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nies" sheetId="1" r:id="rId4"/>
    <sheet state="visible" name="Avançado" sheetId="2" r:id="rId5"/>
    <sheet state="visible" name="Intermediário" sheetId="3" r:id="rId6"/>
    <sheet state="visible" name="Básico" sheetId="4" r:id="rId7"/>
    <sheet state="hidden" name="Página25" sheetId="5" r:id="rId8"/>
    <sheet state="visible" name="url" sheetId="6" r:id="rId9"/>
    <sheet state="visible" name="EmailVerification" sheetId="7" r:id="rId10"/>
    <sheet state="visible" name="IntegracaoVerification" sheetId="8" r:id="rId11"/>
    <sheet state="visible" name="ApiVerification" sheetId="9" r:id="rId12"/>
    <sheet state="visible" name="AtivacaoGiftback" sheetId="10" r:id="rId13"/>
    <sheet state="visible" name="TempoPrimeiraCampanha" sheetId="11" r:id="rId14"/>
    <sheet state="visible" name="# Campanhas30D" sheetId="12" r:id="rId15"/>
    <sheet state="visible" name="planificação" sheetId="13" r:id="rId16"/>
    <sheet state="visible" name="login" sheetId="14" r:id="rId17"/>
    <sheet state="visible" name="gestor" sheetId="15" r:id="rId18"/>
    <sheet state="visible" name="tickets" sheetId="16" r:id="rId19"/>
    <sheet state="visible" name="Receita Influenciada" sheetId="17" r:id="rId20"/>
    <sheet state="visible" name="Giftback" sheetId="18" r:id="rId21"/>
    <sheet state="visible" name="Task" sheetId="19" r:id="rId22"/>
    <sheet state="visible" name="Message" sheetId="20" r:id="rId23"/>
    <sheet state="visible" name="Campanha" sheetId="21" r:id="rId24"/>
    <sheet state="visible" name="Receita Total" sheetId="22" r:id="rId25"/>
    <sheet state="hidden" name="query_result_2024-11-01T03_34_5" sheetId="23" r:id="rId26"/>
  </sheets>
  <definedNames>
    <definedName hidden="1" localSheetId="0" name="_xlnm._FilterDatabase">Companies!$A$1:$V$831</definedName>
    <definedName hidden="1" localSheetId="5" name="_xlnm._FilterDatabase">url!$A$1:$F$871</definedName>
    <definedName hidden="1" localSheetId="12" name="_xlnm._FilterDatabase">'planificação'!$A$1:$N$103</definedName>
    <definedName hidden="1" localSheetId="13" name="_xlnm._FilterDatabase">login!$A$1:$H$1142</definedName>
    <definedName hidden="1" localSheetId="15" name="_xlnm._FilterDatabase">tickets!$A$1:$U$157</definedName>
    <definedName hidden="1" localSheetId="17" name="_xlnm._FilterDatabase">Giftback!$A$1:$Z$468</definedName>
  </definedNames>
  <calcPr/>
</workbook>
</file>

<file path=xl/sharedStrings.xml><?xml version="1.0" encoding="utf-8"?>
<sst xmlns="http://schemas.openxmlformats.org/spreadsheetml/2006/main" count="43139" uniqueCount="9923">
  <si>
    <t>id</t>
  </si>
  <si>
    <t>CreatedAt</t>
  </si>
  <si>
    <t>DeletedAt</t>
  </si>
  <si>
    <t>nova planificação</t>
  </si>
  <si>
    <t>login</t>
  </si>
  <si>
    <t>gestor</t>
  </si>
  <si>
    <t>Tickets</t>
  </si>
  <si>
    <t>Email</t>
  </si>
  <si>
    <t>Integração</t>
  </si>
  <si>
    <t>API</t>
  </si>
  <si>
    <t>Giftback</t>
  </si>
  <si>
    <t>1 Campanha</t>
  </si>
  <si>
    <t># Campanhas</t>
  </si>
  <si>
    <t>RI</t>
  </si>
  <si>
    <t>RT</t>
  </si>
  <si>
    <t>Campanha</t>
  </si>
  <si>
    <t>Task</t>
  </si>
  <si>
    <t>Fluxo</t>
  </si>
  <si>
    <t>ROI</t>
  </si>
  <si>
    <t>DATADIF</t>
  </si>
  <si>
    <t>CHURN</t>
  </si>
  <si>
    <t>61f4046e-641d-4fd5-a7b2-d0781810da35</t>
  </si>
  <si>
    <t>avançado</t>
  </si>
  <si>
    <t>97029824-22cf-4697-9b48-cd5af0b0a9ae</t>
  </si>
  <si>
    <t>94dd4e81-a391-49f8-9672-e9f8cab561c8</t>
  </si>
  <si>
    <t>6647f613-24c5-4c26-8619-e65872f12943</t>
  </si>
  <si>
    <t>0cff4d04-4cee-47c3-ad53-ed8861806e26</t>
  </si>
  <si>
    <t>bfeb9d73-a6cf-4fe2-8fd8-f9010ac736e1</t>
  </si>
  <si>
    <t>b08c1d50-9e5d-4f77-8040-818ad88b177a</t>
  </si>
  <si>
    <t>30d8738e-78b5-40f4-abc1-978390ca9046</t>
  </si>
  <si>
    <t>af851267-ab3c-4adb-b704-cdf9e33ec5af</t>
  </si>
  <si>
    <t>191205d0-c85f-4a82-96b3-f84f9a329961</t>
  </si>
  <si>
    <t>19e3b3de-b5f5-4c0d-8683-f83666ec836c</t>
  </si>
  <si>
    <t>c876aa80-d50d-47ea-b17d-47dfd33eaf16</t>
  </si>
  <si>
    <t>2cee18bb-1e1b-4979-bec8-657eecd1270d</t>
  </si>
  <si>
    <t>5b4644d5-e6f2-4784-b720-f11321a7536c</t>
  </si>
  <si>
    <t>f79ef472-5f0a-4e21-87fa-c2fd6fec1fc6</t>
  </si>
  <si>
    <t>d72bbf9e-2907-4149-b189-2eb8e201c0c3</t>
  </si>
  <si>
    <t>91d0efc3-b01a-4bcf-ad5f-bed211ff0339</t>
  </si>
  <si>
    <t>f9c53cb0-b264-44b1-bae7-42d546bae393</t>
  </si>
  <si>
    <t>fe514c27-93cc-4d73-b007-b389b6f1df2e</t>
  </si>
  <si>
    <t>d96981d5-9f9a-47bf-b099-5a650a7c35f2</t>
  </si>
  <si>
    <t>9f05bbc8-c2b3-4337-935a-ec9a7a24bac7</t>
  </si>
  <si>
    <t>0d8bc1f7-2452-4519-8837-2012b6f74012</t>
  </si>
  <si>
    <t>99478f7a-6470-4ac3-95c5-fe36805f8256</t>
  </si>
  <si>
    <t>5f3b4ddd-fabf-4f09-a49c-b4a7d557f831</t>
  </si>
  <si>
    <t>401ae2eb-1623-4349-914f-b08f4cebaf1b</t>
  </si>
  <si>
    <t>aea44cfd-7611-4bca-bc8a-3be7f97ddd31</t>
  </si>
  <si>
    <t>4eecc19a-d5db-495e-826b-6f56952467c4</t>
  </si>
  <si>
    <t>12d3047b-33a7-4c40-ac36-147b20040516</t>
  </si>
  <si>
    <t>51c8ad66-afb9-4b47-ba39-1d3aa7a48651</t>
  </si>
  <si>
    <t>3e7717b0-5f07-428d-96ad-c506f3165350</t>
  </si>
  <si>
    <t>básico</t>
  </si>
  <si>
    <t>57ffc1d1-f4d4-49d0-853b-2b3485b7ea93</t>
  </si>
  <si>
    <t>aa34dc8c-e3c4-4f89-92c6-f3ef1ac37cb3</t>
  </si>
  <si>
    <t>4ea4d78a-ca4a-4e19-9005-6e858ac63219</t>
  </si>
  <si>
    <t>83e25534-1e0f-4a07-a570-5795dd2d1821</t>
  </si>
  <si>
    <t>a5fd4430-e271-4e5b-844c-3f92f9510dc8</t>
  </si>
  <si>
    <t>de3995d9-85c7-4115-bb09-3f5a04f72502</t>
  </si>
  <si>
    <t>2bf46c01-a3ff-49d8-8753-aca6545a22d5</t>
  </si>
  <si>
    <t>a95bd096-7a91-4d0f-a0ec-ce28b3ee251a</t>
  </si>
  <si>
    <t>443b0e36-586b-4465-9b62-207d18a487d8</t>
  </si>
  <si>
    <t>b414aaae-12da-4d33-a790-fd3536c6c1a5</t>
  </si>
  <si>
    <t>e06df738-aab2-41a0-a887-a46f579b3830</t>
  </si>
  <si>
    <t>7b59bdac-8ce2-44e1-ab07-68a9927e4b45</t>
  </si>
  <si>
    <t>725541f6-5121-4d58-9a8b-74ed2888f6e4</t>
  </si>
  <si>
    <t>b35ea04a-d740-467c-86f0-6d3a02141c1b</t>
  </si>
  <si>
    <t>6aa4ef9d-5ced-4157-b417-020c12a334a0</t>
  </si>
  <si>
    <t>839a55af-02eb-44d2-b5fe-ffc2186b9be1</t>
  </si>
  <si>
    <t>5064699f-4e93-490e-ad13-085139032b9d</t>
  </si>
  <si>
    <t>d65b120f-6e32-45e9-a96b-7532e509cd7a</t>
  </si>
  <si>
    <t>e53dba8a-365f-43c1-bc37-60db3d05cbd1</t>
  </si>
  <si>
    <t>463c8ff6-0de9-47cb-acd1-15f1ccfab45d</t>
  </si>
  <si>
    <t>e2955f4a-bde2-4b6a-87f8-220d11a81693</t>
  </si>
  <si>
    <t>cf4c9850-bcfc-482d-99ee-46cfe1e9ddb8</t>
  </si>
  <si>
    <t>aef9fc10-0737-4a8f-91ab-79d16a578689</t>
  </si>
  <si>
    <t>6c4e1a5c-c4cf-47de-8fc3-62e146ee140e</t>
  </si>
  <si>
    <t>b5ce914f-76fc-47e7-a850-14ec37980c81</t>
  </si>
  <si>
    <t>0bebc094-67eb-4d44-9e57-b2c67eb98d6b</t>
  </si>
  <si>
    <t>f808f25d-3b96-4396-a437-e53c46d79d74</t>
  </si>
  <si>
    <t>2d142634-41fc-4187-8b42-71acb8ca585e</t>
  </si>
  <si>
    <t>86512867-0dfc-404e-9a51-8e9289253fd3</t>
  </si>
  <si>
    <t>b072dace-05e1-4c98-af47-bff3c7644dd8</t>
  </si>
  <si>
    <t>269c3faf-46b1-4425-9849-be09bdc77614</t>
  </si>
  <si>
    <t>447c8f16-dab9-4ee6-b5df-c670f9bb0b4d</t>
  </si>
  <si>
    <t>61d8e965-e56d-40ec-8ab8-f62e3e044df5</t>
  </si>
  <si>
    <t>1f67c31c-00b6-4916-9391-bfb0f3aee10c</t>
  </si>
  <si>
    <t>65a40ac9-8de4-472b-b721-4e759e2b632f</t>
  </si>
  <si>
    <t>a2bd345d-e929-4d8e-a1b9-bc97da6e6c3c</t>
  </si>
  <si>
    <t>04f17880-e80d-44d2-abb9-e4a0d200e853</t>
  </si>
  <si>
    <t>13469c18-8dee-4614-9f16-605e5ab1bd69</t>
  </si>
  <si>
    <t>217bd3d3-eca2-41a1-a4a3-652112bd24dd</t>
  </si>
  <si>
    <t>c8aaeb47-17da-4211-a9ec-190318c22300</t>
  </si>
  <si>
    <t>2dcad686-ce84-4d56-a1b6-1cea88440f0d</t>
  </si>
  <si>
    <t>a55c5038-b45c-4013-a58b-fff6626381eb</t>
  </si>
  <si>
    <t>58c46076-41a8-48de-a1df-a45656394de8</t>
  </si>
  <si>
    <t>2bd69f6a-dfa7-4db4-861e-24a348d46258</t>
  </si>
  <si>
    <t>998e9b73-f6b5-409a-9ba5-c3f02af0d7f5</t>
  </si>
  <si>
    <t>29f951ce-6b37-4ff7-8267-6772c5cddeaa</t>
  </si>
  <si>
    <t>91a1cf33-140d-459a-9fb5-78f893c5537e</t>
  </si>
  <si>
    <t>749e6ff7-dfa4-431b-bfb1-d5b4294e0236</t>
  </si>
  <si>
    <t>357fe0e1-6991-4321-90b5-055ef8ab0041</t>
  </si>
  <si>
    <t>b66a39e6-ede7-4325-8d06-b1b3a4fb9e36</t>
  </si>
  <si>
    <t>a6e6082f-234d-4e15-9ea7-5b32954e4c57</t>
  </si>
  <si>
    <t>e5093d06-a00b-469e-b70d-c55c0c6ea16d</t>
  </si>
  <si>
    <t>bfc0e12f-30f2-4798-8e8b-f2c7a122f17f</t>
  </si>
  <si>
    <t>938356c5-7108-4b68-9fc2-b96bd0effa65</t>
  </si>
  <si>
    <t>5c917688-c5b5-43ce-907f-83e2c317d0f7</t>
  </si>
  <si>
    <t>f07b71e3-cbb4-441b-bfec-57e93531fa38</t>
  </si>
  <si>
    <t>da9987e4-f147-4e85-b9b5-391a303c712d</t>
  </si>
  <si>
    <t>400886b9-cdfa-4921-b70d-534d7770ca15</t>
  </si>
  <si>
    <t>f0b3ed89-c1f5-4b8e-af05-b026289709b6</t>
  </si>
  <si>
    <t>3bfe5dda-39b3-48d9-a52e-129f4c51309e</t>
  </si>
  <si>
    <t>8407d31e-0acf-4471-8971-4d13ec849cb6</t>
  </si>
  <si>
    <t>1f1b9383-bddd-4856-ae31-1775018c2b23</t>
  </si>
  <si>
    <t>fb37d2b4-7579-47d6-94b5-7f765e6957a6</t>
  </si>
  <si>
    <t>a888d7e7-ae7a-479e-ae44-4584f2674e06</t>
  </si>
  <si>
    <t>94f9a645-2443-41a3-abae-b7a1253c7e6b</t>
  </si>
  <si>
    <t>04ac0db5-c1db-4237-b592-7966b5ac5075</t>
  </si>
  <si>
    <t>958e7f09-d50e-4533-bbf9-5c50142a2e25</t>
  </si>
  <si>
    <t>f43640aa-5262-4a4e-a992-51b01114ca3a</t>
  </si>
  <si>
    <t>41d752a8-dba1-4d3d-9a93-1633b610cd43</t>
  </si>
  <si>
    <t>03efab52-a44c-419c-950e-7988b5860b93</t>
  </si>
  <si>
    <t>3f21157b-4685-4afe-822a-7e828b0050bc</t>
  </si>
  <si>
    <t>3846c5e0-c0f1-457e-b0e9-95a6402d1769</t>
  </si>
  <si>
    <t>f18976c3-247f-4fe0-a630-311b5cbd8314</t>
  </si>
  <si>
    <t>c2038f1a-2d77-497e-90dc-346f246b99d6</t>
  </si>
  <si>
    <t>08f14d7a-9a87-477f-8d8a-c935e7b8e6dc</t>
  </si>
  <si>
    <t>a39c46bf-fc9b-465d-be98-b1b03fba1adb</t>
  </si>
  <si>
    <t>c68ee39f-de3a-483a-9bb5-d3677e5b1431</t>
  </si>
  <si>
    <t>f096b7fc-029b-43b0-a8cd-3a5d0044faf7</t>
  </si>
  <si>
    <t>03b99d6a-e7b2-427a-aa22-93bb6d9fb86c</t>
  </si>
  <si>
    <t>d7c49b03-962e-4333-9b76-ba72b696a43b</t>
  </si>
  <si>
    <t>b7124f32-bde4-458e-b835-5ac0a43f1ecd</t>
  </si>
  <si>
    <t>fedc0fe3-5916-4241-b580-672d6f318732</t>
  </si>
  <si>
    <t>98408fec-5fb7-4a32-8e44-dd340cf481ff</t>
  </si>
  <si>
    <t>0b4c38a2-d370-492a-89d9-63ff8708cfd8</t>
  </si>
  <si>
    <t>a9045186-a615-4703-bda1-d013cbef2278</t>
  </si>
  <si>
    <t>8010d4f7-180f-431a-97c0-70cfd0b5caad</t>
  </si>
  <si>
    <t>7b36aaec-cc47-4319-b93d-7ba991efaab4</t>
  </si>
  <si>
    <t>0283307d-785d-46f6-96cb-dde7487e27c4</t>
  </si>
  <si>
    <t>6c1c7f83-c5ea-4cdc-8bad-4ddcac01aad9</t>
  </si>
  <si>
    <t>ba044092-7fd2-462a-ad09-5a1898083cda</t>
  </si>
  <si>
    <t>e4dd0ef5-ea84-4ce1-8835-e5d085c919f5</t>
  </si>
  <si>
    <t>5d800a87-afbb-4108-b837-65ac4b9c6662</t>
  </si>
  <si>
    <t>8610390f-fc46-4e39-bf80-b2adc23fd101</t>
  </si>
  <si>
    <t>35e611cd-29ed-4349-b89e-766f443bf7b1</t>
  </si>
  <si>
    <t>78f13919-c0e7-4c0c-b320-1c8bdbade29c</t>
  </si>
  <si>
    <t>32750772-0593-4571-b54a-48358cebeb33</t>
  </si>
  <si>
    <t>7e20c539-42ec-4033-8a55-48a1b8a82a48</t>
  </si>
  <si>
    <t>32866804-62df-4a93-b12d-2144b2780066</t>
  </si>
  <si>
    <t>e985cf8e-08e5-4f1d-af75-8d143fbca691</t>
  </si>
  <si>
    <t>1ffb00f3-6e26-41c9-a0a1-55d910219bcc</t>
  </si>
  <si>
    <t>d87b005f-5730-4d69-a667-804e3c9b907e</t>
  </si>
  <si>
    <t>f6a39bd8-89dc-48ac-8bad-ab7e26dfbc2f</t>
  </si>
  <si>
    <t>c1cab772-2fc6-4f53-b0a7-3c3cac121f8d</t>
  </si>
  <si>
    <t>9f6ccfea-7bca-4c3b-ae95-1afd74d5011b</t>
  </si>
  <si>
    <t>3f5de536-a91c-491f-a478-63d08537a411</t>
  </si>
  <si>
    <t>996416c1-6617-4a8d-9f83-89b2517c0c81</t>
  </si>
  <si>
    <t>36f770af-e126-456b-96df-e1b2b5bd6cf4</t>
  </si>
  <si>
    <t>733d15e3-3a50-4407-8e5b-6cf3af893d19</t>
  </si>
  <si>
    <t>f11c3fa9-1387-4170-87c9-d0eee02a2f5f</t>
  </si>
  <si>
    <t>8bfbf2f2-bc93-455f-a435-f9c877ec44d8</t>
  </si>
  <si>
    <t>1f8dd7a9-c0a6-4b5a-93c8-c96aafd013a8</t>
  </si>
  <si>
    <t>fd55ceca-c15f-42ea-8a92-7905a4b25c7d</t>
  </si>
  <si>
    <t>c6d9461d-64b4-489a-baad-d2997ca74acf</t>
  </si>
  <si>
    <t>c1579845-8510-420d-8e2e-afc7cf921672</t>
  </si>
  <si>
    <t>22c1afac-8c3c-462e-8b10-e321f3cf3b7e</t>
  </si>
  <si>
    <t>2552f3a1-41e6-4966-a71d-8c3b1c1e9ac9</t>
  </si>
  <si>
    <t>c0a34700-ed2c-4f6e-aa98-7bd06e0756af</t>
  </si>
  <si>
    <t>805dee22-34f0-47ea-9ba6-286a061ea9e7</t>
  </si>
  <si>
    <t>9217bca2-1613-40dc-aed4-37fffeaee4c2</t>
  </si>
  <si>
    <t>da435483-cb9f-45e3-9c8d-0faa779b6074</t>
  </si>
  <si>
    <t>9063c1cf-0e99-4492-87ff-2a12dbd5dea0</t>
  </si>
  <si>
    <t>9c66376a-a573-4952-a93a-4a77b67bf4f0</t>
  </si>
  <si>
    <t>11f752a5-95e7-4bbe-98dc-a1a799ad30b3</t>
  </si>
  <si>
    <t>85a3e7f0-b5d6-4c3e-a6ab-b88701e186c0</t>
  </si>
  <si>
    <t>8cc63e32-cb00-469a-acf6-7f47eb8d30f9</t>
  </si>
  <si>
    <t>5560a731-b9fd-4a1f-a924-8e7b15070677</t>
  </si>
  <si>
    <t>045d6452-be64-4b17-b37a-3b787afd2ab5</t>
  </si>
  <si>
    <t>ca11fbcc-879e-4f5a-85af-076b125b764b</t>
  </si>
  <si>
    <t>a49624e3-8a3f-4644-9afb-307790bf89d8</t>
  </si>
  <si>
    <t>3c904b2f-9628-4d1c-945a-1b331247b889</t>
  </si>
  <si>
    <t>0258fb79-900a-4128-8b0f-327661f2f9d5</t>
  </si>
  <si>
    <t>48220f52-ee39-405d-958e-f069ed9a52b0</t>
  </si>
  <si>
    <t>36b02f48-ecdf-4d43-a700-2d22b3fae113</t>
  </si>
  <si>
    <t>dc08b87e-0068-4edc-8f0a-5d203eaa8aa6</t>
  </si>
  <si>
    <t>f4ad994e-c5fe-4358-b5e8-35d9c1f96206</t>
  </si>
  <si>
    <t>c292f2ce-cac3-4705-a62c-c666f4ec980b</t>
  </si>
  <si>
    <t>45d8c2be-dbae-4734-8bf4-867abd8eb75e</t>
  </si>
  <si>
    <t>57979bd0-ca49-424d-9a9d-aaacdc1eb83f</t>
  </si>
  <si>
    <t>12482011-a717-4769-bd18-cb881bc4a365</t>
  </si>
  <si>
    <t>8173b1f6-fc64-4401-bda1-2233bddb1dc0</t>
  </si>
  <si>
    <t>6c3f4b97-ddf6-47f9-95fe-db58ce660639</t>
  </si>
  <si>
    <t>ae118dfa-ad02-41c5-af8d-ba644209c1c0</t>
  </si>
  <si>
    <t>ef2c647b-812d-4492-8d0e-7382311dabcc</t>
  </si>
  <si>
    <t>aa36cd60-88f9-4051-801c-52de5fafd2dc</t>
  </si>
  <si>
    <t>15e959ad-59c7-449e-86c0-3016f7fb78d6</t>
  </si>
  <si>
    <t>85f1ac10-2fd6-42be-bb75-70b33d0ae891</t>
  </si>
  <si>
    <t>0793b612-064d-4407-ae97-a666686ff2af</t>
  </si>
  <si>
    <t>536841ff-18cd-4591-93cf-fc5e8872ff11</t>
  </si>
  <si>
    <t>2fa1472a-4e79-40ae-86ff-68e31d2fc206</t>
  </si>
  <si>
    <t>03e04055-77ab-411b-932c-617bae3dc4c5</t>
  </si>
  <si>
    <t>453ffe23-d5cc-4ad6-9cdd-2de196787756</t>
  </si>
  <si>
    <t>25e030fc-2910-4203-aeb2-58ea4450301e</t>
  </si>
  <si>
    <t>d68ac057-66ae-4fd0-b682-61a82f122c61</t>
  </si>
  <si>
    <t>cb46e6f9-ee96-4b33-9fc4-5054215e50ee</t>
  </si>
  <si>
    <t>837a929f-2785-4621-9d63-81a045d42324</t>
  </si>
  <si>
    <t>26d07dce-3791-4c41-9471-59d7b4582ea7</t>
  </si>
  <si>
    <t>2ae01c9a-addb-4e65-b31d-8ef7c7a43191</t>
  </si>
  <si>
    <t>c7ecd0f4-5b60-4408-90eb-5f744b03ed78</t>
  </si>
  <si>
    <t>0e6ddcea-652d-4b0d-9418-6e962b9d3976</t>
  </si>
  <si>
    <t>db2400d7-30c9-4fb4-a616-ebe9a5f3898d</t>
  </si>
  <si>
    <t>a0f068e0-2fcc-41c0-ac43-d292283c64ae</t>
  </si>
  <si>
    <t>9f6e4c10-5fc5-4ad1-95e8-9ca342a241ba</t>
  </si>
  <si>
    <t>5c766708-8da0-4789-877b-e711a1e13076</t>
  </si>
  <si>
    <t>b31f3129-e7cf-472d-96bb-e01d07e03c0d</t>
  </si>
  <si>
    <t>afa6b0f3-5862-4a7d-b1a6-a5b697b983c5</t>
  </si>
  <si>
    <t>6ec5033d-2992-4cdf-b05b-8dd6a46550ee</t>
  </si>
  <si>
    <t>58d33f42-7353-4d8a-9981-29450505040e</t>
  </si>
  <si>
    <t>1d1f5cc7-e2d4-49eb-b23c-d8b69c42177b</t>
  </si>
  <si>
    <t>8ea37068-8856-4936-93f1-f59e902b4304</t>
  </si>
  <si>
    <t>ff3fca40-6e0d-4c08-9545-9f839b679021</t>
  </si>
  <si>
    <t>952ce796-d1e7-4ab1-8b74-7b533fac6995</t>
  </si>
  <si>
    <t>1def7abc-2799-4c9e-a4f4-5ae28c761ff1</t>
  </si>
  <si>
    <t>feb2c486-712d-479c-ad5c-7ae126e7fd1e</t>
  </si>
  <si>
    <t>c8e96d8f-976e-4adb-83a7-5a46b20fcc63</t>
  </si>
  <si>
    <t>401f0acc-03ae-4a28-a57c-8ca06539c026</t>
  </si>
  <si>
    <t>c6434ff2-095c-434d-8718-795220cf6a69</t>
  </si>
  <si>
    <t>1a3d030c-d84e-45a5-aa2b-416079ff55e5</t>
  </si>
  <si>
    <t>61c9a002-e201-40ff-ac8b-e5a7766bf8b2</t>
  </si>
  <si>
    <t>6e36d0a8-eede-42a6-a1b7-f595881ca478</t>
  </si>
  <si>
    <t>50c7f88a-351a-4778-92b1-af3548368671</t>
  </si>
  <si>
    <t>f54a538a-6b58-4115-8fd9-525fddc29929</t>
  </si>
  <si>
    <t>b1eab5a6-926f-4327-9826-f62e8fce2468</t>
  </si>
  <si>
    <t>71e05a20-c37e-443d-b47a-79bea284099f</t>
  </si>
  <si>
    <t>8ae76ac9-f55f-4dcb-ad3e-ae54c2473942</t>
  </si>
  <si>
    <t>f41d3086-4f6b-4632-aa6e-d9cc5219052f</t>
  </si>
  <si>
    <t>f05d650a-bd43-4ced-9846-843498fc01aa</t>
  </si>
  <si>
    <t>9151b7ae-5f2c-4637-8aa0-e4a49ccebf40</t>
  </si>
  <si>
    <t>291e592d-6b6d-4b68-a1fc-c2d8d2e1d78a</t>
  </si>
  <si>
    <t>c40c3bc9-080c-4f42-b2b1-ac02fd3f90ab</t>
  </si>
  <si>
    <t>d068ad2d-284e-4b4b-91d6-572a838b39dd</t>
  </si>
  <si>
    <t>2c085479-7412-46c5-9fbf-73933a70a598</t>
  </si>
  <si>
    <t>609c080e-1858-4383-8bf4-31799d838cde</t>
  </si>
  <si>
    <t>1e160a7c-4468-4f68-9a55-68d2091e5a15</t>
  </si>
  <si>
    <t>d8b250ec-c9ad-41c3-a8a1-b58421bbeb57</t>
  </si>
  <si>
    <t>e1efad96-1c40-4350-9aaa-2dbf9c6486d4</t>
  </si>
  <si>
    <t>2d8ffec3-2dbc-474b-be7f-acbd2c6db2bc</t>
  </si>
  <si>
    <t>a936fa6c-b0dc-4ecf-affc-0b5e1da23ccd</t>
  </si>
  <si>
    <t>be4bbee1-593b-4abc-a5f6-ca50ed946dfc</t>
  </si>
  <si>
    <t>1b175d8f-0095-4003-a4fa-61aea7e9aad8</t>
  </si>
  <si>
    <t>bbed4cf3-3e2d-41fd-a6e2-8a5fc1293acf</t>
  </si>
  <si>
    <t>3694bd2a-505f-48d9-9419-39044dbb39af</t>
  </si>
  <si>
    <t>0671202a-26f1-4540-aba3-d5e2888351ea</t>
  </si>
  <si>
    <t>99a261df-579a-480a-b594-0c274c1470b1</t>
  </si>
  <si>
    <t>d60e58db-3957-4967-bab6-72b5b5bbec8a</t>
  </si>
  <si>
    <t>621db58d-139e-4009-910f-3553ef3a01c0</t>
  </si>
  <si>
    <t>939940d9-f3b1-4bcd-9fa0-0418487d552b</t>
  </si>
  <si>
    <t>ae071ef9-148f-4cee-bf42-93dcf5f270e2</t>
  </si>
  <si>
    <t>5bfe723a-9a29-429c-bfe5-7fdf7fd48eb2</t>
  </si>
  <si>
    <t>579a42db-8c8a-404f-84d8-c70da6a877a2</t>
  </si>
  <si>
    <t>097aeb03-8288-4f96-a95e-0d6645248d3a</t>
  </si>
  <si>
    <t>4193fb2d-a233-437f-85b3-58d44be4d7b7</t>
  </si>
  <si>
    <t>467624b0-ed69-4dd1-875e-1ab2b04a60a4</t>
  </si>
  <si>
    <t>9f088f02-f585-4542-ad31-b42b94e665f7</t>
  </si>
  <si>
    <t>b53a2898-ca4f-4932-8c39-28dda95b4338</t>
  </si>
  <si>
    <t>9ad569ac-609c-4194-a00d-9d44ed054eb9</t>
  </si>
  <si>
    <t>1a904eef-21cb-4152-bb79-dcf77a048bb4</t>
  </si>
  <si>
    <t>2bf33a6a-bdeb-4419-86cb-15c5063e4148</t>
  </si>
  <si>
    <t>0cd44958-f153-48c8-acb4-55d06dd5eb6b</t>
  </si>
  <si>
    <t>dec2f6c7-f744-4ef8-8cf9-f9d6291afe6e</t>
  </si>
  <si>
    <t>12fe6038-9c45-4b1c-b94c-fb485042f42d</t>
  </si>
  <si>
    <t>c703cfd7-9197-4c63-af60-6b99c1ff2162</t>
  </si>
  <si>
    <t>41354975-dbc8-43ae-80d7-4ad4988b6976</t>
  </si>
  <si>
    <t>fd5ef005-465e-41b2-ba36-6fff6f46eb09</t>
  </si>
  <si>
    <t>3cc2eb65-6532-48c0-b332-2d15f10603be</t>
  </si>
  <si>
    <t>35acd66b-27ee-4faa-a32b-3817aa1ec735</t>
  </si>
  <si>
    <t>38310ace-4d83-4e5f-a0f6-0d26c5cb54b9</t>
  </si>
  <si>
    <t>64b16bf2-2309-49aa-adf7-1da0c9d13400</t>
  </si>
  <si>
    <t>a622da82-b842-4db5-9cae-e8de6b3202b3</t>
  </si>
  <si>
    <t>c35d2b1c-2e9c-4c05-b45e-df75c0c13134</t>
  </si>
  <si>
    <t>7041d13d-1570-4891-b9c9-a9495f6c25e6</t>
  </si>
  <si>
    <t>c9a883e8-adfc-4b9e-beb5-4d76dae4cc0c</t>
  </si>
  <si>
    <t>c7f58f7a-da32-450a-b43d-910e788177fa</t>
  </si>
  <si>
    <t>8dadaefb-d614-47b4-8a19-2659257f21ee</t>
  </si>
  <si>
    <t>1952cafd-e727-40a8-9332-9c50fcca2a4f</t>
  </si>
  <si>
    <t>68576d3d-1fe1-43f2-b1b7-5f85b6189ccb</t>
  </si>
  <si>
    <t>0fbe845e-8533-4b9c-a60f-55b4e6959e6d</t>
  </si>
  <si>
    <t>04c2f492-d455-4595-ac1e-3516a3e40b39</t>
  </si>
  <si>
    <t>e8c3e125-5135-4ae6-a0e1-a94a5a873f23</t>
  </si>
  <si>
    <t>c3842520-b185-47a8-b581-0221101349a2</t>
  </si>
  <si>
    <t>a9d95b66-3f25-48b7-9968-53222bab52ac</t>
  </si>
  <si>
    <t>9a98a409-2863-4875-8c8c-0abb9395034a</t>
  </si>
  <si>
    <t>efccc9c3-775d-4239-9575-542b53aa428e</t>
  </si>
  <si>
    <t>a7c1faf4-53c5-4650-b166-13274348de5e</t>
  </si>
  <si>
    <t>5f3dc37f-b4e1-4723-af44-bdab40cc03bd</t>
  </si>
  <si>
    <t>c96d01e1-231d-4123-aecc-5b26efe8ac52</t>
  </si>
  <si>
    <t>a199e506-07e0-4efb-88bf-45367294d7bd</t>
  </si>
  <si>
    <t>796f0cff-8921-4f75-8b8b-a68169a4663f</t>
  </si>
  <si>
    <t>b6fe7882-efba-410a-a6a3-1056049dabe7</t>
  </si>
  <si>
    <t>6b8ba260-155c-4ec4-b72b-e2800ae3368f</t>
  </si>
  <si>
    <t>d4e31813-8d61-443c-9d12-67150f0ede58</t>
  </si>
  <si>
    <t>dc369aca-3af8-4a41-b162-4db6aaee5932</t>
  </si>
  <si>
    <t>92da8856-484b-4e45-8fb2-ad1e2a1837f0</t>
  </si>
  <si>
    <t>8d338cee-6d64-4757-858a-9da371745eee</t>
  </si>
  <si>
    <t>b61f5ced-0f47-4d2a-a388-5cf991167ccf</t>
  </si>
  <si>
    <t>b69c96ed-d244-4b73-aa70-8b28e2c66b29</t>
  </si>
  <si>
    <t>40f1d0ce-1f9f-46a0-a726-cbbe38ac4a6d</t>
  </si>
  <si>
    <t>2bcbbf3a-2e14-4449-a3d6-0de10fa0d5c9</t>
  </si>
  <si>
    <t>83acf072-87b1-4980-be80-10ee7399d5f3</t>
  </si>
  <si>
    <t>ff7ffce9-909b-4b15-8e3c-7c75f01d4e75</t>
  </si>
  <si>
    <t>0fd179cf-c866-4dcc-8d30-9b398e2c58d4</t>
  </si>
  <si>
    <t>5193c2d4-32bd-4f75-be9f-f13f8f34ee60</t>
  </si>
  <si>
    <t>7b19ded5-ad7d-4c6e-9620-5343cc48775f</t>
  </si>
  <si>
    <t>d30455c3-f520-48b7-aff2-ce3e1634b271</t>
  </si>
  <si>
    <t>065a0feb-d8a9-41df-a595-2e08eef94d01</t>
  </si>
  <si>
    <t>effda917-1687-40ba-bcda-cf7560fa2067</t>
  </si>
  <si>
    <t>a6df9794-a11d-46ea-b23e-c16fa7ac3464</t>
  </si>
  <si>
    <t>a0a66401-3251-44de-b535-91bbb3134267</t>
  </si>
  <si>
    <t>2118f584-23f1-4439-9fa5-8e71e8955987</t>
  </si>
  <si>
    <t>f6e4fb24-b36d-4564-85f6-460099dfd1f1</t>
  </si>
  <si>
    <t>887557c3-299a-473a-942c-71e3311812cf</t>
  </si>
  <si>
    <t>c52a7f03-3755-4734-925a-740c66e624f2</t>
  </si>
  <si>
    <t>e3bf102c-829f-45ab-b45f-df2b3a6ea221</t>
  </si>
  <si>
    <t>7b20e814-b090-4fc9-9ee7-1fa6bac57e8b</t>
  </si>
  <si>
    <t>3ba5c80c-ca61-43ac-a022-720677f93be2</t>
  </si>
  <si>
    <t>db79c972-1d6a-4100-953e-c080054c878f</t>
  </si>
  <si>
    <t>59d12922-fdd2-4fda-b044-c685e7157a04</t>
  </si>
  <si>
    <t>b8e7d06d-5db0-4b3b-af2c-1f1619678c04</t>
  </si>
  <si>
    <t>9ca36fe6-6834-43bd-91cf-bd5a6e613d20</t>
  </si>
  <si>
    <t>4bc0d207-e367-4129-9a5c-60ee20316654</t>
  </si>
  <si>
    <t>8d2aa616-0399-4eb9-83ad-e6b61a054060</t>
  </si>
  <si>
    <t>d067550e-c5a2-4835-9877-42698ee04adc</t>
  </si>
  <si>
    <t>3abc45eb-6721-4e87-95ac-58ece538d9d8</t>
  </si>
  <si>
    <t>197e5412-8c7f-475d-b5c1-c3fdcb09b9f6</t>
  </si>
  <si>
    <t>d5353e7d-e23a-4691-a762-a85df1470396</t>
  </si>
  <si>
    <t>16ab6e7e-23c6-444d-b1e8-b16208a91e0d</t>
  </si>
  <si>
    <t>e75db5b7-2744-4ccf-9acb-ffa52806f46e</t>
  </si>
  <si>
    <t>578e1d4e-5124-4cdb-8585-2278f1d96ef4</t>
  </si>
  <si>
    <t>56eb3b0b-6c7c-4d45-9979-1f27b2faeb8d</t>
  </si>
  <si>
    <t>a7691a0e-bac0-48bf-8f57-1a998371b9f2</t>
  </si>
  <si>
    <t>a9704e6a-ae1c-412d-a981-20f4727083b2</t>
  </si>
  <si>
    <t>c3fc6e6e-68ed-460c-a6b6-4343981a9b64</t>
  </si>
  <si>
    <t>d89bd9c6-e6ae-4fc5-af33-8c9b57bc7063</t>
  </si>
  <si>
    <t>da409804-8f12-4401-b2ba-3cd26d32b139</t>
  </si>
  <si>
    <t>58ffcbc0-2946-4589-bb8b-3a42a4b0f5dd</t>
  </si>
  <si>
    <t>37813f73-9a58-4a0d-b127-1dc59ab6c2fe</t>
  </si>
  <si>
    <t>288135a5-a454-4131-bd6c-3ccbcff8ebdc</t>
  </si>
  <si>
    <t>33616694-140e-4e11-a4e5-961346e8036d</t>
  </si>
  <si>
    <t>f6735f17-4380-4df4-a250-42cf40ab6272</t>
  </si>
  <si>
    <t>02829582-fca1-4a42-bc22-cb73ff4929b9</t>
  </si>
  <si>
    <t>d87b259a-af96-4be8-af90-9b988b4ab94f</t>
  </si>
  <si>
    <t>b80ba739-dadb-4917-a1aa-3cc3160e4c1c</t>
  </si>
  <si>
    <t>56495cdc-0bca-479e-9838-e9aae28d9ed3</t>
  </si>
  <si>
    <t>7ead3f44-d12c-42c9-bb1a-a5558502a74d</t>
  </si>
  <si>
    <t>c1d684dd-0754-4ca5-abd5-d3e543c1a6eb</t>
  </si>
  <si>
    <t>d84b7269-0e9a-4abf-b1ca-d80a46125393</t>
  </si>
  <si>
    <t>2b4d2b2c-e62b-411c-a137-97e627e3bf20</t>
  </si>
  <si>
    <t>a0e3fce5-f674-4738-ae0c-f7cce9c2bc73</t>
  </si>
  <si>
    <t>3d2f11a1-7626-4814-9285-92350ce8119c</t>
  </si>
  <si>
    <t>35829a81-86b8-4b6f-91cb-51dabc71c0ac</t>
  </si>
  <si>
    <t>390b02c3-893d-4e1c-b228-e865c405be47</t>
  </si>
  <si>
    <t>ef0b6700-c6d0-4db0-bd03-d9a6dfa9b324</t>
  </si>
  <si>
    <t>bcc2c132-700b-4afa-b3b4-a9633112bc70</t>
  </si>
  <si>
    <t>7f0ecde4-2670-4abf-8abe-b22078089399</t>
  </si>
  <si>
    <t>1a52b83b-bea5-44f8-8e46-b30cce0fc414</t>
  </si>
  <si>
    <t>5a7b8788-7dc7-401c-9e76-8a39eab25e8c</t>
  </si>
  <si>
    <t>1c249d51-4cf6-488f-96c1-f291743cc2b5</t>
  </si>
  <si>
    <t>44ec2446-fc9e-4c78-a798-54a68ae1163f</t>
  </si>
  <si>
    <t>1ba1eeaf-f38b-4976-9c0e-20d8aee5866f</t>
  </si>
  <si>
    <t>139f0a1c-844d-4414-a9d4-dca12ad3bf37</t>
  </si>
  <si>
    <t>8751cc0d-ef31-48aa-9a14-f883b0c7847c</t>
  </si>
  <si>
    <t>58726c66-71dd-46ef-aa7e-2c5b6030bda1</t>
  </si>
  <si>
    <t>58b385d9-70c8-4d13-8744-95768b2d363a</t>
  </si>
  <si>
    <t>1a7a4dc9-dbe2-4d4e-8962-00c78f8f7407</t>
  </si>
  <si>
    <t>e094eeb1-cbfd-4306-821b-cc6270b8c087</t>
  </si>
  <si>
    <t>4e622b92-2bb9-49b3-9124-81573311b67f</t>
  </si>
  <si>
    <t>53cd09ce-8530-4175-a234-cd372870a7e0</t>
  </si>
  <si>
    <t>bf79d6ba-0c95-4858-963f-486609b4fca8</t>
  </si>
  <si>
    <t>2521c40d-6cd4-47a4-bd72-f204868fdc59</t>
  </si>
  <si>
    <t>c19663d8-6ee2-4934-9c4a-4361f8c1f3d3</t>
  </si>
  <si>
    <t>9f01575c-06c5-4861-b601-b5b71f2a5ea8</t>
  </si>
  <si>
    <t>2792e709-a6c5-4547-8533-1e3b2a88e03b</t>
  </si>
  <si>
    <t>f357174c-790a-49bf-ac43-3283b19cf48a</t>
  </si>
  <si>
    <t>7f9a66cc-7c8f-4b59-ba77-7012b12b22c8</t>
  </si>
  <si>
    <t>b2ef7b18-7009-488f-84cd-127322cdcb1d</t>
  </si>
  <si>
    <t>7480c69f-0914-40ff-aa16-3c545d489f0d</t>
  </si>
  <si>
    <t>9c835e38-c39a-4735-bb01-2ba727e9a99b</t>
  </si>
  <si>
    <t>e16b5139-1e4a-4951-9e45-c545fb9bee49</t>
  </si>
  <si>
    <t>ded92cc2-70e6-4be7-a677-4c9901127004</t>
  </si>
  <si>
    <t>3db68105-a60d-455a-bce0-00e572aef2a6</t>
  </si>
  <si>
    <t>aec6f0cb-9add-4dd7-9947-8eacd9e96eb7</t>
  </si>
  <si>
    <t>8d274352-96f2-44f1-bc8c-c2b441353b43</t>
  </si>
  <si>
    <t>3dd9587a-de3d-4695-9658-2a6e6d820a28</t>
  </si>
  <si>
    <t>5c142968-4b44-4a44-8d90-954435fd1d00</t>
  </si>
  <si>
    <t>24158e06-77db-4c17-8b73-412b81c69378</t>
  </si>
  <si>
    <t>3c997442-6efe-4b41-b02f-84421ba3d2f1</t>
  </si>
  <si>
    <t>0f62ec94-cc56-4542-9f12-2bbb49deaab0</t>
  </si>
  <si>
    <t>6c4a8e92-d8ae-4f75-b69a-4e8645ee7ffe</t>
  </si>
  <si>
    <t>72238289-0a8f-49a3-96fd-5cefa7792c38</t>
  </si>
  <si>
    <t>ad19927c-09a4-4627-87fd-2b0333074cda</t>
  </si>
  <si>
    <t>35e03a39-b0be-49ea-afe2-bd9d2da22980</t>
  </si>
  <si>
    <t>4e3399ea-fb6b-493a-bebb-e38df9f1e5dd</t>
  </si>
  <si>
    <t>1d2cffe7-f935-44e3-9e03-6eff5226581e</t>
  </si>
  <si>
    <t>fe01eee5-160f-48c1-82c2-39881966a177</t>
  </si>
  <si>
    <t>a55baab7-2ae9-4075-8e59-c781d38193bc</t>
  </si>
  <si>
    <t>59078ffd-a0eb-47c7-83f8-32ac7deed00f</t>
  </si>
  <si>
    <t>4fec74b8-5e9c-47cf-b5ef-75e0e7e85ed6</t>
  </si>
  <si>
    <t>423eedfe-7ac7-484b-ab17-b76ed44d2bff</t>
  </si>
  <si>
    <t>7ab56b22-1dd7-456d-97e3-79a3ab02cd51</t>
  </si>
  <si>
    <t>94b604b4-fa08-456e-80d7-eb2af66b745d</t>
  </si>
  <si>
    <t>73b4637d-cc16-4509-942d-657a64a9fa5c</t>
  </si>
  <si>
    <t>ae8f9569-9f03-4f69-8175-d7d69af86304</t>
  </si>
  <si>
    <t>f76d37e2-6e73-4993-9d5e-f43f9a0a506d</t>
  </si>
  <si>
    <t>8160031e-dc0c-4755-b663-b6585aed2748</t>
  </si>
  <si>
    <t>d86e6878-8c0a-42ae-a58d-5d1e0db95440</t>
  </si>
  <si>
    <t>765d8294-7df9-455d-8184-424da2b9c4ed</t>
  </si>
  <si>
    <t>39712ce8-cbba-48a3-9e8f-45aabe7b1502</t>
  </si>
  <si>
    <t>900908d7-1356-414e-b492-bb47d92eb40f</t>
  </si>
  <si>
    <t>01b954ac-6060-4d8f-a261-005e3619ffa4</t>
  </si>
  <si>
    <t>eb72bd17-ffac-4837-b12f-54ee9c182842</t>
  </si>
  <si>
    <t>04e7a985-d222-4179-a1c4-eb309bd695e0</t>
  </si>
  <si>
    <t>c3483d41-a005-4ce7-b3e2-d62c4ba0e7a4</t>
  </si>
  <si>
    <t>c59db26f-2b77-4146-ab5e-da6d76888e32</t>
  </si>
  <si>
    <t>d0ffe2fc-db85-4d6a-8297-2ef8760d9410</t>
  </si>
  <si>
    <t>a61e2b21-7cc8-4b5f-bf5d-df48a3654292</t>
  </si>
  <si>
    <t>80119932-7052-44e3-ba3e-1db4ba75a62d</t>
  </si>
  <si>
    <t>ec3b585f-c29c-4321-8a97-6d67a1b5abb9</t>
  </si>
  <si>
    <t>60dde42d-d79f-4f7e-8340-20e6e53ceb1a</t>
  </si>
  <si>
    <t>3635774a-1665-416d-a106-ca775e2f3c21</t>
  </si>
  <si>
    <t>b7230f08-47e5-4f62-ac68-1dd05d02c5ed</t>
  </si>
  <si>
    <t>e5209c30-4329-47be-b1eb-9b3e2310021d</t>
  </si>
  <si>
    <t>03d98972-24bb-471f-8f9e-75cf0bcd33ee</t>
  </si>
  <si>
    <t>97df4719-5147-4b7d-addc-65b6c6357207</t>
  </si>
  <si>
    <t>f01f56b6-a4f9-4595-94a7-7407e9cc23e7</t>
  </si>
  <si>
    <t>b71f3b56-117b-46f5-b39d-f37764b7990d</t>
  </si>
  <si>
    <t>20db95f8-f155-42c5-9acc-203ec664853a</t>
  </si>
  <si>
    <t>f00cf86e-83a5-4141-af33-e1f8b1081691</t>
  </si>
  <si>
    <t>ac5f7ee3-7ad5-41a3-b18f-2286826ee5e8</t>
  </si>
  <si>
    <t>855cc842-1616-43c7-98b7-c311225b7412</t>
  </si>
  <si>
    <t>3c40957b-ea63-4981-8fe6-1ba279c98d41</t>
  </si>
  <si>
    <t>9dd1fa12-adb4-4598-904b-7780c90c759e</t>
  </si>
  <si>
    <t>50acf4e0-e262-4cab-a9d9-78dc9f9db51b</t>
  </si>
  <si>
    <t>f430c1ba-c4a0-43cc-bdcc-857cc4cdcf13</t>
  </si>
  <si>
    <t>21489ee9-0980-462f-a6ae-07ae2ed58756</t>
  </si>
  <si>
    <t>00aec4ba-1cb3-4dd3-a0e7-077fb3d2c3e9</t>
  </si>
  <si>
    <t>16db2a47-1087-4dda-95a9-edb464c6eb7c</t>
  </si>
  <si>
    <t>754067c4-cd74-404b-9bd3-bf7a7373c9d5</t>
  </si>
  <si>
    <t>5a2b2969-5c1f-4994-9f3c-dba6392b95d7</t>
  </si>
  <si>
    <t>240baec8-1676-494c-84b8-f113f78cd77a</t>
  </si>
  <si>
    <t>ff8c3302-a84c-494c-a0d4-01ce3be706f3</t>
  </si>
  <si>
    <t>6f4c73fa-7d08-4e0c-8c54-6777ab7f3d15</t>
  </si>
  <si>
    <t>6f9dcdda-f398-4efe-be07-fe9bab0345cf</t>
  </si>
  <si>
    <t>56103f2b-c1d1-4658-840a-0f625f9e0900</t>
  </si>
  <si>
    <t>03f64c28-b402-4872-bd3a-9ca4bd87b549</t>
  </si>
  <si>
    <t>c3914164-348f-4220-b32b-7fc7c7603b69</t>
  </si>
  <si>
    <t>71b745aa-6fb1-4965-8447-529317e9a112</t>
  </si>
  <si>
    <t>32d1de1f-ca7b-444b-b25a-911703f91fa9</t>
  </si>
  <si>
    <t>9fc368eb-bbbb-4eb1-802e-89cfe182ca77</t>
  </si>
  <si>
    <t>da8a9448-4546-4c0b-a765-b98d891a54df</t>
  </si>
  <si>
    <t>e9c4d1d9-3ef5-46b4-902a-c0e8f6d84743</t>
  </si>
  <si>
    <t>1c652710-85b9-4ba8-813a-1c7a1fdd7861</t>
  </si>
  <si>
    <t>b4dd2769-fdc3-402e-88c1-c53b47d95db3</t>
  </si>
  <si>
    <t>1775e2f7-b977-4737-ba72-f6b90600b387</t>
  </si>
  <si>
    <t>c072d60b-7b5d-44c5-a780-005c2905b4a1</t>
  </si>
  <si>
    <t>b74934be-abd5-46c1-a180-cb8668e2cdd0</t>
  </si>
  <si>
    <t>c5625829-b061-49e7-adf6-7033879f4575</t>
  </si>
  <si>
    <t>660d5ed5-09c8-4201-ac5b-a450eb92eae1</t>
  </si>
  <si>
    <t>f0dd3db7-4632-4a36-b324-6835f606826e</t>
  </si>
  <si>
    <t>2507c9c1-f873-430a-b861-24ee916c77f7</t>
  </si>
  <si>
    <t>1cf60ce9-fcba-4179-88e0-4cdd3c5d8b68</t>
  </si>
  <si>
    <t>ddd69df9-31ee-4084-ab4e-4068f9386c4d</t>
  </si>
  <si>
    <t>ec6ba085-7575-4aa5-89c1-3c3341b71ec8</t>
  </si>
  <si>
    <t>419d1f42-e332-47b4-9b39-909463bd8b83</t>
  </si>
  <si>
    <t>97a32c1b-b467-41b7-a38a-b73eadb6e8a8</t>
  </si>
  <si>
    <t>124dee87-9d14-4cf6-8959-530a8625b553</t>
  </si>
  <si>
    <t>09a3b777-0d92-4558-9dab-3eb0d8dcb680</t>
  </si>
  <si>
    <t>d5f15dd4-4048-4166-a205-fde9802e810e</t>
  </si>
  <si>
    <t>cf83c811-88dc-4801-8f4b-b776fb9c4c1c</t>
  </si>
  <si>
    <t>cfddaf30-d1e0-494c-a91f-19a6f1ca5d17</t>
  </si>
  <si>
    <t>fc9f5989-9c8b-465b-9388-e0a0d849467b</t>
  </si>
  <si>
    <t>f7a613be-b324-4d09-8e87-e6200c2849d3</t>
  </si>
  <si>
    <t>898a0f88-9dc9-4571-9505-75b87daeb292</t>
  </si>
  <si>
    <t>3afc2dd8-810d-414f-9d2d-cf00f3152cf0</t>
  </si>
  <si>
    <t>daba384d-7f7b-4e01-9a3e-c6293051d929</t>
  </si>
  <si>
    <t>59b12486-e4c1-455e-9faf-283b50cd1761</t>
  </si>
  <si>
    <t>f7ab8eb8-ab31-41d8-9334-7efbb212b2bb</t>
  </si>
  <si>
    <t>63235196-bb69-4b35-994f-01be8497f5f2</t>
  </si>
  <si>
    <t>a3b437b9-ad68-43c6-8c31-f0b852b9b1fa</t>
  </si>
  <si>
    <t>c62f36d0-a577-40cb-82ab-3fa1a1cfc877</t>
  </si>
  <si>
    <t>f85e0f3f-5347-49e5-93a5-4de5d6df9854</t>
  </si>
  <si>
    <t>5ef911c8-0514-4edb-a245-1599755bfda0</t>
  </si>
  <si>
    <t>c1f53254-2456-492c-8df9-e6e11da16101</t>
  </si>
  <si>
    <t>0e440b63-0bee-491c-bf9b-38650d27bfd4</t>
  </si>
  <si>
    <t>b9f6262d-2970-4619-863c-c8bd606f5fd3</t>
  </si>
  <si>
    <t>1dca69e1-8a8b-47f3-beea-9ac74856094f</t>
  </si>
  <si>
    <t>d9b9d125-88ff-40bc-8701-af013e92cb29</t>
  </si>
  <si>
    <t>de3522c0-9053-4925-b8d7-5ca3f6abf8b6</t>
  </si>
  <si>
    <t>eb832a45-a4f3-4d72-827c-1a865b8baf8e</t>
  </si>
  <si>
    <t>25e27e9e-95ab-4cb4-87bc-c97507a19762</t>
  </si>
  <si>
    <t>860eaa7a-cf06-4f48-83ef-b243c6f7151b</t>
  </si>
  <si>
    <t>8fa38ef8-d949-4d22-ac50-ece6c3923548</t>
  </si>
  <si>
    <t>9a9954e5-548d-42ba-a1c6-8400c9c78f1f</t>
  </si>
  <si>
    <t>72de52ed-b307-480e-ab6c-57271b4e6398</t>
  </si>
  <si>
    <t>dbf674f6-4ab6-4414-98ed-4fbcedc8a63d</t>
  </si>
  <si>
    <t>f1c892d9-d669-4f9e-a4ac-a2a76bf9e694</t>
  </si>
  <si>
    <t>c8a3dbec-cfdc-4aa5-8159-56ceb8ee07ad</t>
  </si>
  <si>
    <t>ebc967b0-a661-476d-bbf3-95ca4fef22ba</t>
  </si>
  <si>
    <t>618743a8-fdd3-45e2-854d-45b4eb37c160</t>
  </si>
  <si>
    <t>002dad24-e3d9-4ebf-9324-e043c6a8e5bd</t>
  </si>
  <si>
    <t>2e02af54-04f4-4fa5-a0d3-8c0fc35b73e5</t>
  </si>
  <si>
    <t>0998dcf8-2dc4-40ef-b6a5-2a4ea85b4406</t>
  </si>
  <si>
    <t>821ae79f-189a-4f2d-9071-a1f0d313508e</t>
  </si>
  <si>
    <t>378eb861-3d4c-48a1-a3ba-c1868ec7a2da</t>
  </si>
  <si>
    <t>d5c50464-7962-4a28-b70f-6ad9a5f78db3</t>
  </si>
  <si>
    <t>9ebecf26-daef-4ad2-9c39-df0c4ac7b914</t>
  </si>
  <si>
    <t>4f7dd011-8b8f-4940-aef9-11fd8d7850b2</t>
  </si>
  <si>
    <t>db05565f-c2a3-4784-b43b-626eb5495866</t>
  </si>
  <si>
    <t>0b4c406b-be49-479b-9561-4af59a703fa1</t>
  </si>
  <si>
    <t>bf203c8b-53e3-49d3-a7a0-175787c4a163</t>
  </si>
  <si>
    <t>e8f0114d-5e3b-4f3d-8286-87cde0dd158c</t>
  </si>
  <si>
    <t>6b3d80cd-7f4f-4937-8400-7d0d35ee7a3e</t>
  </si>
  <si>
    <t>39936f94-f255-4576-8a8c-467b25bb47b8</t>
  </si>
  <si>
    <t>b1467451-2127-4754-a1c3-f732bc8f6d34</t>
  </si>
  <si>
    <t>5505b216-f60a-490e-9f58-c8744b58fc52</t>
  </si>
  <si>
    <t>c246248e-d20b-498b-b244-4af99dc3cdc7</t>
  </si>
  <si>
    <t>5b9b4bb9-ba73-4cfc-a891-7f757f30cbee</t>
  </si>
  <si>
    <t>3d4a88d9-8625-456d-93a1-3f28ba10ac59</t>
  </si>
  <si>
    <t>03356e9e-a4c1-48b4-9cab-c533961234cd</t>
  </si>
  <si>
    <t>104f8707-936a-403a-8c6f-a0b09330a779</t>
  </si>
  <si>
    <t>b251c6c2-9258-4a8f-8a4f-b4bad0fcda39</t>
  </si>
  <si>
    <t>245a85e4-50c9-4f42-b6c2-82b2267d99fa</t>
  </si>
  <si>
    <t>8e395cc7-9762-4f91-9c18-c2a8538808ae</t>
  </si>
  <si>
    <t>502603ee-8bc7-43ac-8503-fabfa3fe8236</t>
  </si>
  <si>
    <t>e4b62449-0aa2-4041-8b82-2528b972b4a2</t>
  </si>
  <si>
    <t>e19271af-de69-450b-869e-b7619d1497a2</t>
  </si>
  <si>
    <t>41465bee-69c7-41d7-bbd7-0da842661ac6</t>
  </si>
  <si>
    <t>c883ce4f-1ffb-4268-8578-a263d7a0a49a</t>
  </si>
  <si>
    <t>b8397076-1f87-4881-b9ef-18507bb3d86d</t>
  </si>
  <si>
    <t>88e88234-2460-42a9-8533-06a9c9c58097</t>
  </si>
  <si>
    <t>fb39a90f-2c42-4de9-98aa-760270c03ef4</t>
  </si>
  <si>
    <t>20ba4849-16a1-49ff-b1e6-5cd1f3ee1fa4</t>
  </si>
  <si>
    <t>66a20873-85c5-483c-b937-131b9f6572ec</t>
  </si>
  <si>
    <t>059be16d-a1c3-4348-aadf-3fcd33232374</t>
  </si>
  <si>
    <t>00a19dd6-2b31-45a5-96b6-ec350c82f571</t>
  </si>
  <si>
    <t>9e96a5d6-5b9b-4fd7-812c-df1a6d44cdfb</t>
  </si>
  <si>
    <t>aaa2114d-fe96-4734-b1ad-034bc89f9ff5</t>
  </si>
  <si>
    <t>aedc9c59-c484-4eea-a355-c7bda8e137d5</t>
  </si>
  <si>
    <t>553dfb73-4712-4f05-b60b-54bdfa4cdc55</t>
  </si>
  <si>
    <t>5e04730c-3841-406c-9304-bb4934170457</t>
  </si>
  <si>
    <t>0a6f2cf5-8cbe-40b4-ba17-19f79bd8991a</t>
  </si>
  <si>
    <t>e3091c5f-044a-450a-af0a-57e0905af2a7</t>
  </si>
  <si>
    <t>cfd55985-5501-4e8e-b1b7-5f20397555fb</t>
  </si>
  <si>
    <t>868590db-9dad-4f19-9561-a18ce6bcf59d</t>
  </si>
  <si>
    <t>8b4bb1bf-9297-47be-99ca-d31f005402ba</t>
  </si>
  <si>
    <t>b7cd20b9-c4bd-4378-98b4-b14d6411c9ef</t>
  </si>
  <si>
    <t>45c23a38-1b72-4356-8c20-0d6702bf6575</t>
  </si>
  <si>
    <t>5624230f-8f56-47da-97fe-aa0706bc0bf8</t>
  </si>
  <si>
    <t>9fd70d67-b1b0-465d-a811-3b20b1999571</t>
  </si>
  <si>
    <t>198730f4-01f0-46cb-80fa-52b0b8a98e95</t>
  </si>
  <si>
    <t>6f9c1d33-dc1d-4ad8-8ed9-3bc1921fad7c</t>
  </si>
  <si>
    <t>1e7ee817-71be-469b-a719-d2c6b20013e5</t>
  </si>
  <si>
    <t>a40eb7d7-1164-449f-bec4-7fcfa6b587a7</t>
  </si>
  <si>
    <t>984bf183-6404-4d95-adc9-33bf9c97422a</t>
  </si>
  <si>
    <t>a7bde8ea-0d2a-485d-8747-98362ac2e7cc</t>
  </si>
  <si>
    <t>e354c27a-8f4f-47e3-a201-eab7473f6813</t>
  </si>
  <si>
    <t>efebabae-da6f-4fbb-9fe1-61c099a6ecc2</t>
  </si>
  <si>
    <t>b81a9b15-5992-446c-867e-595a89441368</t>
  </si>
  <si>
    <t>d6eb3be0-a15e-4841-873d-870368554b9f</t>
  </si>
  <si>
    <t>13305887-1dcd-45a6-ad8a-33bfe3f29a05</t>
  </si>
  <si>
    <t>1dbc1c76-af27-4f2a-b132-a316e979f3bd</t>
  </si>
  <si>
    <t>1c1026d2-b438-4fe9-81a9-10fe0ec936c6</t>
  </si>
  <si>
    <t>eca65892-9bb0-4fa8-ae12-8d6e1e736f93</t>
  </si>
  <si>
    <t>3cabd21a-f6ed-4b95-bd26-4b4d580e0abf</t>
  </si>
  <si>
    <t>72f31337-7d9a-4df6-8dcf-c5b366cf6811</t>
  </si>
  <si>
    <t>0abc6879-0d75-49a7-82f7-33dd23bc7748</t>
  </si>
  <si>
    <t>7d9218ac-4c82-48f0-aef0-62ba37cf2342</t>
  </si>
  <si>
    <t>af7de38d-8c88-4a7c-a0f7-7c8b1dfe1abf</t>
  </si>
  <si>
    <t>81c06f53-1812-49ed-8ad0-463a65225e9a</t>
  </si>
  <si>
    <t>5523a134-3a10-4206-9680-3aa4cd5c7366</t>
  </si>
  <si>
    <t>63ab7600-5eb4-429f-95a4-3f6af943cd13</t>
  </si>
  <si>
    <t>be89ef8c-7bb1-4559-8f4d-5fc3382e3281</t>
  </si>
  <si>
    <t>c20712a7-fb67-4d74-9331-aaeab06c3028</t>
  </si>
  <si>
    <t>444b0ccd-2dcf-4cd6-a993-7dca09c7ca3b</t>
  </si>
  <si>
    <t>b2f0af86-0d6e-42fe-9696-bd77bee8f5b1</t>
  </si>
  <si>
    <t>21bebac5-a8e8-4958-8ed4-0652ace23514</t>
  </si>
  <si>
    <t>0e2013a0-da47-4859-b8f3-d671bad1b8d1</t>
  </si>
  <si>
    <t>45bf137a-b94a-4626-b243-afc9509c5d81</t>
  </si>
  <si>
    <t>1d4d17bc-8158-4ef4-aee1-77869a67b499</t>
  </si>
  <si>
    <t>ced5489b-7fec-429b-9ede-b5d67d8f9fe2</t>
  </si>
  <si>
    <t>7b954636-1b47-4d1f-97a0-160fa9d4c0b7</t>
  </si>
  <si>
    <t>66966e76-d55b-4b27-befc-cc3bb6a9298d</t>
  </si>
  <si>
    <t>7ee1649c-0af5-425d-911f-6b4d3da08ece</t>
  </si>
  <si>
    <t>cc3d6bd1-0acd-43d4-8277-a8ea70f64bfd</t>
  </si>
  <si>
    <t>ed981087-e506-47b0-926c-af3d16c64918</t>
  </si>
  <si>
    <t>2798bb57-1c13-43ef-94f1-02dfaa41882c</t>
  </si>
  <si>
    <t>6e840c2b-764c-46bd-b08a-c6231e3f3d7a</t>
  </si>
  <si>
    <t>25119a7b-f5c1-40d9-9a0c-7299f9323322</t>
  </si>
  <si>
    <t>d4b13b40-d05b-4299-abe0-afa7da6d547c</t>
  </si>
  <si>
    <t>2e623a66-30a8-41d3-8ccc-0ba602915c00</t>
  </si>
  <si>
    <t>21660aba-e230-4959-8362-b11fa80783e4</t>
  </si>
  <si>
    <t>bb96d337-9b8e-47ad-a23f-6872f8d8eb4c</t>
  </si>
  <si>
    <t>761c5681-a96d-45cd-9d7d-8bb5d22994f1</t>
  </si>
  <si>
    <t>fb67bfee-abf0-405d-aaa7-6c51121e29fd</t>
  </si>
  <si>
    <t>946b6d37-4407-4f67-9522-d7ff6183f805</t>
  </si>
  <si>
    <t>a9f2a272-e0db-4e0d-9e7e-a83190f99ca0</t>
  </si>
  <si>
    <t>8951307c-1eb7-4cdc-968a-cfbc04b081fd</t>
  </si>
  <si>
    <t>f75d17d6-eadc-433a-bddc-446cf99ce318</t>
  </si>
  <si>
    <t>intermediário</t>
  </si>
  <si>
    <t>5e97272e-2af6-4540-b179-6d877cac8d94</t>
  </si>
  <si>
    <t>9665b3f1-0c9b-4998-8f31-e0fdff61e40e</t>
  </si>
  <si>
    <t>4cc198c7-60f9-474a-b0a4-2c8d959c1a7d</t>
  </si>
  <si>
    <t>1ef12f5f-a66e-4281-8e7c-3d2671f36ad1</t>
  </si>
  <si>
    <t>0ca26982-3e9d-459b-8628-ea9eb2f9b503</t>
  </si>
  <si>
    <t>6270b172-60fa-483a-9d18-b9bbe23f5a30</t>
  </si>
  <si>
    <t>da11f72c-2460-4bc5-b655-aaa92797a5cb</t>
  </si>
  <si>
    <t>d7c5c5a4-b87f-42f1-bcdc-7dab488d7862</t>
  </si>
  <si>
    <t>fe8a535a-fa77-4af6-a102-7eb4665cb68d</t>
  </si>
  <si>
    <t>672eabc5-a397-4025-aa03-9b0c96270f72</t>
  </si>
  <si>
    <t>c0ff7f61-f437-46f3-8dc2-cbc053663028</t>
  </si>
  <si>
    <t>aa5ec14e-ed07-4511-83f9-3a1c01072f23</t>
  </si>
  <si>
    <t>334b6f10-d472-4e4c-86d8-a75eca28a103</t>
  </si>
  <si>
    <t>2196a016-6fe4-43e2-b97d-95a6f59c7735</t>
  </si>
  <si>
    <t>2514b556-e7cf-4e49-862c-2db57735cafe</t>
  </si>
  <si>
    <t>3cc56124-0fe6-4e28-aabf-1b7b9e6ab32d</t>
  </si>
  <si>
    <t>31523c64-95ec-4f2f-a135-bb21e8249010</t>
  </si>
  <si>
    <t>0a497369-5d74-4c61-b149-21c0dea43d53</t>
  </si>
  <si>
    <t>f5b1abf6-79c9-4a16-8af8-9a3726aed24e</t>
  </si>
  <si>
    <t>e9844a03-0c9b-463d-8087-13c481409f63</t>
  </si>
  <si>
    <t>be9f0061-692f-4ada-8cb1-50e72f1d1888</t>
  </si>
  <si>
    <t>522381d2-0e21-4859-bf7f-6b50edb62d8a</t>
  </si>
  <si>
    <t>38ca4b54-0940-45d7-a85a-e145293e7615</t>
  </si>
  <si>
    <t>93642ec6-9c27-4daf-8f7e-68db6ce91c53</t>
  </si>
  <si>
    <t>00039de3-4c12-42a2-b639-ad0aa319e128</t>
  </si>
  <si>
    <t>4e490fc8-7547-439c-80bb-888a13668786</t>
  </si>
  <si>
    <t>de139638-6a95-4d71-9fd2-9076cd519c9f</t>
  </si>
  <si>
    <t>c9a70117-2908-4ea7-baa7-0fabea0a73b7</t>
  </si>
  <si>
    <t>dbb053ad-13e4-4b4b-b755-3f194aed21a1</t>
  </si>
  <si>
    <t>4b0cf334-4fe5-4ddc-85bb-d7abf4ea8832</t>
  </si>
  <si>
    <t>3c84bf33-9e57-4656-90d9-74bb95fef208</t>
  </si>
  <si>
    <t>f964131f-03c5-4aa8-8bd9-7e4f1baac875</t>
  </si>
  <si>
    <t>441d727f-2352-4ac0-8be6-52cfcbe3db9c</t>
  </si>
  <si>
    <t>d38d7c7e-d4c1-412f-b0a9-edb37652a61c</t>
  </si>
  <si>
    <t>8d7b8879-e3f6-43ff-be96-284a1d225a94</t>
  </si>
  <si>
    <t>cdb2c382-b6ee-4048-8057-19a91980c461</t>
  </si>
  <si>
    <t>78d7fb44-3042-4713-b798-9c9960bfe4f3</t>
  </si>
  <si>
    <t>072fdbac-a2ff-4326-89be-af2a17957041</t>
  </si>
  <si>
    <t>b79237ea-2d71-4f83-9f2c-b0405b4b6dd1</t>
  </si>
  <si>
    <t>8de58f89-0d86-4526-b9a8-48d5ebb84d50</t>
  </si>
  <si>
    <t>167bb422-b4fc-42d0-9091-63bffaf640c1</t>
  </si>
  <si>
    <t>a5d78365-3065-487e-9f9c-d85915d27407</t>
  </si>
  <si>
    <t>37eb780b-a007-499f-88c9-ba551b83dcd3</t>
  </si>
  <si>
    <t>31e21148-d92a-43ea-b646-ca013f9ce8ef</t>
  </si>
  <si>
    <t>c550bc3a-cc2a-44ba-b004-c1b2830b7c9b</t>
  </si>
  <si>
    <t>965b21e4-8ca8-4b67-b964-55293c24518f</t>
  </si>
  <si>
    <t>a20d037e-5085-419d-bb68-d7e66a05c56b</t>
  </si>
  <si>
    <t>0dd44b15-53d5-4fa2-b373-e218d3fb2680</t>
  </si>
  <si>
    <t>9a80ebab-391d-428f-ad7e-ad3cfeab56a4</t>
  </si>
  <si>
    <t>bd29194c-aea7-4c80-8b47-1a91748a87f0</t>
  </si>
  <si>
    <t>1f39fee3-43f3-4f75-b0ff-ab80df667a0e</t>
  </si>
  <si>
    <t>b1af347d-6dc6-461c-8435-011241890474</t>
  </si>
  <si>
    <t>51448199-95e2-445a-a7b6-9931c45369cc</t>
  </si>
  <si>
    <t>0ba061d8-75cd-43ea-903c-434bded812fc</t>
  </si>
  <si>
    <t>87cdf80f-eac6-4228-9333-4b5e2802608f</t>
  </si>
  <si>
    <t>42546bc6-d386-48cb-90c0-f720969b6849</t>
  </si>
  <si>
    <t>680b4438-2f29-48a1-9aac-065fa734117e</t>
  </si>
  <si>
    <t>5df49624-3817-4c15-af5a-49f697fdf4fe</t>
  </si>
  <si>
    <t>5ecd4a14-9de5-4147-aa99-f88e63041874</t>
  </si>
  <si>
    <t>ade8c811-ce06-4974-b0e2-b1e9362fb4b4</t>
  </si>
  <si>
    <t>8463f675-60ec-4761-946f-3663528a439f</t>
  </si>
  <si>
    <t>9d8343aa-45a2-4d57-84d4-1a20ff81449b</t>
  </si>
  <si>
    <t>88f991a6-9a24-424d-af77-4752728055f6</t>
  </si>
  <si>
    <t>4615dd91-6274-43b4-91bb-a38d8fa4ddf4</t>
  </si>
  <si>
    <t>37d1c88b-8a54-4b1f-9164-27d9ea36b40a</t>
  </si>
  <si>
    <t>4dd7670d-0dda-43c1-92c6-cbd4772237a4</t>
  </si>
  <si>
    <t>43e79e19-901e-4e27-89c2-21e7c75f5b32</t>
  </si>
  <si>
    <t>6e623ccc-c87f-41f5-a62d-98d4cdf98764</t>
  </si>
  <si>
    <t>a0063e14-1892-4d19-9e65-abdc462b5310</t>
  </si>
  <si>
    <t>af20f797-77c5-419d-93ef-b6ff0d3e5871</t>
  </si>
  <si>
    <t>8828414a-d52f-48e2-a0e4-7de6dc193e68</t>
  </si>
  <si>
    <t>d7be6da7-6b00-4a84-8a44-a135fca87995</t>
  </si>
  <si>
    <t>1c9c568d-52c8-4bb8-80b3-9e36766417b4</t>
  </si>
  <si>
    <t>731e4a86-df32-457c-9dcc-e4af8fd69376</t>
  </si>
  <si>
    <t>c658fe49-e060-4cdb-96d1-b8cf71e6d333</t>
  </si>
  <si>
    <t>40b9c642-188a-43f9-875e-b50c3c304412</t>
  </si>
  <si>
    <t>df05b04f-0cd8-41f7-b06d-48e50ca57187</t>
  </si>
  <si>
    <t>9a9ccd3f-7b9d-4f4d-9b7e-28cac3e0a04e</t>
  </si>
  <si>
    <t>af2b405d-32f6-4cf5-b471-050dbb89d592</t>
  </si>
  <si>
    <t>78629a1b-65a8-4f0a-bb37-2153af004335</t>
  </si>
  <si>
    <t>84739140-d653-4727-9912-3bd292f20253</t>
  </si>
  <si>
    <t>d1eeaa45-19c2-4758-86f1-30c3ffd457db</t>
  </si>
  <si>
    <t>5b33e305-cc09-467a-aa90-c5c05fe705e8</t>
  </si>
  <si>
    <t>1c026042-aff7-41ac-9276-3c06f21b65f4</t>
  </si>
  <si>
    <t>faa0bff4-7bfe-44d6-8c81-74e57196e1b5</t>
  </si>
  <si>
    <t>c8c65bdf-02ee-4777-b479-0eddbfc908c6</t>
  </si>
  <si>
    <t>8f054120-f578-40fe-a89f-5de4dbb606b9</t>
  </si>
  <si>
    <t>17947b6a-9472-416e-abbd-8a433ecfaf62</t>
  </si>
  <si>
    <t>620292bd-1599-4b48-9ef6-f0d731141cc9</t>
  </si>
  <si>
    <t>e365f6e7-3b03-438f-924e-fa8031cbc7b1</t>
  </si>
  <si>
    <t>582c7b38-730a-4adb-8cf7-d55be1acf9f7</t>
  </si>
  <si>
    <t>a90c560c-f591-45ff-9a03-b7653838da21</t>
  </si>
  <si>
    <t>4ef93258-002b-4ba1-9b95-36711c5741a6</t>
  </si>
  <si>
    <t>aac8b674-c9d4-43b3-81c5-9b9859c734b1</t>
  </si>
  <si>
    <t>c352e84e-cdb7-4707-a7bc-94d24a0c68c0</t>
  </si>
  <si>
    <t>49efea1e-3ef6-4336-90fb-868b8df9310c</t>
  </si>
  <si>
    <t>5d218402-4b07-404b-ade4-cc62a610c560</t>
  </si>
  <si>
    <t>c7b07f7b-29f8-42ab-9ec9-142cf414a869</t>
  </si>
  <si>
    <t>7d079453-4ed2-4c14-b68f-11ea42755670</t>
  </si>
  <si>
    <t>73e69456-e3a7-45d2-b7a8-ae82730c2c01</t>
  </si>
  <si>
    <t>8a6ae5eb-8a97-4c6c-b3d3-82dab3ac954e</t>
  </si>
  <si>
    <t>30f9bbf7-2a9f-4510-896b-f133de4011dd</t>
  </si>
  <si>
    <t>3f11077f-a2bf-4775-b7b2-bdee95462725</t>
  </si>
  <si>
    <t>b062e689-e7d9-4a87-8522-1fb8f63e633e</t>
  </si>
  <si>
    <t>e8f1324d-c7c6-400c-8cf8-8c3993cfc03a</t>
  </si>
  <si>
    <t>6cb32b94-8809-4197-83c7-c8123401dfad</t>
  </si>
  <si>
    <t>0d24c714-bed7-46ab-af92-d6ced4459aef</t>
  </si>
  <si>
    <t>d25bc8f7-9ebc-471e-8894-a9a9f2044dea</t>
  </si>
  <si>
    <t>b2d19160-9a94-483c-87fe-bb0a2b95ab09</t>
  </si>
  <si>
    <t>a918aeaf-c1f1-4613-a07f-64379de6e672</t>
  </si>
  <si>
    <t>71e8e000-874d-4015-9174-63267bb544b4</t>
  </si>
  <si>
    <t>ed320d92-f7d2-43f1-b22c-26aff6870ea4</t>
  </si>
  <si>
    <t>c954da0a-43e8-4379-adbb-7e6d659ff6a9</t>
  </si>
  <si>
    <t>205a56fd-34fc-424c-9569-e951ac4e9ecd</t>
  </si>
  <si>
    <t>5c08be4d-d4c7-4c3f-a50f-9e4785e52672</t>
  </si>
  <si>
    <t>31101914-41b3-4b0f-8eee-f9e9208dabb7</t>
  </si>
  <si>
    <t>e94369bd-e46a-4204-b811-b7cc503ed38f</t>
  </si>
  <si>
    <t>fa2b3ea7-c8e8-4486-8bf3-fdd8ae3125b0</t>
  </si>
  <si>
    <t>ee76f0cd-4fc1-40aa-af1f-92857293e338</t>
  </si>
  <si>
    <t>df107432-b9e8-492b-8d65-01c97dc90799</t>
  </si>
  <si>
    <t>34f61548-af9c-4a84-8679-2fa2eafde8c7</t>
  </si>
  <si>
    <t>be6a1ad5-4af7-4447-8057-457d785305b0</t>
  </si>
  <si>
    <t>71988025-c5c4-47a1-b2fc-7c6130311b04</t>
  </si>
  <si>
    <t>9fd3c87e-8b07-46a3-a964-5acda124982d</t>
  </si>
  <si>
    <t>e5331f63-5742-4f6e-a8e0-10081aa2b40f</t>
  </si>
  <si>
    <t>5d3615a3-761e-4cea-ac72-3f74e3cb9970</t>
  </si>
  <si>
    <t>02fa402b-4072-4217-ad49-71b36aa43257</t>
  </si>
  <si>
    <t>8d957273-e5ab-4332-8fb3-34ec28e97f67</t>
  </si>
  <si>
    <t>5ee16aec-94c8-4248-bb4d-986b818751e5</t>
  </si>
  <si>
    <t>e304f63c-0445-406c-8001-3de331fa56a1</t>
  </si>
  <si>
    <t>4595a17c-721d-4050-86ce-e4d0a838cf06</t>
  </si>
  <si>
    <t>8afbee7a-c56c-43ac-b490-42b1a4d46755</t>
  </si>
  <si>
    <t>098c7070-8cad-437a-ac28-2ba59d40c938</t>
  </si>
  <si>
    <t>ac253918-fd0c-491d-a522-3359d3eec32f</t>
  </si>
  <si>
    <t>28ee827b-c2f4-4612-9d74-9d71e07c9f12</t>
  </si>
  <si>
    <t>7ddcbe98-97d1-41a4-8787-8c5a7abac32a</t>
  </si>
  <si>
    <t>0c814468-b636-4631-925e-6a7e5ae87f26</t>
  </si>
  <si>
    <t>1af2ee43-88f3-460c-ae41-e927b23fdebd</t>
  </si>
  <si>
    <t>978a51ed-16e1-4155-b524-2c9965d48787</t>
  </si>
  <si>
    <t>518b0326-2bdb-44a6-8193-04ddc404f516</t>
  </si>
  <si>
    <t>790911f8-39d4-4789-9e11-7b6ec24e8308</t>
  </si>
  <si>
    <t>abb9bd90-c426-4a80-8ebe-42a5bb6f4c64</t>
  </si>
  <si>
    <t>2e7203e9-4558-4db5-b3ba-2aa970ca427e</t>
  </si>
  <si>
    <t>eb92567b-04c5-4610-8513-91c7dcde3eaf</t>
  </si>
  <si>
    <t>e00d1fb6-de1a-45d6-9cea-916e4798b16c</t>
  </si>
  <si>
    <t>2143749e-62a5-4aba-8299-6ea2db9c5021</t>
  </si>
  <si>
    <t>2e74093e-9635-4d41-adc8-ef91776166a7</t>
  </si>
  <si>
    <t>ee78c11a-d263-4a89-95dd-992cee5fdd31</t>
  </si>
  <si>
    <t>dc233c0b-e547-47ab-8b1b-b4c90ddb3058</t>
  </si>
  <si>
    <t>b56a7316-1b0d-4017-8b11-b53ac74bc8ed</t>
  </si>
  <si>
    <t>ef592c68-5333-4b90-b7ac-77b5d95dc330</t>
  </si>
  <si>
    <t>18adbec4-fd8b-41c9-92c8-55eb2ee595e8</t>
  </si>
  <si>
    <t>d5267d61-3d97-422d-807c-9003bc440c7b</t>
  </si>
  <si>
    <t>8c6c0e7a-14cb-4f6d-b7a3-0cf9550a5498</t>
  </si>
  <si>
    <t>0edc9ed7-d011-4f4c-b574-893627a277d5</t>
  </si>
  <si>
    <t>db1d5347-2189-432d-8590-3a323dbb3cd7</t>
  </si>
  <si>
    <t>2e2d2ea2-e6f0-4b6e-906b-37aa954fdfdd</t>
  </si>
  <si>
    <t>bfd611c2-6428-49e0-9965-64e2abf14f3d</t>
  </si>
  <si>
    <t>2cf75d30-f014-4d3a-a4cb-e2780ba48d29</t>
  </si>
  <si>
    <t>6621e321-77c9-4eb7-b3ba-d0518507253a</t>
  </si>
  <si>
    <t>36a798ea-ab53-47ec-9351-48ea1f8b5332</t>
  </si>
  <si>
    <t>c1a2264a-9d05-41c2-9d00-00747be4479d</t>
  </si>
  <si>
    <t>d04fd1ca-c243-48a5-96ee-af42bbc6ebe8</t>
  </si>
  <si>
    <t>da64aede-8000-485b-92f5-5b3460dfd8bb</t>
  </si>
  <si>
    <t>ef516c18-f5ab-4904-82cc-7bc0a87ce6cd</t>
  </si>
  <si>
    <t>34ad2b1e-54ff-4a69-a491-a24d8d5b801d</t>
  </si>
  <si>
    <t>1535f520-4618-42d0-ab59-807553033f08</t>
  </si>
  <si>
    <t>b68348fa-f559-41b4-add6-d98d2d768dc2</t>
  </si>
  <si>
    <t>6aac2c1f-829d-4a7e-b45c-ca7b98a287ad</t>
  </si>
  <si>
    <t>b86bffa8-85bf-44a1-85bc-e035b50bd26e</t>
  </si>
  <si>
    <t>956e31ee-be1f-4fe6-8b0c-afaa2b3e0d86</t>
  </si>
  <si>
    <t>e4b9f2b5-1831-4350-b04a-b25ea510f819</t>
  </si>
  <si>
    <t>22b6d481-2463-40cf-87e6-5cd1ee785754</t>
  </si>
  <si>
    <t>f97323fd-68aa-4222-a6a4-f2e1de4e3719</t>
  </si>
  <si>
    <t>d5101294-77e8-499e-a8ba-669b6eef76a4</t>
  </si>
  <si>
    <t>9010cd5f-6977-4e29-aedc-d221a01cb4f9</t>
  </si>
  <si>
    <t>90f0b8ec-8a8f-4418-a2ac-6b104482f0ec</t>
  </si>
  <si>
    <t>34ab3a6a-ee43-451e-be05-11fe999af414</t>
  </si>
  <si>
    <t>6c7a0d02-5bf6-4f83-9d88-991abf91ba9c</t>
  </si>
  <si>
    <t>b695eb48-7ab6-4785-b0f9-aeb6e0b43794</t>
  </si>
  <si>
    <t>30885885-f64b-4a92-95b1-a9f0b5742e61</t>
  </si>
  <si>
    <t>310ce4fd-19b0-4187-a188-a52dbdc5ca9c</t>
  </si>
  <si>
    <t>4bfdf19b-acb9-45a2-b551-4ae83ded43c0</t>
  </si>
  <si>
    <t>e97f61ef-1eab-438d-ae4d-9c480c5bf147</t>
  </si>
  <si>
    <t>b05f1eec-6eee-4390-8ff1-05796a49d117</t>
  </si>
  <si>
    <t>259ee31e-ed3e-4c87-962f-6a8ab1d2ced7</t>
  </si>
  <si>
    <t>51169e94-1fa1-4134-b154-6e3b51c983ea</t>
  </si>
  <si>
    <t>a4e1d247-a53e-46be-983a-b00018885402</t>
  </si>
  <si>
    <t>8814f539-e3f3-404f-aedc-ddbaf46b7358</t>
  </si>
  <si>
    <t>a07d2de3-efcd-4d74-b646-1799e14c53ba</t>
  </si>
  <si>
    <t>c85d1fc8-cca9-490f-aff1-7f0af45979ee</t>
  </si>
  <si>
    <t>cfd74d57-0f3e-43d3-ae67-2dcd073fa277</t>
  </si>
  <si>
    <t>733068ad-569d-4972-8038-de3be60b2044</t>
  </si>
  <si>
    <t>0986d09d-1e66-4476-b0fc-379a0acbc407</t>
  </si>
  <si>
    <t>7f2ac819-d823-424f-a2ad-81e1b366cd11</t>
  </si>
  <si>
    <t>57ecf176-8030-4bc2-b747-a9b78bc8e8f3</t>
  </si>
  <si>
    <t>b9026c7c-d1bb-4d55-b886-60e7c1b239ab</t>
  </si>
  <si>
    <t>88fdb0f6-b63f-4410-9d1c-0d585e8546f4</t>
  </si>
  <si>
    <t>236e5538-6892-49a7-8527-de11bc36eebb</t>
  </si>
  <si>
    <t>e5287b53-c64b-4964-ba7e-bbc96ddc2026</t>
  </si>
  <si>
    <t>97cd6c44-c4ec-41de-bd8a-948af27717cc</t>
  </si>
  <si>
    <t>81e233f6-7fe1-4d24-928a-1ebfed223326</t>
  </si>
  <si>
    <t>7c24b9c0-0d18-4bd6-ae87-a3efd5d75d75</t>
  </si>
  <si>
    <t>8f7ae8cb-3abb-4eb4-a9e1-7ba917e2892c</t>
  </si>
  <si>
    <t>f71a5e15-7776-4cf0-9266-eefeb08f5d58</t>
  </si>
  <si>
    <t>1e5c3468-f215-4b87-9920-827a2a500cd5</t>
  </si>
  <si>
    <t>6efa76bf-f6fc-42d8-b9a3-f72182069ab1</t>
  </si>
  <si>
    <t>4d1af8ec-fe92-4dbe-b559-5d5fa7b51fba</t>
  </si>
  <si>
    <t>b513b654-bc65-487e-be00-ec8a497a10c0</t>
  </si>
  <si>
    <t>1e2a1921-a995-4a3b-9cdb-2e68ba65e104</t>
  </si>
  <si>
    <t>e4808f56-869d-4625-b1ed-34ba07dd7e1e</t>
  </si>
  <si>
    <t>fe5e1bb5-4ed5-4a57-8324-d9e7cbc9199f</t>
  </si>
  <si>
    <t>7ee7ad1f-c574-44cd-8f3f-69dcef9c472e</t>
  </si>
  <si>
    <t>202cc78b-9bdb-464b-8912-b3b938e63b01</t>
  </si>
  <si>
    <t>33078146-f70f-4474-bab8-bccf066c0f45</t>
  </si>
  <si>
    <t>e97ce8cc-4769-4c20-b72b-790763338d87</t>
  </si>
  <si>
    <t>210533b1-8d06-456c-9ff2-b1b03e020e03</t>
  </si>
  <si>
    <t>55f3d825-f708-4bf9-996a-850c11d5b3d9</t>
  </si>
  <si>
    <t>67b9a67b-3e4a-4015-b9ca-3617f6cb32a7</t>
  </si>
  <si>
    <t>72c224d3-30ac-497d-82bc-6c65c8b49785</t>
  </si>
  <si>
    <t>b1e58d4b-8365-4d76-a239-3fc8fd442471</t>
  </si>
  <si>
    <t>6e369df1-3c83-439d-847b-fb39fa48515b</t>
  </si>
  <si>
    <t>e0c15a02-12ed-44a5-840d-70b70322adc2</t>
  </si>
  <si>
    <t>e6ed7247-7a72-4223-b52a-21a8bf7a6210</t>
  </si>
  <si>
    <t>ebefc453-a302-429d-b5dd-6819c4582d0a</t>
  </si>
  <si>
    <t>c660c4a6-372f-48fc-b64f-2d6e52a09266</t>
  </si>
  <si>
    <t>75382afd-fab8-47bb-8681-70853a4a81cc</t>
  </si>
  <si>
    <t>1fcdf449-5c99-4cdf-8433-5ffac48ee4f6</t>
  </si>
  <si>
    <t>59f57263-2969-4e65-a193-86b91cc96b19</t>
  </si>
  <si>
    <t>81cd6ac4-8b8b-47c6-b719-ef8a76eea9ff</t>
  </si>
  <si>
    <t>1a7de2a6-d082-4281-84ed-45a936628225</t>
  </si>
  <si>
    <t>27bc12ed-f64f-41ff-b7e0-6806a5631e94</t>
  </si>
  <si>
    <t>f233445c-4597-4306-8cd8-63091d545743</t>
  </si>
  <si>
    <t>5c2ce70a-99e1-4121-84fc-af2eaaeaa3b4</t>
  </si>
  <si>
    <t>05fbe3f2-7a68-40f7-841b-79418464a271</t>
  </si>
  <si>
    <t>e7fadfcd-8152-4721-8887-ea836a8afc16</t>
  </si>
  <si>
    <t>640ab54a-14ef-42a1-a4cb-108fc624b4fa</t>
  </si>
  <si>
    <t>89f1423f-3f58-4675-a122-eeb62e1682a2</t>
  </si>
  <si>
    <t>8ed3fe2f-591a-45d6-918e-fc036a245c1d</t>
  </si>
  <si>
    <t>20bfa8fb-08af-4367-89cf-6ec01843fe01</t>
  </si>
  <si>
    <t>ce0aa257-290b-4541-96ea-0f1b53bddd71</t>
  </si>
  <si>
    <t>b276eac5-dbcc-406e-a403-525e48ab8cce</t>
  </si>
  <si>
    <t>73652ea4-4e7c-45d2-9a1d-63f4b136fcfa</t>
  </si>
  <si>
    <t>a8efa444-4c8f-45d9-ac70-393e01e44154</t>
  </si>
  <si>
    <t>name</t>
  </si>
  <si>
    <t>revenueRecord</t>
  </si>
  <si>
    <t>socialName</t>
  </si>
  <si>
    <t>phone</t>
  </si>
  <si>
    <t>email</t>
  </si>
  <si>
    <t>createdAt</t>
  </si>
  <si>
    <t>updatedAt</t>
  </si>
  <si>
    <t>deletedAt</t>
  </si>
  <si>
    <t>plan</t>
  </si>
  <si>
    <t>provider</t>
  </si>
  <si>
    <t>url</t>
  </si>
  <si>
    <t>trayStoreId</t>
  </si>
  <si>
    <t>vindiId</t>
  </si>
  <si>
    <t>vindiPaymentProfileId</t>
  </si>
  <si>
    <t>valid</t>
  </si>
  <si>
    <t>segment</t>
  </si>
  <si>
    <t>goal</t>
  </si>
  <si>
    <t>channel</t>
  </si>
  <si>
    <t>erpProvider</t>
  </si>
  <si>
    <t>emailSender</t>
  </si>
  <si>
    <t>bagyPartner</t>
  </si>
  <si>
    <t>whitelist</t>
  </si>
  <si>
    <t>partnerAppId</t>
  </si>
  <si>
    <t>paymentMethod</t>
  </si>
  <si>
    <t>blocked</t>
  </si>
  <si>
    <t>inadimplent</t>
  </si>
  <si>
    <t>logo</t>
  </si>
  <si>
    <t>termsAndConditionsApplied</t>
  </si>
  <si>
    <t>termsAndConditionsDate</t>
  </si>
  <si>
    <t>emailProvider</t>
  </si>
  <si>
    <t>giftbackName</t>
  </si>
  <si>
    <t>niche</t>
  </si>
  <si>
    <t>description</t>
  </si>
  <si>
    <t>meliuzActivationDate</t>
  </si>
  <si>
    <t>delayed</t>
  </si>
  <si>
    <t>showroom</t>
  </si>
  <si>
    <t>stores</t>
  </si>
  <si>
    <t>managers</t>
  </si>
  <si>
    <t>sellers</t>
  </si>
  <si>
    <t>Godê</t>
  </si>
  <si>
    <t>lojagode@hotmail.com</t>
  </si>
  <si>
    <t>thousand-sales</t>
  </si>
  <si>
    <t>bagy</t>
  </si>
  <si>
    <t>https://www.lojagode.com.br/</t>
  </si>
  <si>
    <t>tiny</t>
  </si>
  <si>
    <t>comercial@lojagode.com.br</t>
  </si>
  <si>
    <t>credit_card</t>
  </si>
  <si>
    <t>aws</t>
  </si>
  <si>
    <t>0006b08b-9f5d-494f-834e-b8bd786e95bc</t>
  </si>
  <si>
    <t>Bagy - zoppy</t>
  </si>
  <si>
    <t>integracaobagy@zoppy.com.br</t>
  </si>
  <si>
    <t>00299b78-5225-4590-90a2-b0f72c7ae455</t>
  </si>
  <si>
    <t>Mimos&amp;Body</t>
  </si>
  <si>
    <t>financeiro@mimosebody.com.br</t>
  </si>
  <si>
    <t>three-hundred-sales</t>
  </si>
  <si>
    <t>magazord</t>
  </si>
  <si>
    <t>https://mimosebody.com.br</t>
  </si>
  <si>
    <t>marketing@mimosebody.com.br</t>
  </si>
  <si>
    <t>Casa da Panela de Ferro</t>
  </si>
  <si>
    <t>MGN E-COMMERCE LTDA</t>
  </si>
  <si>
    <t>mgnecommercebr@gmail.com</t>
  </si>
  <si>
    <t>three-hundred-sales-semi-annual</t>
  </si>
  <si>
    <t>nuvemshop</t>
  </si>
  <si>
    <t>casadapaneladeferro.com.br</t>
  </si>
  <si>
    <t>house_decoration</t>
  </si>
  <si>
    <t>indications</t>
  </si>
  <si>
    <t>bling</t>
  </si>
  <si>
    <t>logos/002dad24-e3d9-4ebf-9324-e043c6a8e5bd.png</t>
  </si>
  <si>
    <t>002e82b8-8d9d-4b51-bdf1-ef5838cacdd4</t>
  </si>
  <si>
    <t>Wbuy - zoppy</t>
  </si>
  <si>
    <t>integracaowbuy@zoppy.com.br</t>
  </si>
  <si>
    <t>wbuy</t>
  </si>
  <si>
    <t>0096309b-cd52-4c7c-b50d-0cd881ad7256</t>
  </si>
  <si>
    <t>Loja Tá na Click</t>
  </si>
  <si>
    <t>Graziele Ap Martins Costa</t>
  </si>
  <si>
    <t>contato@tanaclick.com.br</t>
  </si>
  <si>
    <t>standard</t>
  </si>
  <si>
    <t>Unna</t>
  </si>
  <si>
    <t>diretoriaunna@gmail.com</t>
  </si>
  <si>
    <t>tray</t>
  </si>
  <si>
    <t>unna.shop</t>
  </si>
  <si>
    <t>bank_slip_yapay</t>
  </si>
  <si>
    <t>BTZ JOIAS</t>
  </si>
  <si>
    <t>contatobtzjoias@gmail.com</t>
  </si>
  <si>
    <t>three-hundred-sales-annual</t>
  </si>
  <si>
    <t>www.btzjoias.com.br</t>
  </si>
  <si>
    <t>jewelry</t>
  </si>
  <si>
    <t>logos/00aec4ba-1cb3-4dd3-a0e7-077fb3d2c3e9.jpg</t>
  </si>
  <si>
    <t>0171b8f7-dcfe-4ec9-8f76-ad292962d656</t>
  </si>
  <si>
    <t>Henri Store</t>
  </si>
  <si>
    <t>henrique@henristore.com.br</t>
  </si>
  <si>
    <t>thousand-sales-annual</t>
  </si>
  <si>
    <t>www.henristore.com.br</t>
  </si>
  <si>
    <t>Sac@henristore.com.br</t>
  </si>
  <si>
    <t>karinagarciareis</t>
  </si>
  <si>
    <t>karina.garcia@bagy.com.br</t>
  </si>
  <si>
    <t>01bc335e-83a1-4229-afae-4c512d86bb20</t>
  </si>
  <si>
    <t>PREVIIA</t>
  </si>
  <si>
    <t>vendas@previia.com</t>
  </si>
  <si>
    <t>woo-commerce</t>
  </si>
  <si>
    <t>https://previia.com/</t>
  </si>
  <si>
    <t>01d1ad1e-d92c-4f74-a88f-75d86d1e0640</t>
  </si>
  <si>
    <t>Acarolac Brand</t>
  </si>
  <si>
    <t>ana@acarolacbrand.com.br</t>
  </si>
  <si>
    <t>www.acarolacbrand.com.br</t>
  </si>
  <si>
    <t>mkt@acarolacbrand.com.br</t>
  </si>
  <si>
    <t>01ebeb8f-b1e0-438b-af33-59bb10c9b477</t>
  </si>
  <si>
    <t>Mila Gual Industria e comércio de Acessórios</t>
  </si>
  <si>
    <t>mila.gual@hotmail.com</t>
  </si>
  <si>
    <t>www.milagual.com.br</t>
  </si>
  <si>
    <t>020b00df-027c-48d6-bacb-796169c1b5e1</t>
  </si>
  <si>
    <t>Hugart Decorações</t>
  </si>
  <si>
    <t>comercial@hugart.com.br</t>
  </si>
  <si>
    <t>two-thousand-sales</t>
  </si>
  <si>
    <t>https://hugart.com.br/</t>
  </si>
  <si>
    <t>suporte@hugart.com.br</t>
  </si>
  <si>
    <t>0220d526-b943-4f51-8aeb-51ffe8695968</t>
  </si>
  <si>
    <t>Blck Brasil</t>
  </si>
  <si>
    <t>contato@blckbrasil.com.br</t>
  </si>
  <si>
    <t>thousand-five-hundred-sales</t>
  </si>
  <si>
    <t>yampi</t>
  </si>
  <si>
    <t>blckbrasil.com.br</t>
  </si>
  <si>
    <t>024d1553-0141-4493-9f03-ae8bea3fdc81</t>
  </si>
  <si>
    <t>Letícia Vaz Store</t>
  </si>
  <si>
    <t>leticia@lvstore.com.br</t>
  </si>
  <si>
    <t>five-thousand-sales</t>
  </si>
  <si>
    <t>https://www.lvstore.com.br/</t>
  </si>
  <si>
    <t>vendas@lvstore.com.br</t>
  </si>
  <si>
    <t>logos/024d1553-0141-4493-9f03-ae8bea3fdc81.jpg</t>
  </si>
  <si>
    <t>fashion</t>
  </si>
  <si>
    <t>Compre agora na LV Store e veja o look perfeito para você. Versátil, Atemporal e Acessível.</t>
  </si>
  <si>
    <t>Kiwt Shop</t>
  </si>
  <si>
    <t>kiwtshop@gmail.com</t>
  </si>
  <si>
    <t>Le Vantage</t>
  </si>
  <si>
    <t>Le Vantage Ltda</t>
  </si>
  <si>
    <t>levantageoficial2015@outlook.com</t>
  </si>
  <si>
    <t>oferta-julia-galvao</t>
  </si>
  <si>
    <t>Flame For You</t>
  </si>
  <si>
    <t>ericvm96@gmail.com</t>
  </si>
  <si>
    <t>www.flameforyou.com.br</t>
  </si>
  <si>
    <t>outbound</t>
  </si>
  <si>
    <t>logos/0283307d-785d-46f6-96cb-dde7487e27c4.png</t>
  </si>
  <si>
    <t>4YOU</t>
  </si>
  <si>
    <t>02b80a47-0077-4b0a-af62-ab48452accbe</t>
  </si>
  <si>
    <t>Tiradentes Tecidos</t>
  </si>
  <si>
    <t>contato@tiradentestextil.com</t>
  </si>
  <si>
    <t>integrated-store</t>
  </si>
  <si>
    <t>https://www.tiradentestecidos.com/</t>
  </si>
  <si>
    <t>tiradentes</t>
  </si>
  <si>
    <t>Loja laiuz</t>
  </si>
  <si>
    <t>Loja laiuz ltda</t>
  </si>
  <si>
    <t>fagner.arcos@hotmail.com</t>
  </si>
  <si>
    <t>seven-hundred-fifty-sales</t>
  </si>
  <si>
    <t>Lojalaiuz.com.br</t>
  </si>
  <si>
    <t>lojalaiuz@hotmail.com</t>
  </si>
  <si>
    <t>Ótica Store</t>
  </si>
  <si>
    <t>oticastore22@gmail.com</t>
  </si>
  <si>
    <t>https://www.oticastore.com.br/</t>
  </si>
  <si>
    <t>0342d61a-10bb-4777-afa7-24d5dbe664f8</t>
  </si>
  <si>
    <t>TESTE_Braavo Ecommerce</t>
  </si>
  <si>
    <t>Braavo Ecommerce</t>
  </si>
  <si>
    <t>TESTE_integracao@braavo.com.br</t>
  </si>
  <si>
    <t>https://www.braavo.com.br/</t>
  </si>
  <si>
    <t>0345d08d-fee6-40b2-b8c3-37c8145e1ac0</t>
  </si>
  <si>
    <t>ORY</t>
  </si>
  <si>
    <t>financeiro@orybrasil.com</t>
  </si>
  <si>
    <t>www.orybrasil.com</t>
  </si>
  <si>
    <t>oi@orybrasil.com</t>
  </si>
  <si>
    <t>Floree Joias</t>
  </si>
  <si>
    <t>Floree joias ltda</t>
  </si>
  <si>
    <t>thamara.santos19@gmail.com</t>
  </si>
  <si>
    <t>www.floree.com.br</t>
  </si>
  <si>
    <t>03cfdaf0-eec1-4cd2-acda-37dbb0f1c94b</t>
  </si>
  <si>
    <t>PetDeliverySM</t>
  </si>
  <si>
    <t>BIANCA NOGUEIRA DE GODOI</t>
  </si>
  <si>
    <t>petdeliverysm@gmail.com</t>
  </si>
  <si>
    <t>five-hundred-sales-annual</t>
  </si>
  <si>
    <t>https://www.petdeliverysm.com.br/</t>
  </si>
  <si>
    <t>petshop</t>
  </si>
  <si>
    <t>social_media</t>
  </si>
  <si>
    <t>logos/03cfdaf0-eec1-4cd2-acda-37dbb0f1c94b.png</t>
  </si>
  <si>
    <t>Rvs Shop</t>
  </si>
  <si>
    <t>Tiago de Oliveira Costa</t>
  </si>
  <si>
    <t>tiagoocosta@icloud.com</t>
  </si>
  <si>
    <t>logos/03d98972-24bb-471f-8f9e-75cf0bcd33ee.jpeg</t>
  </si>
  <si>
    <t>Concuca</t>
  </si>
  <si>
    <t>Concuca Confecções LTDA</t>
  </si>
  <si>
    <t>fale@concuca.com</t>
  </si>
  <si>
    <t>www.concuca.com</t>
  </si>
  <si>
    <t>WolfitCo</t>
  </si>
  <si>
    <t>contato@wolfitco.com.br</t>
  </si>
  <si>
    <t>https://www.wolfitco.com.br</t>
  </si>
  <si>
    <t>V'M Viola Modas</t>
  </si>
  <si>
    <t>Sales e Violla Modas LTDA</t>
  </si>
  <si>
    <t>contato@violamodas.com.br</t>
  </si>
  <si>
    <t>shopify</t>
  </si>
  <si>
    <t>www.violamodas.com.br</t>
  </si>
  <si>
    <t>04581e19-ce5d-43a3-ba15-af4897fa4820</t>
  </si>
  <si>
    <t>Apoá</t>
  </si>
  <si>
    <t>financeiro@apoa.com.br</t>
  </si>
  <si>
    <t>sac@apoa.com.br</t>
  </si>
  <si>
    <t>Camilove</t>
  </si>
  <si>
    <t>Camillo Comércio de artigos e vestuário Ltda</t>
  </si>
  <si>
    <t>andreia@camilove.com.br</t>
  </si>
  <si>
    <t>www.camilove.com.br</t>
  </si>
  <si>
    <t>049831b8-a63d-4e62-8c62-3b6987f265f5</t>
  </si>
  <si>
    <t>Cá pra nós</t>
  </si>
  <si>
    <t>pedro.miranda@weend.com.br</t>
  </si>
  <si>
    <t>Www.capranoscosmeticos.com.br</t>
  </si>
  <si>
    <t>contato@bycarolalves.com.br</t>
  </si>
  <si>
    <t>Garotada</t>
  </si>
  <si>
    <t>contato@garotada.com.br</t>
  </si>
  <si>
    <t>five-hundred-sales-semi-annual</t>
  </si>
  <si>
    <t>https://www.garotada.com.br/</t>
  </si>
  <si>
    <t>logos/04ac0db5-c1db-4237-b592-7966b5ac5075.png</t>
  </si>
  <si>
    <t>OAK MENSWEAR</t>
  </si>
  <si>
    <t>OAK MENSWEAR LTDA</t>
  </si>
  <si>
    <t>joao.victor.arrudabr@gmail.com</t>
  </si>
  <si>
    <t>oakmenswear.com.br</t>
  </si>
  <si>
    <t>contato@oakmenswear.com.br</t>
  </si>
  <si>
    <t>Natural Distribuidora</t>
  </si>
  <si>
    <t>Natulha Suplementos Naturais LTDA</t>
  </si>
  <si>
    <t>b2b@natulha.com.br</t>
  </si>
  <si>
    <t>https://www.naturaldistribuidora.com.br</t>
  </si>
  <si>
    <t>04ebc261-82aa-49f2-8c34-a4288542d747</t>
  </si>
  <si>
    <t>Nui Nui</t>
  </si>
  <si>
    <t>contato@nuinuioficial.com.br</t>
  </si>
  <si>
    <t>https://nuinuioficial.com.br/</t>
  </si>
  <si>
    <t>04ec4462-98f3-4587-9a1c-9405d003fc62</t>
  </si>
  <si>
    <t>Mah Moda Praia</t>
  </si>
  <si>
    <t>mahmodapraia@gmail.com</t>
  </si>
  <si>
    <t>https://usemahmodapraia.com.br/</t>
  </si>
  <si>
    <t>Ambice Clothing</t>
  </si>
  <si>
    <t>Ambice Comércio de Moda Feminina Digital LTDA</t>
  </si>
  <si>
    <t>contato@ambice.com.br</t>
  </si>
  <si>
    <t>braavo</t>
  </si>
  <si>
    <t>www.ambice.com.br/</t>
  </si>
  <si>
    <t>logos/04f17880-e80d-44d2-abb9-e4a0d200e853.png</t>
  </si>
  <si>
    <t>053cdc78-45b4-4867-b17a-b1b4542ef313</t>
  </si>
  <si>
    <t>Luxo das Marias</t>
  </si>
  <si>
    <t>Confecção Luxo das Marias</t>
  </si>
  <si>
    <t>luxodasmarias@hotmail.com</t>
  </si>
  <si>
    <t>https://www.luxodasmarias.com.br/</t>
  </si>
  <si>
    <t>0545a8df-25ab-486f-8c55-90962e83a83b</t>
  </si>
  <si>
    <t>PRO HORSE DENTAL EQUIPAMENTOS VETERINÁRIOS LTDA</t>
  </si>
  <si>
    <t>dener@prohorsedental.com.br</t>
  </si>
  <si>
    <t>prohorsedental.com.br</t>
  </si>
  <si>
    <t>vendas@prohorsedental.com.br</t>
  </si>
  <si>
    <t>Brincaê</t>
  </si>
  <si>
    <t>brincae@somosbrincae.com.br</t>
  </si>
  <si>
    <t>new_plan_basic_full_workflow</t>
  </si>
  <si>
    <t>https://www.somosbrincae.com.br</t>
  </si>
  <si>
    <t>05d74048-17ee-45a2-8280-94a0e4df50e6</t>
  </si>
  <si>
    <t>Cerveja Weiss Füder</t>
  </si>
  <si>
    <t>atendimento@cervejaweissfuder.com.br</t>
  </si>
  <si>
    <t>free</t>
  </si>
  <si>
    <t>manage_brand_relationships</t>
  </si>
  <si>
    <t>events</t>
  </si>
  <si>
    <t>Emocionalle</t>
  </si>
  <si>
    <t>Gift Place Comércio de Presentes LTDA</t>
  </si>
  <si>
    <t>ghunved@gmail.com</t>
  </si>
  <si>
    <t>seven-hundred-fifty-sales-annual</t>
  </si>
  <si>
    <t>www.emocionalle.com.br</t>
  </si>
  <si>
    <t>0622ed54-1976-495f-a961-85d68c481640</t>
  </si>
  <si>
    <t>Roupaz</t>
  </si>
  <si>
    <t>brunopraposo@gmail.com</t>
  </si>
  <si>
    <t>https://roupaz.com.br</t>
  </si>
  <si>
    <t>comercial@roupaz.com.br</t>
  </si>
  <si>
    <t>062517cd-769e-4ffd-9155-da63ab5a143c</t>
  </si>
  <si>
    <t>Nature Center</t>
  </si>
  <si>
    <t>Arthur Nogueira Hickson</t>
  </si>
  <si>
    <t>anhickson@hotmail.com</t>
  </si>
  <si>
    <t>BellaShaper</t>
  </si>
  <si>
    <t>contato@bellashaper.com.br</t>
  </si>
  <si>
    <t>cartpanda</t>
  </si>
  <si>
    <t>https://bellashaper.com.br/</t>
  </si>
  <si>
    <t>pix</t>
  </si>
  <si>
    <t>066c7f52-4b71-4313-ad51-57fce88112ba</t>
  </si>
  <si>
    <t>Habitat Comércio de Utilidades LTDA</t>
  </si>
  <si>
    <t>lucas.roth@grupobrinox.com.br</t>
  </si>
  <si>
    <t>https://www.coza.com.br/</t>
  </si>
  <si>
    <t>cliente@coza.com.br</t>
  </si>
  <si>
    <t>SHOP ABELHA</t>
  </si>
  <si>
    <t>isadoraabelhadantas@gmail.com</t>
  </si>
  <si>
    <t>https://www.shopabelha.com.br/</t>
  </si>
  <si>
    <t>atendimento@shopabelha.com.br</t>
  </si>
  <si>
    <t>07105adf-8def-4fd7-b848-b519cd740148</t>
  </si>
  <si>
    <t>Fyerro Confecção Ind e Com Ltda</t>
  </si>
  <si>
    <t>fyerro4loja@gmail.com</t>
  </si>
  <si>
    <t>reduce_repurchase_span</t>
  </si>
  <si>
    <t>Dani loja</t>
  </si>
  <si>
    <t>camila.siilvaw@gmail.com</t>
  </si>
  <si>
    <t>Best Sessions</t>
  </si>
  <si>
    <t>evaalves81@gmail.com</t>
  </si>
  <si>
    <t>www.bestsessions.com.br</t>
  </si>
  <si>
    <t>bshscontato@gmail.com</t>
  </si>
  <si>
    <t>07eed517-a3ab-4ebc-8d31-241b4bb288a1</t>
  </si>
  <si>
    <t>Vitrine da Praia</t>
  </si>
  <si>
    <t>vero-moreira@hotmail.com</t>
  </si>
  <si>
    <t>https://www.vitrinedapraia.com.br/</t>
  </si>
  <si>
    <t>contato@vitrinedapraia.com.br</t>
  </si>
  <si>
    <t>0820f2f8-2003-42a1-af3d-835ff589789e</t>
  </si>
  <si>
    <t>Bluder Store</t>
  </si>
  <si>
    <t>edersilvanunes@hotmail.com</t>
  </si>
  <si>
    <t>https://bluderstore.com.br/</t>
  </si>
  <si>
    <t>contato@bluderstore.com.br</t>
  </si>
  <si>
    <t>085c49b2-f69a-4fec-a95e-93adc803b1c0</t>
  </si>
  <si>
    <t>Avozon</t>
  </si>
  <si>
    <t>contatoavozon@gmail.com</t>
  </si>
  <si>
    <t>new_plan_monthly_advanced</t>
  </si>
  <si>
    <t>www.avozon.com.br</t>
  </si>
  <si>
    <t>contato@avozon.com.br</t>
  </si>
  <si>
    <t>08f0ab0a-2f25-440c-9cc2-ce58f96caaf5</t>
  </si>
  <si>
    <t>Desejo Jeans</t>
  </si>
  <si>
    <t>suporte@desejojeans.com.br</t>
  </si>
  <si>
    <t>https://desejojeans.com.br/</t>
  </si>
  <si>
    <t>GPS Limpeza</t>
  </si>
  <si>
    <t>vendas@gpscondominios.com.br</t>
  </si>
  <si>
    <t>https://www.gpslimpeza.com/</t>
  </si>
  <si>
    <t>09529f06-d171-4284-956d-52d01276d87e</t>
  </si>
  <si>
    <t>TECE-Tecnologia e Ciência Educacional</t>
  </si>
  <si>
    <t>tece@tece.com.br</t>
  </si>
  <si>
    <t>It Brand</t>
  </si>
  <si>
    <t>it.brandbr.oficial@gmail.com</t>
  </si>
  <si>
    <t>MITI</t>
  </si>
  <si>
    <t>MITI INDUSTRIA E COMERCIO</t>
  </si>
  <si>
    <t>miti@mitishoes.com</t>
  </si>
  <si>
    <t>mitishoes.com.br</t>
  </si>
  <si>
    <t>atendimento@mitishoes.com</t>
  </si>
  <si>
    <t>Luhí Joias</t>
  </si>
  <si>
    <t>gabriela.h.soares@hotmail.com</t>
  </si>
  <si>
    <t>thousand-five-hundred-sales-annual</t>
  </si>
  <si>
    <t>Betty Brand</t>
  </si>
  <si>
    <t>marques-vitoria@hotmail.com</t>
  </si>
  <si>
    <t>https://bettybrand.com.br/produtos/</t>
  </si>
  <si>
    <t>contatobettybrand@gmail.com</t>
  </si>
  <si>
    <t>Boar Games</t>
  </si>
  <si>
    <t>Boar Games Design e Comercio de Jogos LTDA</t>
  </si>
  <si>
    <t>boargames.ssa@gmail.com</t>
  </si>
  <si>
    <t>boargames.com.br</t>
  </si>
  <si>
    <t>geek</t>
  </si>
  <si>
    <t>logos/09a3b777-0d92-4558-9dab-3eb0d8dcb680.jpg</t>
  </si>
  <si>
    <t>09c56b64-d45d-4d8e-b87b-3f1d57fc39ef</t>
  </si>
  <si>
    <t>Refuse Streetwear</t>
  </si>
  <si>
    <t>contato@userefuse.com.br</t>
  </si>
  <si>
    <t>https://www.userefuse.com.br</t>
  </si>
  <si>
    <t>closefriends@userefuse.com.br</t>
  </si>
  <si>
    <t>BY TAÍS LORRAYNE</t>
  </si>
  <si>
    <t>bytaislorrayne@gmail.com</t>
  </si>
  <si>
    <t>www.bytaislorrayne.com.br</t>
  </si>
  <si>
    <t>0a4af2c3-6876-4811-81e4-55a7d5b87958</t>
  </si>
  <si>
    <t>Shoppub teste</t>
  </si>
  <si>
    <t>cainelli@shoppub.com.br</t>
  </si>
  <si>
    <t>0a55b9d0-95eb-4cc1-8f2a-fd6c76e67e6e</t>
  </si>
  <si>
    <t>Dricka Fashion</t>
  </si>
  <si>
    <t>thais.drickafashion@gmail.com</t>
  </si>
  <si>
    <t>https://www.drickafashion.com.br/</t>
  </si>
  <si>
    <t>atendimentodrickafashion@gmail.com</t>
  </si>
  <si>
    <t>Casa Muru</t>
  </si>
  <si>
    <t>Casa Muru LTDA</t>
  </si>
  <si>
    <t>laylamarapantuzo@hotmail.com</t>
  </si>
  <si>
    <t>three-hundred-sales-quarterly</t>
  </si>
  <si>
    <t>contatocasamuru@gmail.com</t>
  </si>
  <si>
    <t>0aae8b6f-d7b4-43f1-bf25-1e84fb55a24a</t>
  </si>
  <si>
    <t>Longuinni</t>
  </si>
  <si>
    <t>atendimento@longuinni.com.br</t>
  </si>
  <si>
    <t>www.longuinni.com.br</t>
  </si>
  <si>
    <t>JOYS COSMETICOS</t>
  </si>
  <si>
    <t>JOYS COSMETICOS PARA FELICIDADE EIRELLI</t>
  </si>
  <si>
    <t>financeiro@joyscosmeticos.com.br</t>
  </si>
  <si>
    <t>www.joyscosmeticos.com.br</t>
  </si>
  <si>
    <t>clubevip@joyscosmeticos.com.br</t>
  </si>
  <si>
    <t>0ac37750-1595-404e-adfa-f279b5109210</t>
  </si>
  <si>
    <t>Pai Das Pratas</t>
  </si>
  <si>
    <t>paidaspratass@gmail.com</t>
  </si>
  <si>
    <t>https://paidaspratas.com.br/</t>
  </si>
  <si>
    <t>contatopaidaspratas@gmail.com</t>
  </si>
  <si>
    <t>0ae82719-16f8-4bbf-ad6e-e532b13d49bb</t>
  </si>
  <si>
    <t>Praieira Beachwear</t>
  </si>
  <si>
    <t>karine-camargos@hotmail.com</t>
  </si>
  <si>
    <t>www.praieirabeachwear.com.br</t>
  </si>
  <si>
    <t>0b0f0653-cb0d-4af6-8300-742273077853</t>
  </si>
  <si>
    <t>Donna Shoes Ltda</t>
  </si>
  <si>
    <t>dayoliveirans@gmail.com</t>
  </si>
  <si>
    <t>www.lojadonnashoes.com</t>
  </si>
  <si>
    <t>atendimento@lojadonnashoes.com</t>
  </si>
  <si>
    <t>Aixa's Lashes</t>
  </si>
  <si>
    <t>Bruna Aixa Santos</t>
  </si>
  <si>
    <t>aixaslashes@gmail.com</t>
  </si>
  <si>
    <t>five-hundred-sales</t>
  </si>
  <si>
    <t>www.aixaslashes.com</t>
  </si>
  <si>
    <t>cosmetics</t>
  </si>
  <si>
    <t>logos/0b4c38a2-d370-492a-89d9-63ff8708cfd8.png</t>
  </si>
  <si>
    <t>Lotus Store</t>
  </si>
  <si>
    <t>Lotus Store Ltda.</t>
  </si>
  <si>
    <t>lotusfashionstore@hotmail.com</t>
  </si>
  <si>
    <t>atendimento@lotusstore.com.br</t>
  </si>
  <si>
    <t>BELA GASTRONOMIA</t>
  </si>
  <si>
    <t>jessica_acp@hotmail.com</t>
  </si>
  <si>
    <t>Belagastronomia.com.br</t>
  </si>
  <si>
    <t>contato@belagastronomia.com.br</t>
  </si>
  <si>
    <t>Focca Hype</t>
  </si>
  <si>
    <t>contato@foccahype.com.br</t>
  </si>
  <si>
    <t>www.foccahype.com.br</t>
  </si>
  <si>
    <t>logos/0bebc094-67eb-4d44-9e57-b2c67eb98d6b.png</t>
  </si>
  <si>
    <t>0c354bdd-95b8-449b-91a4-459baaf30504</t>
  </si>
  <si>
    <t>Endorffina</t>
  </si>
  <si>
    <t>lojaendorffina@gmail.com</t>
  </si>
  <si>
    <t>www.endorffina.com.br</t>
  </si>
  <si>
    <t>dallastorebrasil</t>
  </si>
  <si>
    <t>Fabiana Dalla Riva ME</t>
  </si>
  <si>
    <t>dallastorebrasil@gmail.com</t>
  </si>
  <si>
    <t>loja@dallastorebrasil.com.br</t>
  </si>
  <si>
    <t>0c9242aa-2aba-417e-95c9-be7699db87a6</t>
  </si>
  <si>
    <t>João Teste Bagy</t>
  </si>
  <si>
    <t>joao.machado@zoppy.com.br</t>
  </si>
  <si>
    <t>Elegância Pijamas</t>
  </si>
  <si>
    <t>diegovanbaster@icloud.com</t>
  </si>
  <si>
    <t>www.eleganciapijamas.com.br</t>
  </si>
  <si>
    <t>Panlô Bikinis</t>
  </si>
  <si>
    <t>castor.isabella@gmail.com</t>
  </si>
  <si>
    <t>https://www.bikinispanlo.com.br/</t>
  </si>
  <si>
    <t>logos/0cd44958-f153-48c8-acb4-55d06dd5eb6b.jpg</t>
  </si>
  <si>
    <t>0cfadb72-0c47-48ff-bfd5-51b3b55d0bc4</t>
  </si>
  <si>
    <t>Bkind</t>
  </si>
  <si>
    <t>hello@bkind.com.br</t>
  </si>
  <si>
    <t>https://bkind.com.br/</t>
  </si>
  <si>
    <t>Modab</t>
  </si>
  <si>
    <t>walter@modab.com.br</t>
  </si>
  <si>
    <t>https://www.modab.com.br</t>
  </si>
  <si>
    <t>logos/0cff4d04-4cee-47c3-ad53-ed8861806e26.jpeg</t>
  </si>
  <si>
    <t>Jeans sob medida com tecnologia e qualidade, para todas as alturas e curvas. Seu corpo, sua escolha!</t>
  </si>
  <si>
    <t>Loja do Atleta</t>
  </si>
  <si>
    <t>atleta.coom@gmail.com</t>
  </si>
  <si>
    <t>0d49fc17-d9d0-419f-b2db-b546eef92539</t>
  </si>
  <si>
    <t>Três Couros</t>
  </si>
  <si>
    <t>HENRIQUE DE SOUZA RODRIGUES 43756633837</t>
  </si>
  <si>
    <t>trescourossac@gmail.com</t>
  </si>
  <si>
    <t>JesusCopy</t>
  </si>
  <si>
    <t>loja@jesuscopy.com</t>
  </si>
  <si>
    <t>three-thousand-five-hundred-sales</t>
  </si>
  <si>
    <t>0d8cac37-91c6-4c33-acba-9277f52f5142</t>
  </si>
  <si>
    <t>Beleza Nobre Cosméticos</t>
  </si>
  <si>
    <t>contato@belezanobre.com</t>
  </si>
  <si>
    <t>consume_patterns</t>
  </si>
  <si>
    <t>Be You</t>
  </si>
  <si>
    <t>contatobeyoutrend@gmail.com</t>
  </si>
  <si>
    <t>thousand-five-hundred-sales-semi-annual</t>
  </si>
  <si>
    <t>https://www.instagram.com/beyoutrend?igsh=NHd3OW01aWx0dDMz</t>
  </si>
  <si>
    <t>marketingbeyoutrend@gmail.com</t>
  </si>
  <si>
    <t>0dda738c-06d1-4355-846c-abb678afd49b</t>
  </si>
  <si>
    <t>Saint Germain Brand</t>
  </si>
  <si>
    <t>contato@saintgermainbrand.com.br</t>
  </si>
  <si>
    <t>eight-thousand-sales</t>
  </si>
  <si>
    <t>https://www.saintgermainbrand.com.br/</t>
  </si>
  <si>
    <t>logos/0dda738c-06d1-4355-846c-abb678afd49b.png</t>
  </si>
  <si>
    <t>SG: Minimalismo e elegância. Eleve seu estilo com os produtos Saint Germain, a escolha ideal para diversas ocasiões.</t>
  </si>
  <si>
    <t>0e1c2a06-a0b5-472d-a5fd-4253502622c6</t>
  </si>
  <si>
    <t>teste julia r</t>
  </si>
  <si>
    <t>julia4355@zoppy.com.br</t>
  </si>
  <si>
    <t>C N El Bath</t>
  </si>
  <si>
    <t>carolbatah@gmail.com</t>
  </si>
  <si>
    <t>www.carolbatah.com.br</t>
  </si>
  <si>
    <t>showroomcarolbatah@gmail.com</t>
  </si>
  <si>
    <t>CAROLBATAH</t>
  </si>
  <si>
    <t>0e23abad-58cd-48d3-b7ce-51def8e551c8</t>
  </si>
  <si>
    <t>Street 59</t>
  </si>
  <si>
    <t>carlosurby20@gmail.com</t>
  </si>
  <si>
    <t>street59.com.br</t>
  </si>
  <si>
    <t>ZIGMA</t>
  </si>
  <si>
    <t>zigmastoreptu@gmail.com</t>
  </si>
  <si>
    <t>https://www.zigmastore.com.br/</t>
  </si>
  <si>
    <t>StayGreen</t>
  </si>
  <si>
    <t>sac@staygreen.com.br</t>
  </si>
  <si>
    <t>https://staygreen.com.br/</t>
  </si>
  <si>
    <t>0ecd7e4a-6d9e-4964-a3f1-09e159731968</t>
  </si>
  <si>
    <t>Neovitas</t>
  </si>
  <si>
    <t>Neovitas Comercial Ltda</t>
  </si>
  <si>
    <t>sac@neovitas.com.br</t>
  </si>
  <si>
    <t>new_plan_monthly_medium</t>
  </si>
  <si>
    <t>www.neovitas.com.br</t>
  </si>
  <si>
    <t>others</t>
  </si>
  <si>
    <t>logos/0ecd7e4a-6d9e-4964-a3f1-09e159731968.jpg</t>
  </si>
  <si>
    <t>Ser a Fina Cosméticos</t>
  </si>
  <si>
    <t>contato@serafinacosmeticos.com.br</t>
  </si>
  <si>
    <t>https://www.serafinacosmeticos.com.br/</t>
  </si>
  <si>
    <t>0f5a8d04-3e63-4662-9346-4fafa57d8b12</t>
  </si>
  <si>
    <t>Zion Semijoias</t>
  </si>
  <si>
    <t>contato@zionsemijoias.com.br</t>
  </si>
  <si>
    <t>giftback</t>
  </si>
  <si>
    <t>0f60983b-be9b-4da7-b438-9faa52970309</t>
  </si>
  <si>
    <t>Ana’s Ateliê</t>
  </si>
  <si>
    <t>Anas S Ateliê Comércio Ltda</t>
  </si>
  <si>
    <t>anasateliebarretos@hotmail.com</t>
  </si>
  <si>
    <t>www.anasatelie.com.br</t>
  </si>
  <si>
    <t>child</t>
  </si>
  <si>
    <t>logos/0f60983b-be9b-4da7-b438-9faa52970309.jpeg</t>
  </si>
  <si>
    <t>Viva Ufa LTDA</t>
  </si>
  <si>
    <t>VIVA UFA LTDA</t>
  </si>
  <si>
    <t>ufacorporations@gmail.com</t>
  </si>
  <si>
    <t>https://www.vivaufa.com</t>
  </si>
  <si>
    <t>contato@vivaufa.com</t>
  </si>
  <si>
    <t>0fae4b6d-1c52-485a-bf7c-a1fa5aa85bb5</t>
  </si>
  <si>
    <t>WavePoint UDI</t>
  </si>
  <si>
    <t>guilherme_nc_@hotmail.com</t>
  </si>
  <si>
    <t>wavepoint.com.br</t>
  </si>
  <si>
    <t>0fafbf4d-1a7e-4951-8e52-76f0ddd1cfdf</t>
  </si>
  <si>
    <t>Meliuz</t>
  </si>
  <si>
    <t>gabriela.naves@meliuz.com.br</t>
  </si>
  <si>
    <t>meliuz-joy</t>
  </si>
  <si>
    <t>https://www.meliuz.com.br/</t>
  </si>
  <si>
    <t>food</t>
  </si>
  <si>
    <t>Brilho Cintilante</t>
  </si>
  <si>
    <t>usebrilhocintilante@gmail.com</t>
  </si>
  <si>
    <t>https://www.usebrilhocintilante.com.br/</t>
  </si>
  <si>
    <t>Lejan Industria e Comércio de Confecções Ltda</t>
  </si>
  <si>
    <t>vistalejan@lejan.com.br</t>
  </si>
  <si>
    <t>www.lejan.com.br</t>
  </si>
  <si>
    <t>sac@lejan.com.br</t>
  </si>
  <si>
    <t>0fe7551f-6883-4f9f-82dd-31baf09f243a</t>
  </si>
  <si>
    <t>Amor de Peça</t>
  </si>
  <si>
    <t>amordepeca@gmail.com</t>
  </si>
  <si>
    <t>www.amordepeca.com.br</t>
  </si>
  <si>
    <t>104bba9d-cbf1-4d9b-8fd8-82482659e616</t>
  </si>
  <si>
    <t>Zaleski</t>
  </si>
  <si>
    <t>zaleskidream@gmail.com.br</t>
  </si>
  <si>
    <t>https://zaleskidream.com.br/</t>
  </si>
  <si>
    <t>atendimento@zaleskidream.com.br</t>
  </si>
  <si>
    <t>GRUPO LEDS -  ADMISTRAÇÃO</t>
  </si>
  <si>
    <t>marketingleds@outloook.com</t>
  </si>
  <si>
    <t>106a50f9-e674-4941-82d4-81aa08333a0b</t>
  </si>
  <si>
    <t>Mabella</t>
  </si>
  <si>
    <t>Taissa Pinheiro</t>
  </si>
  <si>
    <t>financeiro@mabellabrasil.com.br</t>
  </si>
  <si>
    <t>1070bc5e-bd83-48ed-8f08-d73a44ca349a</t>
  </si>
  <si>
    <t>Vieira Sneakers</t>
  </si>
  <si>
    <t>Viera JS Negocios Digitais</t>
  </si>
  <si>
    <t>vieirawear@gmail.com</t>
  </si>
  <si>
    <t>new_plan_monthly_medium_implementation</t>
  </si>
  <si>
    <t>vieirasneakers.com</t>
  </si>
  <si>
    <t>shoes</t>
  </si>
  <si>
    <t>logos/1070bc5e-bd83-48ed-8f08-d73a44ca349a.jpeg</t>
  </si>
  <si>
    <t>110036ac-bf42-48b4-9bb2-08e4fb202285</t>
  </si>
  <si>
    <t>Ilhas Rio</t>
  </si>
  <si>
    <t>felipe@ilhasrio.com.br</t>
  </si>
  <si>
    <t>www.ilhasrio.com.br</t>
  </si>
  <si>
    <t>mkt@ilhasrio.com.br</t>
  </si>
  <si>
    <t>Massiê</t>
  </si>
  <si>
    <t>Massiê modas Ltda me</t>
  </si>
  <si>
    <t>abreumarina@hotmail.com</t>
  </si>
  <si>
    <t>https://massiestore.com.br/</t>
  </si>
  <si>
    <t>logos/11f752a5-95e7-4bbe-98dc-a1a799ad30b3.png</t>
  </si>
  <si>
    <t>1206ea49-bfb1-4734-93fb-e7a21e4794d8</t>
  </si>
  <si>
    <t>Laura’s Boutique</t>
  </si>
  <si>
    <t>sac@lauraboutique.com.br</t>
  </si>
  <si>
    <t>www.lauraboutique.com.br</t>
  </si>
  <si>
    <t>vendas@lauraboutique.com.br</t>
  </si>
  <si>
    <t>Use Yoka</t>
  </si>
  <si>
    <t>useyoka@gmail.com</t>
  </si>
  <si>
    <t>https://www.useyoka.com.br</t>
  </si>
  <si>
    <t>contato@useyoka.com.br</t>
  </si>
  <si>
    <t>Closet da Kai</t>
  </si>
  <si>
    <t>barbaraclosetdakai@gmail.com</t>
  </si>
  <si>
    <t>https://www.closetdakai.com.br/</t>
  </si>
  <si>
    <t>12d2b15b-a868-48ac-ac22-4ec160f2f6ba</t>
  </si>
  <si>
    <t>Empório Glam</t>
  </si>
  <si>
    <t>emporioglamoficial@gmail.com</t>
  </si>
  <si>
    <t>Www.emporioglam.com.br</t>
  </si>
  <si>
    <t>Pisom &amp; Co</t>
  </si>
  <si>
    <t>adm@pisomeco.com.br</t>
  </si>
  <si>
    <t>three-thousand-sales</t>
  </si>
  <si>
    <t>https://www.pisomeco.com.br/</t>
  </si>
  <si>
    <t>Escriviatto</t>
  </si>
  <si>
    <t>ESCRIVIATTO LTDA</t>
  </si>
  <si>
    <t>escriviatto@gmail.com</t>
  </si>
  <si>
    <t>atendimento@escriviatto.com</t>
  </si>
  <si>
    <t>131f4d07-a8be-4b48-b3b7-555d80df1a45</t>
  </si>
  <si>
    <t>Feira de Calçados</t>
  </si>
  <si>
    <t>nabarros@gmail.com</t>
  </si>
  <si>
    <t>www.feiradecalcados.com</t>
  </si>
  <si>
    <t>sac@feiradecalcados.com</t>
  </si>
  <si>
    <t>P gravatas</t>
  </si>
  <si>
    <t>beatrizpereiradossantossouza@gmail.com</t>
  </si>
  <si>
    <t>https://pgravatas.com.br/</t>
  </si>
  <si>
    <t>pablogravatas@gmail.com</t>
  </si>
  <si>
    <t>133ccc1d-0499-41c1-a4fa-264b7c06d260</t>
  </si>
  <si>
    <t>Rock Stonee</t>
  </si>
  <si>
    <t>Allan Paixão dos Santos 38119822811</t>
  </si>
  <si>
    <t>contato@rockstonee.com.br</t>
  </si>
  <si>
    <t>13446d3f-0215-4317-a929-22bee2c26c65</t>
  </si>
  <si>
    <t>9012839018309128</t>
  </si>
  <si>
    <t>luccatestetoninho@gmail.com</t>
  </si>
  <si>
    <t>hundred-sales-annual</t>
  </si>
  <si>
    <t>981290809123091813.com</t>
  </si>
  <si>
    <t>Lalenzi</t>
  </si>
  <si>
    <t>Marcela Nantes ME</t>
  </si>
  <si>
    <t>lalenzishoes@gmail.com</t>
  </si>
  <si>
    <t>www.lalenzi.com.br</t>
  </si>
  <si>
    <t>logos/13469c18-8dee-4614-9f16-605e5ab1bd69.jpeg</t>
  </si>
  <si>
    <t>135213b6-d9ba-4fb1-9426-b1a9b42f752e</t>
  </si>
  <si>
    <t>elementoPuro</t>
  </si>
  <si>
    <t>suporte@elementopuro.com.br</t>
  </si>
  <si>
    <t>https://www.elementopuro.com.br/</t>
  </si>
  <si>
    <t>marketing@elementopuro.com.br</t>
  </si>
  <si>
    <t>1369c7fb-9bf2-42a3-9511-ac499b88c694</t>
  </si>
  <si>
    <t>Irmãos Haluli Ltda</t>
  </si>
  <si>
    <t>paulus@irmaoshaluli.com.br</t>
  </si>
  <si>
    <t>vtex</t>
  </si>
  <si>
    <t>https://www.irmaoshaluli.com.br/</t>
  </si>
  <si>
    <t>contato@irmaoshaluli.com.br</t>
  </si>
  <si>
    <t>Grupo Essence Brasil</t>
  </si>
  <si>
    <t>GRUPO ESSENCE BRASIL</t>
  </si>
  <si>
    <t>marcosponte@alumniee.com</t>
  </si>
  <si>
    <t>alumniee.com</t>
  </si>
  <si>
    <t>sac@alumniee.com</t>
  </si>
  <si>
    <t>141f75b7-7769-4efc-a92c-7e9338d06213</t>
  </si>
  <si>
    <t>Cheiro de Noa</t>
  </si>
  <si>
    <t>cheirodenoa@gmail.com</t>
  </si>
  <si>
    <t>www.cheirodenoa.com.br</t>
  </si>
  <si>
    <t>14bf35a9-73a6-46ce-b011-530be13f2507</t>
  </si>
  <si>
    <t>Season Sports</t>
  </si>
  <si>
    <t>contato@seasonsports.com.br</t>
  </si>
  <si>
    <t>www.seasonsports.com.br</t>
  </si>
  <si>
    <t>14d8d0c0-5b18-48e7-a38b-7564e8820659</t>
  </si>
  <si>
    <t>GHAAT</t>
  </si>
  <si>
    <t>administrativo@ghaat.com.br</t>
  </si>
  <si>
    <t>www.ghaat.com.br</t>
  </si>
  <si>
    <t>contato@ghaat.com.br</t>
  </si>
  <si>
    <t>14e9034d-4e59-4c5e-94be-c2215434a820</t>
  </si>
  <si>
    <t>Heckel Verri</t>
  </si>
  <si>
    <t>heckelverri@gmail.com</t>
  </si>
  <si>
    <t>heckelverri</t>
  </si>
  <si>
    <t>14ebabe5-e427-44cb-919e-12d10b14f229</t>
  </si>
  <si>
    <t>Feito pra Você</t>
  </si>
  <si>
    <t>lorena@lesalon.com.br</t>
  </si>
  <si>
    <t>cosmeticosfeitopravoce.com</t>
  </si>
  <si>
    <t>feitopravoce.cosmeticos@gmail.com</t>
  </si>
  <si>
    <t>150c2e20-0243-49a4-803e-d4eb2fcaa3b8</t>
  </si>
  <si>
    <t>Camila Alves beachwear</t>
  </si>
  <si>
    <t>contato@biquiniscamilaalves.com.br</t>
  </si>
  <si>
    <t>https://www.biquiniscamilaalves.com.br</t>
  </si>
  <si>
    <t>THE PEPPERS SHOP</t>
  </si>
  <si>
    <t>administrativo@thepeppersshop.com.br</t>
  </si>
  <si>
    <t>new_plan_annual_medium</t>
  </si>
  <si>
    <t>www.thepeppersshop.com.br</t>
  </si>
  <si>
    <t>contato@thepeppersshop.com.br</t>
  </si>
  <si>
    <t>pp</t>
  </si>
  <si>
    <t>157bc3a1-92b3-46f5-b2f7-20273023a4fb</t>
  </si>
  <si>
    <t>Watch store Sp</t>
  </si>
  <si>
    <t>emersonmone.soares17@gmail.com</t>
  </si>
  <si>
    <t>https://www.watchstoresp.com.br/</t>
  </si>
  <si>
    <t>mayara.souza.albuquerque@gmail.com</t>
  </si>
  <si>
    <t>Affetto Criações</t>
  </si>
  <si>
    <t>polyannecorreia@gmail.com</t>
  </si>
  <si>
    <t>https://affettocriacoes.com.br</t>
  </si>
  <si>
    <t>affettocriacoes@gmail.com</t>
  </si>
  <si>
    <t>15ec36c0-1d18-46ef-b3c3-25a004e3d15f</t>
  </si>
  <si>
    <t>PIEROTTBIJU</t>
  </si>
  <si>
    <t>bi.nha.08@hotmail.com</t>
  </si>
  <si>
    <t>https://www.pierottbiju.com.br/</t>
  </si>
  <si>
    <t>pierottbiju@hotmail.com</t>
  </si>
  <si>
    <t>Mariantônia</t>
  </si>
  <si>
    <t>comercial@mariantonia.com.br</t>
  </si>
  <si>
    <t>https://www.mariantonia.com.br/</t>
  </si>
  <si>
    <t>LK SNeakers</t>
  </si>
  <si>
    <t>lk@lksneakers.com.br</t>
  </si>
  <si>
    <t>https://lksneakers.com.br</t>
  </si>
  <si>
    <t>16b1b5d2-94bd-4061-8331-28ecab99fbb9</t>
  </si>
  <si>
    <t>Moda em casa</t>
  </si>
  <si>
    <t>Moda em casa comércio de roupas ltda</t>
  </si>
  <si>
    <t>financeiromodaemcasa@gmail.com</t>
  </si>
  <si>
    <t>https://www.modaemcasaonline.com.br/</t>
  </si>
  <si>
    <t>Solo Fértil Cosméticos Ecológicos</t>
  </si>
  <si>
    <t>Solo Fértil Comércio de Cosméticos Ecológicos LTDA</t>
  </si>
  <si>
    <t>contato@emsolofertil.com.br</t>
  </si>
  <si>
    <t>www.emsolofertil.com.br</t>
  </si>
  <si>
    <t>natural_products</t>
  </si>
  <si>
    <t>16ddddfe-e62a-430f-8799-efa94bf3c94e</t>
  </si>
  <si>
    <t>Os Picoleteiros</t>
  </si>
  <si>
    <t>ospicoleteiros@gmail.com</t>
  </si>
  <si>
    <t>https://loja.ospicoleteiros.com.br/</t>
  </si>
  <si>
    <t>contato@ospicoleteiros.com.br</t>
  </si>
  <si>
    <t>17230740-fd3c-4365-97ce-762eb38c5586</t>
  </si>
  <si>
    <t>Floree Joias LTDA</t>
  </si>
  <si>
    <t>contato@floree.com.br</t>
  </si>
  <si>
    <t>17541b65-cadc-4ef1-8b74-7187ffdf90e0</t>
  </si>
  <si>
    <t>Omie - zoppy</t>
  </si>
  <si>
    <t>integracaoomie@zoppy.com.br</t>
  </si>
  <si>
    <t>omie</t>
  </si>
  <si>
    <t>Gloss by Irmãs Morais</t>
  </si>
  <si>
    <t>Camila Morais Aquino Comércio Varejista de Art do Vest</t>
  </si>
  <si>
    <t>camirais.gloss@gmail.com</t>
  </si>
  <si>
    <t>www.glossbyirmasmorais.com.br</t>
  </si>
  <si>
    <t>17803dfb-d982-4936-b72f-73a24068c968</t>
  </si>
  <si>
    <t>Mr Suits</t>
  </si>
  <si>
    <t>mrsuitsdourados@gmail.com</t>
  </si>
  <si>
    <t>www.mrsuits.com.br</t>
  </si>
  <si>
    <t>Cséros Cosmetics</t>
  </si>
  <si>
    <t>Cseros Cosmetics Comercial de Cosmeticos Ltda</t>
  </si>
  <si>
    <t>andreirisso@gmail.com</t>
  </si>
  <si>
    <t>https://www.cseros.com.br/</t>
  </si>
  <si>
    <t>cseros@cseros.com.br</t>
  </si>
  <si>
    <t>17ceceb8-89f0-4835-bd08-5f2b5d4cc52f</t>
  </si>
  <si>
    <t>Le Lovie</t>
  </si>
  <si>
    <t>Jung Min Seo Confeccoes LTDA</t>
  </si>
  <si>
    <t>lelovie.adm@gmail.com</t>
  </si>
  <si>
    <t>www.lelovie.com</t>
  </si>
  <si>
    <t>logos/17ceceb8-89f0-4835-bd08-5f2b5d4cc52f.jpg</t>
  </si>
  <si>
    <t>17e5ec5b-013a-47ff-9bea-5315621a6b9a</t>
  </si>
  <si>
    <t>Smile papelaria</t>
  </si>
  <si>
    <t>Smile presentes e Papelaria Ltda</t>
  </si>
  <si>
    <t>marciellen.guedes@gmail.com</t>
  </si>
  <si>
    <t>new_plan_annual</t>
  </si>
  <si>
    <t>www.smilepapelaria.com.br</t>
  </si>
  <si>
    <t>paper</t>
  </si>
  <si>
    <t>logos/17e5ec5b-013a-47ff-9bea-5315621a6b9a.png</t>
  </si>
  <si>
    <t>17efcd05-1f2a-47f3-a6ca-dab1bd495279</t>
  </si>
  <si>
    <t>Teste Loja do Dieter</t>
  </si>
  <si>
    <t>dieter@bagy.com.br</t>
  </si>
  <si>
    <t>emaildodieter@gmail.com</t>
  </si>
  <si>
    <t>182642fc-b7ca-4bca-b643-815ac359fc1a</t>
  </si>
  <si>
    <t>Impériu's</t>
  </si>
  <si>
    <t>online.imperius@gmail.com</t>
  </si>
  <si>
    <t>www.imperiusoficial.com</t>
  </si>
  <si>
    <t>187b76d5-1303-44f7-9b22-b85e83fda54d</t>
  </si>
  <si>
    <t>Mimos4You</t>
  </si>
  <si>
    <t>contato@mimos4you.com.br</t>
  </si>
  <si>
    <t>www.mimos4you.com.br</t>
  </si>
  <si>
    <t>18aa6491-4a9c-44c1-bae0-3245adb72300</t>
  </si>
  <si>
    <t>Up Training</t>
  </si>
  <si>
    <t>Up Training LTDA</t>
  </si>
  <si>
    <t>lojauptraining@gmail.com</t>
  </si>
  <si>
    <t>new_plan</t>
  </si>
  <si>
    <t>https://www.uptraining.com.br</t>
  </si>
  <si>
    <t>LINDIMAIS</t>
  </si>
  <si>
    <t>LDMS INDUSTRIA E COMERCIO LTDA</t>
  </si>
  <si>
    <t>comerciallindimais@gmail.com</t>
  </si>
  <si>
    <t>www.lindimais.com.br</t>
  </si>
  <si>
    <t>18c6e6e4-bfa0-4f30-a28b-4b33eb11890f</t>
  </si>
  <si>
    <t>Terra Soul</t>
  </si>
  <si>
    <t>contato@terrasoul.com.br</t>
  </si>
  <si>
    <t>www.terrasoul.com.br</t>
  </si>
  <si>
    <t>SunKids</t>
  </si>
  <si>
    <t>gabriellenzi@sunkids.com.br</t>
  </si>
  <si>
    <t>sunkids.com.br</t>
  </si>
  <si>
    <t>logos/191205d0-c85f-4a82-96b3-f84f9a329961.png</t>
  </si>
  <si>
    <t>sunkids</t>
  </si>
  <si>
    <t>kids</t>
  </si>
  <si>
    <t>Óculos flexíveis para crianças e adultos na SunKids! Estilo, conforto e resistência para toda a família!</t>
  </si>
  <si>
    <t>19461dea-0d49-4cb9-a0a2-84c28a4b432f</t>
  </si>
  <si>
    <t>Avec Aromas</t>
  </si>
  <si>
    <t>eduardo@avecaromas.com</t>
  </si>
  <si>
    <t>http://www.avecaromas.com</t>
  </si>
  <si>
    <t>contato@avecaromas.com</t>
  </si>
  <si>
    <t>Brilha Brilha Estrelinha</t>
  </si>
  <si>
    <t>Rodrigo Augusto Gonzales Formighieri comércio de brinquedos Ltda</t>
  </si>
  <si>
    <t>brilhabrilhaestrelinhastore@gmail.com</t>
  </si>
  <si>
    <t>www.brilhabrilhaestrelinha.com</t>
  </si>
  <si>
    <t>Laclô</t>
  </si>
  <si>
    <t>danielabarbosa@lojasjb.com.br</t>
  </si>
  <si>
    <t>atendimento@laclo.com.br</t>
  </si>
  <si>
    <t>Aurum</t>
  </si>
  <si>
    <t>nicoly_araujo@hotmail.com</t>
  </si>
  <si>
    <t>https://www.aurum.love/</t>
  </si>
  <si>
    <t>contato@aurum.love</t>
  </si>
  <si>
    <t>1990b45b-e6b9-463e-ae52-698c6a3c9978</t>
  </si>
  <si>
    <t>Teste Onbeef</t>
  </si>
  <si>
    <t>paulllo.v.m.s@gmail.com</t>
  </si>
  <si>
    <t>mifel91358@dovesilo.com</t>
  </si>
  <si>
    <t>19d77907-ac9a-4f71-94de-c0355f28f9a4</t>
  </si>
  <si>
    <t>And’arte</t>
  </si>
  <si>
    <t>Daniel Borges Marras</t>
  </si>
  <si>
    <t>danielmarras@hotmail.com</t>
  </si>
  <si>
    <t>BOLD Snacks</t>
  </si>
  <si>
    <t>digital@boldsnacks.com.br</t>
  </si>
  <si>
    <t>five-thousand-sales-annual</t>
  </si>
  <si>
    <t>https://www.boldsnacks.com.br?utm_source=zoppy&amp;utm_medium=joy&amp;utm_campaign=BR_bonus</t>
  </si>
  <si>
    <t>contato@boldsnacks.com.br</t>
  </si>
  <si>
    <t>logos/19e3b3de-b5f5-4c0d-8683-f83666ec836c.jpeg</t>
  </si>
  <si>
    <t>A BOLD Snacks é focada em barras de proteína e chocolates fit, com zero adição de açúcar e extremamente gostosas!</t>
  </si>
  <si>
    <t>1a027f52-a97f-4c52-9c74-f57e822d4296</t>
  </si>
  <si>
    <t>Dibali</t>
  </si>
  <si>
    <t>dibalijoias@dibalijoias.com</t>
  </si>
  <si>
    <t>dibalijoias.com</t>
  </si>
  <si>
    <t>1a03f6e6-0979-487c-bd15-83dc1cd70b6d</t>
  </si>
  <si>
    <t>VITALE JOIAS</t>
  </si>
  <si>
    <t>vitalejoias@gmail.com</t>
  </si>
  <si>
    <t>www.vitalejoias.com.br</t>
  </si>
  <si>
    <t>Virá Cosméticos</t>
  </si>
  <si>
    <t>alejandra@viracosmeticos.com</t>
  </si>
  <si>
    <t>https://viracosmeticos.com.br/</t>
  </si>
  <si>
    <t>logos/1a3d030c-d84e-45a5-aa2b-416079ff55e5.JPG</t>
  </si>
  <si>
    <t>1a48114f-e09d-4418-b2ad-734d30010967</t>
  </si>
  <si>
    <t>Wolf Company</t>
  </si>
  <si>
    <t>wolfcompanybh@gmail.com</t>
  </si>
  <si>
    <t>Emev Home &amp; Co.</t>
  </si>
  <si>
    <t>mvieira120@gmail.com</t>
  </si>
  <si>
    <t>https://emev.com.br/</t>
  </si>
  <si>
    <t>Zeona Moda</t>
  </si>
  <si>
    <t>Lidia cardoso ferreira 11704997755</t>
  </si>
  <si>
    <t>zeonamodas@gmail.com</t>
  </si>
  <si>
    <t>www.zeona.com.br</t>
  </si>
  <si>
    <t>Divina Cor</t>
  </si>
  <si>
    <t>divinacor14@hotmail.com</t>
  </si>
  <si>
    <t>Loja Lanna Braga</t>
  </si>
  <si>
    <t>assessoria.lannabraga@gmail.com</t>
  </si>
  <si>
    <t>https://lojalannabraga.com.br/</t>
  </si>
  <si>
    <t>lojalannabraga@gmail.com</t>
  </si>
  <si>
    <t>1a9e716f-7187-44b5-9b4f-c40a8864b5e0</t>
  </si>
  <si>
    <t>Dotapiercing</t>
  </si>
  <si>
    <t>andersonroveri21@gmail.com</t>
  </si>
  <si>
    <t>https://www.dotapiercing.com.br/</t>
  </si>
  <si>
    <t>william.dotaa@gmail.com</t>
  </si>
  <si>
    <t>1acd3fea-0d2a-45fa-bcd8-96d095d4fc85</t>
  </si>
  <si>
    <t>Mercadao dos Óculos</t>
  </si>
  <si>
    <t>mercadao_oculos_admin@zoppy.com.br</t>
  </si>
  <si>
    <t>MUM ESTILO</t>
  </si>
  <si>
    <t>DAVID E DAVID INDÚSTRIA E COMÉRCIO DE CONFECÇÕES LTDA</t>
  </si>
  <si>
    <t>lauradavidcercina@gmail.com</t>
  </si>
  <si>
    <t>1b0848bb-20c8-4c91-a00e-d021ca4ba11f</t>
  </si>
  <si>
    <t>Use Auster</t>
  </si>
  <si>
    <t>comercial@useauster.com.br</t>
  </si>
  <si>
    <t>https://www.useauster.com.br/</t>
  </si>
  <si>
    <t>1b094070-ac16-4019-a6cb-63059bcae797</t>
  </si>
  <si>
    <t>Black Targ</t>
  </si>
  <si>
    <t>financeiro@blacktarg.com.br</t>
  </si>
  <si>
    <t>www.blacktarg.com.br</t>
  </si>
  <si>
    <t>logos/1b094070-ac16-4019-a6cb-63059bcae797.jpg</t>
  </si>
  <si>
    <t>black</t>
  </si>
  <si>
    <t>Giverny Perfumes</t>
  </si>
  <si>
    <t>gabrielacarleti@bespokebr.com</t>
  </si>
  <si>
    <t>www.givernyperfumes.com.br</t>
  </si>
  <si>
    <t>perfume</t>
  </si>
  <si>
    <t>logos/1b175d8f-0095-4003-a4fa-61aea7e9aad8.png</t>
  </si>
  <si>
    <t>1b4d808d-2c97-4d6d-9d26-ae174fc662e4</t>
  </si>
  <si>
    <t>Mbritz Confecções - churn</t>
  </si>
  <si>
    <t>contatombritzchurn@gmail.com</t>
  </si>
  <si>
    <t>https://mbritzconfeccoes.com.br/</t>
  </si>
  <si>
    <t>1b878a1f-0b27-4097-8b36-bb58404ec1e4</t>
  </si>
  <si>
    <t>Queijos &amp; Vinhos Reserve</t>
  </si>
  <si>
    <t>queijos@vinhosreserve.com</t>
  </si>
  <si>
    <t>https://www.vinhosreserve.com/</t>
  </si>
  <si>
    <t>1b9174f7-1cd9-4dd4-9c14-bfa11d608320</t>
  </si>
  <si>
    <t>Company 7ca1268e-dc67-44ff-b9ce-e6d2443d3380</t>
  </si>
  <si>
    <t>company_7ca1268e-dc67-44ff-b9ce-e6d2443d3380@zoppy.com.br</t>
  </si>
  <si>
    <t>new_plan_monthly_medium_implementation_joy_chip</t>
  </si>
  <si>
    <t>White Elephant Multimarcas</t>
  </si>
  <si>
    <t>whiteelephantsp@gmail.com</t>
  </si>
  <si>
    <t>https://www.whiteelephant.com.br/</t>
  </si>
  <si>
    <t>1ba2fe77-26c0-48d2-81d4-8d9391b04242</t>
  </si>
  <si>
    <t>Prime MultiStore</t>
  </si>
  <si>
    <t>monir@primestoreonline.com.br</t>
  </si>
  <si>
    <t>https://www.primemultistore.com.br/</t>
  </si>
  <si>
    <t>1bcc5208-801b-44c2-b4fb-0789bdc83330</t>
  </si>
  <si>
    <t>TESTE_Zoppy</t>
  </si>
  <si>
    <t>Zoppy</t>
  </si>
  <si>
    <t>TESTE_administrativo@zoppy.com.br</t>
  </si>
  <si>
    <t>administrativo@zoppy.com.br</t>
  </si>
  <si>
    <t>BELLITAS JOIAS</t>
  </si>
  <si>
    <t>thaynarapegoraro@hotmail.com</t>
  </si>
  <si>
    <t>https://www.bellitasjoias.com.br/</t>
  </si>
  <si>
    <t>Mônica Rizzi Semijoias</t>
  </si>
  <si>
    <t>MONICA RIZZI SEMIJOIAS</t>
  </si>
  <si>
    <t>contato@monicarizzi.com.br</t>
  </si>
  <si>
    <t>https://www.monicarizzi.com.br</t>
  </si>
  <si>
    <t>ArtTech 3D</t>
  </si>
  <si>
    <t>contato@arttech3d.com.br</t>
  </si>
  <si>
    <t>https://arttech3d.com.br/</t>
  </si>
  <si>
    <t>Urbô Store</t>
  </si>
  <si>
    <t>marketing@urbostore.com.br</t>
  </si>
  <si>
    <t>Francagriffe</t>
  </si>
  <si>
    <t>jean@vicarello.com.br</t>
  </si>
  <si>
    <t>Www.francagriffe.com.br</t>
  </si>
  <si>
    <t>1ca9c645-c01b-4b24-ba9d-0bafff168fa1</t>
  </si>
  <si>
    <t>Versiani Swim</t>
  </si>
  <si>
    <t>adminstrativo@versianiswim.com.br</t>
  </si>
  <si>
    <t>https://www.versianiswim.com.br/</t>
  </si>
  <si>
    <t>faleconosco@versianiswim.com.br</t>
  </si>
  <si>
    <t>logos/1ca9c645-c01b-4b24-ba9d-0bafff168fa1.jpeg</t>
  </si>
  <si>
    <t>1ce84bea-eb33-4de9-98d1-8ec8c7b6f3fb</t>
  </si>
  <si>
    <t>dermosec</t>
  </si>
  <si>
    <t>douglas@touchbrasil.com.br</t>
  </si>
  <si>
    <t>www.dermosec.com.br</t>
  </si>
  <si>
    <t>sac@dermosec.com.br</t>
  </si>
  <si>
    <t>benvi natural</t>
  </si>
  <si>
    <t>contato@benvinatural.com.br</t>
  </si>
  <si>
    <t>https://www.benvinatural.com.br</t>
  </si>
  <si>
    <t>Erica candido</t>
  </si>
  <si>
    <t>ericaacessorios@hotmail.com</t>
  </si>
  <si>
    <t>www.ericacandido.com.br</t>
  </si>
  <si>
    <t>logos/1d1f5cc7-e2d4-49eb-b23c-d8b69c42177b.jpeg</t>
  </si>
  <si>
    <t>Arquetiposhop</t>
  </si>
  <si>
    <t>CSS INTERMEDIAÇÃO DE NEGOCIOS DIGITAIS</t>
  </si>
  <si>
    <t>contecomercioeservicos@gmail.com</t>
  </si>
  <si>
    <t>www.arquetiposhop.com.br</t>
  </si>
  <si>
    <t>Estilosa kids</t>
  </si>
  <si>
    <t>contato@estilosakids.com</t>
  </si>
  <si>
    <t>www.estilosakids.com</t>
  </si>
  <si>
    <t>Empório Vó Bianca</t>
  </si>
  <si>
    <t>adm.macielcomercio@gmail.com</t>
  </si>
  <si>
    <t>https://www.instagram.com/emporiovobianca/</t>
  </si>
  <si>
    <t>Endo Inga</t>
  </si>
  <si>
    <t>Endo Inga Materiais Odontológicos Ltda</t>
  </si>
  <si>
    <t>endoinga@gmail.com</t>
  </si>
  <si>
    <t>1dcad59f-3d9c-41ef-868a-05f4cec258aa</t>
  </si>
  <si>
    <t>Filodoro Hair Spa</t>
  </si>
  <si>
    <t>filodorohairspa@gmail.com</t>
  </si>
  <si>
    <t>www.filodorohair.com.br</t>
  </si>
  <si>
    <t>1def6e26-abda-4226-bea5-74fcf6e34d20</t>
  </si>
  <si>
    <t>Anexa Store</t>
  </si>
  <si>
    <t>lucassbraunn@gmail.com</t>
  </si>
  <si>
    <t>https://www.anexastore.com.br/</t>
  </si>
  <si>
    <t>hello@anexastore.com.br</t>
  </si>
  <si>
    <t>Gelvitta</t>
  </si>
  <si>
    <t>gelvittavitta@gmail.com</t>
  </si>
  <si>
    <t>www.gelvitta.com.br</t>
  </si>
  <si>
    <t>CAVA</t>
  </si>
  <si>
    <t>di@becava.com.br</t>
  </si>
  <si>
    <t>Sagrada Magia Produtos e Servicos</t>
  </si>
  <si>
    <t>joao@sagradamagia.com</t>
  </si>
  <si>
    <t>www.sagradamagia.com</t>
  </si>
  <si>
    <t>AchoChic Store</t>
  </si>
  <si>
    <t>achochic.storecxs@gmail.com</t>
  </si>
  <si>
    <t>https://www.achochicstore.com.br/</t>
  </si>
  <si>
    <t>contato@achochicstore.com.br</t>
  </si>
  <si>
    <t>Sago</t>
  </si>
  <si>
    <t>GMDL WEAR LTDA</t>
  </si>
  <si>
    <t>lojasago2021@gmail.com</t>
  </si>
  <si>
    <t>https://lojasago.com.br/</t>
  </si>
  <si>
    <t>atendimento@lojasago.com.br</t>
  </si>
  <si>
    <t>Rosa Coral</t>
  </si>
  <si>
    <t>gestao.rosacoral@gmail.com</t>
  </si>
  <si>
    <t>seven-hundred-fifty-sales-semi-annual</t>
  </si>
  <si>
    <t>userosacoral.com</t>
  </si>
  <si>
    <t>optical</t>
  </si>
  <si>
    <t>logos/1ef12f5f-a66e-4281-8e7c-3d2671f36ad1.png</t>
  </si>
  <si>
    <t>Pandorah Modas</t>
  </si>
  <si>
    <t>C.r.b Pinto Comercio de Confeccoes LTDA</t>
  </si>
  <si>
    <t>felipeadamoli@gmail.com</t>
  </si>
  <si>
    <t>https://www.pandorah.com.br/</t>
  </si>
  <si>
    <t>Loja Loanita</t>
  </si>
  <si>
    <t>jolimaradm@outlook.com</t>
  </si>
  <si>
    <t>https://lojaloanita.com.br/</t>
  </si>
  <si>
    <t>contloanita@gmail.com</t>
  </si>
  <si>
    <t>1f3d2d60-889c-4e61-a6d6-7f27280433bf</t>
  </si>
  <si>
    <t>Forfarma</t>
  </si>
  <si>
    <t>fhsdflavio@gmail.com</t>
  </si>
  <si>
    <t>https://www.forfarma.com.br</t>
  </si>
  <si>
    <t>sac@forfarma.com.br</t>
  </si>
  <si>
    <t>Citrus</t>
  </si>
  <si>
    <t>biaissa13@gmail.com</t>
  </si>
  <si>
    <t>citrus.brr@gmail.com</t>
  </si>
  <si>
    <t>1f6e61f5-ab5a-4edc-b40d-1095810a5398</t>
  </si>
  <si>
    <t>Goodog Company</t>
  </si>
  <si>
    <t>jonatas.correia.santos@gmail.com</t>
  </si>
  <si>
    <t>https://opatafix.com.br</t>
  </si>
  <si>
    <t>contato@patafix.com.br</t>
  </si>
  <si>
    <t>Griffo Joalheria</t>
  </si>
  <si>
    <t>as_anderson@outlook.com</t>
  </si>
  <si>
    <t>https://grifojoalheria.com.br/</t>
  </si>
  <si>
    <t>contato@grifojoalheria.com.br</t>
  </si>
  <si>
    <t>1f9cf233-cc85-4a9f-96b7-c9cd0cdf1618</t>
  </si>
  <si>
    <t>Criança do Meu Jeito</t>
  </si>
  <si>
    <t>contato@criancadomeujeito.com.br</t>
  </si>
  <si>
    <t>www.criancadomeujeito.com.br</t>
  </si>
  <si>
    <t>Moved Fit concept</t>
  </si>
  <si>
    <t>movedfit@hotmail.com</t>
  </si>
  <si>
    <t>https://www.movedfit.com.br/</t>
  </si>
  <si>
    <t>Jéssica Lopes Store</t>
  </si>
  <si>
    <t>Perry Comércio de Calçados LTDA</t>
  </si>
  <si>
    <t>jessicalopesoficial@gmail.com</t>
  </si>
  <si>
    <t>www.jessicalopesstore.com.br</t>
  </si>
  <si>
    <t>contato@jessicalopesstore.com.br</t>
  </si>
  <si>
    <t>2004ab77-8364-45f3-a308-23a77f66ffed</t>
  </si>
  <si>
    <t>Pimpolho Modas Infantis</t>
  </si>
  <si>
    <t>rodrigo@pimpolhomodas.com.br</t>
  </si>
  <si>
    <t>pimpolhomodas@pimpolhomodas.com.br</t>
  </si>
  <si>
    <t>MJ Center</t>
  </si>
  <si>
    <t>fjcveiga@mjcenter.com.br</t>
  </si>
  <si>
    <t>Bellamo</t>
  </si>
  <si>
    <t>uoozee.moda@gmail.com</t>
  </si>
  <si>
    <t>convertr</t>
  </si>
  <si>
    <t>bellamo.com.br</t>
  </si>
  <si>
    <t>sac@bellamo.com.br</t>
  </si>
  <si>
    <t>206a0622-0df8-47f9-a301-a3f7516e6b4f</t>
  </si>
  <si>
    <t>Baby Center</t>
  </si>
  <si>
    <t>raquelgrupobaby@hotmail.com</t>
  </si>
  <si>
    <t>@babycenterjf</t>
  </si>
  <si>
    <t>206ce328-d727-4ab7-891c-a749e523191e</t>
  </si>
  <si>
    <t>Santa Pausa</t>
  </si>
  <si>
    <t>valeria.orlandi@santapausa.com.br</t>
  </si>
  <si>
    <t>https://www.santapausa.com.br/</t>
  </si>
  <si>
    <t>sac@santapausa.com.br</t>
  </si>
  <si>
    <t>dudateste</t>
  </si>
  <si>
    <t>maria.veleda@bagy.com.br</t>
  </si>
  <si>
    <t>Use Agua Azul Fitness</t>
  </si>
  <si>
    <t>lays@useaguaazul.com.br</t>
  </si>
  <si>
    <t>https://www.useaguaazul.com.br/</t>
  </si>
  <si>
    <t>20c34326-0934-4662-a3d6-90642bbdd18d</t>
  </si>
  <si>
    <t>Boss Life Ltda</t>
  </si>
  <si>
    <t>vanessa@bosslife.com.br</t>
  </si>
  <si>
    <t>comercial@bosslife.com.br</t>
  </si>
  <si>
    <t>Classic Calçados</t>
  </si>
  <si>
    <t>iolandadomiciano@gmail.com</t>
  </si>
  <si>
    <t>https://www.instagram.com/_classiccalcados_/</t>
  </si>
  <si>
    <t>logos/20db95f8-f155-42c5-9acc-203ec664853a.png</t>
  </si>
  <si>
    <t>classic</t>
  </si>
  <si>
    <t>PARADISE</t>
  </si>
  <si>
    <t>SKW COMERCIO DE ROUPAS E ACESSORIOS LTDA</t>
  </si>
  <si>
    <t>victorpdc97@gmail.com</t>
  </si>
  <si>
    <t>WWW.USEPARADISE.COM.BR</t>
  </si>
  <si>
    <t>logos/210533b1-8d06-456c-9ff2-b1b03e020e03.png</t>
  </si>
  <si>
    <t>Miss Li</t>
  </si>
  <si>
    <t>MISS LI COMERCIO DE CONFECCOES LTDA</t>
  </si>
  <si>
    <t>missli@outlook.com.br</t>
  </si>
  <si>
    <t>www.missli.com.br</t>
  </si>
  <si>
    <t>logos/2118f584-23f1-4439-9fa5-8e71e8955987.jpeg</t>
  </si>
  <si>
    <t>2121a2ce-c845-4caf-bc11-f84e7eb899f6</t>
  </si>
  <si>
    <t>Aive Store</t>
  </si>
  <si>
    <t>anagbenedetti@gmail.com</t>
  </si>
  <si>
    <t>https://www.aivestore.com.br</t>
  </si>
  <si>
    <t>aivestorebr@gmail.com</t>
  </si>
  <si>
    <t>2129eff4-cbb6-47ea-b99a-f5b0a1ec7667</t>
  </si>
  <si>
    <t>Culturale</t>
  </si>
  <si>
    <t>culturale@sejaculturale.com</t>
  </si>
  <si>
    <t>https://www.sejaculturale.com.br/</t>
  </si>
  <si>
    <t>Pri Acessórios</t>
  </si>
  <si>
    <t>geraldo@priacessorios.com.br</t>
  </si>
  <si>
    <t>www.priacessorios.com.br</t>
  </si>
  <si>
    <t>assessoria@priacessorios.com.br</t>
  </si>
  <si>
    <t>Entrega Beleza</t>
  </si>
  <si>
    <t>bruno@entregabeleza.com.br</t>
  </si>
  <si>
    <t>www.entregabeleza.com.br</t>
  </si>
  <si>
    <t>logos/21489ee9-0980-462f-a6ae-07ae2ed58756.png</t>
  </si>
  <si>
    <t>Nathalia Tolentino</t>
  </si>
  <si>
    <t>njtolentino34@gmail.com</t>
  </si>
  <si>
    <t>https://nathaliatolentino.com.br/</t>
  </si>
  <si>
    <t>comercial@nathaliatolentino.com</t>
  </si>
  <si>
    <t>Marô Antunes</t>
  </si>
  <si>
    <t>maro antunes comercio e decoração</t>
  </si>
  <si>
    <t>comercial@maroantunes.com</t>
  </si>
  <si>
    <t>www.maroantunes.com</t>
  </si>
  <si>
    <t>Bixo Grillo</t>
  </si>
  <si>
    <t>isabelaasandoval@outlook.com</t>
  </si>
  <si>
    <t>www.bixogrillo.com.br</t>
  </si>
  <si>
    <t>bixogrillo.loja@gmail.com</t>
  </si>
  <si>
    <t>Sou Voe</t>
  </si>
  <si>
    <t>souvoe c ltda</t>
  </si>
  <si>
    <t>ALYNE@SOUVOE.COM.BR</t>
  </si>
  <si>
    <t>www.souvoe.com.br</t>
  </si>
  <si>
    <t>ola@souvoe.com.br</t>
  </si>
  <si>
    <t>21c91a96-badb-47a9-9a40-679c7eb54f64</t>
  </si>
  <si>
    <t>Studio Geek</t>
  </si>
  <si>
    <t>daniel@studiogeek.com.br</t>
  </si>
  <si>
    <t>www.studiogeek.com.br</t>
  </si>
  <si>
    <t>atendimento@studiogeek.com.br</t>
  </si>
  <si>
    <t>21f5f7b2-d799-436d-938e-f72ee9179e0c</t>
  </si>
  <si>
    <t>CADETTA</t>
  </si>
  <si>
    <t>sheulacadette@gmail.com</t>
  </si>
  <si>
    <t>https://www.cadetta.com.br/</t>
  </si>
  <si>
    <t>contato@cadetta.com.br</t>
  </si>
  <si>
    <t>22097bf5-670a-46c0-a64d-acbc8a6dcba5</t>
  </si>
  <si>
    <t>maite miyao</t>
  </si>
  <si>
    <t>vitor@maitemiyao.com</t>
  </si>
  <si>
    <t>https://www.maitemiyao.com.br/</t>
  </si>
  <si>
    <t>atendimento@maitemiyao.com</t>
  </si>
  <si>
    <t>226aaeaf-da83-4d0e-8ff9-fbd7f5a64d4f</t>
  </si>
  <si>
    <t>DLuly</t>
  </si>
  <si>
    <t>d.lulymoda@gmail.com</t>
  </si>
  <si>
    <t>dooca</t>
  </si>
  <si>
    <t>www.dlulymoda.com.br</t>
  </si>
  <si>
    <t>Zelo Aromas</t>
  </si>
  <si>
    <t>zeloaromas@gmail.com</t>
  </si>
  <si>
    <t>www.zeloaromas.com.br</t>
  </si>
  <si>
    <t>zelo</t>
  </si>
  <si>
    <t>Patta</t>
  </si>
  <si>
    <t>gabriel.zisman@icloud.com</t>
  </si>
  <si>
    <t>www.pattaclub.com.br</t>
  </si>
  <si>
    <t>23112c8e-aa2c-4e2e-80b3-589e415818d6</t>
  </si>
  <si>
    <t>Arte Livre Papelaria Personalizada</t>
  </si>
  <si>
    <t>karen@negrao.com</t>
  </si>
  <si>
    <t>232cc0d6-e69f-4704-bccc-69b872bf7f2b</t>
  </si>
  <si>
    <t>Volk Culture</t>
  </si>
  <si>
    <t>marketing@volkculture.com.br</t>
  </si>
  <si>
    <t>https://www.volkculture.com.br/</t>
  </si>
  <si>
    <t>contato@volkculture.com.br</t>
  </si>
  <si>
    <t>Ella de Prata</t>
  </si>
  <si>
    <t>financeiro@elladeprata.com.br</t>
  </si>
  <si>
    <t>www.elladeprata.com.br</t>
  </si>
  <si>
    <t>23db8898-8f8f-40ce-8bcb-c5b37f988174</t>
  </si>
  <si>
    <t>Ucon Consultoria</t>
  </si>
  <si>
    <t>ronaldo@ucon.vc</t>
  </si>
  <si>
    <t>www.ucon.vc</t>
  </si>
  <si>
    <t>23dccc7c-c6c1-4ca0-a629-54ef54ea320b</t>
  </si>
  <si>
    <t>Ampla ecommerce store</t>
  </si>
  <si>
    <t>gilbertosoares7@gmail.com</t>
  </si>
  <si>
    <t>24016804-8eca-444f-84cb-a16f3d329ec6</t>
  </si>
  <si>
    <t>Fortune</t>
  </si>
  <si>
    <t>custosformen@gmail.com</t>
  </si>
  <si>
    <t>TW0-E</t>
  </si>
  <si>
    <t>A ERA COMERCIO</t>
  </si>
  <si>
    <t>elton-lima10@hotmail.com</t>
  </si>
  <si>
    <t>https://two-e.com.br/</t>
  </si>
  <si>
    <t>logos/240baec8-1676-494c-84b8-f113f78cd77a.jpeg</t>
  </si>
  <si>
    <t>Minimalist House LTDA</t>
  </si>
  <si>
    <t>contato@minimalisthouse.com.br</t>
  </si>
  <si>
    <t>https://minimalisthouse.com.br/pages/acompanhar-pedidos</t>
  </si>
  <si>
    <t>minimalist</t>
  </si>
  <si>
    <t>242a172a-9f4c-4f1b-ab36-1a5ff4490d4f</t>
  </si>
  <si>
    <t>Bali Fitness</t>
  </si>
  <si>
    <t>alexandreparlato@hotmail.com</t>
  </si>
  <si>
    <t>www.usebalifitness.com.br</t>
  </si>
  <si>
    <t>lojabalifitness@gmail.com</t>
  </si>
  <si>
    <t>242aa3ac-3278-43e5-a600-cf3679b3bf98</t>
  </si>
  <si>
    <t>Cali store - churn</t>
  </si>
  <si>
    <t>moniquegontijochurn@gmail.com</t>
  </si>
  <si>
    <t>www.calistore.com.br</t>
  </si>
  <si>
    <t>Hello@calistore.com.br</t>
  </si>
  <si>
    <t>Ruchelli Bijoux</t>
  </si>
  <si>
    <t>suporte.ruchellibijoux@gmail.com</t>
  </si>
  <si>
    <t>www.ruchellibijoux.com.br</t>
  </si>
  <si>
    <t>247e5e19-d2d1-429f-bd47-90c0b397fc25</t>
  </si>
  <si>
    <t>LITZ ACESSÓRIOS LTDA</t>
  </si>
  <si>
    <t>litzacessorios@gmail.com</t>
  </si>
  <si>
    <t>www.litzacessorios.com.br</t>
  </si>
  <si>
    <t>logos/247e5e19-d2d1-429f-bd47-90c0b397fc25.png</t>
  </si>
  <si>
    <t>24a8dc8b-d348-4970-abc0-8283294ef3d9</t>
  </si>
  <si>
    <t>Tray - zoppy</t>
  </si>
  <si>
    <t>integracaotray@zoppy.com.br</t>
  </si>
  <si>
    <t>24b687eb-f9f5-4923-81a2-338e44760fa0</t>
  </si>
  <si>
    <t>Eliefe</t>
  </si>
  <si>
    <t>atendimento@lfcomprinhas.com.br</t>
  </si>
  <si>
    <t>https://shopeliefe.com.br/</t>
  </si>
  <si>
    <t>CASHBACK</t>
  </si>
  <si>
    <t>24cd20a8-c251-4be3-ad51-dd8e2de10357</t>
  </si>
  <si>
    <t>Ethel</t>
  </si>
  <si>
    <t>contato.ethelcm@gmail.com</t>
  </si>
  <si>
    <t>https://ethelcm.com/</t>
  </si>
  <si>
    <t>24e69f87-7630-458b-9819-304f6151c304</t>
  </si>
  <si>
    <t>Jaguar</t>
  </si>
  <si>
    <t>financeiro@jfech.com</t>
  </si>
  <si>
    <t>https://jaguarcalcados.com/</t>
  </si>
  <si>
    <t>contato@jaguarcalcados.com</t>
  </si>
  <si>
    <t>MARIMA BRAND</t>
  </si>
  <si>
    <t>operacional@marimabrand.com.br</t>
  </si>
  <si>
    <t>https://marimabrand.com.br/</t>
  </si>
  <si>
    <t>marima</t>
  </si>
  <si>
    <t>Use dbox</t>
  </si>
  <si>
    <t>floiola04@gmail.com</t>
  </si>
  <si>
    <t>adm.dbox@gmail.com</t>
  </si>
  <si>
    <t>Tipo Raro Kids</t>
  </si>
  <si>
    <t>maxuellstalin@gmail.cpm</t>
  </si>
  <si>
    <t>https://tiporarokids.com.br</t>
  </si>
  <si>
    <t>logos/2514b556-e7cf-4e49-862c-2db57735cafe.jpg</t>
  </si>
  <si>
    <t>Era só o que me Faltava</t>
  </si>
  <si>
    <t>mayaramataides@gmail.com</t>
  </si>
  <si>
    <t>https://erasooquemefaltavastore.com.br/</t>
  </si>
  <si>
    <t>2524cbf6-da4c-462b-b8cb-ab80faa78879</t>
  </si>
  <si>
    <t>ELETROZEMA</t>
  </si>
  <si>
    <t>arthur.almeida@zema.com</t>
  </si>
  <si>
    <t>https://www.zema.com</t>
  </si>
  <si>
    <t>logos/2524cbf6-da4c-462b-b8cb-ab80faa78879.png</t>
  </si>
  <si>
    <t>electronic</t>
  </si>
  <si>
    <t>Andressa Mallinsk Brand</t>
  </si>
  <si>
    <t>LEOA COMERCIO DE ACESSORIOS LTDA</t>
  </si>
  <si>
    <t>leoagestao@gmail.com</t>
  </si>
  <si>
    <t>https://www.andressamallinskbrand.com/</t>
  </si>
  <si>
    <t>logos/2552f3a1-41e6-4966-a71d-8c3b1c1e9ac9.png</t>
  </si>
  <si>
    <t>2567ed5c-cf41-4e10-8fc0-bf258b42faae</t>
  </si>
  <si>
    <t>VERONA</t>
  </si>
  <si>
    <t>b2c@useverona.com.br</t>
  </si>
  <si>
    <t>https://useverona.com.br</t>
  </si>
  <si>
    <t>Boho Lar decoração</t>
  </si>
  <si>
    <t>marcella.russi.9@gmail.com</t>
  </si>
  <si>
    <t>www.boholar.com.br</t>
  </si>
  <si>
    <t>25b69cd1-8da8-4cb3-94e5-1f784cc8bc30</t>
  </si>
  <si>
    <t>WZ Magazine</t>
  </si>
  <si>
    <t>wz.magazine@outlook.com</t>
  </si>
  <si>
    <t>You Need</t>
  </si>
  <si>
    <t>financeiro@useyouneed.com.br</t>
  </si>
  <si>
    <t>contato@useyouneed.com.br</t>
  </si>
  <si>
    <t>Facas de Chef</t>
  </si>
  <si>
    <t>FACAS DE CHEF - COMERCIO DE UTENSILIOS PARA COZINHA, CURSOS E TREINAMENTO PARA GESTORES DE COZINHAS PROFISSIONAIS LTDA</t>
  </si>
  <si>
    <t>mariana@facasdechef.com.br</t>
  </si>
  <si>
    <t>https://www.facasdechef.com/</t>
  </si>
  <si>
    <t>25e5c390-1336-41c7-8bec-bfcd5009fa5d</t>
  </si>
  <si>
    <t>Woodprint</t>
  </si>
  <si>
    <t>jubechara@hotmail.com</t>
  </si>
  <si>
    <t>https://www.woodprint.com.br/</t>
  </si>
  <si>
    <t>contato@woodprint.com.br</t>
  </si>
  <si>
    <t>Urbanique Cosmeticos</t>
  </si>
  <si>
    <t>financeiro@urbaniqueforall.com</t>
  </si>
  <si>
    <t>www.urbaniqueforall.com</t>
  </si>
  <si>
    <t>URBNQ</t>
  </si>
  <si>
    <t>New York Pets</t>
  </si>
  <si>
    <t>mkt@nypets.com.br</t>
  </si>
  <si>
    <t>nypets.com.br</t>
  </si>
  <si>
    <t>NYP</t>
  </si>
  <si>
    <t>26d9d4db-abae-438e-a58f-d1cfb985aef7</t>
  </si>
  <si>
    <t>BABHOO</t>
  </si>
  <si>
    <t>atendimento@babhookids.com.br</t>
  </si>
  <si>
    <t>www.babhookids.com.br</t>
  </si>
  <si>
    <t>2703db25-5f06-455f-bfa7-4389525d6d59</t>
  </si>
  <si>
    <t>Amorinho Moda Infantil</t>
  </si>
  <si>
    <t>ola@amorinho.com.br</t>
  </si>
  <si>
    <t>https://www.amorinho.com.br/</t>
  </si>
  <si>
    <t>272bf242-0001-438b-acae-7dbb23ae4487</t>
  </si>
  <si>
    <t>Juicy</t>
  </si>
  <si>
    <t>felipemundim123@gmail.com</t>
  </si>
  <si>
    <t>atendimento@juicysneakers.com</t>
  </si>
  <si>
    <t>2736bfe1-ee37-415b-87ee-78567921b9f2</t>
  </si>
  <si>
    <t>Essity do Brasil</t>
  </si>
  <si>
    <t>priscila.ramos@essity.com</t>
  </si>
  <si>
    <t>essity.com</t>
  </si>
  <si>
    <t>2742d62d-d7a0-4ca0-aeb0-2e2131c052a2</t>
  </si>
  <si>
    <t>Lolahome</t>
  </si>
  <si>
    <t>Lola Cury Conf e Com de art texteis</t>
  </si>
  <si>
    <t>mluiza@lolahome.com.br</t>
  </si>
  <si>
    <t>www.lolahome.com.br</t>
  </si>
  <si>
    <t>279059a5-119b-4f60-b51e-cec0f764499f</t>
  </si>
  <si>
    <t>Cia do Vinho</t>
  </si>
  <si>
    <t>contato@ciadovinho.com.br</t>
  </si>
  <si>
    <t>www.ciadovinho.com.br</t>
  </si>
  <si>
    <t>Monte Leste</t>
  </si>
  <si>
    <t>LHL TEXTIL</t>
  </si>
  <si>
    <t>lucas@monteleste.com.br</t>
  </si>
  <si>
    <t>contato@monteleste.com.br</t>
  </si>
  <si>
    <t>Tudo em Sache</t>
  </si>
  <si>
    <t>vendas@shsdistribuidora.com.br</t>
  </si>
  <si>
    <t>https://tudoemsache.com.br/</t>
  </si>
  <si>
    <t>Lorenna Lacerda</t>
  </si>
  <si>
    <t>uselorennalacerda@gmail.com</t>
  </si>
  <si>
    <t>28073a61-bfde-41a9-8545-6c4071e362a7</t>
  </si>
  <si>
    <t>CLÔ</t>
  </si>
  <si>
    <t>flaviomatos@cloestilo.com.br</t>
  </si>
  <si>
    <t>linx</t>
  </si>
  <si>
    <t>cloloja@cloestilo.com.br</t>
  </si>
  <si>
    <t>2875b699-5d0d-482c-93e6-d3fa04144523</t>
  </si>
  <si>
    <t>Proshaper</t>
  </si>
  <si>
    <t>ronaldy_barboza@hotmail.com</t>
  </si>
  <si>
    <t>www.proshaper.com.br</t>
  </si>
  <si>
    <t>Vogue Lamour</t>
  </si>
  <si>
    <t>brunobarrionuevo@gmail.com</t>
  </si>
  <si>
    <t>288df60d-c344-4cf2-9aa7-45baf098b1c9</t>
  </si>
  <si>
    <t>Nômades Tattoo Supply - churn</t>
  </si>
  <si>
    <t>priscilaperkeschurn@gmail.com</t>
  </si>
  <si>
    <t>www.lojanomades.com.br</t>
  </si>
  <si>
    <t>lojanomades@gmail.com</t>
  </si>
  <si>
    <t>289c9043-46cd-4a80-b585-b94ac27cd51e</t>
  </si>
  <si>
    <t>Joy - Zoppy</t>
  </si>
  <si>
    <t>joyteste@zoppy.com.br</t>
  </si>
  <si>
    <t>www.zoppy.com.br</t>
  </si>
  <si>
    <t>leisure</t>
  </si>
  <si>
    <t>Este espaço é para uma breve descrição da sua marca, mostrando o que a torna especial. Use até 120 caracteres!</t>
  </si>
  <si>
    <t>28db1f86-0f82-436a-85f8-39ab0667269f</t>
  </si>
  <si>
    <t>Moderação</t>
  </si>
  <si>
    <t>comercial@usemoderacao.com.br</t>
  </si>
  <si>
    <t>https://usemoderacao.com.br</t>
  </si>
  <si>
    <t>Nenca Decoraçoes</t>
  </si>
  <si>
    <t>gabrielanenca@hotmail.com</t>
  </si>
  <si>
    <t>www.nenca.com.br</t>
  </si>
  <si>
    <t>logos/28ee827b-c2f4-4612-9d74-9d71e07c9f12.png</t>
  </si>
  <si>
    <t>28f3a468-2b27-471c-9293-549a278ad2c3</t>
  </si>
  <si>
    <t>Herself</t>
  </si>
  <si>
    <t>raissa@herself.com.br</t>
  </si>
  <si>
    <t>new_plan_annual_advanced</t>
  </si>
  <si>
    <t>Vino Verace Indústria e Comércio de Bebidas e Alimentos Ltda</t>
  </si>
  <si>
    <t>vinoverace@vinoverace.com.br</t>
  </si>
  <si>
    <t>www.vinoverace.com.br</t>
  </si>
  <si>
    <t>GIFTBVERACE</t>
  </si>
  <si>
    <t>29397b53-af32-49dc-b86f-31ca3a4cd123</t>
  </si>
  <si>
    <t>CITYBLUE</t>
  </si>
  <si>
    <t>CONFECÇÕES CITY BLUE LTDA</t>
  </si>
  <si>
    <t>wellinton@7xdigital.com</t>
  </si>
  <si>
    <t>www.cityblue.com.br</t>
  </si>
  <si>
    <t>logos/29397b53-af32-49dc-b86f-31ca3a4cd123.png</t>
  </si>
  <si>
    <t>2948e309-af30-4d54-9657-ca1d44ff16e4</t>
  </si>
  <si>
    <t>Shopify - zoppy</t>
  </si>
  <si>
    <t>integracaoshopify@zoppy.com.br</t>
  </si>
  <si>
    <t>297515e0-7464-462c-a290-18dd276c9ad7</t>
  </si>
  <si>
    <t>The Candle Store churn</t>
  </si>
  <si>
    <t>patricia@thecandlestorechurn.com.br</t>
  </si>
  <si>
    <t>www.thecandlestore.com.br</t>
  </si>
  <si>
    <t>contato@thecandlestore.com.br</t>
  </si>
  <si>
    <t>29a4eb17-dbc7-4d61-9d1f-e445f7a0d59c</t>
  </si>
  <si>
    <t>Chadlu Store</t>
  </si>
  <si>
    <t>castro.lana@hotmail.com</t>
  </si>
  <si>
    <t>www.chadlustore.com.br</t>
  </si>
  <si>
    <t>chadlustore@gmail.com</t>
  </si>
  <si>
    <t>29cdc440-27ec-412b-b238-f6e57d53e57d</t>
  </si>
  <si>
    <t>TRU Beauty</t>
  </si>
  <si>
    <t>ninalopes@trubeauty.com.br</t>
  </si>
  <si>
    <t>https://trubeauty.com.br/</t>
  </si>
  <si>
    <t>ei@trubeauty.com.br</t>
  </si>
  <si>
    <t>29eecff0-dce7-4f10-a651-918ff8513da5</t>
  </si>
  <si>
    <t>Vianelli Enxovais Ltda</t>
  </si>
  <si>
    <t>tecnologia@vianelli.com.br</t>
  </si>
  <si>
    <t>www.vianelli.com.br</t>
  </si>
  <si>
    <t>contato@vianelli.com.br</t>
  </si>
  <si>
    <t>Mainardi Joias</t>
  </si>
  <si>
    <t>mainardisemijoias@hotmail.com</t>
  </si>
  <si>
    <t>www.mainardisemijoias.com.br</t>
  </si>
  <si>
    <t>logos/29f951ce-6b37-4ff7-8267-6772c5cddeaa.png</t>
  </si>
  <si>
    <t>2a0aa0f9-bfc3-4ead-92f7-0fcef31413e7</t>
  </si>
  <si>
    <t>Lahtref</t>
  </si>
  <si>
    <t>lahtref@gmail.com</t>
  </si>
  <si>
    <t>https://lahtref.com.br</t>
  </si>
  <si>
    <t>2a5b3b1d-8078-473a-b52f-7a86d741c2f0</t>
  </si>
  <si>
    <t>Macedonia Outlet</t>
  </si>
  <si>
    <t>Juan Felipe Batista Rosa Silva</t>
  </si>
  <si>
    <t>macedoniaoutlet@gmail.com</t>
  </si>
  <si>
    <t>2a8aeb99-f3d7-477a-8d3b-81b077ab6624</t>
  </si>
  <si>
    <t>Sometimes Online</t>
  </si>
  <si>
    <t>leonardosometimes@gmail.com</t>
  </si>
  <si>
    <t>https://www.sometimesonline.com.br/</t>
  </si>
  <si>
    <t>2aae7e3c-32ee-4a4f-b0f2-c4892b444ca4</t>
  </si>
  <si>
    <t>LP Beauty</t>
  </si>
  <si>
    <t>williamdepaula@lpbeauty.com.br</t>
  </si>
  <si>
    <t>premium</t>
  </si>
  <si>
    <t>Ge Paper</t>
  </si>
  <si>
    <t>gepaperge@hotmail.com</t>
  </si>
  <si>
    <t>www.gepaper.com.br</t>
  </si>
  <si>
    <t>logos/2ae01c9a-addb-4e65-b31d-8ef7c7a43191.JPEG</t>
  </si>
  <si>
    <t>gepaper</t>
  </si>
  <si>
    <t>2aefcd5e-0ee8-4e44-a81e-8c0893bc4dae</t>
  </si>
  <si>
    <t>Capital Fitness</t>
  </si>
  <si>
    <t>pedromota@capitalfitness.com.br</t>
  </si>
  <si>
    <t>https://www.capitalfitness.com.br</t>
  </si>
  <si>
    <t>logos/2aefcd5e-0ee8-4e44-a81e-8c0893bc4dae.jpg</t>
  </si>
  <si>
    <t>EK Eletrica King</t>
  </si>
  <si>
    <t>EK Eletrica King Ltda</t>
  </si>
  <si>
    <t>diogo.janucci@eletricaking.com.br</t>
  </si>
  <si>
    <t>www.eletricaking.com.br</t>
  </si>
  <si>
    <t>2b514ca1-fd46-4ca6-b7c2-549000c206e0</t>
  </si>
  <si>
    <t>Fita UP</t>
  </si>
  <si>
    <t>suporte@fitaup.com</t>
  </si>
  <si>
    <t>nine-thousand-sales</t>
  </si>
  <si>
    <t>https://fitaup.com/</t>
  </si>
  <si>
    <t>KEROL MIX</t>
  </si>
  <si>
    <t>karol.mds@outlook.com</t>
  </si>
  <si>
    <t>www.shopkerol.com.br</t>
  </si>
  <si>
    <t>logos/2bcbbf3a-2e14-4449-a3d6-0de10fa0d5c9.jpeg</t>
  </si>
  <si>
    <t>KEROL</t>
  </si>
  <si>
    <t>The Notte Shop</t>
  </si>
  <si>
    <t>contato@thenotte.com.br</t>
  </si>
  <si>
    <t>https://thenotte.com.br/</t>
  </si>
  <si>
    <t>2be422c5-c189-4854-9ce3-24c37c4c60a3</t>
  </si>
  <si>
    <t>Hazee</t>
  </si>
  <si>
    <t>atendimento@hazee.com.br</t>
  </si>
  <si>
    <t>www.hazee.com.br</t>
  </si>
  <si>
    <t>Marfim Joias</t>
  </si>
  <si>
    <t>nathaliasbayao@gmail.com</t>
  </si>
  <si>
    <t>Bff Fitness</t>
  </si>
  <si>
    <t>bfffitnessatacado@gmail.com</t>
  </si>
  <si>
    <t>https://www.bfffitnessatacado.com.br/</t>
  </si>
  <si>
    <t>2bf7022f-9867-42d1-9d7f-2c1ea797f125</t>
  </si>
  <si>
    <t>Madaminha</t>
  </si>
  <si>
    <t>lojamadaminha@gmail.com</t>
  </si>
  <si>
    <t>https://www.madaminha.com.br</t>
  </si>
  <si>
    <t>Nutrione Suplementos</t>
  </si>
  <si>
    <t>MLF COMÉRCIO DE SUPLEMENTOS ALIMENTARES LTDA</t>
  </si>
  <si>
    <t>fabiofantini01@gmail.com</t>
  </si>
  <si>
    <t>www.nutrionesuplementos.com.br</t>
  </si>
  <si>
    <t>customer_fidelity</t>
  </si>
  <si>
    <t>logos/2c085479-7412-46c5-9fbf-73933a70a598.png</t>
  </si>
  <si>
    <t>2c1a0550-0896-4936-8788-f61f93369e2c</t>
  </si>
  <si>
    <t>Magic Girl Accessory</t>
  </si>
  <si>
    <t>daniela_js2011@hotmail.com</t>
  </si>
  <si>
    <t>www.magicgirl.com.br</t>
  </si>
  <si>
    <t>2c5c104b-0039-4c0a-9049-33efb80deae6</t>
  </si>
  <si>
    <t>Vivi Lapo Store LTDA</t>
  </si>
  <si>
    <t>vivilapostore@gmail.com</t>
  </si>
  <si>
    <t>www.vivilapostore.com.br</t>
  </si>
  <si>
    <t>oiamore@vivilapostore.com.br</t>
  </si>
  <si>
    <t>Bisyou Skincare</t>
  </si>
  <si>
    <t>carol@bisyou.com.br</t>
  </si>
  <si>
    <t>seven-thousand-sales</t>
  </si>
  <si>
    <t>https://bisyou.com.br/</t>
  </si>
  <si>
    <t>eaibeleza@bisyou.com.br</t>
  </si>
  <si>
    <t>logos/2cee18bb-1e1b-4979-bec8-657eecd1270d.png</t>
  </si>
  <si>
    <t>Na Bisyou você encontra fórmulas mais potentes para resultados mais rápidos para o seu skincare. Descontos imperdíveis!</t>
  </si>
  <si>
    <t>Extreme Ladies</t>
  </si>
  <si>
    <t>extremeladies@hotmail.com</t>
  </si>
  <si>
    <t>2d0a0b7d-8a6b-4f02-a775-5a9715a816df</t>
  </si>
  <si>
    <t>TESTE_Tray</t>
  </si>
  <si>
    <t>Tray</t>
  </si>
  <si>
    <t>TESTE_francine.almeida@tray.net.br</t>
  </si>
  <si>
    <t>Iris</t>
  </si>
  <si>
    <t>Iris Soluções Cosméticas</t>
  </si>
  <si>
    <t>andreluizdgmf@gmail.com</t>
  </si>
  <si>
    <t>https://www.cosmeticosiris.com/</t>
  </si>
  <si>
    <t>atendimento@cosmeticosiris.com</t>
  </si>
  <si>
    <t>2d799d18-30a6-4900-ae72-c7c6b32cfe43</t>
  </si>
  <si>
    <t>igor.frade@zoppy.com.br</t>
  </si>
  <si>
    <t>Doradot</t>
  </si>
  <si>
    <t>Adora Store Acessorios Ltda</t>
  </si>
  <si>
    <t>sabrinasachetim@hotmail.com</t>
  </si>
  <si>
    <t>https://www.doradot.com.br/</t>
  </si>
  <si>
    <t>contato@doradot.com.br</t>
  </si>
  <si>
    <t>2dad087b-8795-4f38-9479-679457ae0040</t>
  </si>
  <si>
    <t>MAKAI</t>
  </si>
  <si>
    <t>PITO'S COMERCIO DO VESTUARIO LTDA</t>
  </si>
  <si>
    <t>nina@makaibikini.com.br</t>
  </si>
  <si>
    <t>www.shopmakai.com.br</t>
  </si>
  <si>
    <t>logos/2dad087b-8795-4f38-9479-679457ae0040.png</t>
  </si>
  <si>
    <t>SuperGloss</t>
  </si>
  <si>
    <t>contato@supergloss.com.br</t>
  </si>
  <si>
    <t>Www.supergloss.com.br</t>
  </si>
  <si>
    <t>Use Copacabana</t>
  </si>
  <si>
    <t>Use Copacabana Industria e Comércio de Vestuário LTDA</t>
  </si>
  <si>
    <t>useecopacabana@gmail.com</t>
  </si>
  <si>
    <t>www.usecopacabana.com.br</t>
  </si>
  <si>
    <t>MAPRINA CABELOS E PERUCAS</t>
  </si>
  <si>
    <t>maprinacabelos@gmail.com</t>
  </si>
  <si>
    <t>2e321921-2a7d-475f-900a-ebb905f1a015</t>
  </si>
  <si>
    <t>O2 Arts</t>
  </si>
  <si>
    <t>O2 Arts Comércio de Artigos de Decoração</t>
  </si>
  <si>
    <t>adm@o2arts.com.br</t>
  </si>
  <si>
    <t>www.o2arts.com.br</t>
  </si>
  <si>
    <t>logos/2e321921-2a7d-475f-900a-ebb905f1a015.png</t>
  </si>
  <si>
    <t>2e35b98d-4ae4-485e-a816-24ddddef60db</t>
  </si>
  <si>
    <t>RV Chinelaria</t>
  </si>
  <si>
    <t>administrativo@rvchinelaria.onmicrosoft.com</t>
  </si>
  <si>
    <t>https://rvchinelaria.com.br/</t>
  </si>
  <si>
    <t>Casa Dibs</t>
  </si>
  <si>
    <t>contato@casadibs.com.br</t>
  </si>
  <si>
    <t>Caxingó’s</t>
  </si>
  <si>
    <t>caxingos.teka@hotmail.com</t>
  </si>
  <si>
    <t>Mirak Online</t>
  </si>
  <si>
    <t>diretoria@mirak.com.br</t>
  </si>
  <si>
    <t>www.mirak.com.br</t>
  </si>
  <si>
    <t>logos/2e74093e-9635-4d41-adc8-ef91776166a7.png</t>
  </si>
  <si>
    <t>2f2dc90b-08d2-4fd4-b609-26c181b631f4</t>
  </si>
  <si>
    <t>Enchanté</t>
  </si>
  <si>
    <t>Rafaella Almeida Baia Pimentel LTDA</t>
  </si>
  <si>
    <t>revendaautorizada.dracherierp@gmail.com</t>
  </si>
  <si>
    <t>logos/2f2dc90b-08d2-4fd4-b609-26c181b631f4.png</t>
  </si>
  <si>
    <t>2f9b4e62-7d77-4e76-a1cf-b16c1f03c870</t>
  </si>
  <si>
    <t>Oficina Fazendo Arte</t>
  </si>
  <si>
    <t>Geovane Aparecido Marques 41076677</t>
  </si>
  <si>
    <t>oficinafazendoarte@outlook.com.br</t>
  </si>
  <si>
    <t>www.oficinafazendoarte.com.br</t>
  </si>
  <si>
    <t>logos/2f9b4e62-7d77-4e76-a1cf-b16c1f03c870.jpeg</t>
  </si>
  <si>
    <t>Hadassah Brand</t>
  </si>
  <si>
    <t>36.816.631 Thais Figueiredo Avila</t>
  </si>
  <si>
    <t>contato@hadassahbrand.com.br</t>
  </si>
  <si>
    <t>www.hadassahbrand.com.br</t>
  </si>
  <si>
    <t>logos/2fa1472a-4e79-40ae-86ff-68e31d2fc206.png</t>
  </si>
  <si>
    <t>302b7985-4862-4d8d-a677-acb3b4daf70f</t>
  </si>
  <si>
    <t>Livny</t>
  </si>
  <si>
    <t>Sk indústria e comércio de confeccoes</t>
  </si>
  <si>
    <t>sielly@livny.com.br</t>
  </si>
  <si>
    <t>Livny.com.br</t>
  </si>
  <si>
    <t>Imagine Jeans</t>
  </si>
  <si>
    <t>marcos@denim1.com.br</t>
  </si>
  <si>
    <t>www.imaginejeans.com.br</t>
  </si>
  <si>
    <t>totvs-moda</t>
  </si>
  <si>
    <t>contato@imaginejeans.com.br</t>
  </si>
  <si>
    <t>Via Tolentino</t>
  </si>
  <si>
    <t>vinicius@viatolentino.com.br</t>
  </si>
  <si>
    <t>two-thousand-five-hundred-sales</t>
  </si>
  <si>
    <t>https://www.viatolentino.com.br</t>
  </si>
  <si>
    <t>viatolentino@viatolentino.com.br</t>
  </si>
  <si>
    <t>Esplêndida Looks</t>
  </si>
  <si>
    <t>ESPLÊNDIDA LOOKS LTDA</t>
  </si>
  <si>
    <t>esplendidalooks@outlook.com</t>
  </si>
  <si>
    <t>https://esplendidalooks.com.br/</t>
  </si>
  <si>
    <t>Rosa Limão Semijoias</t>
  </si>
  <si>
    <t>Janaína Fernandes Covre</t>
  </si>
  <si>
    <t>janaina.covre@gmail.com</t>
  </si>
  <si>
    <t>www.rosalimaosemijoias.com.br</t>
  </si>
  <si>
    <t>contato@rosalimaosemijoias.com.br</t>
  </si>
  <si>
    <t>Oxo Paxo</t>
  </si>
  <si>
    <t>oxopaxo@oxopaxo.com.br</t>
  </si>
  <si>
    <t>www.oxopaxo.com.br</t>
  </si>
  <si>
    <t>MBRITZ COMÉRCIO</t>
  </si>
  <si>
    <t>contatombritz@gmail.com</t>
  </si>
  <si>
    <t>https://www.mbritz.com.br/</t>
  </si>
  <si>
    <t>MBRITZ</t>
  </si>
  <si>
    <t>Sos Frizz</t>
  </si>
  <si>
    <t>marketing@sosfrizz.com.br</t>
  </si>
  <si>
    <t>https://sosfrizz.com.br/</t>
  </si>
  <si>
    <t>oi@sosfrizz.com.br</t>
  </si>
  <si>
    <t>Dharma Cristais</t>
  </si>
  <si>
    <t>financeiro@dharmacristais.com.br</t>
  </si>
  <si>
    <t>https://dharmacristais.com.br/</t>
  </si>
  <si>
    <t>contato@dharmacristais.com.br</t>
  </si>
  <si>
    <t>Boutique Colmeia</t>
  </si>
  <si>
    <t>thaisbrito10@yahoo.com.br</t>
  </si>
  <si>
    <t>https://boutiquecolmeia.com.br/</t>
  </si>
  <si>
    <t>atendimento@boutiquecolmeia.com.br</t>
  </si>
  <si>
    <t>328912a3-5b4d-42be-8a8b-e21b981abbbd</t>
  </si>
  <si>
    <t>Loja da Caru</t>
  </si>
  <si>
    <t>carolcaramuru@gmail.com</t>
  </si>
  <si>
    <t>www.lojadacaru.com.br</t>
  </si>
  <si>
    <t>lojadacaru.caru@gmail.com</t>
  </si>
  <si>
    <t>328a38f4-5fcc-4512-8cbe-e4acb119b971</t>
  </si>
  <si>
    <t>Mioli</t>
  </si>
  <si>
    <t>contato@mioli.com.br</t>
  </si>
  <si>
    <t>www.mioli.com.br</t>
  </si>
  <si>
    <t>LABUGÊ</t>
  </si>
  <si>
    <t>bruna@labuge.com.br</t>
  </si>
  <si>
    <t>B2F Comércio</t>
  </si>
  <si>
    <t>carlosstruminskiprestes@gmail.com</t>
  </si>
  <si>
    <t>332861ff-815c-4277-88f2-24c52c975a95</t>
  </si>
  <si>
    <t>Urbô</t>
  </si>
  <si>
    <t>gestao.marketing@urbostore.com.br</t>
  </si>
  <si>
    <t>https://urbostore.com.br/</t>
  </si>
  <si>
    <t>Ouriço</t>
  </si>
  <si>
    <t>contato@ouricoloja.com.br</t>
  </si>
  <si>
    <t>ouricoloja.com.br</t>
  </si>
  <si>
    <t>logos/334b6f10-d472-4e4c-86d8-a75eca28a103.png</t>
  </si>
  <si>
    <t>voltei</t>
  </si>
  <si>
    <t>335871dc-03c8-4b94-96e9-320ce3e896b5</t>
  </si>
  <si>
    <t>Perochecha</t>
  </si>
  <si>
    <t>Janine de Souza Silva</t>
  </si>
  <si>
    <t>perochecha@gmail.com</t>
  </si>
  <si>
    <t>galeria-mats</t>
  </si>
  <si>
    <t>contato@galeriamats.com.br</t>
  </si>
  <si>
    <t>www.galeriamats.com.br</t>
  </si>
  <si>
    <t>341b72c5-c3d7-4b69-96be-1aa05e11bd53</t>
  </si>
  <si>
    <t>Noma Semijoias</t>
  </si>
  <si>
    <t>nomasemijoias@gmail.com</t>
  </si>
  <si>
    <t>www.nomasemijoias.com.br</t>
  </si>
  <si>
    <t>346a2190-0d38-4a4b-b398-4ef85f4d8eb6</t>
  </si>
  <si>
    <t>a fine mess</t>
  </si>
  <si>
    <t>ju@afinemess.com.br</t>
  </si>
  <si>
    <t>afinemess.com.br</t>
  </si>
  <si>
    <t>RAVENA JOIAS</t>
  </si>
  <si>
    <t>ravenajoiascentro@gmail.com</t>
  </si>
  <si>
    <t>YOU LACES PERUCAS E ACESSÓRIOS</t>
  </si>
  <si>
    <t>youlacesbr@gmail.com</t>
  </si>
  <si>
    <t>34e500db-5cde-47a7-8650-48718821c336</t>
  </si>
  <si>
    <t>PKD Concept</t>
  </si>
  <si>
    <t>marketingpkd@gmail.com</t>
  </si>
  <si>
    <t>www.lojapkd.com.br</t>
  </si>
  <si>
    <t>contatoloja@pkd.com.br</t>
  </si>
  <si>
    <t>34f4152c-1a6e-4d08-aa04-1ec264e5ef9b</t>
  </si>
  <si>
    <t>Rivers Brasil</t>
  </si>
  <si>
    <t>almeidathais10@gmail.com</t>
  </si>
  <si>
    <t>https://www.riversbrasil.com.br/</t>
  </si>
  <si>
    <t>contato@riversbrasil.com.br</t>
  </si>
  <si>
    <t>2youfitness</t>
  </si>
  <si>
    <t>2youfit@gmail.com</t>
  </si>
  <si>
    <t>https://2youfitness.com.br/</t>
  </si>
  <si>
    <t>2youfitness.loja@gmail.com</t>
  </si>
  <si>
    <t>3504e2d4-1418-4d95-8842-2e7c3397da9f</t>
  </si>
  <si>
    <t>zoppy-PP</t>
  </si>
  <si>
    <t>pedro.peixoto@zoppy.com.br</t>
  </si>
  <si>
    <t>351c16f9-a3ed-4990-9512-f051b1216f48</t>
  </si>
  <si>
    <t>DR Joias</t>
  </si>
  <si>
    <t>contato@drjoias.com.br</t>
  </si>
  <si>
    <t>Www.drjoias.com.br</t>
  </si>
  <si>
    <t>DR</t>
  </si>
  <si>
    <t>353e7295-2176-4210-808c-7585e3c9de5b</t>
  </si>
  <si>
    <t>swxdcefvrgbtvfrdcesxteste</t>
  </si>
  <si>
    <t>xswcdefvrwsxteste</t>
  </si>
  <si>
    <t>joaotestecheck@outlook.com</t>
  </si>
  <si>
    <t>www.joaojaosjsexeteste.com.br</t>
  </si>
  <si>
    <t>inbound</t>
  </si>
  <si>
    <t>logos/353e7295-2176-4210-808c-7585e3c9de5b.png</t>
  </si>
  <si>
    <t>354c8cb0-2f53-4acb-9bae-f55ba708084c</t>
  </si>
  <si>
    <t>Brand zoeh</t>
  </si>
  <si>
    <t>aninhademoner@hotmail.com</t>
  </si>
  <si>
    <t>brandzoeh@hotmail.com</t>
  </si>
  <si>
    <t>357fa322-243e-4748-9a2e-a97bb95c3c56</t>
  </si>
  <si>
    <t>TShirt Club</t>
  </si>
  <si>
    <t>douglasnunes.ads@gmail.com</t>
  </si>
  <si>
    <t>Https://TShirt club.com.br</t>
  </si>
  <si>
    <t>atendimento@tshirtclub.com.br</t>
  </si>
  <si>
    <t>BRK MOTORS</t>
  </si>
  <si>
    <t>BRK INDUSTRIA DE VESTUARIO DE ALTA PERFORMANCE LTDA</t>
  </si>
  <si>
    <t>contato.brkmotors@gmail.com</t>
  </si>
  <si>
    <t>www.brkmotors.com.br</t>
  </si>
  <si>
    <t>logos/357fe0e1-6991-4321-90b5-055ef8ab0041.png</t>
  </si>
  <si>
    <t>35809077-07f5-424f-8fed-a5aafbed417d</t>
  </si>
  <si>
    <t>Mila Gual</t>
  </si>
  <si>
    <t>erromila.gual@hotmail.com</t>
  </si>
  <si>
    <t>Milagual</t>
  </si>
  <si>
    <t>Fajollo Joias</t>
  </si>
  <si>
    <t>Santos &amp; Santos Joias LTDA</t>
  </si>
  <si>
    <t>diego@fajollo.com.br</t>
  </si>
  <si>
    <t>atendimento@fajollo.com.br</t>
  </si>
  <si>
    <t>FlayBrand</t>
  </si>
  <si>
    <t>FLAY COMERCIO DE VESTUARIO LTDA</t>
  </si>
  <si>
    <t>financeiro@flaybrand.com.br</t>
  </si>
  <si>
    <t>https://flaybrand.com.br</t>
  </si>
  <si>
    <t>flay@flaybrand.com.br</t>
  </si>
  <si>
    <t>Danke</t>
  </si>
  <si>
    <t>Danke Comercio de Roupas e Acessorios Ltda</t>
  </si>
  <si>
    <t>info@dankedesign.com.br</t>
  </si>
  <si>
    <t>https://www.dankedesign.com.br</t>
  </si>
  <si>
    <t>hello@dankedesign.com.br</t>
  </si>
  <si>
    <t>Sonhe e realize baby Kids</t>
  </si>
  <si>
    <t>Sonhe e realize baby Kids LTDA</t>
  </si>
  <si>
    <t>sonhe.realizebaby@gmail.com</t>
  </si>
  <si>
    <t>Www.sonheerealize.com.br</t>
  </si>
  <si>
    <t>logos/35e611cd-29ed-4349-b89e-766f443bf7b1.png</t>
  </si>
  <si>
    <t>361b87d0-5253-4968-a6b3-7203ecfa85f4</t>
  </si>
  <si>
    <t>Monalisa Aromas</t>
  </si>
  <si>
    <t>Luana Angélica Rademann</t>
  </si>
  <si>
    <t>monalisanoecommerce@gmail.com</t>
  </si>
  <si>
    <t>https://www.monalisaaromas.com.br/</t>
  </si>
  <si>
    <t>logos/361b87d0-5253-4968-a6b3-7203ecfa85f4.png</t>
  </si>
  <si>
    <t>3631f5e2-8b6e-42d9-acf3-8df8ef80b3a6</t>
  </si>
  <si>
    <t>Foreli</t>
  </si>
  <si>
    <t>andre@foreliberloques.com.br</t>
  </si>
  <si>
    <t>https://www.foreliberloques.com.br/</t>
  </si>
  <si>
    <t>contato@foreliberloques.com.br</t>
  </si>
  <si>
    <t>Dress</t>
  </si>
  <si>
    <t>Beatriz Penha</t>
  </si>
  <si>
    <t>dressboutiquelins2@gmail.com</t>
  </si>
  <si>
    <t>dressboutiquelins.com.br</t>
  </si>
  <si>
    <t>logos/3635774a-1665-416d-a106-ca775e2f3c21.jpeg</t>
  </si>
  <si>
    <t>3656282e-cf2d-4f7d-aa8b-36fd92e085c4</t>
  </si>
  <si>
    <t>Pozze</t>
  </si>
  <si>
    <t>comercial@pozze.com.br</t>
  </si>
  <si>
    <t>https://www.pozze.com.br</t>
  </si>
  <si>
    <t>atendimento@pozze.com.br</t>
  </si>
  <si>
    <t>Timirim</t>
  </si>
  <si>
    <t>Timirim Fabricação Comércio Importação e Exportação de Roupas e Tecidos LTDA</t>
  </si>
  <si>
    <t>flavia@timirim.com</t>
  </si>
  <si>
    <t>https://www.timirim.com.br/</t>
  </si>
  <si>
    <t>contato@timirim.com</t>
  </si>
  <si>
    <t>QUERO HAIR CABELOS</t>
  </si>
  <si>
    <t>cardeal.bianca@gmail.com</t>
  </si>
  <si>
    <t>Coccus Bikinis</t>
  </si>
  <si>
    <t>adm@coccusbikinis.com.br</t>
  </si>
  <si>
    <t>https://coccusbikinis.com.br/</t>
  </si>
  <si>
    <t>contato@coccusbikinis.com.br</t>
  </si>
  <si>
    <t>36bf81f6-b4dd-4316-8ab0-004e3b80c1f1</t>
  </si>
  <si>
    <t>Cacow</t>
  </si>
  <si>
    <t>cacowfriendly@gmail.com</t>
  </si>
  <si>
    <t>https://cacow.com.br/</t>
  </si>
  <si>
    <t>Sauge Personalizados</t>
  </si>
  <si>
    <t>vendas@sauge.com.br</t>
  </si>
  <si>
    <t>https://www.sauge.com.br/</t>
  </si>
  <si>
    <t>37184c69-81f4-43b5-a4da-999304413338</t>
  </si>
  <si>
    <t>We Basic</t>
  </si>
  <si>
    <t>miguelaaandreola@gmail.com</t>
  </si>
  <si>
    <t>3735d434-bdd2-485d-8356-359ad17939b1</t>
  </si>
  <si>
    <t>Viver de Lingerie Atacado</t>
  </si>
  <si>
    <t>viverdelingerieatacado@gmail.com</t>
  </si>
  <si>
    <t>https://www.viverdelingerieatacado.com.br/</t>
  </si>
  <si>
    <t>lojinha-da-bia-winston</t>
  </si>
  <si>
    <t>atendimento@lojinhadabiawinston.com.br</t>
  </si>
  <si>
    <t>www.lojinhadabiawinston.com.br</t>
  </si>
  <si>
    <t>ceci</t>
  </si>
  <si>
    <t>ceci atelier moda e acessorios</t>
  </si>
  <si>
    <t>luiza@cecisaopaulo.com.br</t>
  </si>
  <si>
    <t>https://www.cecisaopaulo.com.br/</t>
  </si>
  <si>
    <t>logos/378eb861-3d4c-48a1-a3ba-c1868ec7a2da.jpg</t>
  </si>
  <si>
    <t>Loja URBANA</t>
  </si>
  <si>
    <t>lojaurbanarp@gmail.com</t>
  </si>
  <si>
    <t>www.urbanarp.com.br</t>
  </si>
  <si>
    <t>contato@urbanarp.com.br</t>
  </si>
  <si>
    <t>urbana</t>
  </si>
  <si>
    <t>PINCBAR</t>
  </si>
  <si>
    <t>admb2r@pincbar.com.br</t>
  </si>
  <si>
    <t>https://pincbar.com.br/</t>
  </si>
  <si>
    <t>38196103-69ff-4492-a0c2-1f6e0836d7c5</t>
  </si>
  <si>
    <t>Pharmanectar</t>
  </si>
  <si>
    <t>Néctar Farmacêutica Ltda</t>
  </si>
  <si>
    <t>vendas@pharmanectar.com.br</t>
  </si>
  <si>
    <t>www.pharmanectarloja.com.br</t>
  </si>
  <si>
    <t>logos/38196103-69ff-4492-a0c2-1f6e0836d7c5.png</t>
  </si>
  <si>
    <t>Creator Club</t>
  </si>
  <si>
    <t>Creator Club LTDA</t>
  </si>
  <si>
    <t>creatorclubheadshop@gmail.com</t>
  </si>
  <si>
    <t>www.creatorclub.com.br</t>
  </si>
  <si>
    <t>logos/38310ace-4d83-4e5f-a0f6-0d26c5cb54b9.png</t>
  </si>
  <si>
    <t>Åbaetê</t>
  </si>
  <si>
    <t>ariadne_peinado@hotmail.com</t>
  </si>
  <si>
    <t>www.abaetebr.com</t>
  </si>
  <si>
    <t>contato@abaetebr.com</t>
  </si>
  <si>
    <t>38525ba3-e490-4645-8753-8a2626c142a1</t>
  </si>
  <si>
    <t>Blumi</t>
  </si>
  <si>
    <t>gabriel.martins@brandness.com.br</t>
  </si>
  <si>
    <t>https://useblumi.com/</t>
  </si>
  <si>
    <t>contato@useblumi.com</t>
  </si>
  <si>
    <t>3875b84c-433c-466b-814b-59a4ebb4c59d</t>
  </si>
  <si>
    <t>As Meninas</t>
  </si>
  <si>
    <t>deborah@estiloasmeninas.com</t>
  </si>
  <si>
    <t>shop45@estiloasmeninas.com</t>
  </si>
  <si>
    <t>38b1bf25-15f0-48b4-be94-1f9773265d23</t>
  </si>
  <si>
    <t>Papelaria Fases</t>
  </si>
  <si>
    <t>papelariadesenho@gmail.com</t>
  </si>
  <si>
    <t>PORTOPHINO</t>
  </si>
  <si>
    <t>contato@portophino.com.br</t>
  </si>
  <si>
    <t>38f37161-a48c-4937-bdad-b55da7225ced</t>
  </si>
  <si>
    <t>Fusoê</t>
  </si>
  <si>
    <t>GUIMARAES E MADEIRA COMÉRCIO E ASSESSORIA DE MODA LTDA</t>
  </si>
  <si>
    <t>usefusoe@gmail.com</t>
  </si>
  <si>
    <t>https://www.usefusoe.com/</t>
  </si>
  <si>
    <t>logos/38f37161-a48c-4937-bdad-b55da7225ced.png</t>
  </si>
  <si>
    <t>RVS</t>
  </si>
  <si>
    <t>thaisalmeidarivers@gmail.com</t>
  </si>
  <si>
    <t>39398558-2101-4a26-a856-c8c499d334e8</t>
  </si>
  <si>
    <t>Flormel Alimentos Saudáveis</t>
  </si>
  <si>
    <t>ecommerce2@flormel.com.br</t>
  </si>
  <si>
    <t>https://www.flormel.com.br/</t>
  </si>
  <si>
    <t>Soul Zero-Um</t>
  </si>
  <si>
    <t>soulzeroum@gmail.com</t>
  </si>
  <si>
    <t>www.soulzeroum.com.br</t>
  </si>
  <si>
    <t>BRK Fishing</t>
  </si>
  <si>
    <t>arthur.leal@usebrk.com.br</t>
  </si>
  <si>
    <t>https://www.brkfishing.com.br/</t>
  </si>
  <si>
    <t>39e79b7f-bde7-4b4a-a3e2-f24cc6904166</t>
  </si>
  <si>
    <t>Company 794b0951-8979-4893-9121-58d959db270c</t>
  </si>
  <si>
    <t>company_794b0951-8979-4893-9121-58d959db270c@zoppy.com.br</t>
  </si>
  <si>
    <t>new_plan_semi_annual_medium</t>
  </si>
  <si>
    <t>39f4de49-e544-4dd2-b710-3c258557d7b0</t>
  </si>
  <si>
    <t>VESSAC</t>
  </si>
  <si>
    <t>carolineveras@msn.com</t>
  </si>
  <si>
    <t>www.vessac.com.br</t>
  </si>
  <si>
    <t>logos/39f4de49-e544-4dd2-b710-3c258557d7b0.jpeg</t>
  </si>
  <si>
    <t>3a035795-36c2-4e31-ba00-bccf68bd8312</t>
  </si>
  <si>
    <t>Loja Para Ciclistas</t>
  </si>
  <si>
    <t>financeiro@lojaparaciclistas.com.br</t>
  </si>
  <si>
    <t>https://www.lojaparaciclistas.com.br</t>
  </si>
  <si>
    <t>seucashback@lojaparaciclistas.com.br</t>
  </si>
  <si>
    <t>3a134dd1-462f-43e2-bbf8-959c49d5dcbe</t>
  </si>
  <si>
    <t>zoppy-WM</t>
  </si>
  <si>
    <t>wescley.mota@zoppy.com.br</t>
  </si>
  <si>
    <t>3a650a82-8a9d-49d2-99c9-59231b1a40ae</t>
  </si>
  <si>
    <t>Doc vineria Import e comércio ltda</t>
  </si>
  <si>
    <t>leandra.carraro@docvineria.com.br</t>
  </si>
  <si>
    <t>www.</t>
  </si>
  <si>
    <t>gustavo.manzanete@docvineria.com.br</t>
  </si>
  <si>
    <t>3a7487b1-6c26-4b0f-899c-4841849c9fbc</t>
  </si>
  <si>
    <t>Mania Street Wear</t>
  </si>
  <si>
    <t>lojamaniastreetwear@gmail.com</t>
  </si>
  <si>
    <t>https://www.maniastreetwear.com.br/</t>
  </si>
  <si>
    <t>3a91e186-7d7a-4ada-b71e-7d68a402ed27</t>
  </si>
  <si>
    <t>YSY Acessorios</t>
  </si>
  <si>
    <t>caetanodb@hotmail.com</t>
  </si>
  <si>
    <t>https://www.ysyacessorios.com.br/</t>
  </si>
  <si>
    <t>contato@ysyacessorios.com.br</t>
  </si>
  <si>
    <t>3a99d189-fd31-429e-b6e7-80b77aba7bfd</t>
  </si>
  <si>
    <t>Paizão das Lupas</t>
  </si>
  <si>
    <t>paizaodaslupas@yahoo.com</t>
  </si>
  <si>
    <t>www.paizaodaslupas.com.br</t>
  </si>
  <si>
    <t>contato.paizaodaslupas@gmail.com</t>
  </si>
  <si>
    <t>Fitlet Moda Praia e Fitness</t>
  </si>
  <si>
    <t>Janco Comércio de Confeccoes Ltda</t>
  </si>
  <si>
    <t>janacosti@hotmail.com</t>
  </si>
  <si>
    <t>https://www.fitlet.com.br/</t>
  </si>
  <si>
    <t>logos/3abc45eb-6721-4e87-95ac-58ece538d9d8.jpg</t>
  </si>
  <si>
    <t>Tipo Clari</t>
  </si>
  <si>
    <t>contatoari@gmail.com</t>
  </si>
  <si>
    <t>www.tipoclari.com.br</t>
  </si>
  <si>
    <t>contatoclari@gmail.com</t>
  </si>
  <si>
    <t>Clari</t>
  </si>
  <si>
    <t>3b4b64a5-9206-451b-b7a5-40fb7a2fa2a0</t>
  </si>
  <si>
    <t>Naguirre</t>
  </si>
  <si>
    <t>contato@naguirreshop.com.br</t>
  </si>
  <si>
    <t>www.naguirreshop.com.br</t>
  </si>
  <si>
    <t>3b5e29c4-96d3-4c41-9d87-f1db1a0d28dc</t>
  </si>
  <si>
    <t>Casa das Kapulanas</t>
  </si>
  <si>
    <t>atendimento@casadaskapulanas.com.br</t>
  </si>
  <si>
    <t>https://www.casadaskapulanas.com.br</t>
  </si>
  <si>
    <t>3b640166-43a5-44a2-864a-f3ed36b1a793</t>
  </si>
  <si>
    <t>The Hungry Dog</t>
  </si>
  <si>
    <t>thehungrydog11@gmail.com</t>
  </si>
  <si>
    <t>https://www.thehungry.com.br/</t>
  </si>
  <si>
    <t>oi@thehungry.com.br</t>
  </si>
  <si>
    <t>Néctar beleza consciente</t>
  </si>
  <si>
    <t>usenectar@gmail.com</t>
  </si>
  <si>
    <t>Www.nectarbelezaconsciente.com</t>
  </si>
  <si>
    <t>3ba78c03-0c82-4675-b54e-f6b80e95b722</t>
  </si>
  <si>
    <t>Espaço Doc</t>
  </si>
  <si>
    <t>contato@espacodoc.com.br</t>
  </si>
  <si>
    <t>www.espacodoc.com.br</t>
  </si>
  <si>
    <t>Loja IDC</t>
  </si>
  <si>
    <t>contato@lojaidc.com.br</t>
  </si>
  <si>
    <t>lojaidc.com.br</t>
  </si>
  <si>
    <t>3bffbd5e-f3b6-4846-a08f-0c61ba174265</t>
  </si>
  <si>
    <t>Damatta &amp; Barba Negra</t>
  </si>
  <si>
    <t>sales@damattaind.com.br</t>
  </si>
  <si>
    <t>https://damattaind.com.br/</t>
  </si>
  <si>
    <t>PAPELARIA BUBBLEGUM</t>
  </si>
  <si>
    <t>ALDENISER SOARES DE BRITO</t>
  </si>
  <si>
    <t>aldeniserlitigator@hotmail.com</t>
  </si>
  <si>
    <t>www.papelariabubblegum.com</t>
  </si>
  <si>
    <t>logos/3c40957b-ea63-4981-8fe6-1ba279c98d41.png</t>
  </si>
  <si>
    <t>3c7c6fe8-5768-406a-be49-cb354bc1c19d</t>
  </si>
  <si>
    <t>BILLI TEC SUPRIMENTOS DE INFORMÁTICA LTDA</t>
  </si>
  <si>
    <t>adm@billitec.com.br</t>
  </si>
  <si>
    <t>www.billitec.com.br</t>
  </si>
  <si>
    <t>glorinha@billitec.com.br</t>
  </si>
  <si>
    <t>Sorih</t>
  </si>
  <si>
    <t>rafaelgq@gmail.com</t>
  </si>
  <si>
    <t>https://www.sorih.com.br/</t>
  </si>
  <si>
    <t>amosorih@sorih.com.br</t>
  </si>
  <si>
    <t>Easybag</t>
  </si>
  <si>
    <t>rafaelcardosocf@gmail.com</t>
  </si>
  <si>
    <t>Carola Collection</t>
  </si>
  <si>
    <t>contato@carolashop.com</t>
  </si>
  <si>
    <t>https://www.carolashop.com/</t>
  </si>
  <si>
    <t>Bela Gondin</t>
  </si>
  <si>
    <t>comercial@belagondin.com</t>
  </si>
  <si>
    <t>https://www.belagondin.com.br/</t>
  </si>
  <si>
    <t>evidenciasemijoias</t>
  </si>
  <si>
    <t>evidenciasemijoiasita@gmail.com</t>
  </si>
  <si>
    <t>www.evidenciasemijoias.com.br</t>
  </si>
  <si>
    <t>Atreva-se lingerie</t>
  </si>
  <si>
    <t>deboraflorencio69@gmail.com</t>
  </si>
  <si>
    <t>Caroline Taborda</t>
  </si>
  <si>
    <t>carolstalkes@gmail.com</t>
  </si>
  <si>
    <t>Em desenvolvimento</t>
  </si>
  <si>
    <t>avec vous</t>
  </si>
  <si>
    <t>tamiavec@gmail.com</t>
  </si>
  <si>
    <t>3d6d85b6-962e-4afc-a295-0e396c795355</t>
  </si>
  <si>
    <t>Grasi Picolli Shop</t>
  </si>
  <si>
    <t>grasipicollishop@gmail.com</t>
  </si>
  <si>
    <t>atelienossocabide@gmail.com</t>
  </si>
  <si>
    <t>3dabdfc4-ac2f-4d6c-8a42-28421cfb8689</t>
  </si>
  <si>
    <t>Nuance Professional</t>
  </si>
  <si>
    <t>Nuance Professional LTDA</t>
  </si>
  <si>
    <t>nuancecomercialecom@gmail.com</t>
  </si>
  <si>
    <t>https://www.lojanuance.com/</t>
  </si>
  <si>
    <t>logos/3dabdfc4-ac2f-4d6c-8a42-28421cfb8689.png</t>
  </si>
  <si>
    <t>reino clothing</t>
  </si>
  <si>
    <t>Reino Clothing Ltda</t>
  </si>
  <si>
    <t>douglaswvideira@gmail.com</t>
  </si>
  <si>
    <t>reinoclothing.com.br</t>
  </si>
  <si>
    <t>reinoclothing1@gmail.com</t>
  </si>
  <si>
    <t>CRIA</t>
  </si>
  <si>
    <t>CRIA Fabricação e Comércio de Móveis LTDA</t>
  </si>
  <si>
    <t>somoscria.mkt@gmail.com</t>
  </si>
  <si>
    <t>https://www.somoscria.com.br/</t>
  </si>
  <si>
    <t>3dfc43a1-11b9-4c21-a603-bbd13c3db2d1</t>
  </si>
  <si>
    <t>MALAKH</t>
  </si>
  <si>
    <t>atendimento@malakh.com.br</t>
  </si>
  <si>
    <t>www.malakh.com.br</t>
  </si>
  <si>
    <t>Naturalis</t>
  </si>
  <si>
    <t>financeiro@benaturally.com.br</t>
  </si>
  <si>
    <t>loja.naturalis.com.br</t>
  </si>
  <si>
    <t>logos/3e7717b0-5f07-428d-96ad-c506f3165350.png</t>
  </si>
  <si>
    <t>Giftback10</t>
  </si>
  <si>
    <t>3edea3b0-3515-4443-930a-2c4b86c26584</t>
  </si>
  <si>
    <t>empório das rendas</t>
  </si>
  <si>
    <t>aleff15wanderson@hotmail.com</t>
  </si>
  <si>
    <t>https://emporiodasrendas.com.br</t>
  </si>
  <si>
    <t>contato@emporiodasrendas.com.br</t>
  </si>
  <si>
    <t>3ef6d734-9223-409e-b8eb-a605c06a7643</t>
  </si>
  <si>
    <t>MARIA FRERING</t>
  </si>
  <si>
    <t>MFC JOIAS LTDA</t>
  </si>
  <si>
    <t>stephanie@mariafrering.com</t>
  </si>
  <si>
    <t>https://www.mariafrering.com.br/</t>
  </si>
  <si>
    <t>logos/3ef6d734-9223-409e-b8eb-a605c06a7643.png</t>
  </si>
  <si>
    <t>Maria Idalina Joias</t>
  </si>
  <si>
    <t>MI Joias</t>
  </si>
  <si>
    <t>contato@mariaidalina.com.br</t>
  </si>
  <si>
    <t>www.mariaidalina.com.br</t>
  </si>
  <si>
    <t>3f130bd4-a255-4ab4-8087-f662f5ef7356</t>
  </si>
  <si>
    <t>Jaleco Online</t>
  </si>
  <si>
    <t>jalecoonlineshop@gmail.com</t>
  </si>
  <si>
    <t>SHIRTFY</t>
  </si>
  <si>
    <t>victorfonteboa@gmail.com</t>
  </si>
  <si>
    <t>https://www.usepodium.com.br/</t>
  </si>
  <si>
    <t>logos/3f21157b-4685-4afe-822a-7e828b0050bc.jpg</t>
  </si>
  <si>
    <t>PODIUM</t>
  </si>
  <si>
    <t>LILIBRE</t>
  </si>
  <si>
    <t>LILIBRESHOP@GMAIL.COM</t>
  </si>
  <si>
    <t>Www.lilibre.com.br</t>
  </si>
  <si>
    <t>lilibreshop@gmail.com</t>
  </si>
  <si>
    <t>3fa9d8d8-1067-433d-a8f0-e6fc6ba77fe2</t>
  </si>
  <si>
    <t>Juli Pratas e Acessórios</t>
  </si>
  <si>
    <t>julianecristine01@hotmail.com</t>
  </si>
  <si>
    <t>JULIPRATAS</t>
  </si>
  <si>
    <t>Rd Smart</t>
  </si>
  <si>
    <t>RDSMARTT COMÉRCIO E ASSISTÊNCIA LTDA</t>
  </si>
  <si>
    <t>gestaordsmart@gmail.com</t>
  </si>
  <si>
    <t>www.instagram.com/rdsmartt</t>
  </si>
  <si>
    <t>manage_relationships</t>
  </si>
  <si>
    <t>logos/400886b9-cdfa-4921-b70d-534d7770ca15.png</t>
  </si>
  <si>
    <t>Housewhey</t>
  </si>
  <si>
    <t>carol@housewhey.com.br</t>
  </si>
  <si>
    <t>https://www.housewhey.com.br/</t>
  </si>
  <si>
    <t>cashback@housewhey.com.br</t>
  </si>
  <si>
    <t>Rhode Concept</t>
  </si>
  <si>
    <t>contato@rhodeconcept.com.br</t>
  </si>
  <si>
    <t>https://www.rhodeconcept.com.br/</t>
  </si>
  <si>
    <t>nao-responder@rhodeconcept.com.br</t>
  </si>
  <si>
    <t>40339385-62f3-4c42-bc88-38340d1bd135</t>
  </si>
  <si>
    <t>Vineria 9</t>
  </si>
  <si>
    <t>guilherme@vineria9.com.br</t>
  </si>
  <si>
    <t>contato@vineria9.com.br</t>
  </si>
  <si>
    <t>40875903-29c6-46a0-b7b9-5ae9f34aaa71</t>
  </si>
  <si>
    <t>Fashion Victim</t>
  </si>
  <si>
    <t>Paulo Junqueira</t>
  </si>
  <si>
    <t>contato@fvloja.com.br</t>
  </si>
  <si>
    <t>408fede1-dbd2-4214-a988-03aed778f5fb</t>
  </si>
  <si>
    <t>Santa Cruz Doces</t>
  </si>
  <si>
    <t>danilofalmeida@santacruzdoces.com.br</t>
  </si>
  <si>
    <t>www.santacruzdoces.com.br</t>
  </si>
  <si>
    <t>contato@santacruzdoces.com.br</t>
  </si>
  <si>
    <t>409e4055-ea74-408a-b95c-287ae6cfc170</t>
  </si>
  <si>
    <t>Canela carioca</t>
  </si>
  <si>
    <t>canelacarioca.adm@gmail.com</t>
  </si>
  <si>
    <t>canelacarioca.com.br</t>
  </si>
  <si>
    <t>canelacarioca.sac@gmail.com</t>
  </si>
  <si>
    <t>40b96217-1344-4cdc-8c12-2e59b8538d09</t>
  </si>
  <si>
    <t>Loja Fexx</t>
  </si>
  <si>
    <t>Loja Fexx Negocios Digitais LTDA</t>
  </si>
  <si>
    <t>yan_rocha@hotmail.com</t>
  </si>
  <si>
    <t>www.lojafexx.com</t>
  </si>
  <si>
    <t>logos/40b96217-1344-4cdc-8c12-2e59b8538d09.png</t>
  </si>
  <si>
    <t>Mf Store Girls</t>
  </si>
  <si>
    <t>Vitoria Emanuelly Domingos</t>
  </si>
  <si>
    <t>vitoriaemanuellydomingosdias@hotmail.com</t>
  </si>
  <si>
    <t>www.mfstoregirls.com.br</t>
  </si>
  <si>
    <t>logos/40b9c642-188a-43f9-875e-b50c3c304412.png</t>
  </si>
  <si>
    <t>Be UNIQ Store</t>
  </si>
  <si>
    <t>2 Mins Confeccao e Comercio de Roupas Ltda</t>
  </si>
  <si>
    <t>sou.moss01@gmail.com</t>
  </si>
  <si>
    <t>https://beuniqstore.com.br/</t>
  </si>
  <si>
    <t>logos/40f1d0ce-1f9f-46a0-a726-cbbe38ac4a6d.jpeg</t>
  </si>
  <si>
    <t>Atlantikos</t>
  </si>
  <si>
    <t>raphael@atlantikos.com.br</t>
  </si>
  <si>
    <t>https://www.atlantikos.com.br</t>
  </si>
  <si>
    <t>contato@atlantikos.com.br</t>
  </si>
  <si>
    <t>4145e918-2669-4fe7-b4a0-c383cc207fb1</t>
  </si>
  <si>
    <t>Schluck Licores</t>
  </si>
  <si>
    <t>suporte@lojaschluck.com.br</t>
  </si>
  <si>
    <t>beverage</t>
  </si>
  <si>
    <t>PAPELANDIA IMPORT E DISTR DE PAPELARIA</t>
  </si>
  <si>
    <t>lapapelandia@gmail.com</t>
  </si>
  <si>
    <t>www.atacadopapelandia.com.br</t>
  </si>
  <si>
    <t>logos/41465bee-69c7-41d7-bbd7-0da842661ac6.png</t>
  </si>
  <si>
    <t>Fusion For Man</t>
  </si>
  <si>
    <t>analistaecommercesite@gmail.com</t>
  </si>
  <si>
    <t>www.usefusion.com.br</t>
  </si>
  <si>
    <t>logos/4193fb2d-a233-437f-85b3-58d44be4d7b7.png</t>
  </si>
  <si>
    <t>FUSION</t>
  </si>
  <si>
    <t>4194fc71-8e9c-4318-a6f3-2e826556fdc1</t>
  </si>
  <si>
    <t>Razor Bros Barbershop</t>
  </si>
  <si>
    <t>catizannifred@gmail.com</t>
  </si>
  <si>
    <t>one-chat</t>
  </si>
  <si>
    <t>Zuliê</t>
  </si>
  <si>
    <t>zulie.atendimento@gmail.com</t>
  </si>
  <si>
    <t>www.zulie.com.br</t>
  </si>
  <si>
    <t>contato@zulie.com.br</t>
  </si>
  <si>
    <t>zulie</t>
  </si>
  <si>
    <t>Mariah Store</t>
  </si>
  <si>
    <t>contato@mariahstore.com.br</t>
  </si>
  <si>
    <t>www.mariahstore.com.br</t>
  </si>
  <si>
    <t>41f83bbb-95ca-4e74-8fb7-63fea6f35ffd</t>
  </si>
  <si>
    <t>Capinhas no Atacado churn</t>
  </si>
  <si>
    <t>caio@capinhasnoatacadochurn.com.br</t>
  </si>
  <si>
    <t>https://www.capinhasnoatacado.com.br/</t>
  </si>
  <si>
    <t>contato@capinhasnoatacadochurn.com.br</t>
  </si>
  <si>
    <t>Ame design eireli</t>
  </si>
  <si>
    <t>contabilidade@ame.art.br</t>
  </si>
  <si>
    <t>Stone</t>
  </si>
  <si>
    <t>stone@artstones.com.br</t>
  </si>
  <si>
    <t>www.artstones.com.br</t>
  </si>
  <si>
    <t>logos/42546bc6-d386-48cb-90c0-f720969b6849.png</t>
  </si>
  <si>
    <t>42ce7e60-b9e0-4a28-b98f-6830dc5e7bdf</t>
  </si>
  <si>
    <t>Z Ateliê</t>
  </si>
  <si>
    <t>Contatofernandazacaron@gmail.com</t>
  </si>
  <si>
    <t>https://www.zatelie.com.br/</t>
  </si>
  <si>
    <t>42de5964-49d2-42b7-8cee-66798881a6cb</t>
  </si>
  <si>
    <t>Dilua lingerie</t>
  </si>
  <si>
    <t>dilualingerie@gmail.com</t>
  </si>
  <si>
    <t>https://dilualingerie.com.br/</t>
  </si>
  <si>
    <t>42e6a079-e743-4006-8e13-42559a607d6e</t>
  </si>
  <si>
    <t>ITWigs</t>
  </si>
  <si>
    <t>financeiro@itwigs.com.br</t>
  </si>
  <si>
    <t>www.itwigs.com.br</t>
  </si>
  <si>
    <t>marketing@itwigs.com.br</t>
  </si>
  <si>
    <t>42e9ac39-44c0-4afa-b1e4-4c3678b66e46</t>
  </si>
  <si>
    <t>JotaVe</t>
  </si>
  <si>
    <t>contato@ateliejoaovieira.com.br</t>
  </si>
  <si>
    <t>https://www.ateliejoaovieira.com.br/</t>
  </si>
  <si>
    <t>430f66b2-109d-407d-bae8-25885d18c0ed</t>
  </si>
  <si>
    <t>Teste Company</t>
  </si>
  <si>
    <t>allan@teste.com</t>
  </si>
  <si>
    <t>hundred-sales</t>
  </si>
  <si>
    <t>testecompany.com.br</t>
  </si>
  <si>
    <t>Azaide Home Decor</t>
  </si>
  <si>
    <t>Azaide Comercio de Artigos para Casa Ltda</t>
  </si>
  <si>
    <t>azaide@azaide.com.br</t>
  </si>
  <si>
    <t>www.azaide.com.br</t>
  </si>
  <si>
    <t>43e89831-c150-4f8e-9f96-b20a5a52a30a</t>
  </si>
  <si>
    <t>Dilingeries</t>
  </si>
  <si>
    <t>Di Dal Prá Comércio de Artigos da Moda LTDA</t>
  </si>
  <si>
    <t>di@dilingeries.com</t>
  </si>
  <si>
    <t>www.dilingeries.com</t>
  </si>
  <si>
    <t>logos/43e89831-c150-4f8e-9f96-b20a5a52a30a.png</t>
  </si>
  <si>
    <t>43f500ac-5860-4b1c-bb82-29380eb867f5</t>
  </si>
  <si>
    <t>It Stone</t>
  </si>
  <si>
    <t>financeiro@itstone.com.br</t>
  </si>
  <si>
    <t>www.itstone.com.br</t>
  </si>
  <si>
    <t>falecom@itstone.com.br</t>
  </si>
  <si>
    <t>43f54db2-019e-42ab-9120-f51d9b02ebe4</t>
  </si>
  <si>
    <t>Mpp industria e comercio de confecção ltda</t>
  </si>
  <si>
    <t>Paula</t>
  </si>
  <si>
    <t>whyalla.loja@gmail.com</t>
  </si>
  <si>
    <t>Nômades Tattoo Supply</t>
  </si>
  <si>
    <t>priscilaperkes@gmail.com</t>
  </si>
  <si>
    <t>Dexxco</t>
  </si>
  <si>
    <t>DEXXCO COMERCIO DE VESTUARIO</t>
  </si>
  <si>
    <t>alexander@dexxco.com.br</t>
  </si>
  <si>
    <t>https://www.dexxco.com.br/</t>
  </si>
  <si>
    <t>sac@dexxco.com.br</t>
  </si>
  <si>
    <t>AmoKarité</t>
  </si>
  <si>
    <t>AmoKarité Maquiagem Vegana LTDA</t>
  </si>
  <si>
    <t>ste@amokarite.com.br</t>
  </si>
  <si>
    <t>eu@amokarite.com.br</t>
  </si>
  <si>
    <t>4464c896-c053-4c14-8cd7-ce5b8a979172</t>
  </si>
  <si>
    <t>Zature stores</t>
  </si>
  <si>
    <t>atendimento.zature@gmail.com</t>
  </si>
  <si>
    <t>https://www.zature.com.br/</t>
  </si>
  <si>
    <t>BM STORE</t>
  </si>
  <si>
    <t>brunna_meireles2@hotmail.com</t>
  </si>
  <si>
    <t>www.bmstorebm.com.br</t>
  </si>
  <si>
    <t>bmstore@bmstorebm.com.br</t>
  </si>
  <si>
    <t>44927a38-9312-49cb-9c96-e7b1100c96a1</t>
  </si>
  <si>
    <t>Vörr Brasil</t>
  </si>
  <si>
    <t>contato@vorr.com.br</t>
  </si>
  <si>
    <t>four-thousand-five-hundred-sales</t>
  </si>
  <si>
    <t>Voa joias</t>
  </si>
  <si>
    <t>Voa comercio de artigos de ourivesaria ltda</t>
  </si>
  <si>
    <t>contato@voajoias.com.br</t>
  </si>
  <si>
    <t>www.voajoias.com.br</t>
  </si>
  <si>
    <t>logos/44ec2446-fc9e-4c78-a798-54a68ae1163f.png</t>
  </si>
  <si>
    <t>44ffb91e-725a-4af3-bc07-fb78b1caf2f8</t>
  </si>
  <si>
    <t>Angélica Reyder Loja</t>
  </si>
  <si>
    <t>contato@angelicareyder.com.br</t>
  </si>
  <si>
    <t>https://angelicareyder.com.br/</t>
  </si>
  <si>
    <t>Éttore Decor</t>
  </si>
  <si>
    <t>ettoredecor@gmail.com</t>
  </si>
  <si>
    <t>www.ettoredecor.com.br</t>
  </si>
  <si>
    <t>logos/453ffe23-d5cc-4ad6-9cdd-2de196787756.png</t>
  </si>
  <si>
    <t>ETTOREDECOR</t>
  </si>
  <si>
    <t>Laço Mágico Bebê</t>
  </si>
  <si>
    <t>Jessica de Souza Furtado</t>
  </si>
  <si>
    <t>sfurtado.jessica@gmail.com</t>
  </si>
  <si>
    <t>https://lacomagicobaby.com.br/</t>
  </si>
  <si>
    <t>logos/4595a17c-721d-4050-86ce-e4d0a838cf06.png</t>
  </si>
  <si>
    <t>45bb783d-fc6c-471e-ae32-dc2a4cac6803</t>
  </si>
  <si>
    <t>Vinhologue</t>
  </si>
  <si>
    <t>Comercial VL de Alimentos e Bebidas Ltda</t>
  </si>
  <si>
    <t>vinhologue@gmail.com</t>
  </si>
  <si>
    <t>www.vinhologue.com.br</t>
  </si>
  <si>
    <t>logos/45bb783d-fc6c-471e-ae32-dc2a4cac6803.png</t>
  </si>
  <si>
    <t>ALEND</t>
  </si>
  <si>
    <t>somosalend@gmail.com</t>
  </si>
  <si>
    <t>https://alend.com.br/</t>
  </si>
  <si>
    <t>RoyalCare</t>
  </si>
  <si>
    <t>walter.magrinelli@royalcare.net.br</t>
  </si>
  <si>
    <t>Weza Cosmetics</t>
  </si>
  <si>
    <t>aislan.mreis@gmail.com</t>
  </si>
  <si>
    <t>M3F joias</t>
  </si>
  <si>
    <t>M. A. da Silva - Joias</t>
  </si>
  <si>
    <t>m3fjoias@gmail.com</t>
  </si>
  <si>
    <t>https://www.atacadom3fjoias.com.br/</t>
  </si>
  <si>
    <t>462aa09a-fc33-419b-8f67-cfba4c9f9c6b</t>
  </si>
  <si>
    <t>Bazara33</t>
  </si>
  <si>
    <t>alinefreireac@gmail.com</t>
  </si>
  <si>
    <t>https://www.bazara33.com.br/</t>
  </si>
  <si>
    <t>aline@bazara33.com.br</t>
  </si>
  <si>
    <t>maikaii</t>
  </si>
  <si>
    <t>regina@grottammare.com.br</t>
  </si>
  <si>
    <t>www.maikaii.com.br</t>
  </si>
  <si>
    <t>contato@maikaii.com.br</t>
  </si>
  <si>
    <t>BW FASHION STORE</t>
  </si>
  <si>
    <t>gabrielle.tamiossi@icloud.com</t>
  </si>
  <si>
    <t>https://bwfashionstore.com.br/</t>
  </si>
  <si>
    <t>contato@bwfashionstore.com.br</t>
  </si>
  <si>
    <t>46839f7c-9fe3-4fe2-b9d6-157f9a4d52aa</t>
  </si>
  <si>
    <t>Outlet360</t>
  </si>
  <si>
    <t>christian@outlet360.com.br</t>
  </si>
  <si>
    <t>https://www.outlet360.com.br/</t>
  </si>
  <si>
    <t>contato@outlet360.com.br</t>
  </si>
  <si>
    <t>475d38fa-1f12-4b5a-ab0c-9ef01053937a</t>
  </si>
  <si>
    <t>Cuber Brasil</t>
  </si>
  <si>
    <t>loja@cuberbrasil.com</t>
  </si>
  <si>
    <t>https://www.cuberbrasil.com</t>
  </si>
  <si>
    <t>47cc98a0-efe8-40b0-a70b-3583a63c7a02</t>
  </si>
  <si>
    <t>Shorts Rec</t>
  </si>
  <si>
    <t>shorts.rec1@gmail.com</t>
  </si>
  <si>
    <t>www.shortsrec.com.br</t>
  </si>
  <si>
    <t>admin@shortsrec.com.br</t>
  </si>
  <si>
    <t>4808be53-3e03-4fc1-9f6e-d1b5b5a21eb1</t>
  </si>
  <si>
    <t>TESTE_Yampi</t>
  </si>
  <si>
    <t>Yampi</t>
  </si>
  <si>
    <t>TESTE_lopan@yampi.com.br</t>
  </si>
  <si>
    <t>yampi.com.br</t>
  </si>
  <si>
    <t>Origgo</t>
  </si>
  <si>
    <t>contato@origgo.com.br</t>
  </si>
  <si>
    <t>https://origgo.com.br</t>
  </si>
  <si>
    <t>486e42da-71ba-4932-acbc-5cef1115e577</t>
  </si>
  <si>
    <t>DECORHOME INTERIORES LTDA</t>
  </si>
  <si>
    <t>adm@decorhomeinteriores.com</t>
  </si>
  <si>
    <t>https://decorhomeinteriores.com/</t>
  </si>
  <si>
    <t>marketing@decorhomeinteriores.com</t>
  </si>
  <si>
    <t>48d956f5-265e-49dd-b61f-9e3599b11bda</t>
  </si>
  <si>
    <t>Manga rose</t>
  </si>
  <si>
    <t>yasminflorpedrita@outlook.com</t>
  </si>
  <si>
    <t>improve_products_mix</t>
  </si>
  <si>
    <t>4914dc81-a4fc-451a-b83e-21efee6676db</t>
  </si>
  <si>
    <t>Puvis Store</t>
  </si>
  <si>
    <t>puvis.store@gmail.com</t>
  </si>
  <si>
    <t>www.puvisstore.com.br</t>
  </si>
  <si>
    <t>logos/4914dc81-a4fc-451a-b83e-21efee6676db.png</t>
  </si>
  <si>
    <t>puvisstore</t>
  </si>
  <si>
    <t>49a94d96-9176-447f-9ebd-a3758203abaa</t>
  </si>
  <si>
    <t>Teste loja-do-dieter</t>
  </si>
  <si>
    <t>49e6e726-4b37-496f-8774-f07eff639541</t>
  </si>
  <si>
    <t>Duda Gomide Brand</t>
  </si>
  <si>
    <t>Duda Gomide LTDA</t>
  </si>
  <si>
    <t>financeiro@dudagomidebrand.com</t>
  </si>
  <si>
    <t>dudagomidebrand.com</t>
  </si>
  <si>
    <t>Martina Dellanina</t>
  </si>
  <si>
    <t>M Della Nina</t>
  </si>
  <si>
    <t>martinadellanina@gmail.com</t>
  </si>
  <si>
    <t>www.martinadellanina.com.br</t>
  </si>
  <si>
    <t>4a691ad8-53ba-4c04-9126-e82b74b18061</t>
  </si>
  <si>
    <t>Lojas Stanczyk</t>
  </si>
  <si>
    <t>administrador@stanczyk.com.br</t>
  </si>
  <si>
    <t>www.stanczyk.com.br</t>
  </si>
  <si>
    <t>contato@stanczyk.com.br</t>
  </si>
  <si>
    <t>4a6e258b-cb3c-438b-8c2d-694fc3e213ed</t>
  </si>
  <si>
    <t>Dicarriel Store</t>
  </si>
  <si>
    <t>Matheus Rodrigues Carriel LTDA</t>
  </si>
  <si>
    <t>dicarrielstore@gmail.com</t>
  </si>
  <si>
    <t>www.dicarrielstore.com.br</t>
  </si>
  <si>
    <t>logos/4a6e258b-cb3c-438b-8c2d-694fc3e213ed.jpeg</t>
  </si>
  <si>
    <t>Filhos de Afrodite</t>
  </si>
  <si>
    <t>contato@filhosdeafrodite.com.br</t>
  </si>
  <si>
    <t>https://filhosdeafrodite.com.br/</t>
  </si>
  <si>
    <t>Vorax Acessórios</t>
  </si>
  <si>
    <t>contato@voraxacessorios.com.br</t>
  </si>
  <si>
    <t>https://voraxacessorios.com.br/</t>
  </si>
  <si>
    <t>4bf82dc2-9151-441d-a610-9d4cf16cf671</t>
  </si>
  <si>
    <t>Teste João Self Service</t>
  </si>
  <si>
    <t>joaozinho.machado12@gmail.com</t>
  </si>
  <si>
    <t>Agilitude</t>
  </si>
  <si>
    <t>augusto_miranda@live.com</t>
  </si>
  <si>
    <t>https://www.agilitude.com.br/</t>
  </si>
  <si>
    <t>sacagilitude@gmail.com</t>
  </si>
  <si>
    <t>4c5ce135-e6b1-48c8-8767-a9ccc9eb12c1</t>
  </si>
  <si>
    <t>Xapo Store</t>
  </si>
  <si>
    <t>atendimento@xapostore.com.br</t>
  </si>
  <si>
    <t>xapostore.com.br</t>
  </si>
  <si>
    <t>logos/4c5ce135-e6b1-48c8-8767-a9ccc9eb12c1.png</t>
  </si>
  <si>
    <t>4c6dd21d-5e25-43f8-b55c-6817c04f480a</t>
  </si>
  <si>
    <t>L de Linda</t>
  </si>
  <si>
    <t>xoveryoux@gmail.com</t>
  </si>
  <si>
    <t>https://www.ldelinda.com.br</t>
  </si>
  <si>
    <t>contato@ldelinda.com.br</t>
  </si>
  <si>
    <t>4cc12996-cbbe-4c27-ac16-22cd26607987</t>
  </si>
  <si>
    <t>Me and Home Comercio LTDA</t>
  </si>
  <si>
    <t>meandhome20@gmail.com</t>
  </si>
  <si>
    <t>www.meandhome.com.br</t>
  </si>
  <si>
    <t>contato@meandhome.com.br</t>
  </si>
  <si>
    <t>Oficina dos Carimbos</t>
  </si>
  <si>
    <t>OFICINA DOS CARIMBOS LTDA</t>
  </si>
  <si>
    <t>adm.oficinadoscarimbos@gmail.com</t>
  </si>
  <si>
    <t>www.oficinadoscarimbos.com.br</t>
  </si>
  <si>
    <t>4d12cafd-6a96-41b6-a369-2fd4990c2e9e</t>
  </si>
  <si>
    <t>FLUESHOP</t>
  </si>
  <si>
    <t>brunameda@gmail.com</t>
  </si>
  <si>
    <t>https://www.flueshop.com.br/</t>
  </si>
  <si>
    <t>contato@flueshop.com.br</t>
  </si>
  <si>
    <t>Bra Lingerie</t>
  </si>
  <si>
    <t>Bra Lingerie São José dos Campos</t>
  </si>
  <si>
    <t>victor.manente@gmail.com</t>
  </si>
  <si>
    <t>4d844fdc-56c7-4715-b8bd-2f6d82c9d572</t>
  </si>
  <si>
    <t>USE OKAY CALÇADOS</t>
  </si>
  <si>
    <t>carlapereiraale100@gmail.com</t>
  </si>
  <si>
    <t>https://okaycalcados.com.br/</t>
  </si>
  <si>
    <t>atendimentookaycalcados@gmail.com</t>
  </si>
  <si>
    <t>Catita Prata</t>
  </si>
  <si>
    <t>atendimento@catitaprata.com.br</t>
  </si>
  <si>
    <t>ALCA</t>
  </si>
  <si>
    <t>Alessandra de Castro Adorni</t>
  </si>
  <si>
    <t>slowalca@gmail.com</t>
  </si>
  <si>
    <t>https://www.alcaslow.com.br/</t>
  </si>
  <si>
    <t>Wish Brand</t>
  </si>
  <si>
    <t>carlosdiniz12@gmail.com</t>
  </si>
  <si>
    <t>www.wishbrand.com.br</t>
  </si>
  <si>
    <t>contato@wishbrand.com.br</t>
  </si>
  <si>
    <t>4e5e1ade-5e6b-4c90-b045-c0a8d031787f</t>
  </si>
  <si>
    <t>Love miss</t>
  </si>
  <si>
    <t>Love Miss LTDA</t>
  </si>
  <si>
    <t>lojalovemissfinanceiro@gmail.com</t>
  </si>
  <si>
    <t>https://lojalovemiss.com.br/</t>
  </si>
  <si>
    <t>weisss blumenn floricultura</t>
  </si>
  <si>
    <t>financeiro@weissblumenn.com.br</t>
  </si>
  <si>
    <t>www.weissblumenn.com.br</t>
  </si>
  <si>
    <t>Intense Fitness</t>
  </si>
  <si>
    <t>contato.lojaintense@gmail.com</t>
  </si>
  <si>
    <t>www.intensemodafitness.com.br</t>
  </si>
  <si>
    <t>logos/4ea4d78a-ca4a-4e19-9005-6e858ac63219.png</t>
  </si>
  <si>
    <t>INTENSIDADE</t>
  </si>
  <si>
    <t>Charth</t>
  </si>
  <si>
    <t>CHARTH COMERCIO DE ARTIGOS DE VESTUARIO E ACESSORIOS LTDA</t>
  </si>
  <si>
    <t>matheus@charth.com.br</t>
  </si>
  <si>
    <t>charth.com.br</t>
  </si>
  <si>
    <t>logos/4eecc19a-d5db-495e-826b-6f56952467c4.png</t>
  </si>
  <si>
    <t>WNC GROUP Vestuário e Servicos</t>
  </si>
  <si>
    <t>rafaelwencel@gmail.com</t>
  </si>
  <si>
    <t>DESAPEGUEI BONITO</t>
  </si>
  <si>
    <t>DESAPEGUEI BONITO COMÉRCIO VAREJISTA DE ARTIGOS NOVOS E USADOS LTDA</t>
  </si>
  <si>
    <t>desapegueibonito@gmail.com</t>
  </si>
  <si>
    <t>@DESAPEGUEIBONITO</t>
  </si>
  <si>
    <t>logos/4f7dd011-8b8f-4940-aef9-11fd8d7850b2.png</t>
  </si>
  <si>
    <t>4f88b1f1-64c9-477d-9a95-8ff605ce2714</t>
  </si>
  <si>
    <t>CpapCare</t>
  </si>
  <si>
    <t>compras@cpapcare.com.br</t>
  </si>
  <si>
    <t>4fc5b24f-7944-42e6-8f18-2555a620abc5</t>
  </si>
  <si>
    <t>Rio Claro Pneus</t>
  </si>
  <si>
    <t>rio_claro_admin@zoppy.com.br</t>
  </si>
  <si>
    <t>movere</t>
  </si>
  <si>
    <t>4fea7d6f-3e08-4c35-bb92-2f3877f6264c</t>
  </si>
  <si>
    <t>Use Potere</t>
  </si>
  <si>
    <t>ghidiniw@gmail.com</t>
  </si>
  <si>
    <t>usepotere.com.br</t>
  </si>
  <si>
    <t>marketing@usepotere.com.br</t>
  </si>
  <si>
    <t>Cami Decor Tapetes e Decorações</t>
  </si>
  <si>
    <t>cami.decor@hotmail.com</t>
  </si>
  <si>
    <t>https://www.camidecor.com.br/</t>
  </si>
  <si>
    <t>5008e027-8e67-4e0a-9d55-d0e06398168e</t>
  </si>
  <si>
    <t>Bully Nutrition</t>
  </si>
  <si>
    <t>antonio@bullynutrition.ind.br</t>
  </si>
  <si>
    <t>Auto Equip</t>
  </si>
  <si>
    <t>henrique@automoz.com.br</t>
  </si>
  <si>
    <t>www.autoequip.com.br</t>
  </si>
  <si>
    <t>promocoes@autoequip.com.br</t>
  </si>
  <si>
    <t>Caterina Milano</t>
  </si>
  <si>
    <t>Caterina Joias e Acessórios de Luxo</t>
  </si>
  <si>
    <t>caterinalazzeri07@gmail.com</t>
  </si>
  <si>
    <t>https://caterinamilano.com.br/</t>
  </si>
  <si>
    <t>atendimento@caterinamilano.com.br</t>
  </si>
  <si>
    <t>508e15ed-433d-4575-9d5b-f5d3c63baef4</t>
  </si>
  <si>
    <t>Burst Suplementos</t>
  </si>
  <si>
    <t>IPANEMA COMERCIO ELETRONICO DE CAPSULAS DE CAFE LTDA</t>
  </si>
  <si>
    <t>burstsuplementosadm@gmail.com</t>
  </si>
  <si>
    <t>https://burstsuplementos.com.br/</t>
  </si>
  <si>
    <t>logos/508e15ed-433d-4575-9d5b-f5d3c63baef4.png</t>
  </si>
  <si>
    <t>MONATH</t>
  </si>
  <si>
    <t>lojamonath@gmail.com</t>
  </si>
  <si>
    <t>Armando Buzelli Filho ME</t>
  </si>
  <si>
    <t>Estação 2000</t>
  </si>
  <si>
    <t>estacao2000lojas@gmail.com</t>
  </si>
  <si>
    <t>Pimpnella</t>
  </si>
  <si>
    <t>marketingpimpnella@gmail.com</t>
  </si>
  <si>
    <t>https://www.pimpnella.com.br/</t>
  </si>
  <si>
    <t>Lojas Cross</t>
  </si>
  <si>
    <t>edvania@crosssports.com.br</t>
  </si>
  <si>
    <t>www.lojascross.com.br</t>
  </si>
  <si>
    <t>cross</t>
  </si>
  <si>
    <t>515a33ac-0112-484c-9177-855e84c445b7</t>
  </si>
  <si>
    <t>Biosanté</t>
  </si>
  <si>
    <t>contato@vivabemlabs.com.br</t>
  </si>
  <si>
    <t>https://loja.biosante.com.br/</t>
  </si>
  <si>
    <t>contato@biosante.com.br</t>
  </si>
  <si>
    <t>Entre e vista store</t>
  </si>
  <si>
    <t>Klyntia Mendes Daversa de Carvalho</t>
  </si>
  <si>
    <t>klyntia_md@hotmail.com</t>
  </si>
  <si>
    <t>www.entreevistastore.com</t>
  </si>
  <si>
    <t>Caicó Brindes</t>
  </si>
  <si>
    <t>caicobrindes2015@gmail.com</t>
  </si>
  <si>
    <t>51a102b8-3471-485b-b531-c3c313f9d6cb</t>
  </si>
  <si>
    <t>Meia Cereja</t>
  </si>
  <si>
    <t>meiacerejamkt@gmail.com</t>
  </si>
  <si>
    <t>hundred-fifty-sales</t>
  </si>
  <si>
    <t>https://meiacereja.com.br/</t>
  </si>
  <si>
    <t>comercial@meiacereja.com.br</t>
  </si>
  <si>
    <t>Francisca Joias</t>
  </si>
  <si>
    <t>spinel@franciscajoias.com.br</t>
  </si>
  <si>
    <t>six-thousand-sales</t>
  </si>
  <si>
    <t>Duh Intimates</t>
  </si>
  <si>
    <t>DUH CONFECÇÕES LTDA.</t>
  </si>
  <si>
    <t>adm@duhellen.com.br</t>
  </si>
  <si>
    <t>www.duhellen.com.br</t>
  </si>
  <si>
    <t>523ea9fa-77cc-4925-9d75-3a799881ad72</t>
  </si>
  <si>
    <t>SF Brand</t>
  </si>
  <si>
    <t>B DE L E S MARCONCINI</t>
  </si>
  <si>
    <t>brunomarconcini@adv.oabsp.org.br</t>
  </si>
  <si>
    <t>www.lojasabrinafernandes.com.br</t>
  </si>
  <si>
    <t>logos/523ea9fa-77cc-4925-9d75-3a799881ad72.png</t>
  </si>
  <si>
    <t>527ad1dc-484d-41db-bf9e-3a0486d602b3</t>
  </si>
  <si>
    <t>Lissen Fit Wear</t>
  </si>
  <si>
    <t>lissenfitwear@gmail.com</t>
  </si>
  <si>
    <t>https://www.lissen.com.br</t>
  </si>
  <si>
    <t>5291e42c-ad72-4b4c-91c4-86b32cc69c81</t>
  </si>
  <si>
    <t>Teste Chianca Softwares</t>
  </si>
  <si>
    <t>larissa@chianca.com.br</t>
  </si>
  <si>
    <t>52c3a3b7-fa93-46f7-9183-0782310f4407</t>
  </si>
  <si>
    <t>Giglio Bianco Home</t>
  </si>
  <si>
    <t>ind.dermopar@gmail.com</t>
  </si>
  <si>
    <t>www.gigliobianco.com.br</t>
  </si>
  <si>
    <t>53654227-2ee2-43e5-be5d-9436f818fe61</t>
  </si>
  <si>
    <t>Let's eat it</t>
  </si>
  <si>
    <t>nathan@letseatit.com.br</t>
  </si>
  <si>
    <t>https://letseatit.com.br</t>
  </si>
  <si>
    <t>suporte@letseatit.com.br</t>
  </si>
  <si>
    <t>logos/53654227-2ee2-43e5-be5d-9436f818fe61.jpg</t>
  </si>
  <si>
    <t>letseatit</t>
  </si>
  <si>
    <t>Curadoria primorosa em utensílios gourmet. Marcas renomadas que unem qualidade, estilo e paixão pela culinária.</t>
  </si>
  <si>
    <t>Glow Box Acessórios</t>
  </si>
  <si>
    <t>laisabreu87@hotmail.com</t>
  </si>
  <si>
    <t>Glowboxacessorios.com.br</t>
  </si>
  <si>
    <t>537e8018-39fb-4abc-9087-ffde76478213</t>
  </si>
  <si>
    <t>JJ95 Acessórios</t>
  </si>
  <si>
    <t>josephfernan_des@hotmail.com</t>
  </si>
  <si>
    <t>www.jj95.com.br</t>
  </si>
  <si>
    <t>jj95acess@outlook.com</t>
  </si>
  <si>
    <t>53ace2bc-301c-4248-831d-004f65bd4439</t>
  </si>
  <si>
    <t>Estação 7</t>
  </si>
  <si>
    <t>maikon.david.adm@gmail.com</t>
  </si>
  <si>
    <t>https://www.estacao7.com.br/</t>
  </si>
  <si>
    <t>53b807d6-5a22-47b4-b108-6d5943ca6ca4</t>
  </si>
  <si>
    <t>Company 90c01507-2685-4e99-ac15-ae7cec9f5369</t>
  </si>
  <si>
    <t>company_90c01507-2685-4e99-ac15-ae7cec9f5369@zoppy.com.br</t>
  </si>
  <si>
    <t>Edbaby</t>
  </si>
  <si>
    <t>ED E MEG CONFECCOES</t>
  </si>
  <si>
    <t>Jullya@edbaby.com.br</t>
  </si>
  <si>
    <t>https://www.instagram.com/edbabyloja/</t>
  </si>
  <si>
    <t>54649a62-13ae-4e90-8ce9-b285afd82802</t>
  </si>
  <si>
    <t>Pequito</t>
  </si>
  <si>
    <t>financeiro@pequito.com.br</t>
  </si>
  <si>
    <t>pequito.com.br</t>
  </si>
  <si>
    <t>falecom@pequito.com.br</t>
  </si>
  <si>
    <t>54651399-3893-44e1-883c-4175b6bcc198</t>
  </si>
  <si>
    <t>Antonio teste</t>
  </si>
  <si>
    <t>antonionetobhz@gmail.com</t>
  </si>
  <si>
    <t>zoppy.com.br</t>
  </si>
  <si>
    <t>54d76fb0-fc5b-4934-953a-7b70fd624153</t>
  </si>
  <si>
    <t>Colégio Arca</t>
  </si>
  <si>
    <t>contato@colegioarca.com</t>
  </si>
  <si>
    <t>fifty-sales</t>
  </si>
  <si>
    <t>54f63bc4-d9cc-4009-aaf8-ad2be26fa8fe</t>
  </si>
  <si>
    <t>Petlove</t>
  </si>
  <si>
    <t>felipe.barros@petlove.com.br</t>
  </si>
  <si>
    <t>https://saude.petlove.com.br/?utm_source=rakuten&amp;utm_medium=afiliados&amp;utm_term=3065817&amp;ranMID=50145&amp;ranEAID=j6gwfrd1cl4&amp;ranSiteID=j6gwfrd1cl4-hO_ccB8FAJMdKw7jTN0Gzg</t>
  </si>
  <si>
    <t>logos/54f63bc4-d9cc-4009-aaf8-ad2be26fa8fe.png</t>
  </si>
  <si>
    <t>ARK Concept</t>
  </si>
  <si>
    <t>Islânia Gomes Moraes de Oliveira</t>
  </si>
  <si>
    <t>contato@arkconcept.com.br</t>
  </si>
  <si>
    <t>https://www.arkconcept.com.br/</t>
  </si>
  <si>
    <t>sac@arkconcept.com.br</t>
  </si>
  <si>
    <t>551768c8-ac6b-4b55-929c-24f5a8c6e293</t>
  </si>
  <si>
    <t>Lua Dance</t>
  </si>
  <si>
    <t>Contatoluadance@gmail.com</t>
  </si>
  <si>
    <t>https://www.luadance.com.br/</t>
  </si>
  <si>
    <t>contato@luadance.com.br</t>
  </si>
  <si>
    <t>55192800-b813-41c5-b0bb-e1114ed69d96</t>
  </si>
  <si>
    <t>ACTO COMERCIO DE ACESSORIOS EIRELI</t>
  </si>
  <si>
    <t>Thiago Chiká</t>
  </si>
  <si>
    <t>thiago@actowatches.com</t>
  </si>
  <si>
    <t>Matilda Acessórios para Crochê</t>
  </si>
  <si>
    <t>matildacroche@gmail.com</t>
  </si>
  <si>
    <t>https://lojamatilda.com.br/</t>
  </si>
  <si>
    <t>Biju na Caixa</t>
  </si>
  <si>
    <t>Thiago Lourenço Pereira</t>
  </si>
  <si>
    <t>27anacastro@gmail.com</t>
  </si>
  <si>
    <t>Www.bijunacaixa.com.br</t>
  </si>
  <si>
    <t>Amigas da Prata</t>
  </si>
  <si>
    <t>atendimento@amigasdaprata.com.br</t>
  </si>
  <si>
    <t>www.amigasdaprata.com.br</t>
  </si>
  <si>
    <t>logos/5560a731-b9fd-4a1f-a924-8e7b15070677.jpg</t>
  </si>
  <si>
    <t>GIFT</t>
  </si>
  <si>
    <t>558b2931-5e4d-46a9-bca3-274923fa2321</t>
  </si>
  <si>
    <t>LABELLAMAFIA INDÚSTRIA E COMÉRCIO DE CONFECÇÕES LTDA.</t>
  </si>
  <si>
    <t>MARKETING@LABELLAMAFIA.COM.BR</t>
  </si>
  <si>
    <t>https://www.labellamafia.com.br/</t>
  </si>
  <si>
    <t>e-commerce@labellamafia.com.br</t>
  </si>
  <si>
    <t>55aaa0b2-5dae-4d14-a2a5-5367c6c252b4</t>
  </si>
  <si>
    <t>Fokaki</t>
  </si>
  <si>
    <t>fokatende@fokaki.com.br</t>
  </si>
  <si>
    <t>https://www.fokaki.com.br/</t>
  </si>
  <si>
    <t>fokaki@fokaki.com.br</t>
  </si>
  <si>
    <t>https://fortuneoficial.com.br</t>
  </si>
  <si>
    <t>55fc66a5-05ee-4da4-90ed-bbd1fa123726</t>
  </si>
  <si>
    <t>RSA BABY</t>
  </si>
  <si>
    <t>marketing@rsababy.com.br</t>
  </si>
  <si>
    <t>https://www.rsababy.com.br/</t>
  </si>
  <si>
    <t>atendimento@rsababy.com.br</t>
  </si>
  <si>
    <t>Adraudê Store</t>
  </si>
  <si>
    <t>adraudestore@gmail.com</t>
  </si>
  <si>
    <t>adraudestore.com.br</t>
  </si>
  <si>
    <t>logos/56103f2b-c1d1-4658-840a-0f625f9e0900.jpeg</t>
  </si>
  <si>
    <t>Silkline</t>
  </si>
  <si>
    <t>comercial@silklinepro.com.br</t>
  </si>
  <si>
    <t>https://loja.silklinepro.com.br/</t>
  </si>
  <si>
    <t>5624b96d-23ff-4b79-93ad-a71f13559e05</t>
  </si>
  <si>
    <t>Charmmy</t>
  </si>
  <si>
    <t>usecharmmy@gmail.com</t>
  </si>
  <si>
    <t>https://charmmy.com.br/</t>
  </si>
  <si>
    <t>sac@charmmy.com.br</t>
  </si>
  <si>
    <t>World lashes</t>
  </si>
  <si>
    <t>caique-ishikawa@hotmail.com</t>
  </si>
  <si>
    <t>https://www.worldlashesoficial.com.br/</t>
  </si>
  <si>
    <t>Exclusive Moda Praia</t>
  </si>
  <si>
    <t>cathy.vasconcelos@gmail.com</t>
  </si>
  <si>
    <t>logos/56eb3b0b-6c7c-4d45-9979-1f27b2faeb8d.jpeg</t>
  </si>
  <si>
    <t>57193649-f24b-4920-99ba-b49ee5fc24ae</t>
  </si>
  <si>
    <t>OUTLET4U</t>
  </si>
  <si>
    <t>THIAGO@GRUPOFERRERO.COM.BR</t>
  </si>
  <si>
    <t>https://www.outlet4u.com.br/</t>
  </si>
  <si>
    <t>marketing@outlet4u.com.br</t>
  </si>
  <si>
    <t>573c13eb-879a-4dd4-8616-41b1e8142969</t>
  </si>
  <si>
    <t>Domno</t>
  </si>
  <si>
    <t>domno_admin@zoppy.com.br</t>
  </si>
  <si>
    <t>news@usedomno.com.br</t>
  </si>
  <si>
    <t>Bruna Paz</t>
  </si>
  <si>
    <t>Bruna Paz Comercio de Vestuario</t>
  </si>
  <si>
    <t>arthur@brunapaz.com</t>
  </si>
  <si>
    <t>www.brunapazbrand.com.br</t>
  </si>
  <si>
    <t>Writings</t>
  </si>
  <si>
    <t>contato@writings.com.br</t>
  </si>
  <si>
    <t>www.writings.com.br</t>
  </si>
  <si>
    <t>IN OUR Store</t>
  </si>
  <si>
    <t>sac@inourstore.com.br</t>
  </si>
  <si>
    <t>https://www.inourstore.com.br/</t>
  </si>
  <si>
    <t>logos/579a42db-8c8a-404f-84d8-c70da6a877a2.jpg</t>
  </si>
  <si>
    <t>57dbe23f-e5cd-44a7-9644-f94c258d6f8e</t>
  </si>
  <si>
    <t>JOIA SERTANEJA</t>
  </si>
  <si>
    <t>ffc.campos@gmail.com</t>
  </si>
  <si>
    <t>https://www.joiasertanejaoficial.com.br/</t>
  </si>
  <si>
    <t>suporte@joiasertanejaoficial.com.br</t>
  </si>
  <si>
    <t>Marelli store</t>
  </si>
  <si>
    <t>mariajuliaciavarelli177@gmail.com</t>
  </si>
  <si>
    <t>www.marellistore.com</t>
  </si>
  <si>
    <t>logos/57ecf176-8030-4bc2-b747-a9b78bc8e8f3.png</t>
  </si>
  <si>
    <t>57fb3733-f2cf-47fe-a595-2cbd16de291e</t>
  </si>
  <si>
    <t>Althaea Intimates</t>
  </si>
  <si>
    <t>Althaea Intimates LTDA</t>
  </si>
  <si>
    <t>suelenportughesi@gmail.com</t>
  </si>
  <si>
    <t>www.althaeaintimates.com.br</t>
  </si>
  <si>
    <t>logos/57fb3733-f2cf-47fe-a595-2cbd16de291e.png</t>
  </si>
  <si>
    <t>Atina Joias Ltda</t>
  </si>
  <si>
    <t>administrativo@atinajoias.com.br</t>
  </si>
  <si>
    <t>www.atinajoias.com.br</t>
  </si>
  <si>
    <t>logos/57ffc1d1-f4d4-49d0-853b-2b3485b7ea93.jpg</t>
  </si>
  <si>
    <t>WiseHealth</t>
  </si>
  <si>
    <t>contato@wisehealth.com.br</t>
  </si>
  <si>
    <t>https://wisehealth.com.br/</t>
  </si>
  <si>
    <t>atendimento@wisehealth.com.br</t>
  </si>
  <si>
    <t>5855a37b-e841-4def-a762-2ae3e29725b6</t>
  </si>
  <si>
    <t>Cice Beachwear</t>
  </si>
  <si>
    <t>cice_admin@zoppy.com.br</t>
  </si>
  <si>
    <t>https://www.cicebeachwear.com.br/</t>
  </si>
  <si>
    <t>suporte@cicebeachwear.com.br</t>
  </si>
  <si>
    <t>logos/5855a37b-e841-4def-a762-2ae3e29725b6.png</t>
  </si>
  <si>
    <t>aqui na Cice, você encontra a essência do verão brasileiro ☀️🖤</t>
  </si>
  <si>
    <t>said-adomas</t>
  </si>
  <si>
    <t>contatosaidaromasloja@gmail.com</t>
  </si>
  <si>
    <t>www.saidaromas.com.br</t>
  </si>
  <si>
    <t>Vest Versátil Brechó</t>
  </si>
  <si>
    <t>contato@vestversatilbrecho.com.br</t>
  </si>
  <si>
    <t>Map store premium</t>
  </si>
  <si>
    <t>atendimemto@mapstorepremium.com.br</t>
  </si>
  <si>
    <t>www.mapstorepremium.com.br</t>
  </si>
  <si>
    <t>mapstore</t>
  </si>
  <si>
    <t>Bendita Lagartixa</t>
  </si>
  <si>
    <t>benditalagartixa.adm@gmail.com</t>
  </si>
  <si>
    <t>https://www.benditalagartixa.com/</t>
  </si>
  <si>
    <t>benditalagartixa@benditalagartixa.com</t>
  </si>
  <si>
    <t>58d9afec-ee21-44fe-a009-27a2a08dfdc9</t>
  </si>
  <si>
    <t>Lauren b</t>
  </si>
  <si>
    <t>A Santa Cruz Calçados</t>
  </si>
  <si>
    <t>love.laurenshoes@gmail.com</t>
  </si>
  <si>
    <t>https://lojalaurenb.com.br/</t>
  </si>
  <si>
    <t>logos/58d9afec-ee21-44fe-a009-27a2a08dfdc9.jpg</t>
  </si>
  <si>
    <t>candili-baby</t>
  </si>
  <si>
    <t>contato@candili.com.br</t>
  </si>
  <si>
    <t>www.candili.com.br</t>
  </si>
  <si>
    <t>Expèrimenter</t>
  </si>
  <si>
    <t>mainaraempresa@gmail.com</t>
  </si>
  <si>
    <t>https://www.experimenter.com.br/</t>
  </si>
  <si>
    <t>59548723-f36d-4994-8e07-d24ef65f5ea9</t>
  </si>
  <si>
    <t>Auritta</t>
  </si>
  <si>
    <t>auritta.ns@gmail.com</t>
  </si>
  <si>
    <t>59608ecb-4b75-49e1-ab64-8e22b65e4042</t>
  </si>
  <si>
    <t>BomTeste</t>
  </si>
  <si>
    <t>bomteste@zoppy.com.br</t>
  </si>
  <si>
    <t>sport</t>
  </si>
  <si>
    <t>597b3454-28f3-4f29-8964-ef4cffb134ee</t>
  </si>
  <si>
    <t>Insânia</t>
  </si>
  <si>
    <t>Karoline Santos Silva</t>
  </si>
  <si>
    <t>insaniamodas@outlook.com</t>
  </si>
  <si>
    <t>Neggs Store</t>
  </si>
  <si>
    <t>barbozadeoliveirallc@gmail.com</t>
  </si>
  <si>
    <t>www.neggs.com.br</t>
  </si>
  <si>
    <t>Maria Margarida Beauty</t>
  </si>
  <si>
    <t>mkt.mariamargarida@gmail.com</t>
  </si>
  <si>
    <t>59ed1c56-2cba-43e7-8282-0cd8a3a059d6</t>
  </si>
  <si>
    <t>Quero Treco</t>
  </si>
  <si>
    <t>contato@querotreco.com.br</t>
  </si>
  <si>
    <t>querotreco.com.br</t>
  </si>
  <si>
    <t>AMORINO FIOS DE MALHA PREMIUM LTDA</t>
  </si>
  <si>
    <t>heliston@amorinofios.com.br</t>
  </si>
  <si>
    <t>www.amorinofios.com.br</t>
  </si>
  <si>
    <t>contato@amorinofios.com.br</t>
  </si>
  <si>
    <t>Maria Maricota</t>
  </si>
  <si>
    <t>contatommaricota@gmail.com</t>
  </si>
  <si>
    <t>5a5fea87-e83a-41b6-80e5-4f8501f69194</t>
  </si>
  <si>
    <t>Loja Gadu</t>
  </si>
  <si>
    <t>contato@lojagadu.com.br</t>
  </si>
  <si>
    <t>lojagadu.com.br</t>
  </si>
  <si>
    <t>5a706078-8882-4f51-9786-a5614f5346f2</t>
  </si>
  <si>
    <t>Flame</t>
  </si>
  <si>
    <t>flame_admin@zoppy.com.br</t>
  </si>
  <si>
    <t>Myris Semijoias</t>
  </si>
  <si>
    <t>contato.shopmyris@gmail.com</t>
  </si>
  <si>
    <t>https://www.myrisemijoias.com.br/</t>
  </si>
  <si>
    <t>5adc062b-4112-410e-8088-63b28e95390e</t>
  </si>
  <si>
    <t>Natura</t>
  </si>
  <si>
    <t>cristianedantas@natura.net</t>
  </si>
  <si>
    <t>https://www.natura.com.br/</t>
  </si>
  <si>
    <t>logos/5adc062b-4112-410e-8088-63b28e95390e.png</t>
  </si>
  <si>
    <t>A loja Natura é um e-commerce que oferece cosméticos sustentáveis, produtos de beleza, cuidados com a pele e perfumes.</t>
  </si>
  <si>
    <t>DESTAKE JOIAS</t>
  </si>
  <si>
    <t>DESTAKE JOIAS &amp; ACESSORIOS EIRELI</t>
  </si>
  <si>
    <t>usedestakejoias@gmail.com</t>
  </si>
  <si>
    <t>https://destakejoias.com.br</t>
  </si>
  <si>
    <t>5b3aa7a0-fc64-4a3c-b85b-07363ab5076c</t>
  </si>
  <si>
    <t>Nuó</t>
  </si>
  <si>
    <t>Sharon Hayfaz</t>
  </si>
  <si>
    <t>sharon@usenuo.com</t>
  </si>
  <si>
    <t>Nohall</t>
  </si>
  <si>
    <t>breno@nohallstore.com.br</t>
  </si>
  <si>
    <t>www.nohallstore.com.br</t>
  </si>
  <si>
    <t>5b4dc93c-0fa3-487d-badc-742d52a28396</t>
  </si>
  <si>
    <t>Closet Express</t>
  </si>
  <si>
    <t>thays.fariasb@gmail.com</t>
  </si>
  <si>
    <t>https://closetexpress.com.br/</t>
  </si>
  <si>
    <t>atendimento@closetexpress.com.br</t>
  </si>
  <si>
    <t>5b572a18-6bf3-46b6-92e2-dd49f9b60e10</t>
  </si>
  <si>
    <t>Maria Cereja Store</t>
  </si>
  <si>
    <t>contato@mariacerejastore.com.br</t>
  </si>
  <si>
    <t>www.mariacerejastore.com.br</t>
  </si>
  <si>
    <t>Priscila Pires Closet</t>
  </si>
  <si>
    <t>priscilacpires06@outlook.com</t>
  </si>
  <si>
    <t>5bc93625-aa0d-4847-ad16-13cc4efb1df4</t>
  </si>
  <si>
    <t>Ótica Lollamundi</t>
  </si>
  <si>
    <t>atendimento@lollamundi.com.br</t>
  </si>
  <si>
    <t>https://www.lollamundi.com.br/</t>
  </si>
  <si>
    <t>Lud Wear</t>
  </si>
  <si>
    <t>ludg92@gmail.com</t>
  </si>
  <si>
    <t>www.ludwear.com.br</t>
  </si>
  <si>
    <t>FATTY</t>
  </si>
  <si>
    <t>contato@fattycalcados.com.br</t>
  </si>
  <si>
    <t>seven-hundred-fifty-sales-quarterly</t>
  </si>
  <si>
    <t>https://www.fattycalcados.com.br/</t>
  </si>
  <si>
    <t>DUPLLA SHOWROOOM</t>
  </si>
  <si>
    <t>S&amp;M REPRESENTAÇÕES LTDA</t>
  </si>
  <si>
    <t>silvilasboas@gmail.com</t>
  </si>
  <si>
    <t>logos/5c142968-4b44-4a44-8d90-954435fd1d00.jpg</t>
  </si>
  <si>
    <t>5c2bf796-804a-4711-ae54-f4d0a329f3a6</t>
  </si>
  <si>
    <t>Usuarios</t>
  </si>
  <si>
    <t>usuarios1_admin@zoppy.com.br</t>
  </si>
  <si>
    <t>camping</t>
  </si>
  <si>
    <t>Cirurgica Saúde</t>
  </si>
  <si>
    <t>Cirurgica Saúde Manhuaçu Ltda</t>
  </si>
  <si>
    <t>cirsaude@gmail.com</t>
  </si>
  <si>
    <t>logos/5c2ce70a-99e1-4121-84fc-af2eaaeaa3b4.jpeg</t>
  </si>
  <si>
    <t>UGH</t>
  </si>
  <si>
    <t>UGH RIO</t>
  </si>
  <si>
    <t>bruna@ughrio.com.br</t>
  </si>
  <si>
    <t>ughrio.com.br</t>
  </si>
  <si>
    <t>5c8fa020-e42f-481a-850b-bccdafd7d117</t>
  </si>
  <si>
    <t>Immer Store</t>
  </si>
  <si>
    <t>falecom@immerstore.com.br</t>
  </si>
  <si>
    <t>Náh Intimidade</t>
  </si>
  <si>
    <t>nahintimidade@hotmail.com</t>
  </si>
  <si>
    <t>www.nahintimidade.com</t>
  </si>
  <si>
    <t>sexshop</t>
  </si>
  <si>
    <t>Voltei</t>
  </si>
  <si>
    <t>5ca779ed-8b2e-4cbb-903a-252a6a5816cd</t>
  </si>
  <si>
    <t>lz</t>
  </si>
  <si>
    <t>espaco_lz_admin@zoppy.com.br</t>
  </si>
  <si>
    <t>5ce8df6e-158c-4076-8903-9e42944612a9</t>
  </si>
  <si>
    <t>Magazord - zoppy</t>
  </si>
  <si>
    <t>integracaomagazord@zoppy.com.br</t>
  </si>
  <si>
    <t>5d10fd3a-b88b-448c-b9f3-f73afa767a6c</t>
  </si>
  <si>
    <t>SHORTS&amp;SHORTS</t>
  </si>
  <si>
    <t>shorts.shorts@yahoo.com.br</t>
  </si>
  <si>
    <t>@SHORTS.SHORTS</t>
  </si>
  <si>
    <t>5d21233c-5c89-4bb2-b729-27468ed45dc2</t>
  </si>
  <si>
    <t>DIPUA</t>
  </si>
  <si>
    <t>PML COMERCIO DE BIJUTERIAS LTDA</t>
  </si>
  <si>
    <t>patricia.portela@dipua.com.br</t>
  </si>
  <si>
    <t>DUMOND</t>
  </si>
  <si>
    <t>DUMOND VAREJO ONLINE</t>
  </si>
  <si>
    <t>dani@santaflor.ind.br</t>
  </si>
  <si>
    <t>WWW.DUMOND.COM.BR</t>
  </si>
  <si>
    <t>grazi-oliver-shop</t>
  </si>
  <si>
    <t>graziolivershop@graziolivershop.com.br</t>
  </si>
  <si>
    <t>www.graziolivershop.com.br</t>
  </si>
  <si>
    <t>Galeria Mats</t>
  </si>
  <si>
    <t>http://www.galeriamats.com.br</t>
  </si>
  <si>
    <t>galeriamats@galeriamats.com.br</t>
  </si>
  <si>
    <t>5dccceee-1837-4cd9-add5-507c85ae6272</t>
  </si>
  <si>
    <t>Mondini Plantas E-commerce</t>
  </si>
  <si>
    <t>daniel@mondiniplantas.com.br</t>
  </si>
  <si>
    <t>two-thousand-sales-annual</t>
  </si>
  <si>
    <t>mondiniplantas.com.br</t>
  </si>
  <si>
    <t>atendimento@mondiniplantas.com.br</t>
  </si>
  <si>
    <t>5dcf8dc3-be46-4e0a-983d-c7af0bc278b4</t>
  </si>
  <si>
    <t>teste 2334</t>
  </si>
  <si>
    <t>teste2334@zoppy.com.br</t>
  </si>
  <si>
    <t>Pine</t>
  </si>
  <si>
    <t>gustavobrunow@hotmail.com</t>
  </si>
  <si>
    <t>www.lojapine.com.br</t>
  </si>
  <si>
    <t>lojapinestore21@gmail.com</t>
  </si>
  <si>
    <t>Votre style</t>
  </si>
  <si>
    <t>admvotre@gmail.com</t>
  </si>
  <si>
    <t>FATTY - churn</t>
  </si>
  <si>
    <t>contato@fattycalcadoschurn.com.br</t>
  </si>
  <si>
    <t>renatabalukianchurn@gmail.com</t>
  </si>
  <si>
    <t>CABELOS E PERUCAS ONLINE</t>
  </si>
  <si>
    <t>financeiro.maprina1@gmail.com</t>
  </si>
  <si>
    <t>Juleme Hair</t>
  </si>
  <si>
    <t>julemehair@gmail.com</t>
  </si>
  <si>
    <t>suporte@julemehair.com</t>
  </si>
  <si>
    <t>Império dos cocos</t>
  </si>
  <si>
    <t>imperiodoscocos@hotmail.com</t>
  </si>
  <si>
    <t>5f0895ca-30a0-4bc1-8f20-053c49ac9d95</t>
  </si>
  <si>
    <t>Street Motos</t>
  </si>
  <si>
    <t>vendas@streetmotos.com.br</t>
  </si>
  <si>
    <t>https://www.streetmotos.com.br</t>
  </si>
  <si>
    <t>5f09684e-e43b-42de-83f3-e5a09029ec12</t>
  </si>
  <si>
    <t>LECHIC</t>
  </si>
  <si>
    <t>marianuneslechic@gmail.com</t>
  </si>
  <si>
    <t>lechic.com.br</t>
  </si>
  <si>
    <t>sac@lechic.com.br</t>
  </si>
  <si>
    <t>5f0ca5fb-c6e0-48e2-a8a6-67866e820609</t>
  </si>
  <si>
    <t>Roux Joias</t>
  </si>
  <si>
    <t>contato@rouxjoias.com.br</t>
  </si>
  <si>
    <t>www.rouxjoias.com.br</t>
  </si>
  <si>
    <t>follow_up_sellers</t>
  </si>
  <si>
    <t>LFpro Professional Makeup</t>
  </si>
  <si>
    <t>THELF COM E IMP LTDA</t>
  </si>
  <si>
    <t>sistemas@lfpro.com.br</t>
  </si>
  <si>
    <t>https://www.lfpro.com.br</t>
  </si>
  <si>
    <t>EGREGORA</t>
  </si>
  <si>
    <t>financeiroegregora@gmail.com</t>
  </si>
  <si>
    <t>https://sejaegregora.com.br/</t>
  </si>
  <si>
    <t>5f798ba6-28df-44ab-9118-db9783332391</t>
  </si>
  <si>
    <t>FastPace</t>
  </si>
  <si>
    <t>financeiro.fastpace@gmail.com</t>
  </si>
  <si>
    <t>Www.Fastpace.Com.Br</t>
  </si>
  <si>
    <t>606cc0dd-b5e1-4cf1-bf79-0136adbbfb1d</t>
  </si>
  <si>
    <t>Zoppyyy</t>
  </si>
  <si>
    <t>michael.gorenstein@zoppy.com.br</t>
  </si>
  <si>
    <t>607337b0-fd3d-481d-9d3e-b2e7bdd22c3d</t>
  </si>
  <si>
    <t>zoppy-MA</t>
  </si>
  <si>
    <t>mateus.ambrosio@zoppy.com.br</t>
  </si>
  <si>
    <t>Miss Angeli</t>
  </si>
  <si>
    <t>lorena.as_@hotmail.com</t>
  </si>
  <si>
    <t>Gringas Store</t>
  </si>
  <si>
    <t>lopesellen574@gmail.com</t>
  </si>
  <si>
    <t>www.gringasstore.com.br</t>
  </si>
  <si>
    <t>logos/60dde42d-d79f-4f7e-8340-20e6e53ceb1a.JPG</t>
  </si>
  <si>
    <t>gringas</t>
  </si>
  <si>
    <t>60fa8176-6152-4552-846e-93840ba436b1</t>
  </si>
  <si>
    <t>TRUCCO</t>
  </si>
  <si>
    <t>paulo@usetrucco.com.br</t>
  </si>
  <si>
    <t>https://www.mytrucco.com</t>
  </si>
  <si>
    <t>customer.care-brasil@mytrucco.com</t>
  </si>
  <si>
    <t>616290c0-4fb9-4d08-806c-b3ffe8baecee</t>
  </si>
  <si>
    <t>Solon Gonçalves - Zoppy</t>
  </si>
  <si>
    <t>solon.goncalves@zoppy.com.br</t>
  </si>
  <si>
    <t>Noite de Lua Pijamas</t>
  </si>
  <si>
    <t>NOITE DE LUA CONFECÇÕES LTDA</t>
  </si>
  <si>
    <t>vendas.noitedeluapijamas@gmail.com</t>
  </si>
  <si>
    <t>https://noitedeluapijamas.com.br/</t>
  </si>
  <si>
    <t>logos/618743a8-fdd3-45e2-854d-45b4eb37c160.png</t>
  </si>
  <si>
    <t>618e09a9-a26a-4d71-97ff-ba1529854f55</t>
  </si>
  <si>
    <t>Beleza Market</t>
  </si>
  <si>
    <t>gabriel@belezamarket.com.br</t>
  </si>
  <si>
    <t>https://www.belezamarket.com.br/</t>
  </si>
  <si>
    <t>contato@belezamarket.com.br</t>
  </si>
  <si>
    <t>Lumen Joias</t>
  </si>
  <si>
    <t>lumenfolheados@hotmail.com</t>
  </si>
  <si>
    <t>https://www.lumenjoiasesemijoias.com.br/</t>
  </si>
  <si>
    <t>DON PATTO</t>
  </si>
  <si>
    <t>VILA DON PATTO RESTAURANTE LTDA</t>
  </si>
  <si>
    <t>novais@thepes.com.br</t>
  </si>
  <si>
    <t>www.donpatto.com.br</t>
  </si>
  <si>
    <t>logos/61d8e965-e56d-40ec-8ab8-f62e3e044df5.jpg</t>
  </si>
  <si>
    <t>HOLY GROUP</t>
  </si>
  <si>
    <t>joao@holysoup.com.br</t>
  </si>
  <si>
    <t>Folin Store</t>
  </si>
  <si>
    <t>dricafolgoso@gmail.com</t>
  </si>
  <si>
    <t>https://www.folinstore.com.br/loja/</t>
  </si>
  <si>
    <t>logos/620292bd-1599-4b48-9ef6-f0d731141cc9.png</t>
  </si>
  <si>
    <t>Be Gringa</t>
  </si>
  <si>
    <t>amandanunesduarte@hotmail.com</t>
  </si>
  <si>
    <t>be.gringa@outlook.com</t>
  </si>
  <si>
    <t>Giu Store</t>
  </si>
  <si>
    <t>giuliagargione@uol.com.br</t>
  </si>
  <si>
    <t>Www.giustore.com</t>
  </si>
  <si>
    <t>contatogiustore@gmail.com</t>
  </si>
  <si>
    <t>628367c5-4645-46bd-93d4-9321b48ae3cc</t>
  </si>
  <si>
    <t>Tony Menswear</t>
  </si>
  <si>
    <t>thays.massias@gmail.com</t>
  </si>
  <si>
    <t>www.tonymens.com.br</t>
  </si>
  <si>
    <t>menswear.tony@gmail.com</t>
  </si>
  <si>
    <t>628d7175-ee97-44b3-81cd-f92da76cfbdd</t>
  </si>
  <si>
    <t>lamark fitness</t>
  </si>
  <si>
    <t>laapx@hotmail.com</t>
  </si>
  <si>
    <t>hundred-fifty-sales-annual</t>
  </si>
  <si>
    <t>www.lamarkfit.com.br</t>
  </si>
  <si>
    <t>62ce14b4-20b2-413d-9a9c-b714be1f7468</t>
  </si>
  <si>
    <t>For Us Brand</t>
  </si>
  <si>
    <t>contato@forusbrand.com.br</t>
  </si>
  <si>
    <t>https://forusbrand.com.br/</t>
  </si>
  <si>
    <t>ForUs</t>
  </si>
  <si>
    <t>62e07ddd-0e07-421b-bf27-c46043e40b3a</t>
  </si>
  <si>
    <t>Bull joias</t>
  </si>
  <si>
    <t>edumigcenter@hotmail.com</t>
  </si>
  <si>
    <t>www.bulljoias.com.br</t>
  </si>
  <si>
    <t>renovacao10@icloud.com</t>
  </si>
  <si>
    <t>Ninne.am</t>
  </si>
  <si>
    <t>Adriana vitioria miranda goncalves</t>
  </si>
  <si>
    <t>adriana.miranda6@icloud.com</t>
  </si>
  <si>
    <t>https://www.ninneam.com/</t>
  </si>
  <si>
    <t>call-my-classics</t>
  </si>
  <si>
    <t>contato@callmyclassics.com.br</t>
  </si>
  <si>
    <t>www.callmyclassics.com.br</t>
  </si>
  <si>
    <t>63af3a0e-66e6-4f4d-b886-27e08f847e8a</t>
  </si>
  <si>
    <t>BEBE DO PAPAI</t>
  </si>
  <si>
    <t>BEBE DO PAPAI LTDA</t>
  </si>
  <si>
    <t>plataformas@bebedopapai.com.br</t>
  </si>
  <si>
    <t>new_plan_basic_semi_annual</t>
  </si>
  <si>
    <t>bebedopapai.com.br</t>
  </si>
  <si>
    <t>logos/63af3a0e-66e6-4f4d-b886-27e08f847e8a.png</t>
  </si>
  <si>
    <t>Passarella Calçados</t>
  </si>
  <si>
    <t>Di Vonette</t>
  </si>
  <si>
    <t>oliveiraivonete@yahoo.com.br</t>
  </si>
  <si>
    <t>www.passarellacalcados.com.br</t>
  </si>
  <si>
    <t>642f15f9-23f5-4ffe-a152-c140931b50db</t>
  </si>
  <si>
    <t>ALFA LOOK'S</t>
  </si>
  <si>
    <t>marketing@alfalooks.com.br</t>
  </si>
  <si>
    <t>https://alfalooksstore.com.br/</t>
  </si>
  <si>
    <t>novidades@alfalooksstore.com.br</t>
  </si>
  <si>
    <t>649a4be2-60f7-4e5a-96d7-e2e58d96fd08</t>
  </si>
  <si>
    <t>Hai Collection</t>
  </si>
  <si>
    <t>haicollection@hotmail.com</t>
  </si>
  <si>
    <t>www.haicollection.com.br</t>
  </si>
  <si>
    <t>Dórémifun</t>
  </si>
  <si>
    <t>contato@doremifun.com.br</t>
  </si>
  <si>
    <t>https://www.doremifun.com.br</t>
  </si>
  <si>
    <t>65084db6-ad4d-499f-9de4-a28fff4209a7</t>
  </si>
  <si>
    <t>Absolut store</t>
  </si>
  <si>
    <t>adolfohlbsantos@gmail.com</t>
  </si>
  <si>
    <t>three-thousand-sales-annual</t>
  </si>
  <si>
    <t>https://www.absolutstore.com.br/</t>
  </si>
  <si>
    <t>contato@absolutplussize.com.br</t>
  </si>
  <si>
    <t>65968a10-9fe8-4d93-86be-5e41189cc6d5</t>
  </si>
  <si>
    <t>Bibítio Baby</t>
  </si>
  <si>
    <t>BIBITIO COMERCIO DE PRODUTOS INFANTIS LTDA</t>
  </si>
  <si>
    <t>lara@bibitio.com.br</t>
  </si>
  <si>
    <t>https://www.bibitio.com.br</t>
  </si>
  <si>
    <t>logos/65968a10-9fe8-4d93-86be-5e41189cc6d5.png</t>
  </si>
  <si>
    <t>Senhora Pele</t>
  </si>
  <si>
    <t>larissasampaio@senhorapele.com.br</t>
  </si>
  <si>
    <t>https://www.senhorapele.com.br/</t>
  </si>
  <si>
    <t>sac@senhorapele.com.br</t>
  </si>
  <si>
    <t>65ab17cd-b10c-450f-8cb5-52bbc27e182f</t>
  </si>
  <si>
    <t>Nomad Sports</t>
  </si>
  <si>
    <t>bernardocamposoliveira@gmail.com</t>
  </si>
  <si>
    <t>https://www.nomadsports.com.br/</t>
  </si>
  <si>
    <t>atendimento@nomadsports.com.br</t>
  </si>
  <si>
    <t>PFM Beauty</t>
  </si>
  <si>
    <t>PFM Beauty LTDA</t>
  </si>
  <si>
    <t>pfmbeauty@outlook.com</t>
  </si>
  <si>
    <t>logos/660d5ed5-09c8-4201-ac5b-a450eb92eae1.jpeg</t>
  </si>
  <si>
    <t>Jade Neves Brand LTDA</t>
  </si>
  <si>
    <t>Jade Neves</t>
  </si>
  <si>
    <t>neto@jadeneves.com.br</t>
  </si>
  <si>
    <t>https://www.jadeneves.com.br/</t>
  </si>
  <si>
    <t>logos/6621e321-77c9-4eb7-b3ba-d0518507253a.jpeg</t>
  </si>
  <si>
    <t>Not-me</t>
  </si>
  <si>
    <t>fiscal@not-me.com.br</t>
  </si>
  <si>
    <t>https://not-me.com.br/</t>
  </si>
  <si>
    <t>contato@not-me.com.br</t>
  </si>
  <si>
    <t>66516f58-ef98-445c-86cd-2a6f59c09531</t>
  </si>
  <si>
    <t>Evele Acessórios</t>
  </si>
  <si>
    <t>eveleacessorios@hotmail.com</t>
  </si>
  <si>
    <t>www.eveleacessorios.com.br</t>
  </si>
  <si>
    <t>logos/66516f58-ef98-445c-86cd-2a6f59c09531.png</t>
  </si>
  <si>
    <t>High torque store</t>
  </si>
  <si>
    <t>Emite CAR Ltda</t>
  </si>
  <si>
    <t>tattielyrosse@gmail.com</t>
  </si>
  <si>
    <t>www.hightorquestore.com.br</t>
  </si>
  <si>
    <t>contato@hightorquestore.com.br</t>
  </si>
  <si>
    <t>66969534-198f-4529-b3cd-d0c8ecba715e</t>
  </si>
  <si>
    <t>BIEN VINOS</t>
  </si>
  <si>
    <t>Osvaldo Hiroshi Sasaki Junior</t>
  </si>
  <si>
    <t>osvaldo.sasaki@bienvinos.com</t>
  </si>
  <si>
    <t>Decá Home</t>
  </si>
  <si>
    <t>camilapaiva1702@gmail.com</t>
  </si>
  <si>
    <t>Andreza Chagas Brand</t>
  </si>
  <si>
    <t>brunorodrigues@andrezachagas.com.br</t>
  </si>
  <si>
    <t>https://www.andrezachagas.com.br/</t>
  </si>
  <si>
    <t>contato@andrezachagas.com.br</t>
  </si>
  <si>
    <t>6775c08f-a4d3-4fd0-8626-e29b74756ff7</t>
  </si>
  <si>
    <t>Pé de pimenta calçados</t>
  </si>
  <si>
    <t>rafaelasmartinsroyal@gmail.com</t>
  </si>
  <si>
    <t>https://pedepimenta.shop/</t>
  </si>
  <si>
    <t>pedepimentasite@gmail.com</t>
  </si>
  <si>
    <t>677600ef-7bcf-4b84-bafa-c94b3b1e289e</t>
  </si>
  <si>
    <t>Loja Lilian Munhoz</t>
  </si>
  <si>
    <t>emermaiara@gmail.com</t>
  </si>
  <si>
    <t>https://www.lojalilianmunhoz.com.br/</t>
  </si>
  <si>
    <t>contato@lojalilianmunhoz.com.br</t>
  </si>
  <si>
    <t>103 store</t>
  </si>
  <si>
    <t>email@103store.com.br</t>
  </si>
  <si>
    <t>www.103store.com.br</t>
  </si>
  <si>
    <t>680a31b7-69ee-4eec-8fe2-4c99494a828d</t>
  </si>
  <si>
    <t>Epulari</t>
  </si>
  <si>
    <t>marketing@usepulari.com.br</t>
  </si>
  <si>
    <t>fale@useepulari.com.br</t>
  </si>
  <si>
    <t>Galeria Tricot</t>
  </si>
  <si>
    <t>GT MALHARIA E TRICOT LTDA</t>
  </si>
  <si>
    <t>alexandra@galeriatricot.com.br</t>
  </si>
  <si>
    <t>www.galeriatricot.com.br</t>
  </si>
  <si>
    <t>TRUCCO LTDA</t>
  </si>
  <si>
    <t>paulo.zivieri@gmail.com</t>
  </si>
  <si>
    <t>687ef874-03c4-4e1a-9152-b17c89c149e7</t>
  </si>
  <si>
    <t>Vila Romênia</t>
  </si>
  <si>
    <t>guigonzales.unifal@gmail.com</t>
  </si>
  <si>
    <t>https://www.vilaromenia.com/</t>
  </si>
  <si>
    <t>suporte@vilaromenia.com</t>
  </si>
  <si>
    <t>68ad64a7-d99b-4e42-9b1a-ce277cefdc60</t>
  </si>
  <si>
    <t>nolita</t>
  </si>
  <si>
    <t>nolitaway_admin@zoppy.com.br</t>
  </si>
  <si>
    <t>nolitaway@icloud.com</t>
  </si>
  <si>
    <t>68e21058-8ae6-4db2-a20a-a060942f2ab3</t>
  </si>
  <si>
    <t>Nails Club</t>
  </si>
  <si>
    <t>arthurdantas@gmail.com</t>
  </si>
  <si>
    <t>https://www.nailsclub.com.br</t>
  </si>
  <si>
    <t>6a632d24-072b-4cdf-89b2-4f36947e85ce</t>
  </si>
  <si>
    <t>Inspired World Fashion</t>
  </si>
  <si>
    <t>reginadelfante.assis@gmail.com</t>
  </si>
  <si>
    <t>contatoinspired@gmail.com</t>
  </si>
  <si>
    <t>6aa33215-d690-41c1-8a48-0969beb8b724</t>
  </si>
  <si>
    <t>Aline Vervan</t>
  </si>
  <si>
    <t>equipe@alinevervan.com.br</t>
  </si>
  <si>
    <t>www.alinevervan.com</t>
  </si>
  <si>
    <t>Babuu</t>
  </si>
  <si>
    <t>babuuinfantil@gmail.com</t>
  </si>
  <si>
    <t>babuuinfantil.com.br</t>
  </si>
  <si>
    <t>Hiper Popular Drogarias</t>
  </si>
  <si>
    <t>drogariahiperpopular.sl@gmail.com</t>
  </si>
  <si>
    <t>6ab5f54c-0ae2-45f3-9658-386529a7db8e</t>
  </si>
  <si>
    <t>Manu Bittencourt</t>
  </si>
  <si>
    <t>admmanubittencourt@gmail.com</t>
  </si>
  <si>
    <t>www.manubittencourt.com.br</t>
  </si>
  <si>
    <t>contato@manubittencourt.com.br</t>
  </si>
  <si>
    <t>6b1a9dc3-6a93-47de-a53e-560cf89b907f</t>
  </si>
  <si>
    <t>La Femme - Elegance</t>
  </si>
  <si>
    <t>Maria Eduarda Silva Machada Ferreira</t>
  </si>
  <si>
    <t>contato@lafemmeelegance.com.br</t>
  </si>
  <si>
    <t>lafemmeelegance.com.br</t>
  </si>
  <si>
    <t>logos/6b1a9dc3-6a93-47de-a53e-560cf89b907f.png</t>
  </si>
  <si>
    <t>SCH</t>
  </si>
  <si>
    <t>SCH MODA LTDA</t>
  </si>
  <si>
    <t>financeiro.sch@hotmail.com</t>
  </si>
  <si>
    <t>www.schoficial.com.br</t>
  </si>
  <si>
    <t>logos/6b3d80cd-7f4f-4937-8400-7d0d35ee7a3e.jpeg</t>
  </si>
  <si>
    <t>6b3ee18c-b844-4877-925e-6c5e3c5cb72f</t>
  </si>
  <si>
    <t>Simone lit</t>
  </si>
  <si>
    <t>Cvsjr comércio de vestuário</t>
  </si>
  <si>
    <t>admfarfalle@gmail.com</t>
  </si>
  <si>
    <t>Simonelit.com</t>
  </si>
  <si>
    <t>logos/6b3ee18c-b844-4877-925e-6c5e3c5cb72f.jpeg</t>
  </si>
  <si>
    <t>6b621d58-4de1-4350-98e7-ec92a4d4aa2f</t>
  </si>
  <si>
    <t>Ópera Kids</t>
  </si>
  <si>
    <t>Sisnando luiz de Luca Neto ME</t>
  </si>
  <si>
    <t>contato@operakids.com.br</t>
  </si>
  <si>
    <t>www.operakids.com.br</t>
  </si>
  <si>
    <t>logos/6b621d58-4de1-4350-98e7-ec92a4d4aa2f.png</t>
  </si>
  <si>
    <t>Meduza Clothing LTDA</t>
  </si>
  <si>
    <t>mdzaclothing@gmail.com</t>
  </si>
  <si>
    <t>www.mdzaclothing.com</t>
  </si>
  <si>
    <t>MDZA</t>
  </si>
  <si>
    <t>6b9551a1-0761-465a-80b3-421d50ca5b0e</t>
  </si>
  <si>
    <t>Company 130a5436-5ff0-48b7-b1c4-7b7496cc4166</t>
  </si>
  <si>
    <t>company_130a5436-5ff0-48b7-b1c4-7b7496cc4166@zoppy.com.br</t>
  </si>
  <si>
    <t>6bb09011-1b73-4418-b126-7f6fcbb0105f</t>
  </si>
  <si>
    <t>ViconMed</t>
  </si>
  <si>
    <t>contato@viconmed.com.br</t>
  </si>
  <si>
    <t>https://www.viconmed.com.br/</t>
  </si>
  <si>
    <t>6bc53e0b-5783-42fb-a488-038b7c45cfb5</t>
  </si>
  <si>
    <t>VAN Acessórios</t>
  </si>
  <si>
    <t>vanessa@vanacessorios.com.br</t>
  </si>
  <si>
    <t>vanacessorios.com.br</t>
  </si>
  <si>
    <t>no-reply@vanacessorios.com.br</t>
  </si>
  <si>
    <t>Tramadie</t>
  </si>
  <si>
    <t>MODELA COMERCIO DE CONFECCAO LTDA</t>
  </si>
  <si>
    <t>adm@interimgestao.com</t>
  </si>
  <si>
    <t>https://tramadie.com.br/</t>
  </si>
  <si>
    <t>contato@tramadie.com.br</t>
  </si>
  <si>
    <t>Wasy</t>
  </si>
  <si>
    <t>anaclaraaraujomorais@hotmail.com</t>
  </si>
  <si>
    <t>https://www.wasyactive.com.br/</t>
  </si>
  <si>
    <t>logos/6c3f4b97-ddf6-47f9-95fe-db58ce660639.png</t>
  </si>
  <si>
    <t>6c481101-4467-4211-ad7c-b7c22f715e92</t>
  </si>
  <si>
    <t>Company e066a5c1-8f91-445d-93de-1f7b9bc3d772</t>
  </si>
  <si>
    <t>company_e066a5c1-8f91-445d-93de-1f7b9bc3d772@zoppy.com.br</t>
  </si>
  <si>
    <t>new_plan_annual_chip</t>
  </si>
  <si>
    <t>Carolla Home</t>
  </si>
  <si>
    <t>Carolla Home Ltda</t>
  </si>
  <si>
    <t>carollahomee@gmail.com</t>
  </si>
  <si>
    <t>https://carollahome.com.br/</t>
  </si>
  <si>
    <t>Quality Moda Plus Size</t>
  </si>
  <si>
    <t>amanda@qualitymoda.com.br</t>
  </si>
  <si>
    <t>https://www.qualitymoda.com.br/</t>
  </si>
  <si>
    <t>comercial@qualitymoda.com.br</t>
  </si>
  <si>
    <t>Nangara</t>
  </si>
  <si>
    <t>nangara@nangara.com.br</t>
  </si>
  <si>
    <t>www.nangara.com.br</t>
  </si>
  <si>
    <t>6c82a426-8618-409f-a0de-0177bdb3ad9e</t>
  </si>
  <si>
    <t>Naná Fashion</t>
  </si>
  <si>
    <t>Naná Fashion LTDA</t>
  </si>
  <si>
    <t>jeffersonjjd@hotmail.com</t>
  </si>
  <si>
    <t>www.nanafashionoficial.com.br</t>
  </si>
  <si>
    <t>M6 JOIAS</t>
  </si>
  <si>
    <t>macielroza@gmail.com</t>
  </si>
  <si>
    <t>https://www.m6joiasatacado.com.br</t>
  </si>
  <si>
    <t>m6joiasatacado@gmail.com</t>
  </si>
  <si>
    <t>6d770303-636a-47fd-a734-00800587a65c</t>
  </si>
  <si>
    <t>Design By Somers</t>
  </si>
  <si>
    <t>designbysomers2022@gmail.com</t>
  </si>
  <si>
    <t>https://www.designbysomers.com.br/</t>
  </si>
  <si>
    <t>contato@designbysomers.com.br</t>
  </si>
  <si>
    <t>somers</t>
  </si>
  <si>
    <t>6d9b0581-8034-4c92-b40c-a3c8ebbe90a5</t>
  </si>
  <si>
    <t>PIMENTA HARD</t>
  </si>
  <si>
    <t>diogoh22@hotmail.com</t>
  </si>
  <si>
    <t>www.pimentahard.com.br</t>
  </si>
  <si>
    <t>pimentahard@pimentahard.com.br</t>
  </si>
  <si>
    <t>6da66aa1-4b49-4976-a9de-19fdd562db61</t>
  </si>
  <si>
    <t>Papelaria Colorir</t>
  </si>
  <si>
    <t>papelariacolorir23@gmail.com</t>
  </si>
  <si>
    <t>https://www.papelariacolorir.com.br/</t>
  </si>
  <si>
    <t>logos/6da66aa1-4b49-4976-a9de-19fdd562db61.jpg</t>
  </si>
  <si>
    <t>Colorir</t>
  </si>
  <si>
    <t>6dca6703-354c-435f-88a7-ef7572967f74</t>
  </si>
  <si>
    <t>Company 1ca886fb-83ba-4292-b488-c7a14f759378</t>
  </si>
  <si>
    <t>company_1ca886fb-83ba-4292-b488-c7a14f759378@zoppy.com.br</t>
  </si>
  <si>
    <t>new_plan_monthly_medium_implementation_chip</t>
  </si>
  <si>
    <t>6dd43041-204f-4387-91a9-fbc8bc552623</t>
  </si>
  <si>
    <t>LOHA</t>
  </si>
  <si>
    <t>comercial.loha@gmail.com</t>
  </si>
  <si>
    <t>https://www.loha.com.br/</t>
  </si>
  <si>
    <t>6e093bf8-77b8-4755-9245-1c8229196ad5</t>
  </si>
  <si>
    <t>Daniel Teste Pagemento v3</t>
  </si>
  <si>
    <t>danielcardosoleao@gmail.com</t>
  </si>
  <si>
    <t>https://www.danielcardoso.com.br</t>
  </si>
  <si>
    <t>3D PRIME</t>
  </si>
  <si>
    <t>comunicacao@3dprime.com.br</t>
  </si>
  <si>
    <t>https://3dprime.com.br/</t>
  </si>
  <si>
    <t>Nutrino</t>
  </si>
  <si>
    <t>acluna@sanrisil.com.br</t>
  </si>
  <si>
    <t>www.nutrino.com.br</t>
  </si>
  <si>
    <t>contato@nutrino.com.br</t>
  </si>
  <si>
    <t>Dondrade</t>
  </si>
  <si>
    <t>hbodevan@gmail.com</t>
  </si>
  <si>
    <t>Atemporalli</t>
  </si>
  <si>
    <t>loja.atemporalli@gmail.com</t>
  </si>
  <si>
    <t>https://www.atemporalli.com.br/</t>
  </si>
  <si>
    <t>6e95128e-6c51-4ee2-9272-8e4132fdcd41</t>
  </si>
  <si>
    <t>Brilho e Bronze churn</t>
  </si>
  <si>
    <t>brilhoebronzechurn@gmail.com</t>
  </si>
  <si>
    <t>CACCIO COSMETICOS</t>
  </si>
  <si>
    <t>CACCIO@CACCIOCOSMETICOS.COM.BR</t>
  </si>
  <si>
    <t>https://www.caccio.com.br/</t>
  </si>
  <si>
    <t>logos/6ec5033d-2992-4cdf-b05b-8dd6a46550ee.png</t>
  </si>
  <si>
    <t>meupresente</t>
  </si>
  <si>
    <t>boutique dos jalecos</t>
  </si>
  <si>
    <t>arilson.ctf@gmail.com</t>
  </si>
  <si>
    <t>https://www.boutiquedosjalecos.com.br/</t>
  </si>
  <si>
    <t>envio@boutiquedosjalecos.com.br</t>
  </si>
  <si>
    <t>6f213de4-2e95-4809-b397-a1fb933cff3e</t>
  </si>
  <si>
    <t>Lanina Store</t>
  </si>
  <si>
    <t>laninastore.lem@gmail.com</t>
  </si>
  <si>
    <t>6f2fc05d-4180-40aa-a26c-61a96894b5f3</t>
  </si>
  <si>
    <t>Rimini &amp; Co.</t>
  </si>
  <si>
    <t>swimwearr@gmail.com</t>
  </si>
  <si>
    <t>Userimini.com</t>
  </si>
  <si>
    <t>rimini</t>
  </si>
  <si>
    <t>6f4610a2-169a-402a-8b82-fa0610613bc8</t>
  </si>
  <si>
    <t>Invictus Joias</t>
  </si>
  <si>
    <t>administrativo@invictusjoias.com.br</t>
  </si>
  <si>
    <t>https://www.invictusjoias.com.br/</t>
  </si>
  <si>
    <t>contato@invictusjoias.com.br</t>
  </si>
  <si>
    <t>logos/6f4610a2-169a-402a-8b82-fa0610613bc8.PNG</t>
  </si>
  <si>
    <t>La briz</t>
  </si>
  <si>
    <t>Gabriela Scelzi Amaral</t>
  </si>
  <si>
    <t>gabrielascelzi@gmail.com</t>
  </si>
  <si>
    <t>www.labriz.com.br</t>
  </si>
  <si>
    <t>logos/6f4c73fa-7d08-4e0c-8c54-6777ab7f3d15.png</t>
  </si>
  <si>
    <t>6f80f2b6-b67b-4088-8307-5d135ea49ac8</t>
  </si>
  <si>
    <t>Line Acessórios</t>
  </si>
  <si>
    <t>viniciusteodosiotomaz@hotmail.com</t>
  </si>
  <si>
    <t>https://www.lineacessorios.com.br/</t>
  </si>
  <si>
    <t>contato@lineacessorios.com.br</t>
  </si>
  <si>
    <t>Premier Cosméticos</t>
  </si>
  <si>
    <t>marketing@premiermamorto.com.br</t>
  </si>
  <si>
    <t>https://www.premiermarmorto.com.br/</t>
  </si>
  <si>
    <t>marketing@premiermarmorto.com.br</t>
  </si>
  <si>
    <t>Semeador Store</t>
  </si>
  <si>
    <t>gabriel_semeador@hotmail.com</t>
  </si>
  <si>
    <t>www.semeadorstore.com</t>
  </si>
  <si>
    <t>7025c805-cdb6-4c4c-9317-8128abf714f7</t>
  </si>
  <si>
    <t>Amaré Acessórios</t>
  </si>
  <si>
    <t>jennifer.andrd@hotmail.com</t>
  </si>
  <si>
    <t>https://www.amareacessorios.com</t>
  </si>
  <si>
    <t>acessoriosamare@gmail.com</t>
  </si>
  <si>
    <t>Moment</t>
  </si>
  <si>
    <t>momentrelojoaria.ecom@gmail.com</t>
  </si>
  <si>
    <t>https://www.momentrelojoaria.com.br/</t>
  </si>
  <si>
    <t>contato@momentrelojoaria.com.br</t>
  </si>
  <si>
    <t>7047fa33-d5d6-4b85-8cb8-d0a18e2e5bb5</t>
  </si>
  <si>
    <t>O Tucano Shop</t>
  </si>
  <si>
    <t>fontandigital10@gmail.com</t>
  </si>
  <si>
    <t>otucanoshop.com.br</t>
  </si>
  <si>
    <t>atendimento@otucanoshop.com.br</t>
  </si>
  <si>
    <t>70914b1e-802f-44a7-9806-436d5db835e0</t>
  </si>
  <si>
    <t>Brasfama</t>
  </si>
  <si>
    <t>vendas@crysmax.com.br</t>
  </si>
  <si>
    <t>https://brasfamaflores.com.br/</t>
  </si>
  <si>
    <t>709933f3-aaff-427f-ad6a-1f16cc32fe67</t>
  </si>
  <si>
    <t>Papelaria amores</t>
  </si>
  <si>
    <t>atendimento@papelariaamores.com.br</t>
  </si>
  <si>
    <t>www.papelariaamores.com.br</t>
  </si>
  <si>
    <t>amores</t>
  </si>
  <si>
    <t>bixo-grillo-1</t>
  </si>
  <si>
    <t>Equifit</t>
  </si>
  <si>
    <t>Equifit Moda fitness</t>
  </si>
  <si>
    <t>ffariasvieira02@gmail.com</t>
  </si>
  <si>
    <t>www.equifit.com.br</t>
  </si>
  <si>
    <t>logos/71b745aa-6fb1-4965-8447-529317e9a112.png</t>
  </si>
  <si>
    <t>Mahal Pratas</t>
  </si>
  <si>
    <t>vinicius@mahalpratas.com.br</t>
  </si>
  <si>
    <t>https://www.mahalpratas.com.br/</t>
  </si>
  <si>
    <t>atendimento@mahalpratas.com.br</t>
  </si>
  <si>
    <t>USODONA</t>
  </si>
  <si>
    <t>contatousodona@outlook.com</t>
  </si>
  <si>
    <t>www.usodona.com.br</t>
  </si>
  <si>
    <t>LaCeri</t>
  </si>
  <si>
    <t>LaCeri Comercio de Cosmeticos LTDA</t>
  </si>
  <si>
    <t>financeiro@laceri.com.br</t>
  </si>
  <si>
    <t>www.laceri.com.br</t>
  </si>
  <si>
    <t>logos/72238289-0a8f-49a3-96fd-5cefa7792c38.jpg</t>
  </si>
  <si>
    <t>723c37fc-1477-4cee-8891-2684f9db4a35</t>
  </si>
  <si>
    <t>Bling - zoppy</t>
  </si>
  <si>
    <t>integracaobling@zoppy.com.br</t>
  </si>
  <si>
    <t>724dc230-3d0b-4a77-a03d-791225d2591e</t>
  </si>
  <si>
    <t>Narte Cosmeticos</t>
  </si>
  <si>
    <t>larissalievori@gmail.com</t>
  </si>
  <si>
    <t>www.nartecosmeticos.com.br</t>
  </si>
  <si>
    <t>Meraki</t>
  </si>
  <si>
    <t>MERAKI LTDA</t>
  </si>
  <si>
    <t>iza@usemeraki.com</t>
  </si>
  <si>
    <t>www.usemeraki.com.br</t>
  </si>
  <si>
    <t>administrativo@usemeraki.com</t>
  </si>
  <si>
    <t>Céu de Prata</t>
  </si>
  <si>
    <t>yara@ceudeprata.com.br</t>
  </si>
  <si>
    <t>https://www.ceudeprata.com.br/?utm_source=zoppy&amp;utm_medium=joy&amp;utm_campaign=BR_bonus</t>
  </si>
  <si>
    <t>logos/72c224d3-30ac-497d-82bc-6c65c8b49785.png</t>
  </si>
  <si>
    <t>Céu de Prata joalheria especializada em prata 925, empodera mulheres com joias acessíveis, elegantes e cheias de estilo.</t>
  </si>
  <si>
    <t>72dcf8fb-354f-4ab8-a673-417b29eb67f9</t>
  </si>
  <si>
    <t>Tailor's Mind</t>
  </si>
  <si>
    <t>ecommerce@tailorsmind.com.br</t>
  </si>
  <si>
    <t>https://tailorsmind.com.br/</t>
  </si>
  <si>
    <t>Brasil Taping</t>
  </si>
  <si>
    <t>contato@brasiltaping.com.br</t>
  </si>
  <si>
    <t>https://brasiltaping.com.br/</t>
  </si>
  <si>
    <t>GN Gabi NIcholls</t>
  </si>
  <si>
    <t>arquiteturanicholls@gmail.com</t>
  </si>
  <si>
    <t>https://www.lojagn.com.br/</t>
  </si>
  <si>
    <t>logos/72f31337-7d9a-4df6-8dcf-c5b366cf6811.png</t>
  </si>
  <si>
    <t>GNGIFT</t>
  </si>
  <si>
    <t>73121f18-5506-43cd-b36c-b6062d055bdf</t>
  </si>
  <si>
    <t>SUN ROSE</t>
  </si>
  <si>
    <t>lojasunrosecontato@gmail.com</t>
  </si>
  <si>
    <t>marketing@sunrose.com.br</t>
  </si>
  <si>
    <t>Cristiane Shoor</t>
  </si>
  <si>
    <t>Cristiane Shoor Confeccoes LTDA</t>
  </si>
  <si>
    <t>cristianeshoor@gmail.com</t>
  </si>
  <si>
    <t>cristianeshoor.com</t>
  </si>
  <si>
    <t>73298fe6-0ed5-4e49-9f10-e52236ffc642</t>
  </si>
  <si>
    <t>Tiny - zoppy</t>
  </si>
  <si>
    <t>integracaotiny@zoppy.com.br</t>
  </si>
  <si>
    <t>Essência Moda Plus Size</t>
  </si>
  <si>
    <t>debora_eredia@hotmail.com</t>
  </si>
  <si>
    <t>Esbelt</t>
  </si>
  <si>
    <t>pedro@esbelt.com.br</t>
  </si>
  <si>
    <t>https://www.esbelt.com.br/</t>
  </si>
  <si>
    <t>logos/733d15e3-3a50-4407-8e5b-6cf3af893d19.PNG</t>
  </si>
  <si>
    <t>Luana Vilela Boutique</t>
  </si>
  <si>
    <t>luanavilelaboutique@gmail.com</t>
  </si>
  <si>
    <t>EL GATO STORE</t>
  </si>
  <si>
    <t>lojaelgato@elgatostore.com.br</t>
  </si>
  <si>
    <t>http://www.elgatostore.com.br/</t>
  </si>
  <si>
    <t>73ccc416-5c8a-432a-a7e0-b520b2c7da3b</t>
  </si>
  <si>
    <t>Em Casa</t>
  </si>
  <si>
    <t>comercial.emcasaloja@gmail.com</t>
  </si>
  <si>
    <t>CC</t>
  </si>
  <si>
    <t>contato@camisacritica.com</t>
  </si>
  <si>
    <t>www.camisacritica.com</t>
  </si>
  <si>
    <t>atendimento@camisacritica.com</t>
  </si>
  <si>
    <t>73f083e0-9d74-4653-8f8b-21d1744f479e</t>
  </si>
  <si>
    <t>neetro</t>
  </si>
  <si>
    <t>neetro_admin@zoppy.com.br</t>
  </si>
  <si>
    <t>747799bb-f46c-4335-bff1-814398aab4f8</t>
  </si>
  <si>
    <t>Sula Soulier</t>
  </si>
  <si>
    <t>contato@sulasoulier.com.br</t>
  </si>
  <si>
    <t>VINCCI</t>
  </si>
  <si>
    <t>VINCCIOFICIAL@GMAIL.COM</t>
  </si>
  <si>
    <t>https://vinccioficial.com.br</t>
  </si>
  <si>
    <t>Espaço Ana Souza Modas</t>
  </si>
  <si>
    <t>analemos20@hotmail.com</t>
  </si>
  <si>
    <t>www.espacoanasouzamodas.com.br</t>
  </si>
  <si>
    <t>7512fb8e-cb55-4cb7-a2de-9bd223143b7b</t>
  </si>
  <si>
    <t>Concept Lingerie</t>
  </si>
  <si>
    <t>tsknupp@hotmail.com</t>
  </si>
  <si>
    <t>www.conceptlingerie.com.br</t>
  </si>
  <si>
    <t>conceptlingerie@hotmail.com</t>
  </si>
  <si>
    <t>Alma Tricolor</t>
  </si>
  <si>
    <t>juca.brandi@gmail.com</t>
  </si>
  <si>
    <t>www.almatricolor.com.br</t>
  </si>
  <si>
    <t>suporte@almatricolor.com.br</t>
  </si>
  <si>
    <t>Lizee</t>
  </si>
  <si>
    <t>nathaliepavanvidal@gmail.com</t>
  </si>
  <si>
    <t>www.lizeestore.com.br</t>
  </si>
  <si>
    <t>logos/754067c4-cd74-404b-9bd3-bf7a7373c9d5.png</t>
  </si>
  <si>
    <t>758e0eb3-0b2e-4040-aa1a-721198e93b88</t>
  </si>
  <si>
    <t>Vai de Maria Joias</t>
  </si>
  <si>
    <t>cleberdominguescavalcante@gmail.com</t>
  </si>
  <si>
    <t>https://www.vaidemariajoias.com.br/</t>
  </si>
  <si>
    <t>sac@vaidemariajoias.com.br</t>
  </si>
  <si>
    <t>75a302d1-a776-4b9b-a106-bb8d9b01739a</t>
  </si>
  <si>
    <t>By Leticia lage</t>
  </si>
  <si>
    <t>eli_store@outlook.com</t>
  </si>
  <si>
    <t>https://leticialage.com.br/</t>
  </si>
  <si>
    <t>administrativo@byleticialage.com</t>
  </si>
  <si>
    <t>bagsbyluxo</t>
  </si>
  <si>
    <t>pooleemodasplus@gmail.com</t>
  </si>
  <si>
    <t>www.pooleemodasplusize.com</t>
  </si>
  <si>
    <t>7627c41d-8039-4fd8-a821-5506295e9242</t>
  </si>
  <si>
    <t>Hbeauty Cosméticos</t>
  </si>
  <si>
    <t>raquelcunha.spjp@gmail.com</t>
  </si>
  <si>
    <t>www.hbeautycosmeticos.com.br</t>
  </si>
  <si>
    <t>contato@hbeautycosmeticos.com.br</t>
  </si>
  <si>
    <t>Usetrico Serra</t>
  </si>
  <si>
    <t>JVR COMERCIO E VESTUARIO</t>
  </si>
  <si>
    <t>usetricoserra@gmail.com</t>
  </si>
  <si>
    <t>https://www.usetrico.com.br/</t>
  </si>
  <si>
    <t>76df462d-92ba-4a78-bd6a-6d11c58aaf97</t>
  </si>
  <si>
    <t>Asmanhas churn</t>
  </si>
  <si>
    <t>netochurn@grupoq08.com.br</t>
  </si>
  <si>
    <t>https://www.asmanhas.com.br/</t>
  </si>
  <si>
    <t>oi@asmanhas.com.br</t>
  </si>
  <si>
    <t>76ea74b5-a467-4a24-9098-800e0c9a20dd</t>
  </si>
  <si>
    <t>Pitanga SP</t>
  </si>
  <si>
    <t>M M Maeda Comercio de Roupas LTDA</t>
  </si>
  <si>
    <t>contato@pitangasp.com.br</t>
  </si>
  <si>
    <t>www.pitangasp.com.br</t>
  </si>
  <si>
    <t>logos/76ea74b5-a467-4a24-9098-800e0c9a20dd.png</t>
  </si>
  <si>
    <t>770b6c5b-a9fe-4d78-b5a8-f315271ad8f9</t>
  </si>
  <si>
    <t>ahtram</t>
  </si>
  <si>
    <t>ahtram@ahtram.com.br</t>
  </si>
  <si>
    <t>https://www.ahtram.com.br</t>
  </si>
  <si>
    <t>776aabbf-e544-4293-8733-7e3cd7c8ed98</t>
  </si>
  <si>
    <t>Borbolê</t>
  </si>
  <si>
    <t>borbolegyn@gmail.com</t>
  </si>
  <si>
    <t>778852eb-c488-455f-bc17-003413bb68ca</t>
  </si>
  <si>
    <t>MIMPPY</t>
  </si>
  <si>
    <t>mimppy@mimppy.com.br</t>
  </si>
  <si>
    <t>www.mimppy.com.br</t>
  </si>
  <si>
    <t>78034ea9-204f-4cd8-b47e-7414c2acd985</t>
  </si>
  <si>
    <t>Nutriwise</t>
  </si>
  <si>
    <t>braian@n1digital.com.br</t>
  </si>
  <si>
    <t>https://nutriwise.com.br</t>
  </si>
  <si>
    <t>contato@nutriwise.com.br</t>
  </si>
  <si>
    <t>Estella &amp; CO</t>
  </si>
  <si>
    <t>contato@estellaeco.com</t>
  </si>
  <si>
    <t>https://www.estellaeco.com</t>
  </si>
  <si>
    <t>78841515-e4ed-455a-96d5-d48c518386f2</t>
  </si>
  <si>
    <t>Use Power</t>
  </si>
  <si>
    <t>anaclarava8@yahoo.com.br</t>
  </si>
  <si>
    <t>https://www.usepowermodafitness.com.br/</t>
  </si>
  <si>
    <t>powermodafitnes@yahoo.com</t>
  </si>
  <si>
    <t>78a5e398-43bf-4844-9225-ab4790abe576</t>
  </si>
  <si>
    <t>Sos Frizz Churn</t>
  </si>
  <si>
    <t>marketing-churn@sosfrizz.com.br</t>
  </si>
  <si>
    <t>78b4ea12-a343-43e8-a95d-3334fa958759</t>
  </si>
  <si>
    <t>NP DIGITAL BEAUTY LTDA</t>
  </si>
  <si>
    <t>:NP DIGITAL BEAUTY LTDA ,</t>
  </si>
  <si>
    <t>sac@lojanpbeauty.com.br</t>
  </si>
  <si>
    <t>https://www.lojanpbeauty.com.br/</t>
  </si>
  <si>
    <t>78d7e3b9-4764-4911-bf8b-0fcf84a401d0</t>
  </si>
  <si>
    <t>Menina do Mar Moda Praia</t>
  </si>
  <si>
    <t>laisbcesar@gmail.com</t>
  </si>
  <si>
    <t>https://www.meninadomarmoda.com.br/</t>
  </si>
  <si>
    <t>logos/78d7e3b9-4764-4911-bf8b-0fcf84a401d0.png</t>
  </si>
  <si>
    <t>Loja Basis</t>
  </si>
  <si>
    <t>kvilela.mag@gmail.com</t>
  </si>
  <si>
    <t>www.lojabasis.com.br</t>
  </si>
  <si>
    <t>lojabasis</t>
  </si>
  <si>
    <t>TWINS STORE</t>
  </si>
  <si>
    <t>TWINS ATELIE DE MODA LTDA</t>
  </si>
  <si>
    <t>2twins.store@gmail.com</t>
  </si>
  <si>
    <t>https://2twins.com.br/</t>
  </si>
  <si>
    <t>logos/78f13919-c0e7-4c0c-b320-1c8bdbade29c.png</t>
  </si>
  <si>
    <t>Chele Confecções</t>
  </si>
  <si>
    <t>michelepetry20@gmail.com</t>
  </si>
  <si>
    <t>79154825-8b1e-4237-8900-82f30b756bf8</t>
  </si>
  <si>
    <t>Mais Charmosa</t>
  </si>
  <si>
    <t>maischarmosaboutique@gmail.com</t>
  </si>
  <si>
    <t>7917a42d-9ab0-4129-9aae-b82244d2040f</t>
  </si>
  <si>
    <t>LABET BRAND</t>
  </si>
  <si>
    <t>LABET COMERCIO DE ROUPAS E ACESSORIOS</t>
  </si>
  <si>
    <t>labetbrand@gmail.com</t>
  </si>
  <si>
    <t>https://labetbrand.bagypro.com/</t>
  </si>
  <si>
    <t>logos/7917a42d-9ab0-4129-9aae-b82244d2040f.jpeg</t>
  </si>
  <si>
    <t>791f0a30-c1fb-4dfd-a684-891ba8b599d6</t>
  </si>
  <si>
    <t>Jess Calçados</t>
  </si>
  <si>
    <t>contato@jesscalcados.com</t>
  </si>
  <si>
    <t>jesscalcados.com</t>
  </si>
  <si>
    <t>79519597-3e9e-4328-8195-e28437c159a5</t>
  </si>
  <si>
    <t>Coufer</t>
  </si>
  <si>
    <t>adm@usecoufer.com.br</t>
  </si>
  <si>
    <t>https://www.usecoufer.com.br/</t>
  </si>
  <si>
    <t>contato@usecoufer.com.br</t>
  </si>
  <si>
    <t>796c0336-4406-4f27-a404-b704d6373cf8</t>
  </si>
  <si>
    <t>Tie Active</t>
  </si>
  <si>
    <t>victor.matheus008@gmail.com</t>
  </si>
  <si>
    <t>Use Moon</t>
  </si>
  <si>
    <t>anna.ltoledo@gmail.com</t>
  </si>
  <si>
    <t>https://www.usemoonshop.com.br/</t>
  </si>
  <si>
    <t>usemoon.oficial@gmail.com</t>
  </si>
  <si>
    <t>79a27036-0caa-4df0-9693-85d43dc2d292</t>
  </si>
  <si>
    <t>Adellas</t>
  </si>
  <si>
    <t>adellasoficial@gmail.com</t>
  </si>
  <si>
    <t>https://adellas.com.br/</t>
  </si>
  <si>
    <t>7a11c485-5def-4798-a4ea-2cec3e8efa56</t>
  </si>
  <si>
    <t>TESTE_SOS E-Commerce</t>
  </si>
  <si>
    <t>SOS E-Commerce</t>
  </si>
  <si>
    <t>TESTE_fabio@sosecommerce.com.br</t>
  </si>
  <si>
    <t>sosecommerce.com.br</t>
  </si>
  <si>
    <t>contato@sosecommerce.com.br</t>
  </si>
  <si>
    <t>7a3e91aa-a166-4eaf-9bd8-9a962a6413c7</t>
  </si>
  <si>
    <t>LOJA NYS</t>
  </si>
  <si>
    <t>gustavobuenomoreira@gmail.com</t>
  </si>
  <si>
    <t>www.lojanys.com.br</t>
  </si>
  <si>
    <t>contato@lojanys.com.br</t>
  </si>
  <si>
    <t>Outerkings</t>
  </si>
  <si>
    <t>contato@outerkings.com</t>
  </si>
  <si>
    <t>https://outerkings.com</t>
  </si>
  <si>
    <t>Code Fitness</t>
  </si>
  <si>
    <t>I A PIAU ROUPAS E ACESSÓRIOS</t>
  </si>
  <si>
    <t>izabellapiau@gmail.com</t>
  </si>
  <si>
    <t>Fenzi Skin LTDA</t>
  </si>
  <si>
    <t>FENZI SKIN LTDA</t>
  </si>
  <si>
    <t>fernandasoaresvelloso@gmail.com</t>
  </si>
  <si>
    <t>https://www.fenziskin.com.br/</t>
  </si>
  <si>
    <t>sac@fenziskin.com.br</t>
  </si>
  <si>
    <t>7b2aa79f-3d8d-4450-8137-6342308cdca3</t>
  </si>
  <si>
    <t>Shop In Love</t>
  </si>
  <si>
    <t>contato@shopinlove.com.br</t>
  </si>
  <si>
    <t>http://www.shopinlove.com.br/</t>
  </si>
  <si>
    <t>Caju Baby</t>
  </si>
  <si>
    <t>cajubabyy@gmail.com</t>
  </si>
  <si>
    <t>WWW.CAJUBABY.COM</t>
  </si>
  <si>
    <t>Loja Garotti</t>
  </si>
  <si>
    <t>dote.conteudo@gmail.com</t>
  </si>
  <si>
    <t>https://www.lojagarotti.com.br</t>
  </si>
  <si>
    <t>7b82e109-7efd-4220-b83f-18726569536c</t>
  </si>
  <si>
    <t>PapaChulli</t>
  </si>
  <si>
    <t>sac@papachulli.com.br</t>
  </si>
  <si>
    <t>www.papachulli.com.br</t>
  </si>
  <si>
    <t>logos/7b82e109-7efd-4220-b83f-18726569536c.jpg</t>
  </si>
  <si>
    <t>PapaChulli Acessórios Masculinos, desde 2014 elevando o estilo dos homens de pulso firme.</t>
  </si>
  <si>
    <t>Vwa Boots</t>
  </si>
  <si>
    <t>contatovwaboots@gmail.com</t>
  </si>
  <si>
    <t>www.vwaboots.com.br</t>
  </si>
  <si>
    <t>contato@vwaboots.com.br</t>
  </si>
  <si>
    <t>7be64d97-dbea-495f-a9bd-743a5111a9db</t>
  </si>
  <si>
    <t>Ny986</t>
  </si>
  <si>
    <t>confeccaony986@gmail.com</t>
  </si>
  <si>
    <t>https://www.ny986.com.br/</t>
  </si>
  <si>
    <t>logos/7be64d97-dbea-495f-a9bd-743a5111a9db.png</t>
  </si>
  <si>
    <t>7bfb1f9f-2ef0-4962-a219-900713186605</t>
  </si>
  <si>
    <t>Nathália Ramos Store</t>
  </si>
  <si>
    <t>nathalia_rds@hotmail.com</t>
  </si>
  <si>
    <t>https://nathaliaramosstore.com</t>
  </si>
  <si>
    <t>contato@nathaliaramosstore.com.br</t>
  </si>
  <si>
    <t>7c02ad31-7dd3-4ff7-bd81-b0b8ad737a25</t>
  </si>
  <si>
    <t>For Men Store</t>
  </si>
  <si>
    <t>useformen.ura@gmail.com</t>
  </si>
  <si>
    <t>www.formenura.com.br</t>
  </si>
  <si>
    <t>WOODBULL</t>
  </si>
  <si>
    <t>JW INDÚSTRIA E COMÉRCIO LTDA</t>
  </si>
  <si>
    <t>wemerson.souto@woodbull.com.br</t>
  </si>
  <si>
    <t>www.woodbull.com.br</t>
  </si>
  <si>
    <t>logos/7c24b9c0-0d18-4bd6-ae87-a3efd5d75d75.png</t>
  </si>
  <si>
    <t>7c331a0a-5b27-45c8-a236-d3260228fb20</t>
  </si>
  <si>
    <t>BniniShoes</t>
  </si>
  <si>
    <t>dicabernini@hotmail.com</t>
  </si>
  <si>
    <t>https://bnini.com.br/</t>
  </si>
  <si>
    <t>bninishoes2022@gmail.com</t>
  </si>
  <si>
    <t>7c973df6-2bbc-4fc3-beec-b10b57bc9499</t>
  </si>
  <si>
    <t>Last</t>
  </si>
  <si>
    <t>Last Test</t>
  </si>
  <si>
    <t>last@zoppy.com.br</t>
  </si>
  <si>
    <t>7cc87a5c-ff1c-465f-8555-47fd134e5d5f</t>
  </si>
  <si>
    <t>BKM</t>
  </si>
  <si>
    <t>alberescosta2013@gmail.com</t>
  </si>
  <si>
    <t>www.bkmbikeshop.com</t>
  </si>
  <si>
    <t>bkmbikeshop@hotmail.com</t>
  </si>
  <si>
    <t>Custa Pouco Seduzir</t>
  </si>
  <si>
    <t>vanessachaves28@hotmail.com</t>
  </si>
  <si>
    <t>https://www.custapoucoseduzir.com.br</t>
  </si>
  <si>
    <t>adm.custapouco@gmail.com</t>
  </si>
  <si>
    <t>7d1131e6-4ff2-4b25-8d5a-1583640dedd7</t>
  </si>
  <si>
    <t>Dharma Store</t>
  </si>
  <si>
    <t>tobiasbm@gmail.com</t>
  </si>
  <si>
    <t>www.lojadharma.com.br</t>
  </si>
  <si>
    <t>dharmastore_admin@zoppy.com.br</t>
  </si>
  <si>
    <t>7d3be0dc-f5e6-481b-8cf0-9289345d1c00</t>
  </si>
  <si>
    <t>ENZO MILANO</t>
  </si>
  <si>
    <t>marketing@enzomilano.com.br</t>
  </si>
  <si>
    <t>Nem só de Blush! Beauty</t>
  </si>
  <si>
    <t>NEM SÓ DE BLUSH BEAUTY LTDA</t>
  </si>
  <si>
    <t>contato@nemsodeblushbeauty.com.br</t>
  </si>
  <si>
    <t>www.nemsodeblushbeauty.com.br</t>
  </si>
  <si>
    <t>Zy Fitness</t>
  </si>
  <si>
    <t>marladsfco@gmail.com</t>
  </si>
  <si>
    <t>BOSSA</t>
  </si>
  <si>
    <t>bossabrazilianbeachwear@gmail.com</t>
  </si>
  <si>
    <t>www.bossa.com.co</t>
  </si>
  <si>
    <t>marketing@bossa.com.co</t>
  </si>
  <si>
    <t>7e3ad430-980b-4df9-801e-4ae852309d5b</t>
  </si>
  <si>
    <t>Fabiana’s conceito</t>
  </si>
  <si>
    <t>Geovan Reis de Oliveira</t>
  </si>
  <si>
    <t>amolis68@hotmail.com</t>
  </si>
  <si>
    <t>Brasil Aviamentos</t>
  </si>
  <si>
    <t>ir.martins@outlook.com</t>
  </si>
  <si>
    <t>Bastet Design para gatos</t>
  </si>
  <si>
    <t>Bastet design for cats - comércio e exportação de produtos para pets</t>
  </si>
  <si>
    <t>contatobastetdesign@gmail.com</t>
  </si>
  <si>
    <t>https://www.bastetdesign.com.br/</t>
  </si>
  <si>
    <t>Ulip Acessorios</t>
  </si>
  <si>
    <t>ulipacessorios@gmail.com</t>
  </si>
  <si>
    <t>ulipacessorios.com.br</t>
  </si>
  <si>
    <t>ulipcash</t>
  </si>
  <si>
    <t>Nöm</t>
  </si>
  <si>
    <t>Nom Corporate LTDA</t>
  </si>
  <si>
    <t>nomcorporate@gmail.com</t>
  </si>
  <si>
    <t>https://www.usenom.com.br</t>
  </si>
  <si>
    <t>relacionamento@usenom.com.br</t>
  </si>
  <si>
    <t>Exxtilosa Plus Size</t>
  </si>
  <si>
    <t>luiz@exxtilosa.com.br</t>
  </si>
  <si>
    <t>logos/7f2ac819-d823-424f-a2ad-81e1b366cd11.jpg</t>
  </si>
  <si>
    <t>7f51b136-a46a-4c76-be29-01ea263e8880</t>
  </si>
  <si>
    <t>Casa das Capas</t>
  </si>
  <si>
    <t>Jonathan Juliato</t>
  </si>
  <si>
    <t>jojuliato@gmail.com</t>
  </si>
  <si>
    <t>7f641d7c-847e-405f-a589-8639a0d80cea</t>
  </si>
  <si>
    <t>Romanne</t>
  </si>
  <si>
    <t>Romannecomercial@gmail.com</t>
  </si>
  <si>
    <t>https://romanne.com.br/</t>
  </si>
  <si>
    <t>romannecomercial@gmail.com</t>
  </si>
  <si>
    <t>7f90eedf-9e35-4fa6-aceb-8fd3c5f30acd</t>
  </si>
  <si>
    <t>Zairyn</t>
  </si>
  <si>
    <t>Ivy Soul ltda me</t>
  </si>
  <si>
    <t>lojaziaryn@gmail.com</t>
  </si>
  <si>
    <t>www.zairyn.com</t>
  </si>
  <si>
    <t>logos/7f90eedf-9e35-4fa6-aceb-8fd3c5f30acd.png</t>
  </si>
  <si>
    <t>Universo UP</t>
  </si>
  <si>
    <t>marketing@universoup.com.br</t>
  </si>
  <si>
    <t>7f9f1b4a-399d-4e2a-b95c-8754e03702ba</t>
  </si>
  <si>
    <t>SOL BRAND</t>
  </si>
  <si>
    <t>contato@solbrand.com.br</t>
  </si>
  <si>
    <t>https://solbrand.com.br/</t>
  </si>
  <si>
    <t>Pratamores</t>
  </si>
  <si>
    <t>geane.rodrigues1508@hotmail.com</t>
  </si>
  <si>
    <t>www.pratamores.com.br</t>
  </si>
  <si>
    <t>logos/8010d4f7-180f-431a-97c0-70cfd0b5caad.png</t>
  </si>
  <si>
    <t>DONA MOCINHA</t>
  </si>
  <si>
    <t>DONA MOCINHA PVH SHOPPING COMERCIO DE CALCADOS</t>
  </si>
  <si>
    <t>donamocinha.finan@gmail.com</t>
  </si>
  <si>
    <t>www.donamocinhaoficial.com.br</t>
  </si>
  <si>
    <t>logos/80119932-7052-44e3-ba3e-1db4ba75a62d.jpg</t>
  </si>
  <si>
    <t>804473c0-5fa0-4b0a-a205-236e85a52711</t>
  </si>
  <si>
    <t>Jeito de Mulher</t>
  </si>
  <si>
    <t>sitejeitodemulher@gmail.com</t>
  </si>
  <si>
    <t>https://jeitodemulher.shop/</t>
  </si>
  <si>
    <t>contato@jeitodemulher.shop</t>
  </si>
  <si>
    <t>Femie Fashion Store</t>
  </si>
  <si>
    <t>femilingeriestore@gmail.com</t>
  </si>
  <si>
    <t>www.femielingeriestore.com</t>
  </si>
  <si>
    <t>8066b1ce-079c-46b9-935d-11870c02c9c6</t>
  </si>
  <si>
    <t>Magicamente</t>
  </si>
  <si>
    <t>comercial@magicamentekids.com.br</t>
  </si>
  <si>
    <t>www.magicamentekids.com.br</t>
  </si>
  <si>
    <t>sac@magicamentekids.com.br</t>
  </si>
  <si>
    <t>807fdc86-183e-401b-871b-3fcbcd698575</t>
  </si>
  <si>
    <t>Hortelã tricot ltda</t>
  </si>
  <si>
    <t>diogo@hortelatricot.com.br</t>
  </si>
  <si>
    <t>https://hortelatricot.com.br/?utm_source=google&amp;utm_medium=cpc&amp;utm_campaign=search&amp;utm_term=hortelatricot&amp;gclid=CjwKCAjw6p-oBhAYEiwAgg2Pgi4DH9STFhnO6wD-adXz1XvUJk8Q3_u1V1YMWG89GPgv46Kqrw4z1xoCOG8QAvD_BwE</t>
  </si>
  <si>
    <t>atendimento@hortelatricot.com.br</t>
  </si>
  <si>
    <t>80c507a1-92f8-4409-95cb-3f58e7d4b562</t>
  </si>
  <si>
    <t>Piante Modas</t>
  </si>
  <si>
    <t>Adelino Antonio Benvenutti</t>
  </si>
  <si>
    <t>vendas@piantemodas.com.br</t>
  </si>
  <si>
    <t>80ca3387-680d-421e-967b-013dbf6f00d2</t>
  </si>
  <si>
    <t>NANUI SWIM</t>
  </si>
  <si>
    <t>RENATA@NANUISWIM.COM.BR</t>
  </si>
  <si>
    <t>https://www.nanuiswim.com.br/</t>
  </si>
  <si>
    <t>atendimento@nanuiswim.com.br</t>
  </si>
  <si>
    <t>814370ce-4045-4dfa-8694-af01f953186f</t>
  </si>
  <si>
    <t>PG Adesivos</t>
  </si>
  <si>
    <t>PG Adesivos LTDA</t>
  </si>
  <si>
    <t>cassia.tamara@pgadesivos.com.br</t>
  </si>
  <si>
    <t>https://www.pgadesivos.com.br/</t>
  </si>
  <si>
    <t>logos/814370ce-4045-4dfa-8694-af01f953186f.png</t>
  </si>
  <si>
    <t>GARDANA JEANS</t>
  </si>
  <si>
    <t>GARDANA JEANS LTDA</t>
  </si>
  <si>
    <t>vendasgardanajeans@gmail.com</t>
  </si>
  <si>
    <t>https://loja.gardanajeans.com.br/</t>
  </si>
  <si>
    <t>Villa Acessórios</t>
  </si>
  <si>
    <t>anna_rodrigues1@hotmail.com</t>
  </si>
  <si>
    <t>@villaacessoriosrv</t>
  </si>
  <si>
    <t>VILLAACESSORIOSRV@GMAIL.COM</t>
  </si>
  <si>
    <t>villa</t>
  </si>
  <si>
    <t>Bastidores do Virtual</t>
  </si>
  <si>
    <t>liviavasconcellosdealmeida@gmail.com</t>
  </si>
  <si>
    <t>SILVA NUTRITION</t>
  </si>
  <si>
    <t>souzalacerda@gmail.com</t>
  </si>
  <si>
    <t>Tenda Medieval</t>
  </si>
  <si>
    <t>celerstrade2@gmail.com</t>
  </si>
  <si>
    <t>Https://www.tendamedieval.com.br</t>
  </si>
  <si>
    <t>82094c53-795a-4c75-b99b-f674ab08b1fc</t>
  </si>
  <si>
    <t>ALQUIMIA DA SAUDE</t>
  </si>
  <si>
    <t>matheus@alquimiadasaude.com.br</t>
  </si>
  <si>
    <t>ALQUIMIADASAUDE.COM.BR</t>
  </si>
  <si>
    <t>mkt@alquimiadasaude.com.br</t>
  </si>
  <si>
    <t>Malhas Ellis</t>
  </si>
  <si>
    <t>ellis@malhasellis.com.br</t>
  </si>
  <si>
    <t>https://www.malhasellis.com.br/</t>
  </si>
  <si>
    <t>mkt@malhasellis.com.br</t>
  </si>
  <si>
    <t>827cc7a4-50dc-4d36-a348-77c9e016e4d2</t>
  </si>
  <si>
    <t>Ecommerce Rocket</t>
  </si>
  <si>
    <t>performance@ecommercerocket.com.br</t>
  </si>
  <si>
    <t>82a60ffc-9460-40c6-be9b-5a5b1d2b5619</t>
  </si>
  <si>
    <t>Company d7d308e2-15d1-4462-aac0-b293344c28a1</t>
  </si>
  <si>
    <t>company_d7d308e2-15d1-4462-aac0-b293344c28a1@zoppy.com.br</t>
  </si>
  <si>
    <t>82bb4250-399d-457e-b83c-2c592da185f7</t>
  </si>
  <si>
    <t>Naturallis Alimentacao Saudavel churn</t>
  </si>
  <si>
    <t>chrischurn@flow2you.com.br</t>
  </si>
  <si>
    <t>83042234-3c0b-4a19-a149-23840d13f2b1</t>
  </si>
  <si>
    <t>Nuvemshop - zoppy</t>
  </si>
  <si>
    <t>integracaonuvemshop@zoppy.com.br</t>
  </si>
  <si>
    <t>837703b6-e539-11ee-9096-02326d5dc40b</t>
  </si>
  <si>
    <t>My Love Store</t>
  </si>
  <si>
    <t>jhowmetal1@gmail.com</t>
  </si>
  <si>
    <t>Florence Intimates</t>
  </si>
  <si>
    <t>suporte.florenceloja@gmail.com</t>
  </si>
  <si>
    <t>www.florenceintimates.com.br</t>
  </si>
  <si>
    <t>contato@florenceintimates.com.br</t>
  </si>
  <si>
    <t>SIDE</t>
  </si>
  <si>
    <t>admsidee@gmail.com</t>
  </si>
  <si>
    <t>www.useside.com.br</t>
  </si>
  <si>
    <t>logos/839a55af-02eb-44d2-b5fe-ffc2186b9be1.png</t>
  </si>
  <si>
    <t>usecarolmaia</t>
  </si>
  <si>
    <t>anacbarbosalima@gmail.com</t>
  </si>
  <si>
    <t>usecarolmaia.com.br</t>
  </si>
  <si>
    <t>usecarolmaia@gmail.com</t>
  </si>
  <si>
    <t>83ca0945-bb5e-4c76-9503-623b3d3ea554</t>
  </si>
  <si>
    <t>OLIVE FOR MEN</t>
  </si>
  <si>
    <t>oliveformen@gmail.com</t>
  </si>
  <si>
    <t>instagram.com/oliveformen</t>
  </si>
  <si>
    <t>contatooliveformen@gmail.com</t>
  </si>
  <si>
    <t>Bendu</t>
  </si>
  <si>
    <t>Bendu Industira e comercio ltda</t>
  </si>
  <si>
    <t>veridiana@bendu.com.br</t>
  </si>
  <si>
    <t>www.bendu.com.br</t>
  </si>
  <si>
    <t>logos/83e25534-1e0f-4a07-a570-5795dd2d1821.png</t>
  </si>
  <si>
    <t>Kamarim Patos - Moda Masculina</t>
  </si>
  <si>
    <t>kamarimpatos@gmail.com</t>
  </si>
  <si>
    <t>https://kamarimpatos.com.br/</t>
  </si>
  <si>
    <t>kamarimmoda</t>
  </si>
  <si>
    <t>844de057-480b-4b39-ad7a-b28b20b1c480</t>
  </si>
  <si>
    <t>Coral Artes</t>
  </si>
  <si>
    <t>vitorhsbm@gmail.com</t>
  </si>
  <si>
    <t>coralpontocruz.com.br</t>
  </si>
  <si>
    <t>contato@coralpontocruz.com.br</t>
  </si>
  <si>
    <t>Strip Me Clothing</t>
  </si>
  <si>
    <t>juliana@stripme.com.br</t>
  </si>
  <si>
    <t>www.stripme.com.br</t>
  </si>
  <si>
    <t>logos/8463f675-60ec-4761-946f-3663528a439f.png</t>
  </si>
  <si>
    <t>Luiza Store</t>
  </si>
  <si>
    <t>ana.machado__@outlook.com</t>
  </si>
  <si>
    <t>luizastoreonline.com.br</t>
  </si>
  <si>
    <t>LS</t>
  </si>
  <si>
    <t>8489b327-e360-41a7-8c47-4703a187c698</t>
  </si>
  <si>
    <t>ATIVE MODA FITNESS</t>
  </si>
  <si>
    <t>francelij@hotmail.com</t>
  </si>
  <si>
    <t>https://useative.com.br/</t>
  </si>
  <si>
    <t>useative@gmail.com</t>
  </si>
  <si>
    <t>84f9eb46-b38b-4100-a5a7-93f03f6fe712</t>
  </si>
  <si>
    <t>Company b17711e3-c461-4560-ad0a-1733d574a042</t>
  </si>
  <si>
    <t>company_b17711e3-c461-4560-ad0a-1733d574a042@zoppy.com.br</t>
  </si>
  <si>
    <t>Colorê Moda Infantil</t>
  </si>
  <si>
    <t>Indira Brandão dos Santos</t>
  </si>
  <si>
    <t>indirabrand@gmail.com</t>
  </si>
  <si>
    <t>85a3c2d8-f9d9-4ec3-999d-14642bd6e20a</t>
  </si>
  <si>
    <t>Loja Integrada - zoppy</t>
  </si>
  <si>
    <t>integracaolojaintegrada@zoppy.com.br</t>
  </si>
  <si>
    <t>Amile Lingerie</t>
  </si>
  <si>
    <t>thaise@amarilingerie.com.br</t>
  </si>
  <si>
    <t>www.amariloja.com.br</t>
  </si>
  <si>
    <t>logos/85a3e7f0-b5d6-4c3e-a6ab-b88701e186c0.png</t>
  </si>
  <si>
    <t>85b031ce-61b0-42f7-b5f1-751991b013fc</t>
  </si>
  <si>
    <t>Uiara Intimates</t>
  </si>
  <si>
    <t>uiara@uiaraintimates.com.br</t>
  </si>
  <si>
    <t>https://www.uiaraintimates.com.br/</t>
  </si>
  <si>
    <t>logos/85b031ce-61b0-42f7-b5f1-751991b013fc.jpeg</t>
  </si>
  <si>
    <t>Lingeries autênticas e desenhadas especialmente pra você!</t>
  </si>
  <si>
    <t>Home decora shop</t>
  </si>
  <si>
    <t>homedecora.contato@gmail.com</t>
  </si>
  <si>
    <t>www.homedecorashop.com.br</t>
  </si>
  <si>
    <t>85f92a8a-bdad-479b-bc62-868e1867ccb8</t>
  </si>
  <si>
    <t>Use Leandra</t>
  </si>
  <si>
    <t>aguiarlilys@gmail.com</t>
  </si>
  <si>
    <t>https://www.useleandra.com/</t>
  </si>
  <si>
    <t>use.leandra@gmail.com</t>
  </si>
  <si>
    <t>Thais Branco</t>
  </si>
  <si>
    <t>Thais Branco Vestuario Ltda</t>
  </si>
  <si>
    <t>thaisbranco00@gmail.com</t>
  </si>
  <si>
    <t>logos/860eaa7a-cf06-4f48-83ef-b243c6f7151b.jpg</t>
  </si>
  <si>
    <t>Kause Acessórios</t>
  </si>
  <si>
    <t>contatokause@gmail.com</t>
  </si>
  <si>
    <t>contato@kause.com.br</t>
  </si>
  <si>
    <t>Saphir</t>
  </si>
  <si>
    <t>lojasaphir@gmail.com</t>
  </si>
  <si>
    <t>https://oficialsaphir.com.br/</t>
  </si>
  <si>
    <t>atendimento@oficialsaphir.com.br</t>
  </si>
  <si>
    <t>865c436b-2437-465d-b820-95934132628c</t>
  </si>
  <si>
    <t>Loja Di Mangiare</t>
  </si>
  <si>
    <t>admin@lojadimangiare.com.br</t>
  </si>
  <si>
    <t>https://www.lojadimangiare.com.br</t>
  </si>
  <si>
    <t>contato@lojadimangiare.com.br</t>
  </si>
  <si>
    <t>86817626-106d-4b86-9083-e7a72f902ad8</t>
  </si>
  <si>
    <t>LOJA TOP</t>
  </si>
  <si>
    <t>lojatop1@yahoo.com</t>
  </si>
  <si>
    <t>Loja 2 Pontos Presentes</t>
  </si>
  <si>
    <t>2 Pontos Presentes costa de Oliveira</t>
  </si>
  <si>
    <t>loja2pontos@yahoo.com.br</t>
  </si>
  <si>
    <t>logos/868590db-9dad-4f19-9561-a18ce6bcf59d.jpg</t>
  </si>
  <si>
    <t>86ab3c4a-0a6c-4847-bd9d-96b54ac4619b</t>
  </si>
  <si>
    <t>Bruder</t>
  </si>
  <si>
    <t>Bruder Multimarcas LTDA</t>
  </si>
  <si>
    <t>gabriela_bueno_18@hotmail.com</t>
  </si>
  <si>
    <t>https://www.usebruder.com.br/</t>
  </si>
  <si>
    <t>logos/86ab3c4a-0a6c-4847-bd9d-96b54ac4619b.png</t>
  </si>
  <si>
    <t>8728a6c2-258c-4a5c-8f84-d72e2c6a3019</t>
  </si>
  <si>
    <t>Usuarios - zoppy</t>
  </si>
  <si>
    <t>usuarios@zoppy.com.br</t>
  </si>
  <si>
    <t>usuarioszot</t>
  </si>
  <si>
    <t>Colheradas de Amor Comércio de Variedades Ltda</t>
  </si>
  <si>
    <t>Colheradas de Amor Comércio de Variedades</t>
  </si>
  <si>
    <t>contato@lojacolheradasdeamor.com.br</t>
  </si>
  <si>
    <t>www.lojacolheradasdeamor.com.br</t>
  </si>
  <si>
    <t>87828a8a-9eee-4895-bdfc-ce552678e5de</t>
  </si>
  <si>
    <t>LITTLE CLOSET BRASIL</t>
  </si>
  <si>
    <t>LC BRASIL LTDA</t>
  </si>
  <si>
    <t>augustofjunior@hotmail.com</t>
  </si>
  <si>
    <t>www.littlecloset.com.br</t>
  </si>
  <si>
    <t>8783bbd8-bd34-4e41-a3e6-364e27beec81</t>
  </si>
  <si>
    <t>Larissa Jalecos</t>
  </si>
  <si>
    <t>Larissa Jalecos LTDA</t>
  </si>
  <si>
    <t>contato@larissajalecosatacado.com.br</t>
  </si>
  <si>
    <t>https://www.larissajalecosatacado.com.br/</t>
  </si>
  <si>
    <t>logos/8783bbd8-bd34-4e41-a3e6-364e27beec81.jpeg</t>
  </si>
  <si>
    <t>87cca276-0525-4670-9d5b-78d5ffd1c08a</t>
  </si>
  <si>
    <t>Emive</t>
  </si>
  <si>
    <t>k-kaike@hotmail.com</t>
  </si>
  <si>
    <t>www.emiveoficial.com.br</t>
  </si>
  <si>
    <t>VM Beauty</t>
  </si>
  <si>
    <t>45.657.455 Vitoria Marques Santos</t>
  </si>
  <si>
    <t>marianafernnandess@gmail.com</t>
  </si>
  <si>
    <t>vmbeautycontato@gmail.com</t>
  </si>
  <si>
    <t>87e36ec9-f667-4cea-92c2-d44de575e5d0</t>
  </si>
  <si>
    <t>Maite Miyao</t>
  </si>
  <si>
    <t>errovitor@maitemiyao.com</t>
  </si>
  <si>
    <t>Wonder Óculos</t>
  </si>
  <si>
    <t>wonderoculos@gmail.com</t>
  </si>
  <si>
    <t>8823c614-1489-4295-9939-5cf23723b926</t>
  </si>
  <si>
    <t>The Candle Store Fragrâncias para Ambientes</t>
  </si>
  <si>
    <t>patricia@thecandlestore.com.br</t>
  </si>
  <si>
    <t>logos/8823c614-1489-4295-9939-5cf23723b926.jpg</t>
  </si>
  <si>
    <t>thecandle</t>
  </si>
  <si>
    <t>Vasc Lingerie</t>
  </si>
  <si>
    <t>vasclingerie@gmail.com</t>
  </si>
  <si>
    <t>8845fa21-b84d-4f19-ac48-8127acd05866</t>
  </si>
  <si>
    <t>Malharia Uny (Loja Idealle Oficial)</t>
  </si>
  <si>
    <t>malhariauny@yahoo.com</t>
  </si>
  <si>
    <t>https://www.idealleoficial.com.br/</t>
  </si>
  <si>
    <t>idealleoficial@yahoo.com</t>
  </si>
  <si>
    <t>Una perfumes</t>
  </si>
  <si>
    <t>vtorssan@gmail.com</t>
  </si>
  <si>
    <t>unabrstore.com.br</t>
  </si>
  <si>
    <t>britney@unabrstore.com.br</t>
  </si>
  <si>
    <t>889b7289-0492-4154-8748-1698454cb7d9</t>
  </si>
  <si>
    <t>SECRET SHOP COMERCIO DE MODA</t>
  </si>
  <si>
    <t>andrei@secretoutlet.com.br</t>
  </si>
  <si>
    <t>https://www.secretoutlet.com.br/?gad_source=1&amp;gclid=Cj0KCQjw7JOpBhCfARIsAL3bobf19o4LQumOP_MYTkVg7726DywGmsxwZfoPR7pEmAnu_l2P479ELU8aAkBkEALw_wcB</t>
  </si>
  <si>
    <t>atendimento@secretoutlet.com.br</t>
  </si>
  <si>
    <t>Shopping da Estética</t>
  </si>
  <si>
    <t>Zeller Comércio de Produtos Estéticos LTDA</t>
  </si>
  <si>
    <t>thamireszeller@shoppingdaesteticasbc.com.br</t>
  </si>
  <si>
    <t>https://www.shoppingdaesteticaoficial.com.br/</t>
  </si>
  <si>
    <t>logos/88e88234-2460-42a9-8533-06a9c9c58097.jpeg</t>
  </si>
  <si>
    <t>BLOOM BRAND</t>
  </si>
  <si>
    <t>bloombrand.contato@gmail.com</t>
  </si>
  <si>
    <t>https://www.bloombrand.com.br</t>
  </si>
  <si>
    <t>logos/88f991a6-9a24-424d-af77-4752728055f6.png</t>
  </si>
  <si>
    <t>BLOOM</t>
  </si>
  <si>
    <t>Vicio Fatal</t>
  </si>
  <si>
    <t>lojavirtual@edexjeans.com.br</t>
  </si>
  <si>
    <t>https://www.viciofatal.com.br/</t>
  </si>
  <si>
    <t>contato@viciofatal.com.br</t>
  </si>
  <si>
    <t>890f0e31-d89b-459e-90d6-f8677d27a8b7</t>
  </si>
  <si>
    <t>Água Fresca Lingerie</t>
  </si>
  <si>
    <t>julia@aguafrescalingerie.com</t>
  </si>
  <si>
    <t>aguafrescalingerie.com</t>
  </si>
  <si>
    <t>marketing@aguafrescalingerie.com.br</t>
  </si>
  <si>
    <t>892130e9-6316-4e71-93a2-bf397a0b43e7</t>
  </si>
  <si>
    <t>lamazonie</t>
  </si>
  <si>
    <t>pedro@lamazonie.com.br</t>
  </si>
  <si>
    <t>https://www.lamazonie.com.br</t>
  </si>
  <si>
    <t>contato@lamazonie.com.br</t>
  </si>
  <si>
    <t>892572e7-af25-4ff8-8694-36d1a71f13fd</t>
  </si>
  <si>
    <t>Segunda pele</t>
  </si>
  <si>
    <t>segundapeleloja@gmail.com</t>
  </si>
  <si>
    <t>Checkout Novo Um</t>
  </si>
  <si>
    <t>checoutnovoum@teste.com</t>
  </si>
  <si>
    <t>By Maria Plussize</t>
  </si>
  <si>
    <t>lizebarroco@uol.com.br</t>
  </si>
  <si>
    <t>www.bymariaplussize.com.br</t>
  </si>
  <si>
    <t>Ällie</t>
  </si>
  <si>
    <t>Alice Pereira Magalhães Silva Vestuários</t>
  </si>
  <si>
    <t>juliana_d_fraga@hotmail.com</t>
  </si>
  <si>
    <t>www.alliebrand.com.br</t>
  </si>
  <si>
    <t>contato@alliebrand.com.br</t>
  </si>
  <si>
    <t>8a1e9b59-2604-46c0-a120-1459969143c8</t>
  </si>
  <si>
    <t>Papelaria Colorir churn</t>
  </si>
  <si>
    <t>papelariacolorir23churn@gmail.com</t>
  </si>
  <si>
    <t>Www.papelariacolorir.com</t>
  </si>
  <si>
    <t>8a5dff9b-41e4-4a28-8c7c-160fbfb62548</t>
  </si>
  <si>
    <t>zayaz.</t>
  </si>
  <si>
    <t>Zayaz Comercio LTDA</t>
  </si>
  <si>
    <t>contato.zayaz@gmail.com</t>
  </si>
  <si>
    <t>www.zayaz.com.br</t>
  </si>
  <si>
    <t>logos/8a5dff9b-41e4-4a28-8c7c-160fbfb62548.jpeg</t>
  </si>
  <si>
    <t>Empoderada Prata</t>
  </si>
  <si>
    <t>Empoderada Prata LTDA</t>
  </si>
  <si>
    <t>lelismoura123@gmail.com</t>
  </si>
  <si>
    <t>https://empoderadaprata.com.br/</t>
  </si>
  <si>
    <t>logos/8a6ae5eb-8a97-4c6c-b3d3-82dab3ac954e.jpeg</t>
  </si>
  <si>
    <t>8aa99438-4925-4ad9-8f2d-e740b69ab953</t>
  </si>
  <si>
    <t>Kalini beachwear</t>
  </si>
  <si>
    <t>ludmilafaria.22@hotmail.com</t>
  </si>
  <si>
    <t>https://www.kalini.com.br/</t>
  </si>
  <si>
    <t>sac@kalini.com.br</t>
  </si>
  <si>
    <t>8ab08de5-88e2-4980-a159-463b6ea3082a</t>
  </si>
  <si>
    <t>Redshark</t>
  </si>
  <si>
    <t>Vanderlei Rogerio Valverde</t>
  </si>
  <si>
    <t>redsharkboss@gmail.com</t>
  </si>
  <si>
    <t>redshark.me</t>
  </si>
  <si>
    <t>Mystica Mood</t>
  </si>
  <si>
    <t>Mystica Aromas e Essências LTDA</t>
  </si>
  <si>
    <t>marianaferreirapimentel@gmail.com</t>
  </si>
  <si>
    <t>www.mysticamood.com.br</t>
  </si>
  <si>
    <t>contato@mysticamood.com.br</t>
  </si>
  <si>
    <t>8af8af51-4b1f-4ecb-8818-7a46f68c8a57</t>
  </si>
  <si>
    <t>zoppyFA</t>
  </si>
  <si>
    <t>felipeargolo0210@gmail.com</t>
  </si>
  <si>
    <t>fernanda.dutra@zoppy.com.br</t>
  </si>
  <si>
    <t>Labru Semijoias</t>
  </si>
  <si>
    <t>LABRU ACESSORIOS &amp; CO LTDA</t>
  </si>
  <si>
    <t>bru.snf@gmail.com</t>
  </si>
  <si>
    <t>Www.labrusemijoias.com.br</t>
  </si>
  <si>
    <t>logos/8afbee7a-c56c-43ac-b490-42b1a4d46755.png</t>
  </si>
  <si>
    <t>8b411939-3580-4672-9791-2befbb166a5b</t>
  </si>
  <si>
    <t>Statera Labs</t>
  </si>
  <si>
    <t>contato@stateralabs.com.br</t>
  </si>
  <si>
    <t>https://stateralabs.com.br/</t>
  </si>
  <si>
    <t>8b470403-6b93-43ec-b25f-00e60b2e17eb</t>
  </si>
  <si>
    <t>Diboa</t>
  </si>
  <si>
    <t>arthurvcds@gmail.com</t>
  </si>
  <si>
    <t>https://www.usediboa.com.br/</t>
  </si>
  <si>
    <t>crm@usediboa.com.br</t>
  </si>
  <si>
    <t>usediboa</t>
  </si>
  <si>
    <t>Emporio terroir (Grand Cru Tatuape, Golden, ABC)</t>
  </si>
  <si>
    <t>EMPORIO TERROIR COMERCIO DE BEBIDAS E ALIMENTOS LTDA</t>
  </si>
  <si>
    <t>financeiro@grandcrutatuape.com.br</t>
  </si>
  <si>
    <t>contato@grandcrutatuape.com.br</t>
  </si>
  <si>
    <t>8b9424f0-3929-480b-81f8-4b2d62386e9f</t>
  </si>
  <si>
    <t>SWIMALAIAH</t>
  </si>
  <si>
    <t>Agatha Bertolotti Calixto</t>
  </si>
  <si>
    <t>agathabc@hotmail.com</t>
  </si>
  <si>
    <t>Choice Here</t>
  </si>
  <si>
    <t>ANA CLARA LIMA DE ALVARENGA</t>
  </si>
  <si>
    <t>contatochoicehere@gmail.com</t>
  </si>
  <si>
    <t>www.choicehere.com.br</t>
  </si>
  <si>
    <t>logos/8bfbf2f2-bc93-455f-a435-f9c877ec44d8.jpeg</t>
  </si>
  <si>
    <t>8bfe0f61-372c-4260-85ca-65f6cc54b705</t>
  </si>
  <si>
    <t>Caltec Balanças</t>
  </si>
  <si>
    <t>thiagoalmeida@caltecbalancas.com.br</t>
  </si>
  <si>
    <t>https://caltecbalancas.com.br/?fbclid=IwAR3KA2pYKWqxeuAzUnHuT27hMeAIhT5ixBRuBJqW63cEITmUt4Yj8aXK8rk</t>
  </si>
  <si>
    <t>marketing@caltecbalancas.co.br</t>
  </si>
  <si>
    <t>8c3224ef-35cd-4fa7-bc85-bad52472e9c7</t>
  </si>
  <si>
    <t>useHitzz</t>
  </si>
  <si>
    <t>moreira.dariele@gmail.com</t>
  </si>
  <si>
    <t>https://www.usehitzz.com.br</t>
  </si>
  <si>
    <t>dari@usehitzz.com.br</t>
  </si>
  <si>
    <t>8c4ca879-af07-4be0-94f4-42361002a350</t>
  </si>
  <si>
    <t>Min</t>
  </si>
  <si>
    <t>marketing@minrj.com</t>
  </si>
  <si>
    <t>www.minrj.com</t>
  </si>
  <si>
    <t>msp</t>
  </si>
  <si>
    <t>alo@meusapatopreto.com.br</t>
  </si>
  <si>
    <t>www.meusapatopreto.com.br</t>
  </si>
  <si>
    <t>8cbea5d3-5627-4d4a-bb87-e9a90773f29a</t>
  </si>
  <si>
    <t>Demonstração</t>
  </si>
  <si>
    <t>8cc04c04-3ee2-403e-847e-2d4537f8ac1a</t>
  </si>
  <si>
    <t>Sandra Rezende Store</t>
  </si>
  <si>
    <t>rafael.hatscha@gmail.com</t>
  </si>
  <si>
    <t>https://www.sandrarezende.com.br</t>
  </si>
  <si>
    <t>contato@sandrarezende.com.br</t>
  </si>
  <si>
    <t>8cc2acbd-ee6a-4ce8-b3ff-066c8a211dea</t>
  </si>
  <si>
    <t>T Brand Store Ltda</t>
  </si>
  <si>
    <t>thais@tbrandstore.com</t>
  </si>
  <si>
    <t>www.tbrandstore.com</t>
  </si>
  <si>
    <t>contato@tbrandstore.com</t>
  </si>
  <si>
    <t>Opus</t>
  </si>
  <si>
    <t>joaovpcorrea@gmail.com</t>
  </si>
  <si>
    <t>https://www.opusbrasil.com.br/</t>
  </si>
  <si>
    <t>contato@opusbrasil.com.br</t>
  </si>
  <si>
    <t>8d15dac9-9d0e-4b37-acb4-a3d96edb740e</t>
  </si>
  <si>
    <t>Brand joias</t>
  </si>
  <si>
    <t>raphaelbrandao66@gmail.com</t>
  </si>
  <si>
    <t>Brandjoias.com.br</t>
  </si>
  <si>
    <t>contato@brandjoias.com.br</t>
  </si>
  <si>
    <t>Crescente Store</t>
  </si>
  <si>
    <t>virginiabc09@gmail.com</t>
  </si>
  <si>
    <t>crescentestore.com.br</t>
  </si>
  <si>
    <t>crescente.store@gmail.com</t>
  </si>
  <si>
    <t>VUÁ</t>
  </si>
  <si>
    <t>andrehoisel@querovua.com</t>
  </si>
  <si>
    <t>https://querovua.com</t>
  </si>
  <si>
    <t>ECOMMERCE@QUEROVUA.COM</t>
  </si>
  <si>
    <t>vua</t>
  </si>
  <si>
    <t>editi</t>
  </si>
  <si>
    <t>ubaldo fernandes junior</t>
  </si>
  <si>
    <t>ubaldoiti@outlook.com</t>
  </si>
  <si>
    <t>https://www.editi.com.br/</t>
  </si>
  <si>
    <t>PAULA ROVANI Sports</t>
  </si>
  <si>
    <t>paularovani@paularovani.com.br</t>
  </si>
  <si>
    <t>www.paularovanisports.com.br</t>
  </si>
  <si>
    <t>logos/8d7b8879-e3f6-43ff-be96-284a1d225a94.PNG</t>
  </si>
  <si>
    <t>PRSPORTS</t>
  </si>
  <si>
    <t>8d85ed42-cd17-4b03-8d7b-7121c4fb6da5</t>
  </si>
  <si>
    <t>Sofisticale</t>
  </si>
  <si>
    <t>adm@sofisticale.com.br</t>
  </si>
  <si>
    <t>www.sofisticale.com.br</t>
  </si>
  <si>
    <t>contato@sofisticale.com.br</t>
  </si>
  <si>
    <t>Carolina Pietezak LTDA</t>
  </si>
  <si>
    <t>carolpietezak@gmail.com</t>
  </si>
  <si>
    <t>Flor Itaipava</t>
  </si>
  <si>
    <t>floritaipava@gmail.com</t>
  </si>
  <si>
    <t>JULIA LOHA</t>
  </si>
  <si>
    <t>contatojulialoha@gmail.com</t>
  </si>
  <si>
    <t>www.julialoha.com</t>
  </si>
  <si>
    <t>logos/8de58f89-0d86-4526-b9a8-48d5ebb84d50.png</t>
  </si>
  <si>
    <t>8debc1a3-6d9c-4e48-8f0a-ec084f2a3f99</t>
  </si>
  <si>
    <t>Vale Ambientes</t>
  </si>
  <si>
    <t>reginaldo.cechetto@gmail.com</t>
  </si>
  <si>
    <t>https://www.valeambientes.com.br/</t>
  </si>
  <si>
    <t>MORAR CHIC</t>
  </si>
  <si>
    <t>MORAR CHIC LTDA</t>
  </si>
  <si>
    <t>wintermenezes@hotmail.com</t>
  </si>
  <si>
    <t>https://www.morarchic.com.br/</t>
  </si>
  <si>
    <t>morarchic@morarchic.com.br</t>
  </si>
  <si>
    <t>OGJERSEYSHOP</t>
  </si>
  <si>
    <t>lucas.ribeiro.rosa@hotmail.com</t>
  </si>
  <si>
    <t>https://ogjerseyshop.com/</t>
  </si>
  <si>
    <t>ogshop</t>
  </si>
  <si>
    <t>CALI</t>
  </si>
  <si>
    <t>calislei@gmail.com</t>
  </si>
  <si>
    <t>https://www.califorsun.com.br/</t>
  </si>
  <si>
    <t>no-reply@califorsun.com.br</t>
  </si>
  <si>
    <t>calicash</t>
  </si>
  <si>
    <t>elli active</t>
  </si>
  <si>
    <t>hello@elliactive.com.br</t>
  </si>
  <si>
    <t>https://www.elliactive.com.br</t>
  </si>
  <si>
    <t>8f3c6831-2864-4f40-a766-ad0201822b49</t>
  </si>
  <si>
    <t>Nomad Pratas</t>
  </si>
  <si>
    <t>nomadpratas@gmail.com</t>
  </si>
  <si>
    <t>https://www.nomadpratas.com.br/</t>
  </si>
  <si>
    <t>contato@nomadpratas.com.br</t>
  </si>
  <si>
    <t>8f6bd5b1-aa09-4364-af0a-9d7f5b4de8ec</t>
  </si>
  <si>
    <t>The Jones</t>
  </si>
  <si>
    <t>contato@thejonesacessorios.com.br</t>
  </si>
  <si>
    <t>https://thejonesacessorios.com.br/</t>
  </si>
  <si>
    <t>8f6f6f1a-e65f-4e13-a195-e6a753f022e6</t>
  </si>
  <si>
    <t>IV STORE</t>
  </si>
  <si>
    <t>IV STORE COMÉRCIO DE ROUPAS</t>
  </si>
  <si>
    <t>inaiaraviana@ivstore.com.br</t>
  </si>
  <si>
    <t>www.ivstore.com.br</t>
  </si>
  <si>
    <t>Giovanna Cais</t>
  </si>
  <si>
    <t>Giovanna Gabellini Cais de Souza</t>
  </si>
  <si>
    <t>giovannacais@hotmail.com</t>
  </si>
  <si>
    <t>www.giovannacais.com.br</t>
  </si>
  <si>
    <t>logos/8f7ae8cb-3abb-4eb4-a9e1-7ba917e2892c.png</t>
  </si>
  <si>
    <t>Açude</t>
  </si>
  <si>
    <t>Açude comercio de confecção LTDA</t>
  </si>
  <si>
    <t>anabeatriz.ribeirogomes@gmail.com</t>
  </si>
  <si>
    <t>https://acude.co/</t>
  </si>
  <si>
    <t>DELPHINA</t>
  </si>
  <si>
    <t>DELPHINA CONFECCAO E COMERCIO LTDA</t>
  </si>
  <si>
    <t>contato@delphina.com.br</t>
  </si>
  <si>
    <t>https://www.delphina.com.br</t>
  </si>
  <si>
    <t>Solonynka</t>
  </si>
  <si>
    <t>L P Solonynka LTDA</t>
  </si>
  <si>
    <t>lyriane_solonynka@hotmail.com</t>
  </si>
  <si>
    <t>www.solonynka.com.br</t>
  </si>
  <si>
    <t>901c4fd8-aec8-4cc6-bed1-17569c69d113</t>
  </si>
  <si>
    <t>Soulisa</t>
  </si>
  <si>
    <t>Manah Cosméticos LTDA</t>
  </si>
  <si>
    <t>financeiro@soulisa.com.br</t>
  </si>
  <si>
    <t>902c7e0e-a4a0-41d5-ad9a-3182cc63c9bc</t>
  </si>
  <si>
    <t>Helenitá</t>
  </si>
  <si>
    <t>helenita_admin@zoppy.com.br</t>
  </si>
  <si>
    <t>904ca161-0317-4114-82c2-83088499060c</t>
  </si>
  <si>
    <t>WooCommerce - zoppy</t>
  </si>
  <si>
    <t>integracaowoocommerce@zoppy.com.br</t>
  </si>
  <si>
    <t>Preciosa Detalhes</t>
  </si>
  <si>
    <t>financeiro.preciosadetalhes@gmail.com</t>
  </si>
  <si>
    <t>www.preciosadetalhes.com.br</t>
  </si>
  <si>
    <t>logos/9063c1cf-0e99-4492-87ff-2a12dbd5dea0.jpg</t>
  </si>
  <si>
    <t>Intimate Semijoias</t>
  </si>
  <si>
    <t>Barbara Nyala de Lima Caetano</t>
  </si>
  <si>
    <t>leonardo@intimatejoias.com.br</t>
  </si>
  <si>
    <t>Www.intimatejoias.com.br</t>
  </si>
  <si>
    <t>90fcf70e-8b2f-406c-9dc6-5631af8543ea</t>
  </si>
  <si>
    <t>Dermomed</t>
  </si>
  <si>
    <t>Victor</t>
  </si>
  <si>
    <t>victor@dermomed.com.br</t>
  </si>
  <si>
    <t>914617a7-ed39-4ac0-aacc-96246d54586d</t>
  </si>
  <si>
    <t>Shelter Power Sneaker Brand</t>
  </si>
  <si>
    <t>tiago@solidgroup.com.br</t>
  </si>
  <si>
    <t>www.useshelter.com.br</t>
  </si>
  <si>
    <t>9148bce6-0e7c-4342-b9bc-73ba2bc79978</t>
  </si>
  <si>
    <t>Nutri muscle</t>
  </si>
  <si>
    <t>tiago@nutrimuscle.com.br</t>
  </si>
  <si>
    <t>Nutrimuscle.com.br</t>
  </si>
  <si>
    <t>Use Rico</t>
  </si>
  <si>
    <t>contato@userico.com.br</t>
  </si>
  <si>
    <t>https://www.userico.com.br/</t>
  </si>
  <si>
    <t>Mariazinha</t>
  </si>
  <si>
    <t>luccas.maia@usemariazinha.com.br</t>
  </si>
  <si>
    <t>https://www.usemariazinha.com.br</t>
  </si>
  <si>
    <t>contato@usemariazinha.com.br</t>
  </si>
  <si>
    <t>It store oficial</t>
  </si>
  <si>
    <t>tuannycarols@hotmail.com</t>
  </si>
  <si>
    <t>Www.itstoreoficial.com.br</t>
  </si>
  <si>
    <t>D Vera Moda e Confecções de Roupas Ltda ME</t>
  </si>
  <si>
    <t>D Vera Moda e Confecções de Roupas LTDA ME</t>
  </si>
  <si>
    <t>contato@dveramoda.com.br</t>
  </si>
  <si>
    <t>https://www.dveramoda.com.br/</t>
  </si>
  <si>
    <t>924336e0-289c-488a-a9a5-94645baea177</t>
  </si>
  <si>
    <t>TR Parts Aromatizantes</t>
  </si>
  <si>
    <t>vendas.trparts01@gmail.com</t>
  </si>
  <si>
    <t>9292c2ff-76b5-4796-8607-4268c4dfb6a0</t>
  </si>
  <si>
    <t>Squat beachwear</t>
  </si>
  <si>
    <t>izabellaperon@hotmail.com</t>
  </si>
  <si>
    <t>https://www.squatbrand.com.br/</t>
  </si>
  <si>
    <t>squat.brand@outlook.com</t>
  </si>
  <si>
    <t>dsl cosmetico</t>
  </si>
  <si>
    <t>ecle Paris</t>
  </si>
  <si>
    <t>contato@ecleparis.com.br</t>
  </si>
  <si>
    <t>www.ecleparis.com.br</t>
  </si>
  <si>
    <t>92dccef5-9b03-45fd-ac02-aa24b442cb46</t>
  </si>
  <si>
    <t>Cartpanda - zoppy</t>
  </si>
  <si>
    <t>integracaocartpanda@zoppy.com.br</t>
  </si>
  <si>
    <t>933cc420-de83-44d8-8709-2e6ceed5448c</t>
  </si>
  <si>
    <t>TS Imports</t>
  </si>
  <si>
    <t>thiago_suassuna@hotmail.com</t>
  </si>
  <si>
    <t>@lojas_ts_oficial</t>
  </si>
  <si>
    <t>rhtsimports@gmail.com</t>
  </si>
  <si>
    <t>9353d53a-37e0-42c1-8ea7-d4e0ba23ec41</t>
  </si>
  <si>
    <t>LORM STORE</t>
  </si>
  <si>
    <t>marcel@lormstore.com.br</t>
  </si>
  <si>
    <t>suporte@lormstore.com.br</t>
  </si>
  <si>
    <t>Lilo Beachwear</t>
  </si>
  <si>
    <t>rafaelaabrittacr@gmail.com</t>
  </si>
  <si>
    <t>https://lilobeachwear.com.br/</t>
  </si>
  <si>
    <t>marketinglilobeachwear@gmail.com</t>
  </si>
  <si>
    <t>937525a4-87cf-4adc-bf44-d57b4b4ba372</t>
  </si>
  <si>
    <t>DONNA</t>
  </si>
  <si>
    <t>contato@donnasacoleira.com.br</t>
  </si>
  <si>
    <t>https://www.donnasacoleira.com.br/</t>
  </si>
  <si>
    <t>Serflex Equipamentos</t>
  </si>
  <si>
    <t>lucaspetri@serflex.com.br</t>
  </si>
  <si>
    <t>https://www.serflex.com.br/</t>
  </si>
  <si>
    <t>serflex</t>
  </si>
  <si>
    <t>93913e1f-f721-4153-b427-c64e42fa002a</t>
  </si>
  <si>
    <t>Acessórios Blanc</t>
  </si>
  <si>
    <t>contato@acessoriosblanc.com.br</t>
  </si>
  <si>
    <t>https://www.acessoriosblanc.com.br/</t>
  </si>
  <si>
    <t>Rkc sports</t>
  </si>
  <si>
    <t>Pro tour vestuários de ciclismo</t>
  </si>
  <si>
    <t>byrkc2022@gmail.com</t>
  </si>
  <si>
    <t>sac@rkcsports.com.br</t>
  </si>
  <si>
    <t>9432c0f0-4c1e-4665-a156-28809d59f2e8</t>
  </si>
  <si>
    <t>Kimberly Magany</t>
  </si>
  <si>
    <t>Kimberly Magany de Castro 44721314809</t>
  </si>
  <si>
    <t>kimberlymaganyboutique77@gmail.com</t>
  </si>
  <si>
    <t>https://www.kimberlymagany.com.br/</t>
  </si>
  <si>
    <t>IDEAL FARMA</t>
  </si>
  <si>
    <t>IDEAL FARMA MANIPULAÇÃO</t>
  </si>
  <si>
    <t>giovana.sants@gmail.com</t>
  </si>
  <si>
    <t>Sandhi</t>
  </si>
  <si>
    <t>mattheus.cortes.peralta@hotmail.com</t>
  </si>
  <si>
    <t>https://www.sandhi.com.br/</t>
  </si>
  <si>
    <t>suporte@sandhi.com.br</t>
  </si>
  <si>
    <t>Soldiers Nutrition</t>
  </si>
  <si>
    <t>SDN COMERCIO DE PRODUTOS ALIMENTICIOS E ARTIGOS ESPORTIVOS LTDA</t>
  </si>
  <si>
    <t>rafael.pereira@soldiersnutrition.com.br</t>
  </si>
  <si>
    <t>https://www.soldiersnutrition.com.br/</t>
  </si>
  <si>
    <t>Oli</t>
  </si>
  <si>
    <t>OLI</t>
  </si>
  <si>
    <t>contato@souoli.com</t>
  </si>
  <si>
    <t>https://www.souoli.com.br/</t>
  </si>
  <si>
    <t>Pitangueira</t>
  </si>
  <si>
    <t>pitangueiravix@gmail.com</t>
  </si>
  <si>
    <t>https://pitangueiravix.com.br/</t>
  </si>
  <si>
    <t>95362550-7c76-4d47-8ebb-22822b9e7dcc</t>
  </si>
  <si>
    <t>Anna Engles Store</t>
  </si>
  <si>
    <t>contato@annaenglesstore.com.br</t>
  </si>
  <si>
    <t>https://annaenglesstore.com.br/</t>
  </si>
  <si>
    <t>marketing.annaenglesstore@gmail.com</t>
  </si>
  <si>
    <t>95387def-2ea2-41c7-bca6-480477a510fd</t>
  </si>
  <si>
    <t>Totvs moda - zoppy</t>
  </si>
  <si>
    <t>Totvs moda</t>
  </si>
  <si>
    <t>integracaototvsmoda@zoppy.com.br</t>
  </si>
  <si>
    <t>electronics</t>
  </si>
  <si>
    <t>954976ea-bddf-4349-9177-3aadd69e8acf</t>
  </si>
  <si>
    <t>ZoppyTeste300v</t>
  </si>
  <si>
    <t>testeantonio300v@zoppy.com.br</t>
  </si>
  <si>
    <t>954ded5b-7c7e-4cd7-851b-f4353d2ab3a0</t>
  </si>
  <si>
    <t>Bem Bolado Brasil</t>
  </si>
  <si>
    <t>ecommerce@bemboladobrasil.com.br</t>
  </si>
  <si>
    <t>https://www.bemboladobrasil.com.br/?utm_source=zoopy</t>
  </si>
  <si>
    <t>95630c3f-2fc0-4715-b90a-ac3f490ddf41</t>
  </si>
  <si>
    <t>Leguedê Acessórios</t>
  </si>
  <si>
    <t>adm@leguede.com.br</t>
  </si>
  <si>
    <t>https://www.leguedeacessorios.com.br</t>
  </si>
  <si>
    <t>logos/95630c3f-2fc0-4715-b90a-ac3f490ddf41.jpg</t>
  </si>
  <si>
    <t>Sintropia Cosméticos Naturais</t>
  </si>
  <si>
    <t>contatosintropia@gmail.com</t>
  </si>
  <si>
    <t>www.lojasintropia.com.br</t>
  </si>
  <si>
    <t>Cosoli</t>
  </si>
  <si>
    <t>contato@cosoli.com.br</t>
  </si>
  <si>
    <t>https://www.cosoli.com.br/</t>
  </si>
  <si>
    <t>95a95a12-df7f-4bd2-ad30-e760a1a0b26c</t>
  </si>
  <si>
    <t>AMMI STORE</t>
  </si>
  <si>
    <t>anacarolinanasato@gmail.com</t>
  </si>
  <si>
    <t>www.ammistore.com.br</t>
  </si>
  <si>
    <t>showroom@ammistore.com.br</t>
  </si>
  <si>
    <t>95efe977-f98c-4fe5-9bdc-1d88c1fe2f9a</t>
  </si>
  <si>
    <t>Wolf Shop Brasil</t>
  </si>
  <si>
    <t>acervodecoisassalada@gmail.com</t>
  </si>
  <si>
    <t>https://www.wolfshopbrasil.com/</t>
  </si>
  <si>
    <t>contato@wolfshopbrasil.com.br</t>
  </si>
  <si>
    <t>96370029-5fbb-41f4-8bcc-6566c516ea41</t>
  </si>
  <si>
    <t>Use Adelia</t>
  </si>
  <si>
    <t>Useadelia Acessórios Ltda ME</t>
  </si>
  <si>
    <t>lenafigueiredo@useadelia.com.br</t>
  </si>
  <si>
    <t>www.useadelia.com.br</t>
  </si>
  <si>
    <t>Litallia Collection</t>
  </si>
  <si>
    <t>tlt621@gmail.com</t>
  </si>
  <si>
    <t>965d7d9e-aee8-4845-ac2e-681e903bda77</t>
  </si>
  <si>
    <t>Garman</t>
  </si>
  <si>
    <t>garmanbsb@gmail.com</t>
  </si>
  <si>
    <t>https://www.garman.com.br/</t>
  </si>
  <si>
    <t>contato@garman.com.br</t>
  </si>
  <si>
    <t>Infoleo</t>
  </si>
  <si>
    <t>Infoleo Papeis LTDA - EPP</t>
  </si>
  <si>
    <t>infoleo@infoleo.com.br</t>
  </si>
  <si>
    <t>new_plan_quarterly_medium_plus</t>
  </si>
  <si>
    <t>www.infoleo.com.br</t>
  </si>
  <si>
    <t>logos/9665b3f1-0c9b-4998-8f31-e0fdff61e40e.png</t>
  </si>
  <si>
    <t>96f9d556-8d50-4500-ab94-73cfd617d56a</t>
  </si>
  <si>
    <t>King&amp;Joe</t>
  </si>
  <si>
    <t>diego.sousa@kingjoe.com.br</t>
  </si>
  <si>
    <t>www.kingjoe.com.br</t>
  </si>
  <si>
    <t>renan.marques@kingjoe.com.br</t>
  </si>
  <si>
    <t>Aurha LTDA</t>
  </si>
  <si>
    <t>augusto@aurha.com.br</t>
  </si>
  <si>
    <t>https://aurha.com.br/</t>
  </si>
  <si>
    <t>Kellm</t>
  </si>
  <si>
    <t>K C DUTRA LTDA</t>
  </si>
  <si>
    <t>lojakellmcontato@hotmail.com</t>
  </si>
  <si>
    <t>97986cbb-90a5-453a-b660-bd2b1fce0961</t>
  </si>
  <si>
    <t>Poli Bicalho</t>
  </si>
  <si>
    <t>polibicalho@yahoo.com.br</t>
  </si>
  <si>
    <t>www.polibicalho.com.br</t>
  </si>
  <si>
    <t>suportepolibicalho@gmail.com</t>
  </si>
  <si>
    <t>Armazém da Val</t>
  </si>
  <si>
    <t>VALESCA C S F D SANTOS LTDA</t>
  </si>
  <si>
    <t>valesca.ferreira@gmail.com</t>
  </si>
  <si>
    <t>www.armazemdaval.com</t>
  </si>
  <si>
    <t>Polihousi</t>
  </si>
  <si>
    <t>evertonstedile@gmail.com</t>
  </si>
  <si>
    <t>https://polihousi.com</t>
  </si>
  <si>
    <t>sac@polihousi.com</t>
  </si>
  <si>
    <t>Cataflor</t>
  </si>
  <si>
    <t>Cataflor Comércio e Indústria Ltda</t>
  </si>
  <si>
    <t>contato@cataflor.com</t>
  </si>
  <si>
    <t>cataflor.com</t>
  </si>
  <si>
    <t>logos/97df4719-5147-4b7d-addc-65b6c6357207.jpg</t>
  </si>
  <si>
    <t>Elaluz Concept</t>
  </si>
  <si>
    <t>Elaluz Concept Moda e Estilo LTDA</t>
  </si>
  <si>
    <t>c_henry99@hotmail.com</t>
  </si>
  <si>
    <t>www.elaluzconcept.com.br</t>
  </si>
  <si>
    <t>logos/98408fec-5fb7-4a32-8e44-dd340cf481ff.jpeg</t>
  </si>
  <si>
    <t>Bouquet Home Decor</t>
  </si>
  <si>
    <t>lucenahortensia@gmail.com</t>
  </si>
  <si>
    <t>984f5c60-1935-418f-abbe-d0d955eb737f</t>
  </si>
  <si>
    <t>ADF Ferramentas e Equipamentos LTDA</t>
  </si>
  <si>
    <t>adffer@gmail.com</t>
  </si>
  <si>
    <t>9854fbae-0773-4ac9-8d4e-2e73790071fb</t>
  </si>
  <si>
    <t>Beatnik</t>
  </si>
  <si>
    <t>BKRK Comercio de Bolsas e Acessórios</t>
  </si>
  <si>
    <t>andre@beatniksons.com</t>
  </si>
  <si>
    <t>beatniksons.com.br</t>
  </si>
  <si>
    <t>logos/9854fbae-0773-4ac9-8d4e-2e73790071fb.jpg</t>
  </si>
  <si>
    <t>988906dd-97b5-438d-8cb1-4bc342883bc8</t>
  </si>
  <si>
    <t>Brenda Store</t>
  </si>
  <si>
    <t>Brenda Store Ltda</t>
  </si>
  <si>
    <t>brendaligiatobias@gmail.com</t>
  </si>
  <si>
    <t>logos/988906dd-97b5-438d-8cb1-4bc342883bc8.png</t>
  </si>
  <si>
    <t>9933c823-e886-4249-8963-8b89c43e926a</t>
  </si>
  <si>
    <t>Maria vai com a Moda</t>
  </si>
  <si>
    <t>julia.i.blasi@gmail.com</t>
  </si>
  <si>
    <t>www.mariavaicomamoda.com.br</t>
  </si>
  <si>
    <t>enviosmvcm@gmail.com</t>
  </si>
  <si>
    <t>993734db-3bab-44fe-b1bf-1525a88f0b6c</t>
  </si>
  <si>
    <t>Mato Dentro LTDA.</t>
  </si>
  <si>
    <t>matodentrolojaa@gmail.com</t>
  </si>
  <si>
    <t>matodentroloja.com.br</t>
  </si>
  <si>
    <t>CoreBrands</t>
  </si>
  <si>
    <t>g.montoni@corebrands.com.br</t>
  </si>
  <si>
    <t>https://www.mcdbrasil.net/</t>
  </si>
  <si>
    <t>logos/99478f7a-6470-4ac3-95c5-fe36805f8256.jpg</t>
  </si>
  <si>
    <t>9956d203-9bde-4752-9478-ed8ff1f95863</t>
  </si>
  <si>
    <t>Natália Organizer</t>
  </si>
  <si>
    <t>nataliachavesorganizer@gmail.com</t>
  </si>
  <si>
    <t>https://nataliaorganizer.com.br/</t>
  </si>
  <si>
    <t>shopnataliaorganizer@gmail.com</t>
  </si>
  <si>
    <t>RECRIAR LINGERIE</t>
  </si>
  <si>
    <t>recriarlingerie123@gmail.com</t>
  </si>
  <si>
    <t>www.recriarlingerie.com.br</t>
  </si>
  <si>
    <t>contato@recriarlingerie.com.br</t>
  </si>
  <si>
    <t>Confrade</t>
  </si>
  <si>
    <t>Use Confrade LTDA</t>
  </si>
  <si>
    <t>luciano.ramos@useconfrade.com.br</t>
  </si>
  <si>
    <t>Useconfrade.com.br</t>
  </si>
  <si>
    <t>Ellís Lingerie</t>
  </si>
  <si>
    <t>Elisangela Mendes Gonçalves 03755594692</t>
  </si>
  <si>
    <t>anameriz.mm13@gmail.com</t>
  </si>
  <si>
    <t>https://ellislingerie.com/</t>
  </si>
  <si>
    <t>logos/99a261df-579a-480a-b594-0c274c1470b1.png</t>
  </si>
  <si>
    <t>9a322a6a-1c05-45ed-b6f9-5cdb5126b807</t>
  </si>
  <si>
    <t>Testes workflow - zoppy</t>
  </si>
  <si>
    <t>testesworkflow@zoppy.com.br</t>
  </si>
  <si>
    <t>9a48b3c4-4988-4a4c-b335-e6a8485a7fb3</t>
  </si>
  <si>
    <t>Promise Marketing</t>
  </si>
  <si>
    <t>andre+zoppy@promise.marketing</t>
  </si>
  <si>
    <t>https://nextwin.global/register/tpd</t>
  </si>
  <si>
    <t>Luana Fashion Tricot</t>
  </si>
  <si>
    <t>LUANA FASHION TRICOT LTDA</t>
  </si>
  <si>
    <t>luanafashiontricot@gmail.com</t>
  </si>
  <si>
    <t>https://luanafashiontricot.com.br/</t>
  </si>
  <si>
    <t>atendimento@luanafashiontricot.com.br</t>
  </si>
  <si>
    <t>9a8838df-5ae8-431a-bcb2-ee5996589d05</t>
  </si>
  <si>
    <t>Organizei Store</t>
  </si>
  <si>
    <t>comercial@organizeistore.com.br</t>
  </si>
  <si>
    <t>9a8fe60e-2340-42ea-838e-38d50d0fe9b7</t>
  </si>
  <si>
    <t>SS BEACHWEAR</t>
  </si>
  <si>
    <t>contato@ssbeachwear.com.br</t>
  </si>
  <si>
    <t>www.ssbeachwear.com.br</t>
  </si>
  <si>
    <t>logos/9a8fe60e-2340-42ea-838e-38d50d0fe9b7.png</t>
  </si>
  <si>
    <t>Na SSbeachwear, cada compra vira bônus para você montar seu biquíni perfeito, com conforto e estilo exclusivo.</t>
  </si>
  <si>
    <t>MABELY</t>
  </si>
  <si>
    <t>admmabely@gmail.com</t>
  </si>
  <si>
    <t>lojamabely.com</t>
  </si>
  <si>
    <t>logos/9a98a409-2863-4875-8c8c-0abb9395034a.png</t>
  </si>
  <si>
    <t>Anpô Comercio de Vestuário</t>
  </si>
  <si>
    <t>monica@anpostore.com.br</t>
  </si>
  <si>
    <t>https://anpostore.com.br</t>
  </si>
  <si>
    <t>Papelaria da Sa</t>
  </si>
  <si>
    <t>C Qiuling Utilidades</t>
  </si>
  <si>
    <t>papelariadasa@outlook.com</t>
  </si>
  <si>
    <t>Clube Dimy</t>
  </si>
  <si>
    <t>Control Comercio e Comunicacao lTDA</t>
  </si>
  <si>
    <t>lojatutifruti@gmail.com</t>
  </si>
  <si>
    <t>www.clubedimy.com.br</t>
  </si>
  <si>
    <t>9bd5a551-4077-49dc-bbd2-6d76aae49abf</t>
  </si>
  <si>
    <t>MAI &amp; MAI</t>
  </si>
  <si>
    <t>ecommerce@maiemai.com.br</t>
  </si>
  <si>
    <t>https://www.maiemai.com.br/</t>
  </si>
  <si>
    <t>contato@maiemai.com.br</t>
  </si>
  <si>
    <t>9c0bf948-ba20-4ab7-97ce-07afd38bd781</t>
  </si>
  <si>
    <t>Jukkê</t>
  </si>
  <si>
    <t>jukkefolheados@gmail.com</t>
  </si>
  <si>
    <t>https://www.jukkefolheados.com.br/</t>
  </si>
  <si>
    <t>contato@jukkefolheados.com.br</t>
  </si>
  <si>
    <t>9c0de4f1-9d1c-4eb6-afdd-556b0b20d1a0</t>
  </si>
  <si>
    <t>teste-plus-os</t>
  </si>
  <si>
    <t>tiago.terme@bagy.com.br</t>
  </si>
  <si>
    <t>CAMILE CONFECÇÕES</t>
  </si>
  <si>
    <t>marketing@morenabakana.com.br</t>
  </si>
  <si>
    <t>Madá</t>
  </si>
  <si>
    <t>Madá comércio de roupas e artigos de moda praia Ltda</t>
  </si>
  <si>
    <t>contatomadastore@gmail.com</t>
  </si>
  <si>
    <t>www.usemadastore.com.br</t>
  </si>
  <si>
    <t>Nidas</t>
  </si>
  <si>
    <t>bandoli e cox comercio de artigos de vestuário ltda me</t>
  </si>
  <si>
    <t>paulacox@nidasbeachwear.com</t>
  </si>
  <si>
    <t>www.nidas.com.br</t>
  </si>
  <si>
    <t>nidas@nidas.com.br</t>
  </si>
  <si>
    <t>9cbfb266-02ae-4580-b116-64b3787c2632</t>
  </si>
  <si>
    <t>La Lumini Semijoias</t>
  </si>
  <si>
    <t>contato@lalumini.com.br</t>
  </si>
  <si>
    <t>https://www.lalumini.com.br</t>
  </si>
  <si>
    <t>GabiQ. Store</t>
  </si>
  <si>
    <t>GH Comércio de Roupas Ltda</t>
  </si>
  <si>
    <t>adm@gabiq.com.br</t>
  </si>
  <si>
    <t>www.gabiq.com.br</t>
  </si>
  <si>
    <t>logos/9d8343aa-45a2-4d57-84d4-1a20ff81449b.png</t>
  </si>
  <si>
    <t>9db57676-ebbf-483b-b812-8762f241a17c</t>
  </si>
  <si>
    <t>Zoppy Lucas</t>
  </si>
  <si>
    <t>Lucas Roscoe</t>
  </si>
  <si>
    <t>lucas.roscoe@zoppy.com.br</t>
  </si>
  <si>
    <t>BIBI BOUTIQUE</t>
  </si>
  <si>
    <t>BIBI BOUTIQUE MODAS LTDA</t>
  </si>
  <si>
    <t>bibiboutiquekids@gmail.com</t>
  </si>
  <si>
    <t>https://www.bibiboutique.com.br/</t>
  </si>
  <si>
    <t>logos/9dd1fa12-adb4-4598-904b-7780c90c759e.png</t>
  </si>
  <si>
    <t>9def01ce-daf8-43eb-99f1-5649936515e5</t>
  </si>
  <si>
    <t>Bela Pro Brasil</t>
  </si>
  <si>
    <t>lojabelapro@gmail.com</t>
  </si>
  <si>
    <t>belaprobrasil.com.br</t>
  </si>
  <si>
    <t>9e2bd4bf-49a7-46c0-8e95-98773a7df8fc</t>
  </si>
  <si>
    <t>Mc Joias</t>
  </si>
  <si>
    <t>sacmcjoias@gmail.com</t>
  </si>
  <si>
    <t>Aless pratas</t>
  </si>
  <si>
    <t>Alessandra eufrosino cougo</t>
  </si>
  <si>
    <t>alesspratas@gmail.com</t>
  </si>
  <si>
    <t>www.alesspratas.com.br</t>
  </si>
  <si>
    <t>9eb126a8-906d-47cf-8b58-2c7ee8729c33</t>
  </si>
  <si>
    <t>zoppy v400</t>
  </si>
  <si>
    <t>felipeargolo021004@gmail.com</t>
  </si>
  <si>
    <t>Zoppy.com.br</t>
  </si>
  <si>
    <t>mtuliovargas11@gmail.com</t>
  </si>
  <si>
    <t>9eb8e718-a49b-4618-b6c4-5467e4927e09</t>
  </si>
  <si>
    <t>Sun House Móveis</t>
  </si>
  <si>
    <t>atendimento@sunhouse.com.br</t>
  </si>
  <si>
    <t>https://www.sunhouse.com.br/</t>
  </si>
  <si>
    <t>9ebc6c92-aaac-4259-8680-e6d2ff10a8b6</t>
  </si>
  <si>
    <t>Alecia Davies</t>
  </si>
  <si>
    <t>lucasdavieslima@hotmail.com</t>
  </si>
  <si>
    <t>Garments</t>
  </si>
  <si>
    <t>GARMENTS BR COMERCIO DE ROUPAS E ACESSORIOS LTDA</t>
  </si>
  <si>
    <t>garmentsag10@gmail.com</t>
  </si>
  <si>
    <t>www.mygarments.com.br</t>
  </si>
  <si>
    <t>9eed9b58-15b1-4aaa-886b-59dce625da00</t>
  </si>
  <si>
    <t>Mayra Sartori Semijoias Ltda</t>
  </si>
  <si>
    <t>Mayra Sartori Semijoias</t>
  </si>
  <si>
    <t>mayra.sartori@hotmail.com</t>
  </si>
  <si>
    <t>www.mayrasartorisemijoias.com.br</t>
  </si>
  <si>
    <t>logos/9eed9b58-15b1-4aaa-886b-59dce625da00.JPG</t>
  </si>
  <si>
    <t>Meraki Porcelanas</t>
  </si>
  <si>
    <t>gabriela@merakiporcelanas.com.br</t>
  </si>
  <si>
    <t>merakidecorhouse@gmail.com</t>
  </si>
  <si>
    <t>9f039fdc-6251-4cb1-b62b-c44b68b169e2</t>
  </si>
  <si>
    <t>Liuzzi Eyewear</t>
  </si>
  <si>
    <t>empresarial@liuzzieyewear.com.br</t>
  </si>
  <si>
    <t>www.liuzzieyewear.com.br</t>
  </si>
  <si>
    <t>mkt@liuzzieyewear.com.br</t>
  </si>
  <si>
    <t>BLOX</t>
  </si>
  <si>
    <t>BLOX LTDA</t>
  </si>
  <si>
    <t>financeiro@useblox.com.br</t>
  </si>
  <si>
    <t>four-thousand-sales</t>
  </si>
  <si>
    <t>www.useblox.com.br</t>
  </si>
  <si>
    <t>Fraga Jeans</t>
  </si>
  <si>
    <t>Luiz Henrique Fraga Lima</t>
  </si>
  <si>
    <t>luizfraga992@gmail.com</t>
  </si>
  <si>
    <t>https://fragajeans.com.br/</t>
  </si>
  <si>
    <t>9f4ce809-5e3e-4d3f-8224-3c6f1da64949</t>
  </si>
  <si>
    <t>TB Pratas</t>
  </si>
  <si>
    <t>tbpratas@hotmail.com</t>
  </si>
  <si>
    <t>https://www.tbpratas.com.br/</t>
  </si>
  <si>
    <t>Ilha do charme</t>
  </si>
  <si>
    <t>CAMILA DAS VIRGENS DE OLIVEIRA LTDA</t>
  </si>
  <si>
    <t>c95oliveira@gmail.com</t>
  </si>
  <si>
    <t>www.ilhadocharme.com.br</t>
  </si>
  <si>
    <t>logos/9f6ccfea-7bca-4c3b-ae95-1afd74d5011b.jpeg</t>
  </si>
  <si>
    <t>Maloa</t>
  </si>
  <si>
    <t>contato.maloa@gmail.com</t>
  </si>
  <si>
    <t>www.maloario.com.br</t>
  </si>
  <si>
    <t>Mika wear</t>
  </si>
  <si>
    <t>contato@mikawear.com.br</t>
  </si>
  <si>
    <t>https://www.mikawear.com.br/</t>
  </si>
  <si>
    <t>fatty-calcados - churn</t>
  </si>
  <si>
    <t>www.fattycalcados.com.br</t>
  </si>
  <si>
    <t>Lindah</t>
  </si>
  <si>
    <t>TAGVL COMÉRCIO DE ARTIGOS DO VESTUÁRIO E ACESSORIOS</t>
  </si>
  <si>
    <t>lindah.financeiro@gmail.com</t>
  </si>
  <si>
    <t>https://www.instagram.com/lindah.store?igsh=NmVjaGduZWZhbXV2</t>
  </si>
  <si>
    <t>logos/9fd70d67-b1b0-465d-a811-3b20b1999571.jpeg</t>
  </si>
  <si>
    <t>Inemo Chimas</t>
  </si>
  <si>
    <t>karolinefernandespacheco@gmail.com</t>
  </si>
  <si>
    <t>Eayz basic</t>
  </si>
  <si>
    <t>J N G Danguy observatorium brands</t>
  </si>
  <si>
    <t>contato@kustomstore.com.br</t>
  </si>
  <si>
    <t>www.eayzbasic.com.br</t>
  </si>
  <si>
    <t>D.U.T</t>
  </si>
  <si>
    <t>contato@usedut.com.br</t>
  </si>
  <si>
    <t>Mattielo</t>
  </si>
  <si>
    <t>Tatiane Mattielo Penaquio</t>
  </si>
  <si>
    <t>tatiane@mattielostore.com.br</t>
  </si>
  <si>
    <t>www.mattielojoias.com.br</t>
  </si>
  <si>
    <t>Casa Pri Decor</t>
  </si>
  <si>
    <t>adm@casapri.com.br</t>
  </si>
  <si>
    <t>www.casapri.com.br</t>
  </si>
  <si>
    <t>contato@casapri.com.br</t>
  </si>
  <si>
    <t>a144acc4-292c-4ab6-aaaa-50061c6bcba2</t>
  </si>
  <si>
    <t>Balls Style Co</t>
  </si>
  <si>
    <t>bernardo@ballsstyle.com.br</t>
  </si>
  <si>
    <t>https://www.ballsstyle.com.br</t>
  </si>
  <si>
    <t>contato@ballsstyle.com.br</t>
  </si>
  <si>
    <t>a15c0a46-b76a-463f-b155-1eba1e347539</t>
  </si>
  <si>
    <t>adafwafaawa</t>
  </si>
  <si>
    <t>lucastestatafa@gmail.com</t>
  </si>
  <si>
    <t>a18bc8b9-6d59-4d58-b4d3-f14a5d8a33b6</t>
  </si>
  <si>
    <t>Company a14d9651-e837-48e2-b0ed-8529df478268</t>
  </si>
  <si>
    <t>company_a14d9651-e837-48e2-b0ed-8529df478268@zoppy.com.br</t>
  </si>
  <si>
    <t>PitLord Defumados</t>
  </si>
  <si>
    <t>Financeiro@pldefumados.com.br</t>
  </si>
  <si>
    <t>www.pldefumados.com.br</t>
  </si>
  <si>
    <t>logos/a199e506-07e0-4efb-88bf-45367294d7bd.png</t>
  </si>
  <si>
    <t>a1b020db-5f91-4fd1-a98d-1da63a562320</t>
  </si>
  <si>
    <t>Tropical</t>
  </si>
  <si>
    <t>contato@tropicalespeciarias.com.br</t>
  </si>
  <si>
    <t>https://tropicalespeciarias.com.br</t>
  </si>
  <si>
    <t>atendimento@tropicalespeciarias.com.br</t>
  </si>
  <si>
    <t>a1cd3d9b-ca9a-45cb-a415-bc2d72433ddd</t>
  </si>
  <si>
    <t>João Teste &amp; Rafa</t>
  </si>
  <si>
    <t>joaogabriel.machado@outlook.com</t>
  </si>
  <si>
    <t>a1f07f78-e9c6-4556-a327-ec68b9395204</t>
  </si>
  <si>
    <t>MABRE</t>
  </si>
  <si>
    <t>contato@shopmabre.com.br</t>
  </si>
  <si>
    <t>https://www.shopmabre.com.br/</t>
  </si>
  <si>
    <t>logos/a1f07f78-e9c6-4556-a327-ec68b9395204.jpg</t>
  </si>
  <si>
    <t>Sua marca de streetwear com a melhor modelagem!
~ quem prova não quer usar outra ~</t>
  </si>
  <si>
    <t>Don Luiz</t>
  </si>
  <si>
    <t>contato@donluiz.com.br</t>
  </si>
  <si>
    <t>https://www.donluiz.com.br/</t>
  </si>
  <si>
    <t>a2149fce-c7b6-4417-bcaf-17a9f1a33d06</t>
  </si>
  <si>
    <t>base-de-conhecimento</t>
  </si>
  <si>
    <t>minhalojabagy@gmail.com</t>
  </si>
  <si>
    <t>base-de-conhecimento.comprartemas.com.br</t>
  </si>
  <si>
    <t>tiago@bagy.com.br</t>
  </si>
  <si>
    <t>a2292053-6611-4e3a-847a-9266581302b2</t>
  </si>
  <si>
    <t>Chá Matte</t>
  </si>
  <si>
    <t>freire@chamatte.com.br</t>
  </si>
  <si>
    <t>www.chamatte.com.br</t>
  </si>
  <si>
    <t>viva@chamatte.com.br</t>
  </si>
  <si>
    <t>a25ffffb-56d6-4962-a842-62405e095da1</t>
  </si>
  <si>
    <t>World Heart</t>
  </si>
  <si>
    <t>contato@worldheart.com.br</t>
  </si>
  <si>
    <t>https://www.worldheart.com.br</t>
  </si>
  <si>
    <t>Lambuzada</t>
  </si>
  <si>
    <t>rodrigo.san@outlook.com</t>
  </si>
  <si>
    <t>www.lambuzada.com.br</t>
  </si>
  <si>
    <t>lambuzada@lambuzada.com.br</t>
  </si>
  <si>
    <t>a2ee0daf-d659-4fba-9e90-96073114b1bf</t>
  </si>
  <si>
    <t>Pegueibode</t>
  </si>
  <si>
    <t>contato@pegueibode.com.br</t>
  </si>
  <si>
    <t>www.pegueibode.com.br</t>
  </si>
  <si>
    <t>atendimento@pegueibode.com.br</t>
  </si>
  <si>
    <t>a2f1584d-c59b-4b57-a8c4-5bf4b3a2b997</t>
  </si>
  <si>
    <t>Auxilium Odonto</t>
  </si>
  <si>
    <t>bruna@auxiliumodonto.com.br</t>
  </si>
  <si>
    <t>www.auxiliumodonto.com.br</t>
  </si>
  <si>
    <t>contato@auxiliumodonto.com.br</t>
  </si>
  <si>
    <t>a30a656e-231c-4a70-9134-f18899899f45</t>
  </si>
  <si>
    <t>Vörr</t>
  </si>
  <si>
    <t>humberto@vorr.com.br</t>
  </si>
  <si>
    <t>logos/a30a656e-231c-4a70-9134-f18899899f45.jpeg</t>
  </si>
  <si>
    <t>Be Sister Ltda</t>
  </si>
  <si>
    <t>besistercaps@gmail.com</t>
  </si>
  <si>
    <t>besister</t>
  </si>
  <si>
    <t>Flor de Amor</t>
  </si>
  <si>
    <t>flordeamorbolsas@gmail.com</t>
  </si>
  <si>
    <t>https://flordeamorbolsas.com.br/</t>
  </si>
  <si>
    <t>By Bruna Gabriela</t>
  </si>
  <si>
    <t>brunagabriela-@outlook.com</t>
  </si>
  <si>
    <t>https://www.brunagabriela.com.br/</t>
  </si>
  <si>
    <t>a43f2304-71fe-4004-bbf6-192e0c6aa6d6</t>
  </si>
  <si>
    <t>Bellamo churn</t>
  </si>
  <si>
    <t>bellamochurn.contas@gmail.com</t>
  </si>
  <si>
    <t>a48f519c-4fdf-4a0f-b25f-0991439f2866</t>
  </si>
  <si>
    <t>Linx - zoppy</t>
  </si>
  <si>
    <t>integracaolinx@zoppy.com.br</t>
  </si>
  <si>
    <t>Fashion Corner</t>
  </si>
  <si>
    <t>contato@fashioncorner.com.br</t>
  </si>
  <si>
    <t>https://www.fashioncorner.com.br/</t>
  </si>
  <si>
    <t>a4b7b9c0-8220-405f-8dac-e9f5e768b07d</t>
  </si>
  <si>
    <t>Guardaroba</t>
  </si>
  <si>
    <t>gabriella@guardaroba.com.br</t>
  </si>
  <si>
    <t>guardaroba.com.br</t>
  </si>
  <si>
    <t>contato@guardaroba.com.br</t>
  </si>
  <si>
    <t>Soul Consciente Manaíra</t>
  </si>
  <si>
    <t>G M C F Ribeiro</t>
  </si>
  <si>
    <t>financeiro.souljp@hotmail.com</t>
  </si>
  <si>
    <t>https://www.brechosoulconsciente.com.br/</t>
  </si>
  <si>
    <t>logos/a4e1d247-a53e-46be-983a-b00018885402.png</t>
  </si>
  <si>
    <t>Luw Confecções Ltda</t>
  </si>
  <si>
    <t>antonio@dolps.com.br</t>
  </si>
  <si>
    <t>www.dolps.com.br</t>
  </si>
  <si>
    <t>atendimento@dolps.com.br</t>
  </si>
  <si>
    <t>Hera</t>
  </si>
  <si>
    <t>contato.usehera@gmail.com</t>
  </si>
  <si>
    <t>www.usehera.com.br</t>
  </si>
  <si>
    <t>logos/a55c5038-b45c-4013-a58b-fff6626381eb.png</t>
  </si>
  <si>
    <t>a566bb48-9448-4d67-8ef7-c140f029eaa8</t>
  </si>
  <si>
    <t>AdrianaK Loja 3</t>
  </si>
  <si>
    <t>loja03@adrianak.com.br</t>
  </si>
  <si>
    <t>a57989cc-7149-4cb3-ad97-9d70104fabc6</t>
  </si>
  <si>
    <t>TESTE_luxchesia_admin@zoppy.com.br</t>
  </si>
  <si>
    <t>https://</t>
  </si>
  <si>
    <t>isabela.pinheiro@zoppy.com.br</t>
  </si>
  <si>
    <t>a58d751e-a99e-4392-b627-01ab3400f0d4</t>
  </si>
  <si>
    <t>FLOR DE SOL COMERCIO DE ROUPAS LTDA</t>
  </si>
  <si>
    <t>lojaflordesol1@gmail.com</t>
  </si>
  <si>
    <t>https://www.lojaflordesol.com.br</t>
  </si>
  <si>
    <t>logos/a5d78365-3065-487e-9f9c-d85915d27407.png</t>
  </si>
  <si>
    <t>FDS</t>
  </si>
  <si>
    <t>a5da3afe-f99c-4ac6-b3c2-bace2b5bc2ef</t>
  </si>
  <si>
    <t>Papelaria Art Pel</t>
  </si>
  <si>
    <t>siteartpel@hotmail.com</t>
  </si>
  <si>
    <t>https://www.artpel.com.br/</t>
  </si>
  <si>
    <t>sac@artpel.com.br</t>
  </si>
  <si>
    <t>Clima Controles Refrigeração Ltda</t>
  </si>
  <si>
    <t>bruno@climacontroles.com.br</t>
  </si>
  <si>
    <t>https://climacontroles.com.br/</t>
  </si>
  <si>
    <t>contato@climacontroles.com.br</t>
  </si>
  <si>
    <t>a6012936-5c1b-48ad-8daf-e382b0b773ae</t>
  </si>
  <si>
    <t>Peticolé</t>
  </si>
  <si>
    <t>comercial@peticole.com.br</t>
  </si>
  <si>
    <t>https://peticole.com.br</t>
  </si>
  <si>
    <t>vendas@peticole.com.br</t>
  </si>
  <si>
    <t>Melanuse</t>
  </si>
  <si>
    <t>gestaomelannun@gmail.com</t>
  </si>
  <si>
    <t>Grazi Sá Handmade</t>
  </si>
  <si>
    <t>grazielle@grazisa.com.br</t>
  </si>
  <si>
    <t>www.grazisa.com.br</t>
  </si>
  <si>
    <t>contato@grazisa.com.br</t>
  </si>
  <si>
    <t>a6611224-0ffc-4718-a129-5cdf3c9a37ad</t>
  </si>
  <si>
    <t>Use Aura</t>
  </si>
  <si>
    <t>useauracomercial@gmail.com</t>
  </si>
  <si>
    <t>www.useaurashop.com.br</t>
  </si>
  <si>
    <t>contato@useaurashop.com.br</t>
  </si>
  <si>
    <t>a6d0b877-ed55-4d6c-98fd-076fb901674e</t>
  </si>
  <si>
    <t>Azevedo Acessórios</t>
  </si>
  <si>
    <t>USE AZEVEDO COMÉRCIO DE ACESSORIOS</t>
  </si>
  <si>
    <t>bruna.francaazevedo@gmail.com</t>
  </si>
  <si>
    <t>www.useazevedo.com.br</t>
  </si>
  <si>
    <t>logos/a6d0b877-ed55-4d6c-98fd-076fb901674e.jpeg</t>
  </si>
  <si>
    <t>New Man Store</t>
  </si>
  <si>
    <t>famosooutlet@gmail.com</t>
  </si>
  <si>
    <t>www.newmanstore.com.br</t>
  </si>
  <si>
    <t>contato@newmanstore.com.br</t>
  </si>
  <si>
    <t>Muralist</t>
  </si>
  <si>
    <t>MURALIST ART DECOR COMERCIO LTDA</t>
  </si>
  <si>
    <t>muralistdecor@gmail.com</t>
  </si>
  <si>
    <t>https://muralist.com.br/</t>
  </si>
  <si>
    <t>atendimento@muralist.com.br</t>
  </si>
  <si>
    <t>a727ceb7-5f2a-444b-b6c8-98f3b9a2f94b</t>
  </si>
  <si>
    <t>Olly Toys</t>
  </si>
  <si>
    <t>stella@ollytoys.com</t>
  </si>
  <si>
    <t>ollytoys.com</t>
  </si>
  <si>
    <t>contato@ollytoys.com</t>
  </si>
  <si>
    <t>a7292cef-1c1b-42a3-9cdd-69707f768d60</t>
  </si>
  <si>
    <t>Use Bsb</t>
  </si>
  <si>
    <t>usebsbmoda@gmail.com</t>
  </si>
  <si>
    <t>https://www.usebsb.com.br/</t>
  </si>
  <si>
    <t>a7689cfd-47c2-4f1c-b542-0061d18fcbcd</t>
  </si>
  <si>
    <t>Martier Fitness</t>
  </si>
  <si>
    <t>Jaqueline Martins</t>
  </si>
  <si>
    <t>contato@martier.com.br</t>
  </si>
  <si>
    <t>Christian Joias</t>
  </si>
  <si>
    <t>christianjoiasloja@gmail.com</t>
  </si>
  <si>
    <t>https://www.instagram.com/christian.joias/</t>
  </si>
  <si>
    <t>Acessórios Gabi Amaral</t>
  </si>
  <si>
    <t>gabinamaral89@gmail.com</t>
  </si>
  <si>
    <t>https://acessoriosgabiamaral.com.br/</t>
  </si>
  <si>
    <t>acessorios.gabiamaral@gmail.com</t>
  </si>
  <si>
    <t>Muri</t>
  </si>
  <si>
    <t>Muri Reflorestamento e Moda Ltda</t>
  </si>
  <si>
    <t>victor@somosmuri.com.br</t>
  </si>
  <si>
    <t>somosmuri.com.br</t>
  </si>
  <si>
    <t>contato@somosmuri.com.br</t>
  </si>
  <si>
    <t>a7d10e29-029f-467b-bcc5-33024e0b1a13</t>
  </si>
  <si>
    <t>Nanakarana</t>
  </si>
  <si>
    <t>viviane@nanakarana.com.br</t>
  </si>
  <si>
    <t>https://www.nanakarana.com.br/</t>
  </si>
  <si>
    <t>contato@nanakarana.com.br</t>
  </si>
  <si>
    <t>a8064e27-0a27-4d99-a609-165caea4daa2</t>
  </si>
  <si>
    <t>Folk&amp;Fox</t>
  </si>
  <si>
    <t>matheusholiveira@hotmail.com</t>
  </si>
  <si>
    <t>https://www.folkfoxbrasil.com.br/</t>
  </si>
  <si>
    <t>contato@folkfoxbrasil.com.br</t>
  </si>
  <si>
    <t>Triana</t>
  </si>
  <si>
    <t>luizabadlima@gmail.com</t>
  </si>
  <si>
    <t>www.sejatriana.com.br</t>
  </si>
  <si>
    <t>contato@sejatriana.com.br</t>
  </si>
  <si>
    <t>a8a423cc-533b-44f1-81bd-d1750dc746e8</t>
  </si>
  <si>
    <t>LOJA É GOL</t>
  </si>
  <si>
    <t>filipe@lojaegol.com.br</t>
  </si>
  <si>
    <t>www.lojaegol.com.br</t>
  </si>
  <si>
    <t>contato@lojaegol.com.br</t>
  </si>
  <si>
    <t>a8d663c7-4a3f-4703-88ae-0b2cbeb75d12</t>
  </si>
  <si>
    <t>ALLO MANIA</t>
  </si>
  <si>
    <t>ALLO MANIA A PARA C EIRELLI</t>
  </si>
  <si>
    <t>rogeriomontelo1@gmail.com</t>
  </si>
  <si>
    <t>logos/a8d663c7-4a3f-4703-88ae-0b2cbeb75d12.jpeg</t>
  </si>
  <si>
    <t>Criare</t>
  </si>
  <si>
    <t>luisa@lojacriare.com.br</t>
  </si>
  <si>
    <t>www.lojacriare.com.br</t>
  </si>
  <si>
    <t>Eliza Conde Atelier</t>
  </si>
  <si>
    <t>elizacondeatelier@gmail.com</t>
  </si>
  <si>
    <t>https://elizaconde.com.br/</t>
  </si>
  <si>
    <t>elizagift</t>
  </si>
  <si>
    <t>Belletonn</t>
  </si>
  <si>
    <t>Belletonn Comercio Cosmeticos A6 Ltda</t>
  </si>
  <si>
    <t>claus@belletonn.com.br</t>
  </si>
  <si>
    <t>www.belletonn.com.br</t>
  </si>
  <si>
    <t>logos/a90c560c-f591-45ff-9a03-b7653838da21.jpeg</t>
  </si>
  <si>
    <t>a916cbb4-a2c3-42fb-a3ae-6dd52f144b3c</t>
  </si>
  <si>
    <t>Hatha Joias</t>
  </si>
  <si>
    <t>crisportal@gmail.com</t>
  </si>
  <si>
    <t>Grazi Oliver Shop</t>
  </si>
  <si>
    <t>grazyoliver@yahoo.com.br</t>
  </si>
  <si>
    <t>https://www.graziolivershop.com.br/</t>
  </si>
  <si>
    <t>a920101f-f875-47b5-b659-94d9521efe85</t>
  </si>
  <si>
    <t>Cirulli Semijoias</t>
  </si>
  <si>
    <t>thiago@cirullisemijoias.com.br</t>
  </si>
  <si>
    <t>contato@cirullisemijoias.com.br</t>
  </si>
  <si>
    <t>a9364afb-9b07-42ee-8387-00b2417e8a3b</t>
  </si>
  <si>
    <t>HolySoup</t>
  </si>
  <si>
    <t>ola@holysoup.com.br</t>
  </si>
  <si>
    <t>ten-thousand-sales-quarterly</t>
  </si>
  <si>
    <t>https://holysoup.com.br/</t>
  </si>
  <si>
    <t>Roberta Machado Semijoias</t>
  </si>
  <si>
    <t>gladstonbs@gmail.com</t>
  </si>
  <si>
    <t>https://robertamachadosemijoias.com.br/</t>
  </si>
  <si>
    <t>logos/a936fa6c-b0dc-4ecf-affc-0b5e1da23ccd.png</t>
  </si>
  <si>
    <t>a955b343-69e5-4cec-aa1d-9cb3519eecec</t>
  </si>
  <si>
    <t>RAVEUP</t>
  </si>
  <si>
    <t>luucasrocha.rs@gmail.com</t>
  </si>
  <si>
    <t>https://raveup.com.br/</t>
  </si>
  <si>
    <t>Ejamar</t>
  </si>
  <si>
    <t>ejamarswim@gmail.com</t>
  </si>
  <si>
    <t>https://www.ejamar.com.br/</t>
  </si>
  <si>
    <t>logos/a95bd096-7a91-4d0f-a0ec-ce28b3ee251a.PNG</t>
  </si>
  <si>
    <t>Montezza</t>
  </si>
  <si>
    <t>mkt.montezza@gmail.com</t>
  </si>
  <si>
    <t>https://montezza.com.br/</t>
  </si>
  <si>
    <t>contato@montezza.com.br</t>
  </si>
  <si>
    <t>Viis</t>
  </si>
  <si>
    <t>viiscustomizacao@gmail.com</t>
  </si>
  <si>
    <t>www.viis.com.br</t>
  </si>
  <si>
    <t>a9da27dc-f349-4ae8-8419-5605c4cfd99a</t>
  </si>
  <si>
    <t>Teste Rafael Jovem Padawan</t>
  </si>
  <si>
    <t>Teste S.A.</t>
  </si>
  <si>
    <t>teste345678@teste55.com</t>
  </si>
  <si>
    <t>Açougue Colosso PL</t>
  </si>
  <si>
    <t>antonioaugustoccosta@hotmail.com</t>
  </si>
  <si>
    <t>Maria vai com todas</t>
  </si>
  <si>
    <t>contato@mariavaicomtodas.com.br</t>
  </si>
  <si>
    <t>https://mariavaicomtodas.com.br/</t>
  </si>
  <si>
    <t>46659755 Jussara Martins Petersmann</t>
  </si>
  <si>
    <t>Jotta Store by Ju Martins</t>
  </si>
  <si>
    <t>jussarapm@hotmail.com</t>
  </si>
  <si>
    <t>www.jottastore.com.br</t>
  </si>
  <si>
    <t>logos/aa36cd60-88f9-4051-801c-52de5fafd2dc.png</t>
  </si>
  <si>
    <t>Koalla decoração criativa</t>
  </si>
  <si>
    <t>gabiischmidt@hotmail.com</t>
  </si>
  <si>
    <t>www.lojakoalla.com.br</t>
  </si>
  <si>
    <t>aaa12f1f-c3d1-4c5a-8c94-69e94e8e5834</t>
  </si>
  <si>
    <t>Luli for Babies</t>
  </si>
  <si>
    <t>luliforbabies1@gmail.com</t>
  </si>
  <si>
    <t>luliforbabies.com.br</t>
  </si>
  <si>
    <t>luliforbabies@gmail.com</t>
  </si>
  <si>
    <t>Zenvee</t>
  </si>
  <si>
    <t>contato@zenvee.com.br</t>
  </si>
  <si>
    <t>https://www.zenvee.com.br</t>
  </si>
  <si>
    <t>Sonho de Consumo</t>
  </si>
  <si>
    <t>laurasquadrado@gmail.com</t>
  </si>
  <si>
    <t>aaf8b854-6ee2-4df8-ad41-27681b4ce4ba</t>
  </si>
  <si>
    <t>Valeha</t>
  </si>
  <si>
    <t>anavaleriax@gmail.com</t>
  </si>
  <si>
    <t>https://www.valeha.com.br/</t>
  </si>
  <si>
    <t>anavaleria@valeha.com.br</t>
  </si>
  <si>
    <t>ab569a26-19c7-4546-ba5b-2345821a457d</t>
  </si>
  <si>
    <t>Germano Agustini</t>
  </si>
  <si>
    <t>contato@germanoagustini.com</t>
  </si>
  <si>
    <t>https://germanoagustini.com/</t>
  </si>
  <si>
    <t>Barba Lenhador</t>
  </si>
  <si>
    <t>JEAN PESSONI DOMINGUES</t>
  </si>
  <si>
    <t>barbalenhador.contato@gmail.com</t>
  </si>
  <si>
    <t>www.barbalenhador.com.br</t>
  </si>
  <si>
    <t>logos/abb9bd90-c426-4a80-8ebe-42a5bb6f4c64.jpeg</t>
  </si>
  <si>
    <t>ac05ebeb-c84f-4b1d-8cf5-9b6cf0e92907</t>
  </si>
  <si>
    <t>Ofelia Beauty</t>
  </si>
  <si>
    <t>contato@ofeliahouse.com</t>
  </si>
  <si>
    <t>www.ofeliahouse.com</t>
  </si>
  <si>
    <t>SOUZOLI BOUTIQUE</t>
  </si>
  <si>
    <t>SOUZOLI</t>
  </si>
  <si>
    <t>rafaoliveira.advogada@gmail.com</t>
  </si>
  <si>
    <t>WWW.SOUZOLI.COM.BR</t>
  </si>
  <si>
    <t>Vincci Concept</t>
  </si>
  <si>
    <t>vincciconcept@gmail.com</t>
  </si>
  <si>
    <t>acb6bdca-4537-4a4c-861c-1ab52f8038ee</t>
  </si>
  <si>
    <t>Suprema Corte</t>
  </si>
  <si>
    <t>amanda.oliveiracosta@gmail.com</t>
  </si>
  <si>
    <t>www.lojasupremacorte.com.br</t>
  </si>
  <si>
    <t>contato@lojasupremacorte.com.br</t>
  </si>
  <si>
    <t>Mais na Moda</t>
  </si>
  <si>
    <t>Insite Comércio Confecções e Serviços Ltda</t>
  </si>
  <si>
    <t>andreza@maisnamoda.com.br</t>
  </si>
  <si>
    <t>www.maisnamodaplus.com.br</t>
  </si>
  <si>
    <t>logos/ad19927c-09a4-4627-87fd-2b0333074cda.jpeg</t>
  </si>
  <si>
    <t>ad1bc759-e1ed-4d78-889e-90eb48425529</t>
  </si>
  <si>
    <t>Lóra Joias</t>
  </si>
  <si>
    <t>lurejoias@gmail.com</t>
  </si>
  <si>
    <t>https://www.lorajoias.com.br/</t>
  </si>
  <si>
    <t>Carimbei</t>
  </si>
  <si>
    <t>Carimbei Ltda</t>
  </si>
  <si>
    <t>carimbeicuritiba@gmail.com</t>
  </si>
  <si>
    <t>Carimbei.com</t>
  </si>
  <si>
    <t>adfc290e-1f34-4a7c-9142-e2f8d0180ca2</t>
  </si>
  <si>
    <t>Painel do vendedor 3 - zoppy</t>
  </si>
  <si>
    <t>paineldovendedor3@zoppy.com.br</t>
  </si>
  <si>
    <t>Renda-se Lingerie</t>
  </si>
  <si>
    <t>S DE A DUARTE</t>
  </si>
  <si>
    <t>rendasevix@gmail.com</t>
  </si>
  <si>
    <t>https://www.rendaselingerie.com/</t>
  </si>
  <si>
    <t>comercial@rendasemodas.com.br</t>
  </si>
  <si>
    <t>ae0e8a42-e277-4c47-8606-37c2dbc00c48</t>
  </si>
  <si>
    <t>WavePoint</t>
  </si>
  <si>
    <t>fernandowavepoint@gmail.com</t>
  </si>
  <si>
    <t>www.wavepoint.com.br</t>
  </si>
  <si>
    <t>ae10ba0d-bc43-49a9-acab-ab88d12f70f8</t>
  </si>
  <si>
    <t>MyPhios Professional</t>
  </si>
  <si>
    <t>financeiro@myphios.com.br</t>
  </si>
  <si>
    <t>Panela de Ferro Mineira</t>
  </si>
  <si>
    <t>matheus@multiwebdigital.com.br</t>
  </si>
  <si>
    <t>https://www.paneladeferromineira.com.br/</t>
  </si>
  <si>
    <t>contato@paneladeferromineira.com.br</t>
  </si>
  <si>
    <t>ae1bb58f-96b2-42bf-ba9c-d5f30aa5aec1</t>
  </si>
  <si>
    <t>Mania de Mulher Acessori Ltda Epp</t>
  </si>
  <si>
    <t>rmalves21@hotmail.com</t>
  </si>
  <si>
    <t>www.maniadmulher.com</t>
  </si>
  <si>
    <t>ae1dbb59-4a2c-4107-b0fc-2f7c3aeb0a29</t>
  </si>
  <si>
    <t>Nina Brinquedos</t>
  </si>
  <si>
    <t>contato@ninabrinquedoseducativos.com.br</t>
  </si>
  <si>
    <t>www.ninabrinquedoseducativos.com.br</t>
  </si>
  <si>
    <t>Papelândia churn</t>
  </si>
  <si>
    <t>lapapelandiachurn@gmail.com</t>
  </si>
  <si>
    <t>comercial@atacadopapelandia.com.br</t>
  </si>
  <si>
    <t>Talchá</t>
  </si>
  <si>
    <t>rafael@talcha.com.br</t>
  </si>
  <si>
    <t>www.talcha.com.br</t>
  </si>
  <si>
    <t>atendimento@talcha.com.br</t>
  </si>
  <si>
    <t>Renata Marques Modas</t>
  </si>
  <si>
    <t>Renata Marques Esteves cpf01422683648</t>
  </si>
  <si>
    <t>lojarenatamarques@gmail.com</t>
  </si>
  <si>
    <t>Www.Renatamarquesmodas.Com.Br</t>
  </si>
  <si>
    <t>Ahmi Joias</t>
  </si>
  <si>
    <t>anacarolina@ahmijoias.com.br</t>
  </si>
  <si>
    <t>www.ahmijoias.com.br</t>
  </si>
  <si>
    <t>logos/aedc9c59-c484-4eea-a355-c7bda8e137d5.png</t>
  </si>
  <si>
    <t>aef90dd1-3945-4717-9b21-0de0afe909e7</t>
  </si>
  <si>
    <t>LirioArt Acessorios</t>
  </si>
  <si>
    <t>nataliasoares.004@gmail.com</t>
  </si>
  <si>
    <t>www.LirioArt.com.br</t>
  </si>
  <si>
    <t>contato@lirioart.com.br</t>
  </si>
  <si>
    <t>Glympse</t>
  </si>
  <si>
    <t>glympselingeriess@gmail.com</t>
  </si>
  <si>
    <t>www.glympse.com.br</t>
  </si>
  <si>
    <t>contato@glympse.com.br</t>
  </si>
  <si>
    <t>Plus Salles</t>
  </si>
  <si>
    <t>Rafaela de O Barbosa Salles</t>
  </si>
  <si>
    <t>contato@plussalles.com</t>
  </si>
  <si>
    <t>www.plussalles.com.br</t>
  </si>
  <si>
    <t>logos/af20f797-77c5-419d-93ef-b6ff0d3e5871.png</t>
  </si>
  <si>
    <t>Lua de prata joalheria e perfumaria</t>
  </si>
  <si>
    <t>lunadouradoh@hotmail.com</t>
  </si>
  <si>
    <t>af72ca55-f37a-4f55-a5e8-d1b7b987b133</t>
  </si>
  <si>
    <t>One Way</t>
  </si>
  <si>
    <t>luisalorentz2@gmail.com</t>
  </si>
  <si>
    <t>https://lojaoneway.com</t>
  </si>
  <si>
    <t>atendimento@lojaoneway.com</t>
  </si>
  <si>
    <t>Omne Fitwear</t>
  </si>
  <si>
    <t>administrativo@omnefitwear.com.br</t>
  </si>
  <si>
    <t>https://www.sejaomne.com.br/</t>
  </si>
  <si>
    <t>af82f863-9acd-40fe-9c2e-2474a0c184f4</t>
  </si>
  <si>
    <t>Guava</t>
  </si>
  <si>
    <t>contato@guavaskin.com.br</t>
  </si>
  <si>
    <t>Prohall professional</t>
  </si>
  <si>
    <t>M.d. Boso Comercio de Cosmeticos LTDA</t>
  </si>
  <si>
    <t>ecommerce@prohall.com.br</t>
  </si>
  <si>
    <t>lojaprohall.com.br</t>
  </si>
  <si>
    <t>logos/af851267-ab3c-4adb-b704-cdf9e33ec5af.png</t>
  </si>
  <si>
    <t>CJOTA COMERCIO DE CALCADOS LTDA</t>
  </si>
  <si>
    <t>cjotarasteirinhas@hotmail.com</t>
  </si>
  <si>
    <t>https://www.cjotarasteirinhas.com.br/</t>
  </si>
  <si>
    <t>cjota</t>
  </si>
  <si>
    <t>aff36761-8399-4400-af9c-5b5f6513f23c</t>
  </si>
  <si>
    <t>RD ECOM LTDA</t>
  </si>
  <si>
    <t>rdecom2021@gmail.com</t>
  </si>
  <si>
    <t>welong.com.br</t>
  </si>
  <si>
    <t>contato@welong.com.br</t>
  </si>
  <si>
    <t>b0434c69-1383-4a84-8a36-ad6f2b6f1f6e</t>
  </si>
  <si>
    <t>Orquídea Garden</t>
  </si>
  <si>
    <t>orquideamogi@gmail.com</t>
  </si>
  <si>
    <t>www.orquideagarden.com.br</t>
  </si>
  <si>
    <t>Ellym Nutrition</t>
  </si>
  <si>
    <t>no2problems ltda</t>
  </si>
  <si>
    <t>caio.andrade@scarmif.com.br</t>
  </si>
  <si>
    <t>ellymnutrition.com.br</t>
  </si>
  <si>
    <t>Intak Fragrância Decor</t>
  </si>
  <si>
    <t>Intak Fragrância Decor LTDA</t>
  </si>
  <si>
    <t>contato@intak.com.br</t>
  </si>
  <si>
    <t>www.intak.com.br</t>
  </si>
  <si>
    <t>logos/b062e689-e7d9-4a87-8522-1fb8f63e633e.png</t>
  </si>
  <si>
    <t>Layne Shoes</t>
  </si>
  <si>
    <t>contato@layneshoes.com.br</t>
  </si>
  <si>
    <t>https://www.layneshoes.com.br/</t>
  </si>
  <si>
    <t>news@layneshoes.com.br</t>
  </si>
  <si>
    <t>CashLayne</t>
  </si>
  <si>
    <t>LIDERPHARMA</t>
  </si>
  <si>
    <t>duduudu2020@gmail.com</t>
  </si>
  <si>
    <t>https://www.liderpharma.com.br/</t>
  </si>
  <si>
    <t>contato@liderpharma.com.br</t>
  </si>
  <si>
    <t>b0dc2140-3441-41dc-9143-4d71141843ee</t>
  </si>
  <si>
    <t>Julia Negrato Semijoias</t>
  </si>
  <si>
    <t>JULIA NEGRATO CARDOSO COMERCIO DE SEMIJOIAS E ACESSORIOS</t>
  </si>
  <si>
    <t>julianegrato@gmail.com</t>
  </si>
  <si>
    <t>www.julianegrato.com.br</t>
  </si>
  <si>
    <t>logos/b0dc2140-3441-41dc-9143-4d71141843ee.png</t>
  </si>
  <si>
    <t>b112fa2b-2436-4be4-8708-d3e754238977</t>
  </si>
  <si>
    <t>SPETACCOLOSTORE</t>
  </si>
  <si>
    <t>spetaccolocalcados@hotmail.com</t>
  </si>
  <si>
    <t>https://www.spetaccolostoree.com.br/</t>
  </si>
  <si>
    <t>Hospital em Casa</t>
  </si>
  <si>
    <t>marketing@hospitalemcasa.com</t>
  </si>
  <si>
    <t>hc</t>
  </si>
  <si>
    <t>b1811b28-5706-4a92-a22b-8fcec2f51917</t>
  </si>
  <si>
    <t>Female Pet</t>
  </si>
  <si>
    <t>fernando@femalepet.com.br</t>
  </si>
  <si>
    <t>femalepet.com.br</t>
  </si>
  <si>
    <t>atendimento@femalepet.com.br</t>
  </si>
  <si>
    <t>Female</t>
  </si>
  <si>
    <t>Forja Bruta</t>
  </si>
  <si>
    <t>forjabrutaforja@gmail.com</t>
  </si>
  <si>
    <t>www.frojabruta.com.br</t>
  </si>
  <si>
    <t>FORJABRUTAFORJA@GMAIL.COM</t>
  </si>
  <si>
    <t>tee fashion</t>
  </si>
  <si>
    <t>tee fashion artigo de vestuario</t>
  </si>
  <si>
    <t>teefashion886@gmail.com</t>
  </si>
  <si>
    <t>www.teefashion.com.br</t>
  </si>
  <si>
    <t>Amélia Intimates</t>
  </si>
  <si>
    <t>anaameliadiniz@gmail.com</t>
  </si>
  <si>
    <t>www.ameliaintimates.com.br</t>
  </si>
  <si>
    <t>logos/b1eab5a6-926f-4327-9826-f62e8fce2468.jpeg</t>
  </si>
  <si>
    <t>b1ed3290-c463-43c3-b08f-57047a7584c1</t>
  </si>
  <si>
    <t>Mundo Hertz</t>
  </si>
  <si>
    <t>libardij@hotmail.com</t>
  </si>
  <si>
    <t>loja@elainneourives.com.br</t>
  </si>
  <si>
    <t>Nutrimax</t>
  </si>
  <si>
    <t>leopessoa2909@gmail.com</t>
  </si>
  <si>
    <t>natusharqi.com.br</t>
  </si>
  <si>
    <t>natriumbr@gmail.com</t>
  </si>
  <si>
    <t>b26d31b3-ec15-4638-b323-def551b6d13b</t>
  </si>
  <si>
    <t>RIVH</t>
  </si>
  <si>
    <t>admrivh@gmail.com</t>
  </si>
  <si>
    <t>rivh.com.br</t>
  </si>
  <si>
    <t>contato@rivh.com.br</t>
  </si>
  <si>
    <t>Vica2hand</t>
  </si>
  <si>
    <t>vitoriaconrado18@icloud.com</t>
  </si>
  <si>
    <t>b2b5f6be-7beb-4083-a2cd-e9052353c270</t>
  </si>
  <si>
    <t>Boldró Lifewear</t>
  </si>
  <si>
    <t>boldro.br@gmail.com</t>
  </si>
  <si>
    <t>https://www.boldro.com.br/</t>
  </si>
  <si>
    <t>atendimento@boldro.com.br</t>
  </si>
  <si>
    <t>b2be54cd-e074-41b0-8c2d-94740aa43e47</t>
  </si>
  <si>
    <t>CARICATURA</t>
  </si>
  <si>
    <t>ADMINISTRATIVO@CARICATURA.COM.BR</t>
  </si>
  <si>
    <t>www.caricatura.com.br</t>
  </si>
  <si>
    <t>marketing@caricatura.com.br</t>
  </si>
  <si>
    <t>BELLA DOCTOR</t>
  </si>
  <si>
    <t>BELLA DOCTOR LTDA</t>
  </si>
  <si>
    <t>brenosantiago@belladoctor.com.br</t>
  </si>
  <si>
    <t>www.belladoctor.com.br</t>
  </si>
  <si>
    <t>b2dfd5dd-ddea-412f-9e98-b20bab7ea61d</t>
  </si>
  <si>
    <t>CAROLINA LUNA</t>
  </si>
  <si>
    <t>carolinaluna1205@gmail.com</t>
  </si>
  <si>
    <t>Aisla</t>
  </si>
  <si>
    <t>financeiro@shopaisla.com.br</t>
  </si>
  <si>
    <t>contato@shopaisla.com.br</t>
  </si>
  <si>
    <t>PIPOQUINHA KIDS</t>
  </si>
  <si>
    <t>thiagoeliliany@gmail.com</t>
  </si>
  <si>
    <t>www.pipoquinhakids.com</t>
  </si>
  <si>
    <t>logos/b2f0af86-0d6e-42fe-9696-bd77bee8f5b1.jpg</t>
  </si>
  <si>
    <t>pipoquinha</t>
  </si>
  <si>
    <t>BIOFIT</t>
  </si>
  <si>
    <t>rayannefss5@gmail.com</t>
  </si>
  <si>
    <t>https://www.biofitstore.com.br/</t>
  </si>
  <si>
    <t>logos/b31f3129-e7cf-472d-96bb-e01d07e03c0d.png</t>
  </si>
  <si>
    <t>biofit</t>
  </si>
  <si>
    <t>b35e25c0-b126-4d74-b7bd-e844051e6e0c</t>
  </si>
  <si>
    <t>Cacife Brand</t>
  </si>
  <si>
    <t>cacifebrand@outlook.com</t>
  </si>
  <si>
    <t>two-thousand-sales-semi-annual</t>
  </si>
  <si>
    <t>https://www.cacifebrand.com.br</t>
  </si>
  <si>
    <t>Acqua Bronze</t>
  </si>
  <si>
    <t>administrativo@acquabronze.com.br</t>
  </si>
  <si>
    <t>https://www.acquabronze.com.br/</t>
  </si>
  <si>
    <t>b3c1222e-dbc9-4e1a-bdf7-581327cef13d</t>
  </si>
  <si>
    <t>RViotto Enxovais</t>
  </si>
  <si>
    <t>renan_3311@hotmail.com</t>
  </si>
  <si>
    <t>https://www.rviottoenxovais.com.br/</t>
  </si>
  <si>
    <t>rviottoenxovais@gmail.com</t>
  </si>
  <si>
    <t>b3c16fea-9f27-4e44-bd34-975e20ce0103</t>
  </si>
  <si>
    <t>zoppy-4</t>
  </si>
  <si>
    <t>zoppy-4@zoppy.com.br</t>
  </si>
  <si>
    <t>b3d91a91-710c-4fcd-a61e-ae9de542477e</t>
  </si>
  <si>
    <t>Dreamz</t>
  </si>
  <si>
    <t>victor@dreamz.com.br</t>
  </si>
  <si>
    <t>dreamz.com.br</t>
  </si>
  <si>
    <t>Find Your Basic</t>
  </si>
  <si>
    <t>contato@findyourbasic.com.br</t>
  </si>
  <si>
    <t>https://www.findyourbasic.com.br/</t>
  </si>
  <si>
    <t>b4808d25-0646-4303-8422-0f733a60c125</t>
  </si>
  <si>
    <t>Sol Cosmico Art Terapias</t>
  </si>
  <si>
    <t>solcosmicoart.terapias@gmail.com</t>
  </si>
  <si>
    <t>www.solcosmico.com.br</t>
  </si>
  <si>
    <t>b49be203-9f5c-4919-a89b-f519112d2fc4</t>
  </si>
  <si>
    <t>RP Collection</t>
  </si>
  <si>
    <t>RP Bureaux e Gestão de Moda Ltda</t>
  </si>
  <si>
    <t>robertamapaes@gmail.com</t>
  </si>
  <si>
    <t>https://www.robertapaes.com.br/</t>
  </si>
  <si>
    <t>logos/b49be203-9f5c-4919-a89b-f519112d2fc4.jpeg</t>
  </si>
  <si>
    <t>b4b06c6e-969f-452e-8d75-e7c679a14cb7</t>
  </si>
  <si>
    <t>Moldavita Boutique</t>
  </si>
  <si>
    <t>Wanessa Luna</t>
  </si>
  <si>
    <t>wanessaluna2690@gmail.com</t>
  </si>
  <si>
    <t>b4b639ba-dfd1-49bb-8048-5633d7c8dcfe</t>
  </si>
  <si>
    <t>Barbours Beauty</t>
  </si>
  <si>
    <t>gerenciador@thebarboursbeauty.com.br</t>
  </si>
  <si>
    <t>https://www.thebarboursbeauty.com.br/</t>
  </si>
  <si>
    <t>barboursmarketing@gmail.com</t>
  </si>
  <si>
    <t>b4d70ce7-64d0-452a-a2b0-70ccc28249e2</t>
  </si>
  <si>
    <t>Zipshoes</t>
  </si>
  <si>
    <t>ianacypriani@icloud.com</t>
  </si>
  <si>
    <t>www.zipshoesoficial.com.br</t>
  </si>
  <si>
    <t>MAFE - MAYARA FERNANDES</t>
  </si>
  <si>
    <t>contato@mafeco.com.br</t>
  </si>
  <si>
    <t>https://mafeco.com.br/</t>
  </si>
  <si>
    <t>logos/b4dd2769-fdc3-402e-88c1-c53b47d95db3.JPG</t>
  </si>
  <si>
    <t>b4f4869a-dc61-440e-926d-8533647c79d8</t>
  </si>
  <si>
    <t>Soulshine</t>
  </si>
  <si>
    <t>mkt.soulshine@gmail.com</t>
  </si>
  <si>
    <t>https://soulshinebrasil.com/</t>
  </si>
  <si>
    <t>logos/b4f4869a-dc61-440e-926d-8533647c79d8.png</t>
  </si>
  <si>
    <t>b4ff193d-378d-46c1-a25c-b142bc0b2de2</t>
  </si>
  <si>
    <t>Mix Designer</t>
  </si>
  <si>
    <t>adm@mixdesigner.net.br</t>
  </si>
  <si>
    <t>https://www.mixdesigner.net.br/</t>
  </si>
  <si>
    <t>mixdesigner.net.br@mixdesigner.net.br</t>
  </si>
  <si>
    <t>Botineiros</t>
  </si>
  <si>
    <t>Botineiros Companhia Brasileira de Botinas Eireli</t>
  </si>
  <si>
    <t>tiagolellis129@gmail.com</t>
  </si>
  <si>
    <t>botineiros.com</t>
  </si>
  <si>
    <t>Mulher 21 Shop</t>
  </si>
  <si>
    <t>anasineirol@gmail.com</t>
  </si>
  <si>
    <t>www.mulher21shop.com.br</t>
  </si>
  <si>
    <t>logos/b53a2898-ca4f-4932-8c39-28dda95b4338.jpeg</t>
  </si>
  <si>
    <t>mulher21</t>
  </si>
  <si>
    <t>b5558dcb-88f9-45fc-ae4b-3611493d8a95</t>
  </si>
  <si>
    <t>Vista Tática</t>
  </si>
  <si>
    <t>adm@vistatatica.com.br</t>
  </si>
  <si>
    <t>atendimento@vistatatica.com.br</t>
  </si>
  <si>
    <t>LORM COSMETICS</t>
  </si>
  <si>
    <t>marcel@lormcosmetics.com.br</t>
  </si>
  <si>
    <t>https://www.lormcosmetics.com.br/</t>
  </si>
  <si>
    <t>Haux Alimentos</t>
  </si>
  <si>
    <t>andrekherlakian@gmail.com</t>
  </si>
  <si>
    <t>www.hauxalimentos.com.br</t>
  </si>
  <si>
    <t>haux</t>
  </si>
  <si>
    <t>b617072f-d8bb-4c59-958c-d0e9ebf5473a</t>
  </si>
  <si>
    <t>Casa do Lavador Osorio</t>
  </si>
  <si>
    <t>casadolavador.express@gmail.com</t>
  </si>
  <si>
    <t>Não possuo</t>
  </si>
  <si>
    <t>automotive</t>
  </si>
  <si>
    <t>logos/b617072f-d8bb-4c59-958c-d0e9ebf5473a.jpeg</t>
  </si>
  <si>
    <t>Casa</t>
  </si>
  <si>
    <t>Ladies Fitness &amp; Beach</t>
  </si>
  <si>
    <t>rafabegnami2013@gmail.com</t>
  </si>
  <si>
    <t>www.ladiesfitness.com.br</t>
  </si>
  <si>
    <t>ladies@ladiesfitness.com.br</t>
  </si>
  <si>
    <t>ladies</t>
  </si>
  <si>
    <t>It Girl</t>
  </si>
  <si>
    <t>37.363.415 ARYELA MARIA DA ROCHA MACHADO</t>
  </si>
  <si>
    <t>itgirlcoficial@gmail.com</t>
  </si>
  <si>
    <t>https://www.itgirloficial.com.br/</t>
  </si>
  <si>
    <t>Bela Joias</t>
  </si>
  <si>
    <t>ADALIA JOIAS LTDA</t>
  </si>
  <si>
    <t>belajoiasacessorios@gmail.com</t>
  </si>
  <si>
    <t>www.belajoiasacessorios.com.br</t>
  </si>
  <si>
    <t>b6924dbc-ce46-44ab-992e-b3792dfbba6b</t>
  </si>
  <si>
    <t>Brandcollectionsp</t>
  </si>
  <si>
    <t>moreali@gmail.com</t>
  </si>
  <si>
    <t>https://www.brandcollectionsp.com.br/</t>
  </si>
  <si>
    <t>brandcollectionspperfumes@gmail.com</t>
  </si>
  <si>
    <t>Colab</t>
  </si>
  <si>
    <t>Generalle</t>
  </si>
  <si>
    <t>julianamourad24@gmail.com</t>
  </si>
  <si>
    <t>www.shopcolab.com.br</t>
  </si>
  <si>
    <t>logos/b695eb48-7ab6-4785-b0f9-aeb6e0b43794.jpeg</t>
  </si>
  <si>
    <t>Cabello Mania</t>
  </si>
  <si>
    <t>sac@cabellomania.com.br</t>
  </si>
  <si>
    <t>www.cabellomania.com.br</t>
  </si>
  <si>
    <t>relacionamento@cabellomania.com.br</t>
  </si>
  <si>
    <t>Atelie</t>
  </si>
  <si>
    <t>tati@doatelieparavoce.com.br</t>
  </si>
  <si>
    <t>TAU JÓIAS</t>
  </si>
  <si>
    <t>Catarina Venda de Joias Ltda</t>
  </si>
  <si>
    <t>financeiro@taujoias.com.br</t>
  </si>
  <si>
    <t>www.taujoias.com.br</t>
  </si>
  <si>
    <t>comercial@taujoias.com.br</t>
  </si>
  <si>
    <t>Adrenalina Motos</t>
  </si>
  <si>
    <t>N S do Rosario Comercio de Pecas Para Motos</t>
  </si>
  <si>
    <t>josias@adrenalinamotos.com</t>
  </si>
  <si>
    <t>https://www.adrenalinamotos.com/</t>
  </si>
  <si>
    <t>logos/b71f3b56-117b-46f5-b39d-f37764b7990d.png</t>
  </si>
  <si>
    <t>VIDA NA GRAÇA</t>
  </si>
  <si>
    <t>ESTUFA PROPAGANDA LTDA</t>
  </si>
  <si>
    <t>pedrozapublicacoes@gmail.com</t>
  </si>
  <si>
    <t>https://loja.vidanagraca.com/</t>
  </si>
  <si>
    <t>Porto Rio Distribuidora</t>
  </si>
  <si>
    <t>Porto Rio Distribuição e Representação Ltda</t>
  </si>
  <si>
    <t>mbordalo@portoriodistribuidora.com.br</t>
  </si>
  <si>
    <t>portoriodistribuidora.com.br</t>
  </si>
  <si>
    <t>logos/b74934be-abd5-46c1-a180-cb8668e2cdd0.jpeg</t>
  </si>
  <si>
    <t>b789d0ad-a18d-4cd0-8075-6f2382321f46</t>
  </si>
  <si>
    <t>Coimbras</t>
  </si>
  <si>
    <t>sydebalera2015@gmail.com</t>
  </si>
  <si>
    <t>https://www.coimbrasfashion.com.br</t>
  </si>
  <si>
    <t>info@coimbrasfashion.com.br</t>
  </si>
  <si>
    <t>Sanchz</t>
  </si>
  <si>
    <t>falecom@sanchz.com.br</t>
  </si>
  <si>
    <t>www.sanchz.store</t>
  </si>
  <si>
    <t>b79c17eb-ad56-4337-ab5f-52618dfdc881</t>
  </si>
  <si>
    <t>Fênix Modas</t>
  </si>
  <si>
    <t>Iranilde Carvalho Lima</t>
  </si>
  <si>
    <t>fenixmodasfm@hotmail.com</t>
  </si>
  <si>
    <t>logos/b79c17eb-ad56-4337-ab5f-52618dfdc881.png</t>
  </si>
  <si>
    <t>b7a32c44-7469-416b-b6b3-6bd16d74d980</t>
  </si>
  <si>
    <t>Loja t7 Shoes</t>
  </si>
  <si>
    <t>loja.t7shoes@gmail.com</t>
  </si>
  <si>
    <t>www.t7shoes.com.br</t>
  </si>
  <si>
    <t>b7b4112f-8365-4f2e-99b7-a89e3eb9e357</t>
  </si>
  <si>
    <t>Cupido do Prazer</t>
  </si>
  <si>
    <t>Cpd cosmeticos</t>
  </si>
  <si>
    <t>lucas.amorim0701@gmail.com</t>
  </si>
  <si>
    <t>new_plan_quarterly_medium</t>
  </si>
  <si>
    <t>https://cupidodoprazer.com.br</t>
  </si>
  <si>
    <t>logos/b7b4112f-8365-4f2e-99b7-a89e3eb9e357.png</t>
  </si>
  <si>
    <t>Lauss Concept</t>
  </si>
  <si>
    <t>ALTM Comércio LTDA</t>
  </si>
  <si>
    <t>analaura.toledoloja@gmail.com</t>
  </si>
  <si>
    <t>logos/b7cd20b9-c4bd-4378-98b4-b14d6411c9ef.png</t>
  </si>
  <si>
    <t>b7e21bbc-399a-419d-9868-4d701c5ea1ca</t>
  </si>
  <si>
    <t>Caicarinhas</t>
  </si>
  <si>
    <t>caicarinhasbaby@gmail.com</t>
  </si>
  <si>
    <t>Caicarinhasbaby.com.br</t>
  </si>
  <si>
    <t>b7ec4836-fd44-4a09-ad6b-535d85d46ed3</t>
  </si>
  <si>
    <t>Trevis Tec</t>
  </si>
  <si>
    <t>paulo.ferro@ppmax.com.br</t>
  </si>
  <si>
    <t>https://trevisstore.com/</t>
  </si>
  <si>
    <t>contato@trevistec.com</t>
  </si>
  <si>
    <t>b7f6e0fb-b7e8-4a54-9a8c-f8361270c310</t>
  </si>
  <si>
    <t>Manuka 4 Patas</t>
  </si>
  <si>
    <t>betina@manuka4patas.com.br</t>
  </si>
  <si>
    <t>https://manuka4patas.com.br/</t>
  </si>
  <si>
    <t>atendimento@manuka4patas.com.br</t>
  </si>
  <si>
    <t>Cia Minas Comercio de Produtos Personalizados Ltda</t>
  </si>
  <si>
    <t>atendimento@minasatelie.com.br</t>
  </si>
  <si>
    <t>www.minasatelie.com.br</t>
  </si>
  <si>
    <t>logos/b80ba739-dadb-4917-a1aa-3cc3160e4c1c.png</t>
  </si>
  <si>
    <t>Oxygen Store</t>
  </si>
  <si>
    <t>sejaoxygen@gmail.com</t>
  </si>
  <si>
    <t>sejaoxygen.com.br</t>
  </si>
  <si>
    <t>contato@sejaoxygen.com.br</t>
  </si>
  <si>
    <t>OX</t>
  </si>
  <si>
    <t>ARCHAI COMERCIO DE OCULOS E ACESSORIOS LTDA</t>
  </si>
  <si>
    <t>financeiro@archai.store</t>
  </si>
  <si>
    <t>https://archai.store/</t>
  </si>
  <si>
    <t>b83a8338-115d-47d9-88ee-232c5b51b3e8</t>
  </si>
  <si>
    <t>Lavibora</t>
  </si>
  <si>
    <t>administrativo@lavibora.com.br</t>
  </si>
  <si>
    <t>www.lavibora.com.br</t>
  </si>
  <si>
    <t>contato@lavibora.com.br</t>
  </si>
  <si>
    <t>b867d4f0-2eff-45ad-86da-447c4b1ecb20</t>
  </si>
  <si>
    <t>TRT Men's Wear</t>
  </si>
  <si>
    <t>trtmenswear@gmail.com</t>
  </si>
  <si>
    <t>https://trtmenswear.com.br/</t>
  </si>
  <si>
    <t>noreply@trtmenswear.com.br</t>
  </si>
  <si>
    <t>Cancha FC LTDA</t>
  </si>
  <si>
    <t>comercial@canchafc.com.br</t>
  </si>
  <si>
    <t>https://www.canchafc.com.br</t>
  </si>
  <si>
    <t>contato@canchafc.com.br</t>
  </si>
  <si>
    <t>b89c1468-f0fa-4412-97b8-646661559a01</t>
  </si>
  <si>
    <t>Charme do Detalhe</t>
  </si>
  <si>
    <t>rafaelsf87@gmail.com</t>
  </si>
  <si>
    <t>https://www.charmedodetalhe.com/</t>
  </si>
  <si>
    <t>cliente@charmedodetalhe.com</t>
  </si>
  <si>
    <t>b89d8331-eb4a-4dbf-8e7a-4ca828ca4932</t>
  </si>
  <si>
    <t>àgora</t>
  </si>
  <si>
    <t>agora_admin@zoppy.com.br</t>
  </si>
  <si>
    <t>b8b3bf63-fe0a-47e6-8b4c-07e2d2f43ce8</t>
  </si>
  <si>
    <t>hamashia</t>
  </si>
  <si>
    <t>lojahamashia@gmail.com</t>
  </si>
  <si>
    <t>Tali Capelli</t>
  </si>
  <si>
    <t>Tali Capelli Modas LTDA</t>
  </si>
  <si>
    <t>marcio@simulassao.com.br</t>
  </si>
  <si>
    <t>www.talicapelli.com.br</t>
  </si>
  <si>
    <t>logos/b8e7d06d-5db0-4b3b-af2c-1f1619678c04.png</t>
  </si>
  <si>
    <t>b8f4b2f5-95b0-47f9-9d58-ac19bc3102a6</t>
  </si>
  <si>
    <t>Lamark</t>
  </si>
  <si>
    <t>Mauro Antônio de marchi</t>
  </si>
  <si>
    <t>larissa.marchi@outlook.com</t>
  </si>
  <si>
    <t>Emporio Rizzi</t>
  </si>
  <si>
    <t>Emporio Rizzi Comércio de Toupas Ltda EPP</t>
  </si>
  <si>
    <t>ecommerceemporiorizzi@hotmail.com</t>
  </si>
  <si>
    <t>www.emporiorizzi.com.br</t>
  </si>
  <si>
    <t>logos/b9026c7c-d1bb-4d55-b886-60e7c1b239ab.png</t>
  </si>
  <si>
    <t>b971729b-eeca-4346-94ac-fe66de21877e</t>
  </si>
  <si>
    <t>Vtex - zoppy</t>
  </si>
  <si>
    <t>integracaovtex@zoppy.com.br</t>
  </si>
  <si>
    <t>https://www.zoppy.com.br/</t>
  </si>
  <si>
    <t>logos/b971729b-eeca-4346-94ac-fe66de21877e.png</t>
  </si>
  <si>
    <t>teste</t>
  </si>
  <si>
    <t>b9caf0f3-ee95-48ff-87b1-5689bfe8d0d6</t>
  </si>
  <si>
    <t>Kora Kora</t>
  </si>
  <si>
    <t>olivia@korakora.com</t>
  </si>
  <si>
    <t>https://korakora.com.br/</t>
  </si>
  <si>
    <t>Veronique Swim &amp; Inti Brand</t>
  </si>
  <si>
    <t>Veronique Swim Ltda</t>
  </si>
  <si>
    <t>bthyara@hotmail.com</t>
  </si>
  <si>
    <t>Www.veronique.com.br</t>
  </si>
  <si>
    <t>logos/b9f6262d-2970-4619-863c-c8bd606f5fd3.png</t>
  </si>
  <si>
    <t>oceanway</t>
  </si>
  <si>
    <t>atendimento@oceanway.com.br</t>
  </si>
  <si>
    <t>https://oceanway.com.br/</t>
  </si>
  <si>
    <t>ba3369e6-d83d-4e44-9e18-bae4a321e5ef</t>
  </si>
  <si>
    <t>MARIA JOIA</t>
  </si>
  <si>
    <t>MARIA JOIA FASHION JEWELRY LTDA</t>
  </si>
  <si>
    <t>contato@mariajoaistore.com.br</t>
  </si>
  <si>
    <t>www.mariajoiastore.com.br</t>
  </si>
  <si>
    <t>logos/ba3369e6-d83d-4e44-9e18-bae4a321e5ef.jpg</t>
  </si>
  <si>
    <t>baeb3ca6-cbae-4d89-9824-d17be4d11406</t>
  </si>
  <si>
    <t>Cromoslab</t>
  </si>
  <si>
    <t>emerson@cromoslab.com.br</t>
  </si>
  <si>
    <t>https://www.cromoslab.com.br/</t>
  </si>
  <si>
    <t>bb5e7315-8514-4d95-b276-7cfb63a64fa3</t>
  </si>
  <si>
    <t>LEVAN COSMETICOS</t>
  </si>
  <si>
    <t>levanitte@gmail.com</t>
  </si>
  <si>
    <t>bb72cd16-76f2-4a69-8713-5a860e4e3599</t>
  </si>
  <si>
    <t>4R Comércio de máquinas e ferramentas Ltda</t>
  </si>
  <si>
    <t>rinaldi.4r@gmail.com</t>
  </si>
  <si>
    <t>rmoraes</t>
  </si>
  <si>
    <t>rmoraes@zoppy.com.br</t>
  </si>
  <si>
    <t>Della &amp; Delle Cosméticos</t>
  </si>
  <si>
    <t>pj@hennadellaedelle.com.br</t>
  </si>
  <si>
    <t>https://www.dellaedellecosmeticos.com/</t>
  </si>
  <si>
    <t>recados@hennadellaedelle.com.br</t>
  </si>
  <si>
    <t>bc0559b0-0c3b-46ec-ab57-001cb187d0c7</t>
  </si>
  <si>
    <t>ROMANNA CALÇADOS</t>
  </si>
  <si>
    <t>KINGJACKROUPAS@HOTMAIL.COM</t>
  </si>
  <si>
    <t>WWW.ROMANNACALCADOS@HOTMAIL.COM</t>
  </si>
  <si>
    <t>bc575902-e7dd-11ee-9096-02326d5dc40b</t>
  </si>
  <si>
    <t>Grafitte</t>
  </si>
  <si>
    <t>rafaelboniaresvlog@gmail.com</t>
  </si>
  <si>
    <t>bc83f5e5-aee0-4d73-bb54-176a051d8ab5</t>
  </si>
  <si>
    <t>Spuk</t>
  </si>
  <si>
    <t>danielamaia@spuk.com.br</t>
  </si>
  <si>
    <t>spuk.com.br</t>
  </si>
  <si>
    <t>bc8770b8-5f7e-4f69-8417-f3e95cc6debb</t>
  </si>
  <si>
    <t>Casa organizar</t>
  </si>
  <si>
    <t>32.516.525/0001-70</t>
  </si>
  <si>
    <t>yarafeitosa@hotmail.com</t>
  </si>
  <si>
    <t>organizaesolucoes.com.br</t>
  </si>
  <si>
    <t>bc8c77f1-6e83-482a-9572-0ba3b455b840</t>
  </si>
  <si>
    <t>LILIT'S SHOES</t>
  </si>
  <si>
    <t>49296071 LILIAN DE LIMA PROENCA</t>
  </si>
  <si>
    <t>lilianlimarp21@gmail.com</t>
  </si>
  <si>
    <t>www.lilitsshoes.com</t>
  </si>
  <si>
    <t>logos/bc8c77f1-6e83-482a-9572-0ba3b455b840.png</t>
  </si>
  <si>
    <t>Bio semijoias e acessórios</t>
  </si>
  <si>
    <t>admbiosemijoias@gmail.com</t>
  </si>
  <si>
    <t>www.biosemijoias.com.br</t>
  </si>
  <si>
    <t>bio</t>
  </si>
  <si>
    <t>bd0a4f58-9b69-486b-b848-f119226415d9</t>
  </si>
  <si>
    <t>POLIMPORT COMERCIO E EXPORTACAO LTDA</t>
  </si>
  <si>
    <t>olavo.nascimento@polishop.com.br</t>
  </si>
  <si>
    <t>NMC INDUSTRIA E COMERCIO</t>
  </si>
  <si>
    <t>Ana Flavia Bedetti Sathler De Abreu</t>
  </si>
  <si>
    <t>nephewadm@gmail.com</t>
  </si>
  <si>
    <t>bd8ea90f-d2f4-4c72-b27b-156102ec755e</t>
  </si>
  <si>
    <t>João Plano Iniciante - Teste</t>
  </si>
  <si>
    <t>joaoiniciante@gmail.com</t>
  </si>
  <si>
    <t>www.joaoiniciante.com.br</t>
  </si>
  <si>
    <t>Brilho e bronze</t>
  </si>
  <si>
    <t>brilhoebronze@gmail.com</t>
  </si>
  <si>
    <t>be4ce069-a729-475c-af25-a6d55a30e115</t>
  </si>
  <si>
    <t>Dani Loja churn</t>
  </si>
  <si>
    <t>churn@daniloja.com.br</t>
  </si>
  <si>
    <t>https://www.daniloja.com.br/</t>
  </si>
  <si>
    <t>contatodaniesmaltes@gmail.com</t>
  </si>
  <si>
    <t>ARMÁRIO DA JUDITH</t>
  </si>
  <si>
    <t>ARMARIO DA JUDITH FASHION COMMERCE LTDA</t>
  </si>
  <si>
    <t>jefferson@armariodajudith.com.br</t>
  </si>
  <si>
    <t>www.armariodajudith.com.br</t>
  </si>
  <si>
    <t>be7fac1e-6722-4b7a-ba71-055bfecd60e2</t>
  </si>
  <si>
    <t>VestVest</t>
  </si>
  <si>
    <t>BERNARDO MARQUES DE ALMEIDA</t>
  </si>
  <si>
    <t>bernardodiretoriaecom@gmail.com</t>
  </si>
  <si>
    <t>https://www.vestvest.com.br/</t>
  </si>
  <si>
    <t>logos/be7fac1e-6722-4b7a-ba71-055bfecd60e2.png</t>
  </si>
  <si>
    <t>Isa Caritá brand</t>
  </si>
  <si>
    <t>isacarita@isacarita.com.br</t>
  </si>
  <si>
    <t>https://www.isacaritabrand.com.br</t>
  </si>
  <si>
    <t>contato@isacarita.com.br</t>
  </si>
  <si>
    <t>Loja Platô</t>
  </si>
  <si>
    <t>atendimento@lojaplato.com.br</t>
  </si>
  <si>
    <t>www.lojaplato.com.br</t>
  </si>
  <si>
    <t>bee8d112-efbe-48cd-91e0-d4b92d78ae86</t>
  </si>
  <si>
    <t>Lunna Store</t>
  </si>
  <si>
    <t>51 400 105 Geovanna Ribeiro Spiess</t>
  </si>
  <si>
    <t>geovannaspiess@lunnastore.com.br</t>
  </si>
  <si>
    <t>www.lunnastore.com.br</t>
  </si>
  <si>
    <t>logos/bee8d112-efbe-48cd-91e0-d4b92d78ae86.png</t>
  </si>
  <si>
    <t>GUYA</t>
  </si>
  <si>
    <t>Thuany de Carvalho Villas Boas</t>
  </si>
  <si>
    <t>contato@guya.com.br</t>
  </si>
  <si>
    <t>https://shopguya.com.br/</t>
  </si>
  <si>
    <t>bf2baa25-b332-4c0f-8af2-3f29aaf1df01</t>
  </si>
  <si>
    <t>Cia da Malha</t>
  </si>
  <si>
    <t>ciadamalha_admin@zoppy.com.br</t>
  </si>
  <si>
    <t>Lus Store</t>
  </si>
  <si>
    <t>Lus Store comércio de roupas LTDA</t>
  </si>
  <si>
    <t>umbelinolaura21@gmail.com</t>
  </si>
  <si>
    <t>Www.lusstore.com.br</t>
  </si>
  <si>
    <t>logos/bf79d6ba-0c95-4858-963f-486609b4fca8.png</t>
  </si>
  <si>
    <t>bf86e945-ad36-48d5-845e-de26ad0899bc</t>
  </si>
  <si>
    <t>OLDEN SPORTS</t>
  </si>
  <si>
    <t>faturamento@oldensports.com.br</t>
  </si>
  <si>
    <t>www.oldensports.com.br</t>
  </si>
  <si>
    <t>mkt@oldensports.com.br</t>
  </si>
  <si>
    <t>Bjoy</t>
  </si>
  <si>
    <t>victor.samyr@hotmail.com</t>
  </si>
  <si>
    <t>www.bjoy.com.br</t>
  </si>
  <si>
    <t>contato@bjoy.com.br</t>
  </si>
  <si>
    <t>AMD Moda feminina</t>
  </si>
  <si>
    <t>AMD moda feminina</t>
  </si>
  <si>
    <t>contato.amdmodas@gmail.com</t>
  </si>
  <si>
    <t>www.amdmodas.com.br</t>
  </si>
  <si>
    <t>Ypslon</t>
  </si>
  <si>
    <t>joyceypslon@hotmail.com</t>
  </si>
  <si>
    <t>www.yoficial.com.br</t>
  </si>
  <si>
    <t>relacionamento@yoficial.com.br</t>
  </si>
  <si>
    <t>logos/bfeb9d73-a6cf-4fe2-8fd8-f9010ac736e1.png</t>
  </si>
  <si>
    <t>Na Y você encontra roupas no seu estilo e tamanho. com o propósito de democratizar a moda com as melhores tendências.</t>
  </si>
  <si>
    <t>bffe7850-3ad1-4925-b45b-f95218e60a1a</t>
  </si>
  <si>
    <t>SEU STILLO KIDS</t>
  </si>
  <si>
    <t>pedro@seustillo.com.br</t>
  </si>
  <si>
    <t>c039cd37-ed36-4d86-8438-7edc2fb3320f</t>
  </si>
  <si>
    <t>Orand</t>
  </si>
  <si>
    <t>contato@orandbrasil.com.br</t>
  </si>
  <si>
    <t>www.orandbrasil.com.br</t>
  </si>
  <si>
    <t>Legado Cafés</t>
  </si>
  <si>
    <t>LEGADO MARCAS LTDA</t>
  </si>
  <si>
    <t>rafael.jacob@legadocafes.com.br</t>
  </si>
  <si>
    <t>www.legadocafes.com</t>
  </si>
  <si>
    <t>Femah</t>
  </si>
  <si>
    <t>Femah Beachwear Ltda</t>
  </si>
  <si>
    <t>contato@femah.com.br</t>
  </si>
  <si>
    <t>www.femah.com.br</t>
  </si>
  <si>
    <t>logos/c0a34700-ed2c-4f6e-aa98-7bd06e0756af.png</t>
  </si>
  <si>
    <t>Confeitos bem Feitus Ltda</t>
  </si>
  <si>
    <t>ullissesdefaria@gmail.com</t>
  </si>
  <si>
    <t>Www.bemfeitus.com.br</t>
  </si>
  <si>
    <t>c12e3fd0-85ae-41aa-8b96-89707d815385</t>
  </si>
  <si>
    <t>Póe</t>
  </si>
  <si>
    <t>Adriana Arajs Marques Póe</t>
  </si>
  <si>
    <t>adrianapoe@hotmail.com</t>
  </si>
  <si>
    <t>Bem-Me-Quer</t>
  </si>
  <si>
    <t>Bem-Me-Quer Perfumaria e Acessórios Ltda</t>
  </si>
  <si>
    <t>bmq.bomjesus@gmail.com</t>
  </si>
  <si>
    <t>c16cb662-5cff-4f88-b854-e93c7b684611</t>
  </si>
  <si>
    <t>Lizare</t>
  </si>
  <si>
    <t>oseiasgo@gmail.com</t>
  </si>
  <si>
    <t>www.lizare.com.br</t>
  </si>
  <si>
    <t>atendimento@lizare.com.br</t>
  </si>
  <si>
    <t>VIA NUDE</t>
  </si>
  <si>
    <t>THAYNARA LEILA MOREIRA DA SILVA 09921533606</t>
  </si>
  <si>
    <t>vianudeloja@gmail.com</t>
  </si>
  <si>
    <t>vianudeloja.com.br</t>
  </si>
  <si>
    <t>logos/c19663d8-6ee2-4934-9c4a-4361f8c1f3d3.jpeg</t>
  </si>
  <si>
    <t>tabata vieira petreca</t>
  </si>
  <si>
    <t>Luzia vieira RASQUINI uniformes</t>
  </si>
  <si>
    <t>tatavp19@gmail.com</t>
  </si>
  <si>
    <t>Www.novos30.com. br</t>
  </si>
  <si>
    <t>logos/c1a2264a-9d05-41c2-9d00-00747be4479d.jpg</t>
  </si>
  <si>
    <t>c1c59ea0-1df4-46d1-ab50-5cdbd0df0250</t>
  </si>
  <si>
    <t>Autônoma</t>
  </si>
  <si>
    <t>Autônoma Ltda</t>
  </si>
  <si>
    <t>autonomaloja@gmail.com</t>
  </si>
  <si>
    <t>Www.autonomaloja.com.br</t>
  </si>
  <si>
    <t>logos/c1c59ea0-1df4-46d1-ab50-5cdbd0df0250.png</t>
  </si>
  <si>
    <t>Tropicana</t>
  </si>
  <si>
    <t>marketing@tropicanaecomake.com.br</t>
  </si>
  <si>
    <t>www.tropicanabr.com.br</t>
  </si>
  <si>
    <t>logos/c1cab772-2fc6-4f53-b0a7-3c3cac121f8d.png</t>
  </si>
  <si>
    <t>mariazinha-1</t>
  </si>
  <si>
    <t>www.usemariazinha.com.br</t>
  </si>
  <si>
    <t>c1d7f3c4-75d3-4767-90df-a66964ee488e</t>
  </si>
  <si>
    <t>Ambro</t>
  </si>
  <si>
    <t>juliagalvao@useambro.com.br</t>
  </si>
  <si>
    <t>https://www.useambro.com.br/?utm_source=Zoppy&amp;utm_medium=Joy&amp;utm_campaign=Bonus</t>
  </si>
  <si>
    <t>logistica@useambro.com.br</t>
  </si>
  <si>
    <t>logos/c1d7f3c4-75d3-4767-90df-a66964ee488e.png</t>
  </si>
  <si>
    <t>Ambrô é sinônimo do básico que funciona e impressiona no guarda-roupa e no dia a dia da mulher real.</t>
  </si>
  <si>
    <t>NutzMilk</t>
  </si>
  <si>
    <t>suporte@nutzmilk.com.br</t>
  </si>
  <si>
    <t>www.nutzmilk.com.br</t>
  </si>
  <si>
    <t>Bella Moda Feminina</t>
  </si>
  <si>
    <t>sac@bellamodafeminina.com</t>
  </si>
  <si>
    <t>www.bellamodafeminina.com</t>
  </si>
  <si>
    <t>logos/c2038f1a-2d77-497e-90dc-346f246b99d6.jpeg</t>
  </si>
  <si>
    <t>bella</t>
  </si>
  <si>
    <t>Classica Comercio Ltda</t>
  </si>
  <si>
    <t>classicacomercio@gmail.com</t>
  </si>
  <si>
    <t>c239a266-5a53-4d68-9ce7-d05a0c9ef378</t>
  </si>
  <si>
    <t>Sassa de Minas</t>
  </si>
  <si>
    <t>sassademinas@gmail.com</t>
  </si>
  <si>
    <t>https://www.sassademinas.com.br/</t>
  </si>
  <si>
    <t>sele</t>
  </si>
  <si>
    <t>contato@sassademinas.com.br</t>
  </si>
  <si>
    <t>Egalite</t>
  </si>
  <si>
    <t>gerencia@egalitesexshop.com.br</t>
  </si>
  <si>
    <t>http://www.egalitesexshop.com.br</t>
  </si>
  <si>
    <t>c2872e8f-9b8b-462d-b836-02bc48e199b6</t>
  </si>
  <si>
    <t>Masmorra</t>
  </si>
  <si>
    <t>masmorrabg@gmail.com</t>
  </si>
  <si>
    <t>www.masmorra.com.br</t>
  </si>
  <si>
    <t>contato@masmorra.com.br</t>
  </si>
  <si>
    <t>c28b94ad-ba8e-4baf-b812-68a2e69d8ade</t>
  </si>
  <si>
    <t>Overclock</t>
  </si>
  <si>
    <t>karina@bebaoverclock.com.br</t>
  </si>
  <si>
    <t>https://bebaoverclock.com.br/</t>
  </si>
  <si>
    <t>sac@bebaoverclock.com.br</t>
  </si>
  <si>
    <t>Filhos de Vênus</t>
  </si>
  <si>
    <t>Gustavo G. G. da Cruz Comercio de Brinquedos e Cosmeticos LTDA</t>
  </si>
  <si>
    <t>contato@filhosdevenus.com.br</t>
  </si>
  <si>
    <t>https://filhosdevenus.com.br/</t>
  </si>
  <si>
    <t>c2aa5201-8867-493c-9150-3efa1686fd6b</t>
  </si>
  <si>
    <t>Florenza Store</t>
  </si>
  <si>
    <t>atendimento@mundotk.com.br</t>
  </si>
  <si>
    <t>http://florenzastore.com.br/</t>
  </si>
  <si>
    <t>c2b5d4b0-e1ed-4e68-a791-2c1bce5cc677</t>
  </si>
  <si>
    <t>Elas Charmosa</t>
  </si>
  <si>
    <t>Elas Charmosa Plus Size LTDA</t>
  </si>
  <si>
    <t>mario.plenitudebras@gmail.com</t>
  </si>
  <si>
    <t>www.elascharmosa.com.br</t>
  </si>
  <si>
    <t>logos/c2b5d4b0-e1ed-4e68-a791-2c1bce5cc677.jpg</t>
  </si>
  <si>
    <t>c2d8e5f0-5e1e-428a-bf02-1862880e2a4f</t>
  </si>
  <si>
    <t>NAUANIN</t>
  </si>
  <si>
    <t>Giselle Nasser Figueroa Ind e Com Ltda</t>
  </si>
  <si>
    <t>goncilio.correa@gmail.com</t>
  </si>
  <si>
    <t>www.nauanin.com.br</t>
  </si>
  <si>
    <t>logos/c2d8e5f0-5e1e-428a-bf02-1862880e2a4f.jpeg</t>
  </si>
  <si>
    <t>c2f975d6-dd17-4f93-b222-11cdf1db4c91</t>
  </si>
  <si>
    <t>Viya Store</t>
  </si>
  <si>
    <t>Vitória Panzuto Uçar</t>
  </si>
  <si>
    <t>viya.store@hotmail.com</t>
  </si>
  <si>
    <t>c310cf8f-83ca-4f27-9a15-a59a646cffc4</t>
  </si>
  <si>
    <t>Flaagra</t>
  </si>
  <si>
    <t>natalinaap1131@gmail.com</t>
  </si>
  <si>
    <t>Flaagra.com</t>
  </si>
  <si>
    <t>lojaflaagra@gmail.com</t>
  </si>
  <si>
    <t>c314bd29-d23e-4e4d-a3b0-869b51ac1c0f</t>
  </si>
  <si>
    <t>Noodrops</t>
  </si>
  <si>
    <t>contato@noodrops.com.br</t>
  </si>
  <si>
    <t>www.noodrops.com.br</t>
  </si>
  <si>
    <t>c3232d12-b443-437b-92a2-6232fb754e8b</t>
  </si>
  <si>
    <t>Teste Arthur</t>
  </si>
  <si>
    <t>testeaqui@zoppy.com.br</t>
  </si>
  <si>
    <t>c345f9e7-cfac-4a4c-be06-b6d7a6692214</t>
  </si>
  <si>
    <t>Bubble&amp;Co</t>
  </si>
  <si>
    <t>bubbleshop@bubbleshop.com.br</t>
  </si>
  <si>
    <t>bubbleshop.com.br</t>
  </si>
  <si>
    <t>Fiore Milano</t>
  </si>
  <si>
    <t>marketing@fioremilano.com.br</t>
  </si>
  <si>
    <t>https://www.fioremilano.com.br/</t>
  </si>
  <si>
    <t>Lunnae</t>
  </si>
  <si>
    <t>lunnaemodasltda@gmail.com</t>
  </si>
  <si>
    <t>https://lunnae.com.br/</t>
  </si>
  <si>
    <t>israelsantos@id.uff.br</t>
  </si>
  <si>
    <t>Pedrazul Editora</t>
  </si>
  <si>
    <t>gestaocomercial@pedrazuleditora.com.br</t>
  </si>
  <si>
    <t>pedrazuleditora.com.br</t>
  </si>
  <si>
    <t>contato@pedrazuleditora.com.br</t>
  </si>
  <si>
    <t>NOBRE COMERCIO</t>
  </si>
  <si>
    <t>marketing@lehit.com.br</t>
  </si>
  <si>
    <t>https://www.lehit.com.br/</t>
  </si>
  <si>
    <t>lehit</t>
  </si>
  <si>
    <t>c384c244-b83b-4fdb-956e-de7e700e5bc5</t>
  </si>
  <si>
    <t>Spookies</t>
  </si>
  <si>
    <t>sofia@spookies.com.br</t>
  </si>
  <si>
    <t>Cabasiq</t>
  </si>
  <si>
    <t>atendimento@cabasiq.com</t>
  </si>
  <si>
    <t>https://cabasiq.com</t>
  </si>
  <si>
    <t>c39a07b0-d1ac-407a-9c23-545c2bc84de9</t>
  </si>
  <si>
    <t>Casa Marquez</t>
  </si>
  <si>
    <t>contato@casamarquezcm.com.br</t>
  </si>
  <si>
    <t>www.casamarquezcm.com.br</t>
  </si>
  <si>
    <t>c39a4261-e17e-43e3-955e-e18595f55ce5</t>
  </si>
  <si>
    <t>Carroll's</t>
  </si>
  <si>
    <t>use.carrolls@gmail.com</t>
  </si>
  <si>
    <t>https://www.carrolls.com.br/</t>
  </si>
  <si>
    <t>Red Delaware</t>
  </si>
  <si>
    <t>contato@redirecionamentodelaware.com.br</t>
  </si>
  <si>
    <t>c404b651-a63b-431a-9156-20baacb45e74</t>
  </si>
  <si>
    <t>Windsor</t>
  </si>
  <si>
    <t>Windsor Comercio de Vestuarios</t>
  </si>
  <si>
    <t>fabiana@windsorvestuarios.com.br</t>
  </si>
  <si>
    <t>windsorvestuarios.com.br</t>
  </si>
  <si>
    <t>logos/c404b651-a63b-431a-9156-20baacb45e74.png</t>
  </si>
  <si>
    <t>Stha jeans</t>
  </si>
  <si>
    <t>thasenhorita@gmail.com</t>
  </si>
  <si>
    <t>https://www.sthajeans.com.br/</t>
  </si>
  <si>
    <t>c42f6b49-3351-4a71-b905-6bc440988602</t>
  </si>
  <si>
    <t>Ayurterra</t>
  </si>
  <si>
    <t>contato@ayurterra.com.br</t>
  </si>
  <si>
    <t>ayurterra.com.br</t>
  </si>
  <si>
    <t>c49a0b29-d2e0-45b6-8b3f-e103a03e7edd</t>
  </si>
  <si>
    <t>Avle</t>
  </si>
  <si>
    <t>britovalentine@gmail.com</t>
  </si>
  <si>
    <t>https://avle.shop/</t>
  </si>
  <si>
    <t>contato@avle.shop</t>
  </si>
  <si>
    <t>c51510d5-3957-41c0-9c77-802c443b1ec0</t>
  </si>
  <si>
    <t>Rituária</t>
  </si>
  <si>
    <t>gestao.rituaria@gmail.com</t>
  </si>
  <si>
    <t>https://rituaria.com.br</t>
  </si>
  <si>
    <t>Contato@rituaria.com.br</t>
  </si>
  <si>
    <t>c521cffe-dee1-411e-a2e8-6657f0c62403</t>
  </si>
  <si>
    <t>AdrianaK Loja 2</t>
  </si>
  <si>
    <t>loja02@adrianak.com.br</t>
  </si>
  <si>
    <t>c526041d-7df1-4c2a-80b4-2d84c2094988</t>
  </si>
  <si>
    <t>Ana Carvalho Store churn</t>
  </si>
  <si>
    <t>anacarvalhostore1_churn@gmail.com</t>
  </si>
  <si>
    <t>https://www.anacarvalhostore.com.br/</t>
  </si>
  <si>
    <t>Via D Acessórios</t>
  </si>
  <si>
    <t>viaduberlandiashopping@gmail.com</t>
  </si>
  <si>
    <t>acessoriosviad@gmail.com</t>
  </si>
  <si>
    <t>Vovó quem fez</t>
  </si>
  <si>
    <t>isadorafrutuoso@hotmail.com</t>
  </si>
  <si>
    <t>https://www.vovoquemfez.com/</t>
  </si>
  <si>
    <t>contato@vovoquemfez.com</t>
  </si>
  <si>
    <t>Pura Swim</t>
  </si>
  <si>
    <t>soareskarynna@hotmail.com</t>
  </si>
  <si>
    <t>www.puraswim.com.br</t>
  </si>
  <si>
    <t>PQNR Camisetas</t>
  </si>
  <si>
    <t>erikapqnr@gmail.com</t>
  </si>
  <si>
    <t>www.pqnr.com.br</t>
  </si>
  <si>
    <t>marketingpqnr@gmail.com</t>
  </si>
  <si>
    <t>Tutus Baby</t>
  </si>
  <si>
    <t>administrativo@tutusbaby.com.br</t>
  </si>
  <si>
    <t>contato@tutusbaby.com.br</t>
  </si>
  <si>
    <t>c632dc41-3a0f-442e-801a-478456d55f99</t>
  </si>
  <si>
    <t>Pharmácia Biopharma</t>
  </si>
  <si>
    <t>farmaciabiopharmaudi@gmail.com</t>
  </si>
  <si>
    <t>www.pharmaciabiopharma.com.br</t>
  </si>
  <si>
    <t>c640241c-c2c3-424d-a6b6-738dec33ee19</t>
  </si>
  <si>
    <t>Styllus Anas</t>
  </si>
  <si>
    <t>mirandaalessandra473@gmail.com</t>
  </si>
  <si>
    <t>https://www.styllusanas.com.br/</t>
  </si>
  <si>
    <t>styllusanasmodas@gmail.com</t>
  </si>
  <si>
    <t>Júlia Torquetti</t>
  </si>
  <si>
    <t>Marlene Torquetti Costa</t>
  </si>
  <si>
    <t>contato@juliatorquetti.com.br</t>
  </si>
  <si>
    <t>https://juliatorquetti.com.br</t>
  </si>
  <si>
    <t>c65649c3-f7e5-4e76-a0b5-a0ef6ef5c791</t>
  </si>
  <si>
    <t>Atacadão Sports</t>
  </si>
  <si>
    <t>everton.afarelli@hotmail.com</t>
  </si>
  <si>
    <t>https://www.atacadaosports.com/?utm_source=Zoppy&amp;utm_medium=giftback+email&amp;utm_campaign=email&amp;utm_id=Zoppy</t>
  </si>
  <si>
    <t>contato@atacadaosports.com</t>
  </si>
  <si>
    <t>Lu Calçados</t>
  </si>
  <si>
    <t>geovannalucalcados@yahoo.com</t>
  </si>
  <si>
    <t>CLIENTELU</t>
  </si>
  <si>
    <t>Capinhas no Atacado</t>
  </si>
  <si>
    <t>MDM Comércio e Serviços LTDA ME</t>
  </si>
  <si>
    <t>caio@capinhasnoatacado.com.br</t>
  </si>
  <si>
    <t>contato@capinhasnoatacado.com.br</t>
  </si>
  <si>
    <t>The Blend Shop</t>
  </si>
  <si>
    <t>JF comercio de roupas e acessórios</t>
  </si>
  <si>
    <t>contato@theblendshop.com.br</t>
  </si>
  <si>
    <t>Www.Theblendshop.Com.Br</t>
  </si>
  <si>
    <t>c6d933ef-4511-4a15-aabc-c3fff43a8d9e</t>
  </si>
  <si>
    <t>Amati Shoes</t>
  </si>
  <si>
    <t>Amati Calçados Ltda</t>
  </si>
  <si>
    <t>amaticalcados@gmail.com</t>
  </si>
  <si>
    <t>www.amatishoes.com.br</t>
  </si>
  <si>
    <t>LIF</t>
  </si>
  <si>
    <t>grasifurtado@hotmail.com</t>
  </si>
  <si>
    <t>www.lifacessorios.com.br</t>
  </si>
  <si>
    <t>contato@lifacessorios.com.br</t>
  </si>
  <si>
    <t>c6ee5f71-9c25-498a-82c4-0a70b00e328e</t>
  </si>
  <si>
    <t>Lawe</t>
  </si>
  <si>
    <t>lemosabre02@gmail.com</t>
  </si>
  <si>
    <t>https://www.lawe.com.br/</t>
  </si>
  <si>
    <t>contato@lawe.com.br</t>
  </si>
  <si>
    <t>logos/c6ee5f71-9c25-498a-82c4-0a70b00e328e.png</t>
  </si>
  <si>
    <t>Dynamo Pump</t>
  </si>
  <si>
    <t>dynamopump@outlook.com</t>
  </si>
  <si>
    <t>c7070cd9-8bf0-48d8-bbd1-add3dd5a576b</t>
  </si>
  <si>
    <t>Mary's Store</t>
  </si>
  <si>
    <t>joice@marys.com.br</t>
  </si>
  <si>
    <t>c72f1cf4-96e9-43da-87fb-e151ae4d120a</t>
  </si>
  <si>
    <t>Attireluxe</t>
  </si>
  <si>
    <t>ckterceiro@gmail.com</t>
  </si>
  <si>
    <t>https://attireluxe.com.br/</t>
  </si>
  <si>
    <t>sac@attireluxe.com.br</t>
  </si>
  <si>
    <t>Asmanhas</t>
  </si>
  <si>
    <t>neto@asmanhas.com.br</t>
  </si>
  <si>
    <t>c7dde559-0ec2-4a72-9c2c-a339387edc51</t>
  </si>
  <si>
    <t>BRK AGRO</t>
  </si>
  <si>
    <t>contato@usebrk.com.br</t>
  </si>
  <si>
    <t>https://brkagro.com.br</t>
  </si>
  <si>
    <t>LA FINCA STORE LTDA</t>
  </si>
  <si>
    <t>leticia.decol@hotmail.com</t>
  </si>
  <si>
    <t>www.lafincastore.com.br</t>
  </si>
  <si>
    <t>logos/c7ecd0f4-5b60-4408-90eb-5f744b03ed78.jpg</t>
  </si>
  <si>
    <t>PRESENTE</t>
  </si>
  <si>
    <t>c7f3e25f-eb7a-4345-a1af-68e8750d5296</t>
  </si>
  <si>
    <t>Ahoaloe Cosméticos Naturais</t>
  </si>
  <si>
    <t>marketing@ahoaloe.com.br</t>
  </si>
  <si>
    <t>https://ahoaloe.com.br/</t>
  </si>
  <si>
    <t>Josi Moretto</t>
  </si>
  <si>
    <t>Josi moretto</t>
  </si>
  <si>
    <t>morettoalves@yahoo.com.br</t>
  </si>
  <si>
    <t>www.josimoretto.com.br</t>
  </si>
  <si>
    <t>josimorettomkt@gmail.com</t>
  </si>
  <si>
    <t>SiiiS Kids</t>
  </si>
  <si>
    <t>contato.siiiskids@gmail.com</t>
  </si>
  <si>
    <t>logos/c85d1fc8-cca9-490f-aff1-7f0af45979ee.jpeg</t>
  </si>
  <si>
    <t>Linda Casa</t>
  </si>
  <si>
    <t>gabriel@lindacasa.com.br</t>
  </si>
  <si>
    <t>www.lindacasa.com.br</t>
  </si>
  <si>
    <t>logos/c876aa80-d50d-47ea-b17d-47dfd33eaf16.png</t>
  </si>
  <si>
    <t>Linda Casa é uma das maiores e melhores lojas de Cama Mesa e Banho do Brasil. São mais de 1.000 produtos pra sua casa!</t>
  </si>
  <si>
    <t>Santo Vício ltda</t>
  </si>
  <si>
    <t>Sac@usesantovicio.com.br</t>
  </si>
  <si>
    <t>usesantovicio.com.br</t>
  </si>
  <si>
    <t>logos/c883ce4f-1ffb-4268-8578-a263d7a0a49a.png</t>
  </si>
  <si>
    <t>Authentical Semijoias</t>
  </si>
  <si>
    <t>bruna@authentical.com.br</t>
  </si>
  <si>
    <t>LOI Bags</t>
  </si>
  <si>
    <t>loibagsbr@gmail.com</t>
  </si>
  <si>
    <t>Basic outlet Ltda</t>
  </si>
  <si>
    <t>leticia.cdlipphaus@outlook.com</t>
  </si>
  <si>
    <t>https://www.basicoutlet.com.br</t>
  </si>
  <si>
    <t>c8ce1e71-5a98-4a2e-8170-6c836afff9f2</t>
  </si>
  <si>
    <t>Kessler</t>
  </si>
  <si>
    <t>contato@kesslerclothing.com.br</t>
  </si>
  <si>
    <t>two-thousand-five-hundred-sales-quarterly</t>
  </si>
  <si>
    <t>https://www.kesslerclothing.com</t>
  </si>
  <si>
    <t>c8e496af-a55d-425e-bfc2-6d5f545e8b6d</t>
  </si>
  <si>
    <t>Plenapausa</t>
  </si>
  <si>
    <t>marcia@plenapausa.com.br</t>
  </si>
  <si>
    <t>https://plenapausa.com.br/loja/</t>
  </si>
  <si>
    <t>contato@plenapausa.com.br</t>
  </si>
  <si>
    <t>ACTO</t>
  </si>
  <si>
    <t>www.actowatches.com</t>
  </si>
  <si>
    <t>c93ce3b3-78a6-4591-aa6f-0c0b89f04a0e</t>
  </si>
  <si>
    <t>BROL BRANDS</t>
  </si>
  <si>
    <t>brunocpo.pires@gmail.com</t>
  </si>
  <si>
    <t>https://eri.hair</t>
  </si>
  <si>
    <t>help@eri.hair</t>
  </si>
  <si>
    <t>c946b973-4d29-4da3-9fa9-4ba2521a7d84</t>
  </si>
  <si>
    <t>Lurk</t>
  </si>
  <si>
    <t>contato@lurk.com.br</t>
  </si>
  <si>
    <t>https://www.lurk.com.br/</t>
  </si>
  <si>
    <t>marketing@lurk.com.br</t>
  </si>
  <si>
    <t>c94d54fd-0fc9-4dd2-af96-6e52c4f3be72</t>
  </si>
  <si>
    <t>Bijoux da Ju</t>
  </si>
  <si>
    <t>julianamariatavaresschmidt@gmail.com</t>
  </si>
  <si>
    <t>https://www.bijouxdaju.com/</t>
  </si>
  <si>
    <t>Ultra max</t>
  </si>
  <si>
    <t>lucasmoreiraenterprise@gmail.com</t>
  </si>
  <si>
    <t>useultramax.com</t>
  </si>
  <si>
    <t>ultramaxbrand@gmail.com</t>
  </si>
  <si>
    <t>Condromed</t>
  </si>
  <si>
    <t>CEO@GSA.NET.BR</t>
  </si>
  <si>
    <t>WWW.GSA.NET.BR</t>
  </si>
  <si>
    <t>logos/c96d01e1-231d-4123-aecc-5b26efe8ac52.PNG</t>
  </si>
  <si>
    <t>c981ed71-dfa2-4dd4-bacf-ec1af931071b</t>
  </si>
  <si>
    <t>julia r 4245</t>
  </si>
  <si>
    <t>julia 23645</t>
  </si>
  <si>
    <t>julia23645@zoppy.com.br</t>
  </si>
  <si>
    <t>new_plan_annual_joy</t>
  </si>
  <si>
    <t>Mini Boo</t>
  </si>
  <si>
    <t>andressa@miniboo.com.br</t>
  </si>
  <si>
    <t>www.miniboo.com.br</t>
  </si>
  <si>
    <t>MB</t>
  </si>
  <si>
    <t>Light B. Jewelry</t>
  </si>
  <si>
    <t>financeiro@lighb.com.br</t>
  </si>
  <si>
    <t>https://www.lightb.com.br</t>
  </si>
  <si>
    <t>c9bc1ef4-bd0b-4449-b9fb-124d634c298f</t>
  </si>
  <si>
    <t>ORYL COMERCIAL DE UTILIDADES LTDA</t>
  </si>
  <si>
    <t>igorlmkt03@gmail.com</t>
  </si>
  <si>
    <t>https://lojalovecozinha.com/</t>
  </si>
  <si>
    <t>c9d3ad94-dd51-4373-a7ab-3d034220500c</t>
  </si>
  <si>
    <t>c9dc654b-abef-4ac5-b895-39d74984faa1</t>
  </si>
  <si>
    <t>Outfit 4 You Store</t>
  </si>
  <si>
    <t>outfit4you.store@gmail.com</t>
  </si>
  <si>
    <t>www.o4ustore.shop</t>
  </si>
  <si>
    <t>ca00eaa0-ac08-4a79-81a6-f5687710f5c3</t>
  </si>
  <si>
    <t>VIBE DO BEM COMERCIO DE CONFECCOES LTDA</t>
  </si>
  <si>
    <t>contasapagar@souldila.com.br</t>
  </si>
  <si>
    <t>Isis Cerchiari</t>
  </si>
  <si>
    <t>isiscerchiari@isiscerchiari.com.br</t>
  </si>
  <si>
    <t>ca1340fa-8051-4698-b6e8-ba1b4d83f51b</t>
  </si>
  <si>
    <t>Petrizi Cosméticos Ltda</t>
  </si>
  <si>
    <t>atendimento@petrizi.com.br</t>
  </si>
  <si>
    <t>https://www.petrizi.com.br/</t>
  </si>
  <si>
    <t>ca272a14-bf40-4e00-96d6-f6e3bc60be75</t>
  </si>
  <si>
    <t>MP Outlet Home</t>
  </si>
  <si>
    <t>contato@mpoutlethome.com</t>
  </si>
  <si>
    <t>www.mpoutlethome.com</t>
  </si>
  <si>
    <t>ca2d35ac-5f49-458b-bc98-6fc5b9912d0e</t>
  </si>
  <si>
    <t>Lojas Renner - Zoppy</t>
  </si>
  <si>
    <t>ca599211-d741-47f5-8a70-a0ebf1ec13d8</t>
  </si>
  <si>
    <t>Doce Opium</t>
  </si>
  <si>
    <t>contato@doceopium.com.br</t>
  </si>
  <si>
    <t>www.doceopium.com.br</t>
  </si>
  <si>
    <t>ca608039-6849-4fac-aac8-fca6b4665843</t>
  </si>
  <si>
    <t>Oliva Moda Feminina</t>
  </si>
  <si>
    <t>atendimento@vistaoliva.com.br</t>
  </si>
  <si>
    <t>https://www.vistaoliva.com.br/</t>
  </si>
  <si>
    <t>caaa1e9c-f7ca-494e-bc8c-1a8447008348</t>
  </si>
  <si>
    <t>Bold Pack Embalagens</t>
  </si>
  <si>
    <t>financeiro@boldpackembalagens.com.br</t>
  </si>
  <si>
    <t>www.boldpackembalagens.com.br</t>
  </si>
  <si>
    <t>logos/caaa1e9c-f7ca-494e-bc8c-1a8447008348.png</t>
  </si>
  <si>
    <t>Mai Style</t>
  </si>
  <si>
    <t>Mai Style Comércio de Moda LTDA</t>
  </si>
  <si>
    <t>alessandra@maistyleoficial.com.br</t>
  </si>
  <si>
    <t>www.maistyleoficial.com.br</t>
  </si>
  <si>
    <t>contato@maistyleoficial.com.br</t>
  </si>
  <si>
    <t>cb61b96d-f826-4c82-a10b-427d144efad9</t>
  </si>
  <si>
    <t>Bizzi</t>
  </si>
  <si>
    <t>Drink Bizzi</t>
  </si>
  <si>
    <t>rafael@drinkbizzi.com</t>
  </si>
  <si>
    <t>new_plan_monthly_advanced_chip</t>
  </si>
  <si>
    <t>www.drinkbizzi.com</t>
  </si>
  <si>
    <t>logos/cb61b96d-f826-4c82-a10b-427d144efad9.png</t>
  </si>
  <si>
    <t>cc198461-7cfc-44eb-b5ae-34f1938fef90</t>
  </si>
  <si>
    <t>Teste</t>
  </si>
  <si>
    <t>teste@teste.com.br</t>
  </si>
  <si>
    <t>teste.com</t>
  </si>
  <si>
    <t>Salook Comércio de Calçados e Vestuários Ltda</t>
  </si>
  <si>
    <t>salookmoda@gmail.com</t>
  </si>
  <si>
    <t>https://www.salook.com.br/</t>
  </si>
  <si>
    <t>cc4d5860-a6bd-47ff-82fb-459a355d96c2</t>
  </si>
  <si>
    <t>Anemone</t>
  </si>
  <si>
    <t>telos@anemone.com.br</t>
  </si>
  <si>
    <t>https://www.anemone.com.br/</t>
  </si>
  <si>
    <t>vendas@anemone.com.br</t>
  </si>
  <si>
    <t>cc80c192-aa07-4ca7-bbae-720b6186c40b</t>
  </si>
  <si>
    <t>Nina Brinca</t>
  </si>
  <si>
    <t>Valéria Xavier</t>
  </si>
  <si>
    <t>ninabrinca@gmail.com</t>
  </si>
  <si>
    <t>ccbaff28-ed51-43b8-83b2-246ad882906d</t>
  </si>
  <si>
    <t>VITCHLAB</t>
  </si>
  <si>
    <t>BP LEAO COMERCIO DE MATERIAIS MEDICOS, HOSPITALARES, ODONTOLOGICOS E LABORATORIAIS LTDA</t>
  </si>
  <si>
    <t>financeiro@vitchlab.com.br</t>
  </si>
  <si>
    <t>www.vitchlab.com.br</t>
  </si>
  <si>
    <t>logos/ccbaff28-ed51-43b8-83b2-246ad882906d.png</t>
  </si>
  <si>
    <t>cce10fc8-7538-4323-8554-cb99803bd833</t>
  </si>
  <si>
    <t>joao teste pagando</t>
  </si>
  <si>
    <t>joaotestepagando@gmail.com</t>
  </si>
  <si>
    <t>ccfaa3b4-9fdc-458a-bf48-68fed5984a7a</t>
  </si>
  <si>
    <t>Lura Sports</t>
  </si>
  <si>
    <t>lhucasgabrielcampos@hotmail.com</t>
  </si>
  <si>
    <t>https://www.lurasports.com/</t>
  </si>
  <si>
    <t>atendimento@lurasports.com</t>
  </si>
  <si>
    <t>ccff135d-ecfc-4895-bef5-c36f196d0174</t>
  </si>
  <si>
    <t>Bjoy churn</t>
  </si>
  <si>
    <t>victor.samyrchurn@hotmail.com</t>
  </si>
  <si>
    <t>bjoy.com.br</t>
  </si>
  <si>
    <t>cd2bc2c2-8ecd-4edd-aa79-78c6fe4b68af</t>
  </si>
  <si>
    <t>Juca Comercio</t>
  </si>
  <si>
    <t>Vineto Comércio de Utilidades Domésticas Ltda</t>
  </si>
  <si>
    <t>rodolpho@jucacomercio.com.br</t>
  </si>
  <si>
    <t>www.jucacomercio.com.br</t>
  </si>
  <si>
    <t>logos/cd2bc2c2-8ecd-4edd-aa79-78c6fe4b68af.jpg</t>
  </si>
  <si>
    <t>Facepet Acessórios</t>
  </si>
  <si>
    <t>contato@facepetacessorios.com.br</t>
  </si>
  <si>
    <t>www.facepetacessorios.com.br</t>
  </si>
  <si>
    <t>Carol Figueiras Fitwear</t>
  </si>
  <si>
    <t>contato@carolfigueirasfitwear.com</t>
  </si>
  <si>
    <t>ce35e112-681e-464b-b477-5bfe9b42d4c8</t>
  </si>
  <si>
    <t>Amy fashion store</t>
  </si>
  <si>
    <t>amyfashionstoree@gmail.com</t>
  </si>
  <si>
    <t>https://www.amyfashionstore.com.br</t>
  </si>
  <si>
    <t>ce4ae3fd-8dcf-4c1a-b5b6-f3806b4016a7</t>
  </si>
  <si>
    <t>Gabriel Absi Zoppy</t>
  </si>
  <si>
    <t>Gabriel.absi@zoppy.com.br</t>
  </si>
  <si>
    <t>ce7e094a-2320-4e8c-a682-951409b8d409</t>
  </si>
  <si>
    <t>Pague Menos e Extrafarma</t>
  </si>
  <si>
    <t>minhapgm@pmenos.com.br</t>
  </si>
  <si>
    <t>Guilhermina Shoes</t>
  </si>
  <si>
    <t>marketing@guilherminashoes.com</t>
  </si>
  <si>
    <t>www.guilherminashoes.com</t>
  </si>
  <si>
    <t>cee43998-0112-44f8-ba37-76acb83bac23</t>
  </si>
  <si>
    <t>Vila Nova Refrigeração</t>
  </si>
  <si>
    <t>Vila Nova Elétrica LTDA</t>
  </si>
  <si>
    <t>vilanovacaruaru@gmail.com</t>
  </si>
  <si>
    <t>logos/cee43998-0112-44f8-ba37-76acb83bac23.png</t>
  </si>
  <si>
    <t>cf326b1c-14bc-486c-874f-55c793546c9d</t>
  </si>
  <si>
    <t>Empório Botânico</t>
  </si>
  <si>
    <t>jessica_andrad@hotmail.com</t>
  </si>
  <si>
    <t>https://www.emporiobotanico.com.br/</t>
  </si>
  <si>
    <t>adm@emporiobotanico.com.br</t>
  </si>
  <si>
    <t>Hibisco Produtos Naturais</t>
  </si>
  <si>
    <t>contato@hibiscoprodutosnaturais.com</t>
  </si>
  <si>
    <t>www.hibiscoprodutosnaturais.com.br</t>
  </si>
  <si>
    <t>Loja Hábito</t>
  </si>
  <si>
    <t>lojahabitocarol@gmail.com</t>
  </si>
  <si>
    <t>Nadamy Plus Size</t>
  </si>
  <si>
    <t>J Cristina dos Santos Confecções LTDA</t>
  </si>
  <si>
    <t>nadamyplussize@gmail.com</t>
  </si>
  <si>
    <t>logos/cfd55985-5501-4e8e-b1b7-5f20397555fb.png</t>
  </si>
  <si>
    <t>cfd6722a-c05e-48e7-91bf-4fc4f9c068ab</t>
  </si>
  <si>
    <t>Alvaro Campani</t>
  </si>
  <si>
    <t>diogosilva@alvarocampani.com.br</t>
  </si>
  <si>
    <t>https://www.alvarocampani.com.br/</t>
  </si>
  <si>
    <t>contato@alvarocampani.com.br</t>
  </si>
  <si>
    <t>Meu eu ltda</t>
  </si>
  <si>
    <t>financeiro.meueu@gmail.com</t>
  </si>
  <si>
    <t>www.mdecore.com.br</t>
  </si>
  <si>
    <t>lojaMdecore</t>
  </si>
  <si>
    <t>Salty Vibe</t>
  </si>
  <si>
    <t>Salty Vibe LTDA</t>
  </si>
  <si>
    <t>brunagalperin@gmail.com</t>
  </si>
  <si>
    <t>www.saltyvibe.com.br</t>
  </si>
  <si>
    <t>logos/cfddaf30-d1e0-494c-a91f-19a6f1ca5d17.jpg</t>
  </si>
  <si>
    <t>ETC. shoes</t>
  </si>
  <si>
    <t>CCMT COMERCIO DE CALCADOS E ACESSORIOS</t>
  </si>
  <si>
    <t>ccmtcalcados@gmail.com</t>
  </si>
  <si>
    <t>www.etcshoes.com.br</t>
  </si>
  <si>
    <t>SML MODAS</t>
  </si>
  <si>
    <t>caroline@smlmodas.app</t>
  </si>
  <si>
    <t>smlshop.com.br</t>
  </si>
  <si>
    <t>contato@smlshop.com.br</t>
  </si>
  <si>
    <t>Fran Freitas joias</t>
  </si>
  <si>
    <t>Francielle Freitas Vieira</t>
  </si>
  <si>
    <t>franfreitasjoias@gmail.com</t>
  </si>
  <si>
    <t>www.franfreitasjoias.com.br</t>
  </si>
  <si>
    <t>Carla De Carli Acessórios</t>
  </si>
  <si>
    <t>carla.decarli@uol.com.br</t>
  </si>
  <si>
    <t>d1330704-5d5c-4b9a-8dd2-a1c57eeedca9</t>
  </si>
  <si>
    <t>Luire</t>
  </si>
  <si>
    <t>contato@luire.com.br</t>
  </si>
  <si>
    <t>https://www.luire.com.br</t>
  </si>
  <si>
    <t>marketing@luire.com.br</t>
  </si>
  <si>
    <t>d138bd04-3bc5-4c7c-a96c-e40edb2dcaad</t>
  </si>
  <si>
    <t>Miabella Modas</t>
  </si>
  <si>
    <t>miabellaatendimento@gmail.com</t>
  </si>
  <si>
    <t>www.miabella.com.br</t>
  </si>
  <si>
    <t>d175f412-2ae7-46c2-95c3-bd36fd66c581</t>
  </si>
  <si>
    <t>Una Semijoias</t>
  </si>
  <si>
    <t>gestao@semijoiasuna.com.br</t>
  </si>
  <si>
    <t>d1865604-352b-4a10-9ade-2aa42ac19d17</t>
  </si>
  <si>
    <t>Artturi Kids</t>
  </si>
  <si>
    <t>contato@artturi.com.br</t>
  </si>
  <si>
    <t>https://www.artturi.com.br/</t>
  </si>
  <si>
    <t>d1c857a3-d299-498d-a15b-36890e39b066</t>
  </si>
  <si>
    <t>Fauna Co.</t>
  </si>
  <si>
    <t>otaviocastrofauna@gmail.com</t>
  </si>
  <si>
    <t>https://www.sejafauna.com.br</t>
  </si>
  <si>
    <t>cashbackfauna@gmail.com</t>
  </si>
  <si>
    <t>Zenpet Brasil</t>
  </si>
  <si>
    <t>contato@zenpet.com.br</t>
  </si>
  <si>
    <t>https://www.zenpet.com.br</t>
  </si>
  <si>
    <t>atendimento@zenpet.com.br</t>
  </si>
  <si>
    <t>d1eee61e-3199-44c3-8faa-7916d5a8c2fb</t>
  </si>
  <si>
    <t>Horion</t>
  </si>
  <si>
    <t>usehorion@gmail.com</t>
  </si>
  <si>
    <t>www.usehorion.com.br</t>
  </si>
  <si>
    <t>horionsac@gmail.com</t>
  </si>
  <si>
    <t>d2010096-6383-493c-a3c5-fd73458a677f</t>
  </si>
  <si>
    <t>Mare Maria</t>
  </si>
  <si>
    <t>contato@maremaria.com.br</t>
  </si>
  <si>
    <t>https://www.maremaria.com.br/</t>
  </si>
  <si>
    <t>logos/d2010096-6383-493c-a3c5-fd73458a677f.png</t>
  </si>
  <si>
    <t>Naah Store</t>
  </si>
  <si>
    <t>naahstoreadm@gmail.com</t>
  </si>
  <si>
    <t>www.naahstore.com.br</t>
  </si>
  <si>
    <t>d2e2f22b-1074-4960-b3d2-287d60f01cf3</t>
  </si>
  <si>
    <t>Bonsono</t>
  </si>
  <si>
    <t>crm@bonsono.com.br</t>
  </si>
  <si>
    <t>Monyle</t>
  </si>
  <si>
    <t>bymonyle@gmail.com</t>
  </si>
  <si>
    <t>d3812eb9-2bb6-42cc-867a-85c69c21f4e3</t>
  </si>
  <si>
    <t>zoppyMT</t>
  </si>
  <si>
    <t>zoppymt@zoppy.com.br</t>
  </si>
  <si>
    <t>zoppy</t>
  </si>
  <si>
    <t>Nova Era Enxovais</t>
  </si>
  <si>
    <t>novaeraenxovais@gmail.com</t>
  </si>
  <si>
    <t>https://www.novaeraenxovais.com.br</t>
  </si>
  <si>
    <t>NOVAERA</t>
  </si>
  <si>
    <t>d3a9f2c5-f2d4-46a1-9b10-2f8590ac19d3</t>
  </si>
  <si>
    <t>Armazem Artesano</t>
  </si>
  <si>
    <t>DR COMERCIO DE ARTIGOS DE COURO LTDA</t>
  </si>
  <si>
    <t>contato@armazemartesano.com.br</t>
  </si>
  <si>
    <t>www.armazemartesano.com.br</t>
  </si>
  <si>
    <t>logos/d3a9f2c5-f2d4-46a1-9b10-2f8590ac19d3.png</t>
  </si>
  <si>
    <t>d3b1c2c9-77e7-4dbd-975c-55363e729d87</t>
  </si>
  <si>
    <t>FWC Brand</t>
  </si>
  <si>
    <t>contato@fwcbrand.com.br</t>
  </si>
  <si>
    <t>https://www.fwcbrand.com.br/</t>
  </si>
  <si>
    <t>d3b97d61-9564-45df-aeb5-e47919b0faab</t>
  </si>
  <si>
    <t>Doorman Cosméticos</t>
  </si>
  <si>
    <t>doormancosmeticos@gmail.com</t>
  </si>
  <si>
    <t>d3be778b-8efd-45b0-88f3-ee795d999b2a</t>
  </si>
  <si>
    <t>FUTEBOLISTAS SPORTS</t>
  </si>
  <si>
    <t>LOJA ESPORTIVA LTDA</t>
  </si>
  <si>
    <t>daviamaral6199@gmail.com</t>
  </si>
  <si>
    <t>www.futebolistas.com.br</t>
  </si>
  <si>
    <t>logos/d3be778b-8efd-45b0-88f3-ee795d999b2a.jpg</t>
  </si>
  <si>
    <t>d400dc9d-df26-456f-a757-55009dae6dce</t>
  </si>
  <si>
    <t>TESTE_Convertr</t>
  </si>
  <si>
    <t>Convertr</t>
  </si>
  <si>
    <t>TESTE_bruna.mendes@convertr.com.br</t>
  </si>
  <si>
    <t>d499fef3-6ac6-481f-b320-7d15eda10dd6</t>
  </si>
  <si>
    <t>Painel do vendedor 1 - zoppy</t>
  </si>
  <si>
    <t>paineldovendedor1@zoppy.com.br</t>
  </si>
  <si>
    <t>Agsette lingerie</t>
  </si>
  <si>
    <t>Adrielly Leonardo Rosa ltda</t>
  </si>
  <si>
    <t>agsette.lingerie7@gmail.com</t>
  </si>
  <si>
    <t>https://www.agsettelingerieatacado.com.br/</t>
  </si>
  <si>
    <t>logos/d4b13b40-d05b-4299-abe0-afa7da6d547c.jpeg</t>
  </si>
  <si>
    <t>d4d69b14-7b90-492a-a63c-c95c59f21af4</t>
  </si>
  <si>
    <t>Prussia Bier Cervejas Artesanais LTDA - ME</t>
  </si>
  <si>
    <t>marketing@prussiabier.com.br</t>
  </si>
  <si>
    <t>https://loja.prussiabier.com.br/</t>
  </si>
  <si>
    <t>logos/d4d69b14-7b90-492a-a63c-c95c59f21af4.png</t>
  </si>
  <si>
    <t>Ponto do Enxoval</t>
  </si>
  <si>
    <t>Ponto do Enxoval LTDA</t>
  </si>
  <si>
    <t>bruno@lavive.com.br</t>
  </si>
  <si>
    <t>www.pontodoenxoval.com.br</t>
  </si>
  <si>
    <t>La Paes</t>
  </si>
  <si>
    <t>uselapaes@gmail.com</t>
  </si>
  <si>
    <t>MIMOS4YOU</t>
  </si>
  <si>
    <t>Mimos4you  comércio de cosméticos ltda</t>
  </si>
  <si>
    <t>brunovcabral@hotmail.com</t>
  </si>
  <si>
    <t>Mimos4you.com.br</t>
  </si>
  <si>
    <t>d52768bf-0156-4ea6-817e-c72850ea46eb</t>
  </si>
  <si>
    <t>Zoka Bizoka</t>
  </si>
  <si>
    <t>liviabrito.profissional@gmail.com</t>
  </si>
  <si>
    <t>https://amozoka.com.br/</t>
  </si>
  <si>
    <t>VIVI ATACADO</t>
  </si>
  <si>
    <t>sac@viviatacado.com.br</t>
  </si>
  <si>
    <t>https://www.viviatacado.com.br/</t>
  </si>
  <si>
    <t>d53fe2f1-f4e9-4fae-acee-37be32e6e772</t>
  </si>
  <si>
    <t>Cabanas country store</t>
  </si>
  <si>
    <t>cabanascountry.usa@gmail.com</t>
  </si>
  <si>
    <t>www.cabanascountry.com.br</t>
  </si>
  <si>
    <t>d5449c52-86ca-49b5-8480-f32796f76f30</t>
  </si>
  <si>
    <t>Skala Metalúrgica</t>
  </si>
  <si>
    <t>skalametal@gmail.com</t>
  </si>
  <si>
    <t>https://skalametal.com.br/</t>
  </si>
  <si>
    <t>skalacashback@gmail.com</t>
  </si>
  <si>
    <t>d557d3e2-a80d-49ab-9641-d72b73f26c41</t>
  </si>
  <si>
    <t>Old West Cowboy</t>
  </si>
  <si>
    <t>marketing@oldwestcowboy.com.br</t>
  </si>
  <si>
    <t>oldwestcowboy.com.br</t>
  </si>
  <si>
    <t>Edencoco Ltda.</t>
  </si>
  <si>
    <t>marketing@edencoco.com.br</t>
  </si>
  <si>
    <t>edencoco.com.br</t>
  </si>
  <si>
    <t>d5c65583-ee59-4db2-bc5b-ca9845795a1f</t>
  </si>
  <si>
    <t>Gestar Organics</t>
  </si>
  <si>
    <t>contato@gestarorganics.com</t>
  </si>
  <si>
    <t>www.GestarOrganics.com</t>
  </si>
  <si>
    <t>Actio</t>
  </si>
  <si>
    <t>actio.brand@gmail.com</t>
  </si>
  <si>
    <t>https://www.actiobrand.com.br/</t>
  </si>
  <si>
    <t>Cintos Júlio Almeida</t>
  </si>
  <si>
    <t>Julio almeida Mendes</t>
  </si>
  <si>
    <t>julioalmeidamendesjunior@gmail.com</t>
  </si>
  <si>
    <t>Www.cintosjulioalmeida.com.br</t>
  </si>
  <si>
    <t>contato@cintosjulioalmeida.com.br</t>
  </si>
  <si>
    <t>d61971ec-dfd4-41f0-9062-f5dd22a15ebb</t>
  </si>
  <si>
    <t>insaniamoda@outlook.com</t>
  </si>
  <si>
    <t>d62d7ac6-43e2-4ffb-beb8-b0bf47f08984</t>
  </si>
  <si>
    <t>BOUG Acessórios</t>
  </si>
  <si>
    <t>bougacessorios@gmail.com</t>
  </si>
  <si>
    <t>https://boug.com.br/</t>
  </si>
  <si>
    <t>contatoboug@gmail.com</t>
  </si>
  <si>
    <t>Affetto Home Decor</t>
  </si>
  <si>
    <t>contato@affettohomedecor.com.br</t>
  </si>
  <si>
    <t>https://affettohomedecor.com.br/</t>
  </si>
  <si>
    <t>logos/d65b120f-6e32-45e9-a96b-7532e509cd7a.jpg</t>
  </si>
  <si>
    <t>Use Soleil</t>
  </si>
  <si>
    <t>bruvitoriar@outlook.com</t>
  </si>
  <si>
    <t>www.usesoleil.com.br</t>
  </si>
  <si>
    <t>logos/d68ac057-66ae-4fd0-b682-61a82f122c61.png</t>
  </si>
  <si>
    <t>d6ce90cf-e7ef-4095-89d1-b76fe8b09d4d</t>
  </si>
  <si>
    <t>Lu Modas</t>
  </si>
  <si>
    <t>contato@lumodasloja.com.br</t>
  </si>
  <si>
    <t>http://www.lumodasloja.com.br</t>
  </si>
  <si>
    <t>d6e6d071-5b64-4d36-bde3-457c929602f4</t>
  </si>
  <si>
    <t>LIZÁLI</t>
  </si>
  <si>
    <t>Maria Indústria e Comércio de Confecções</t>
  </si>
  <si>
    <t>fabianerittes@gmail.com</t>
  </si>
  <si>
    <t>www.lizali.com.br</t>
  </si>
  <si>
    <t>logos/d6e6d071-5b64-4d36-bde3-457c929602f4.jpeg</t>
  </si>
  <si>
    <t>Monne</t>
  </si>
  <si>
    <t>carollessa00@hotmail.com</t>
  </si>
  <si>
    <t>https://www.shopmonne.com.br/</t>
  </si>
  <si>
    <t>carolinalessa00@gmail.com</t>
  </si>
  <si>
    <t>logos/d6eb3be0-a15e-4841-873d-870368554b9f.jpeg</t>
  </si>
  <si>
    <t>monne</t>
  </si>
  <si>
    <t>Wellness &amp; Active | Peças para todos os momentos do seu dia.</t>
  </si>
  <si>
    <t>d70af39d-2362-4531-ba4b-87508df97ff4</t>
  </si>
  <si>
    <t>Gatabakana</t>
  </si>
  <si>
    <t>joao.bressan@gatabakana.com.br</t>
  </si>
  <si>
    <t>sac@gatabakana.com.br</t>
  </si>
  <si>
    <t>Bázico</t>
  </si>
  <si>
    <t>antoniocarvalho@sejabazico.com.br</t>
  </si>
  <si>
    <t>www.sejabazico.com.br</t>
  </si>
  <si>
    <t>logos/d72bbf9e-2907-4149-b189-2eb8e201c0c3.png</t>
  </si>
  <si>
    <t>Roupas básicas com identidade e alta qualidade, durante até 7x mais que as tradicionais. 
+50.000 camisetas vendidas. ⭐️</t>
  </si>
  <si>
    <t>d72df372-9d73-48c7-800a-79e0cc0b3b8c</t>
  </si>
  <si>
    <t>Vogabr</t>
  </si>
  <si>
    <t>‪69993886752‬</t>
  </si>
  <si>
    <t>vogabr@yahoo.com</t>
  </si>
  <si>
    <t>Haag Negócios Digitais Ltda</t>
  </si>
  <si>
    <t>HAAG NEGOCIOS DIGITAIS LTDA</t>
  </si>
  <si>
    <t>cristian@usehaag.com.br</t>
  </si>
  <si>
    <t>http://www.haag.com.br</t>
  </si>
  <si>
    <t>marketing@usehaag.com.br</t>
  </si>
  <si>
    <t>Bloom</t>
  </si>
  <si>
    <t>rvmsara@gmail.com</t>
  </si>
  <si>
    <t>hello.bloom.site@gmail.com</t>
  </si>
  <si>
    <t>Bloom10_</t>
  </si>
  <si>
    <t>VGS NEGOCIOS DIGITAIS</t>
  </si>
  <si>
    <t>gabryel@grupofagundes.com.br</t>
  </si>
  <si>
    <t>www.usemani.com</t>
  </si>
  <si>
    <t>logos/d7c5c5a4-b87f-42f1-bcdc-7dab488d7862.png</t>
  </si>
  <si>
    <t>d8069eb3-5f66-4caf-b438-9a52c7a1270f</t>
  </si>
  <si>
    <t>TRÓIA GÁS Ltda</t>
  </si>
  <si>
    <t>gilsonpmaia@gmail.com</t>
  </si>
  <si>
    <t>d83c5f0e-1c27-425f-8642-46234d23a7e9</t>
  </si>
  <si>
    <t>Saque Viagem</t>
  </si>
  <si>
    <t>vanessa@saqueviagem.com.br</t>
  </si>
  <si>
    <t>https://loja.saqueviagem.com.br/</t>
  </si>
  <si>
    <t>loja@saqueviagem.com.br</t>
  </si>
  <si>
    <t>Fuxique Brecho</t>
  </si>
  <si>
    <t>priscilamohor@yahoo.com.br</t>
  </si>
  <si>
    <t>mohorpriscila@gmail.com</t>
  </si>
  <si>
    <t>Harmony Empório Natural</t>
  </si>
  <si>
    <t>contato@harmonyemporionatural.com.br</t>
  </si>
  <si>
    <t>Https://www.harmonyemporionatural.com.br/</t>
  </si>
  <si>
    <t>Essencial Cápsulas</t>
  </si>
  <si>
    <t>ESSENCIAL CAPSULAS LTDA</t>
  </si>
  <si>
    <t>contato@marketizandovoce.com.br</t>
  </si>
  <si>
    <t>https://essencialcapsulas.com.br/</t>
  </si>
  <si>
    <t>logos/d87b005f-5730-4d69-a667-804e3c9b907e.png</t>
  </si>
  <si>
    <t>citrus</t>
  </si>
  <si>
    <t>contato@citrusbrasil.com</t>
  </si>
  <si>
    <t>www.citrusbrasil.com</t>
  </si>
  <si>
    <t>kapristore</t>
  </si>
  <si>
    <t>atendimento.kapri@gmail.com</t>
  </si>
  <si>
    <t>www.kapristore.com.br</t>
  </si>
  <si>
    <t>Ana Carvalho Store</t>
  </si>
  <si>
    <t>anacarvalhostore1@gmail.com</t>
  </si>
  <si>
    <t>d8e01dc0-34b7-48e2-b8f2-9bd048077a27</t>
  </si>
  <si>
    <t>Painel do vendedor 2 - zoppy</t>
  </si>
  <si>
    <t>paineldovendedor2@zoppy.com.br</t>
  </si>
  <si>
    <t>d95aea09-10da-4abf-bbc9-16fe10394ce5</t>
  </si>
  <si>
    <t>Konjac massa Mf</t>
  </si>
  <si>
    <t>konjacmassamf@gmail.com</t>
  </si>
  <si>
    <t>Kibella</t>
  </si>
  <si>
    <t>reanderconfeccoes@gmail.com</t>
  </si>
  <si>
    <t>https://www.kibellamodaevangelica.com.br/</t>
  </si>
  <si>
    <t>contato@kibellamodaevangelica.com.br</t>
  </si>
  <si>
    <t>trio moda íntima</t>
  </si>
  <si>
    <t>trio moda intima</t>
  </si>
  <si>
    <t>triomodaintima148@gmail.com</t>
  </si>
  <si>
    <t>www.triomodaintima.com.br</t>
  </si>
  <si>
    <t>d9e1c5ff-137d-4f39-a184-93c77deabed1</t>
  </si>
  <si>
    <t>Teste WL Solutions</t>
  </si>
  <si>
    <t>wagner@wlsolutions.com.br</t>
  </si>
  <si>
    <t>d9f4211a-7860-4969-b39b-cae79f39e8cc</t>
  </si>
  <si>
    <t>VK MEN| VILA KONCEITO</t>
  </si>
  <si>
    <t>thiago.piazza@hotmail.com</t>
  </si>
  <si>
    <t>thiago@vkmen.com.br</t>
  </si>
  <si>
    <t>da0b3c21-b3f4-4cee-ae6b-994c208f102f</t>
  </si>
  <si>
    <t>99K JOIAS</t>
  </si>
  <si>
    <t>adm@99kjoias.com.br</t>
  </si>
  <si>
    <t>https://www.99kjoias.com.br/</t>
  </si>
  <si>
    <t>Perfuma &amp; Decora</t>
  </si>
  <si>
    <t>Cibelle Tomaseto Aroma e Decoração para Ambientes eirelli</t>
  </si>
  <si>
    <t>contato@perfumaedecora.com.br</t>
  </si>
  <si>
    <t>https://www.perfumaedecora.com.br/</t>
  </si>
  <si>
    <t>josi-moretto</t>
  </si>
  <si>
    <t>josimorettoecommerce@gmail.com</t>
  </si>
  <si>
    <t>2rd semijoias</t>
  </si>
  <si>
    <t>2rd comércio de acessórios e semijoias ltda</t>
  </si>
  <si>
    <t>2rdsemijoias@gmail.com</t>
  </si>
  <si>
    <t>www.2rdsemijoias.com.br</t>
  </si>
  <si>
    <t>da5cbc94-7573-4f69-858b-eca45fc89508</t>
  </si>
  <si>
    <t>Chase Brasil Ltda.</t>
  </si>
  <si>
    <t>henrique@chasebrasil.com</t>
  </si>
  <si>
    <t>contato@chasebrasil.com</t>
  </si>
  <si>
    <t>Maes Joias</t>
  </si>
  <si>
    <t>maesjoias@gmail.com</t>
  </si>
  <si>
    <t>www.maesjoias.com.br</t>
  </si>
  <si>
    <t>Draco Destilaria</t>
  </si>
  <si>
    <t>milenacpm@gmail.com</t>
  </si>
  <si>
    <t>https://www.dracogin.com.br/</t>
  </si>
  <si>
    <t>milena@dracogin.com.br</t>
  </si>
  <si>
    <t>Centauri Acrílicos</t>
  </si>
  <si>
    <t>Diogo Ortolan Bernardes ME</t>
  </si>
  <si>
    <t>comercial@centauriacrilicos.com.br</t>
  </si>
  <si>
    <t>https://www.acrilicoscentauri.com.br/</t>
  </si>
  <si>
    <t>daab66c6-0042-40ae-9c99-2116cf3cc11e</t>
  </si>
  <si>
    <t>JULIANO PVC COMERCIAL EIRELI ME</t>
  </si>
  <si>
    <t>DISFOIL</t>
  </si>
  <si>
    <t>compras@julianopvc.com.br</t>
  </si>
  <si>
    <t>www.disfoil.com.br</t>
  </si>
  <si>
    <t>hardware_store</t>
  </si>
  <si>
    <t>logos/daab66c6-0042-40ae-9c99-2116cf3cc11e.png</t>
  </si>
  <si>
    <t>CHARM COMPRINHAS</t>
  </si>
  <si>
    <t>STEFANY DE SANTANA NORONHA39726970822</t>
  </si>
  <si>
    <t>stefany.noronha94@hotmail.com</t>
  </si>
  <si>
    <t>https://www.charmcomprinhas.com.br/</t>
  </si>
  <si>
    <t>Lavint</t>
  </si>
  <si>
    <t>Lavint Moda e Confecção Ltda</t>
  </si>
  <si>
    <t>lojalavint@gmail.com</t>
  </si>
  <si>
    <t>https://lavint.com.br</t>
  </si>
  <si>
    <t>nao-responda@lavint.com.br</t>
  </si>
  <si>
    <t>db0fe82d-3fb6-436f-80ef-f199e8a76e27</t>
  </si>
  <si>
    <t>Elizah Ltda</t>
  </si>
  <si>
    <t>useelizah@outlook.com</t>
  </si>
  <si>
    <t>useelizah.com.br</t>
  </si>
  <si>
    <t>mkt@useelizah.com.br</t>
  </si>
  <si>
    <t>Meu Sapato Preto</t>
  </si>
  <si>
    <t>mateus@meusapatopreto.com.br</t>
  </si>
  <si>
    <t>Eleganza Modas</t>
  </si>
  <si>
    <t>atendimento@eleganzamodas.com.br</t>
  </si>
  <si>
    <t>www.eleganzamodas.com.br</t>
  </si>
  <si>
    <t>db447f1d-e2e3-4a8b-a836-9bc1de91c5b5</t>
  </si>
  <si>
    <t>Contraxte Jeans</t>
  </si>
  <si>
    <t>contato@contraxtejeans.com</t>
  </si>
  <si>
    <t>https://www.contraxtejeans.com.br/</t>
  </si>
  <si>
    <t>Shui</t>
  </si>
  <si>
    <t>contatoshuistore@gmail.com</t>
  </si>
  <si>
    <t>https://www.shui.com.br/</t>
  </si>
  <si>
    <t>company@shui.com.br</t>
  </si>
  <si>
    <t>db9091d3-135b-4cac-9069-90faf49f7b0d</t>
  </si>
  <si>
    <t>SERVE SEMPRE</t>
  </si>
  <si>
    <t>AUTHENTIC EVOLUTION COMERCIO ATACADISTA E VAREJISTA DE PEDRAS PRECIOSAS LTDA</t>
  </si>
  <si>
    <t>contato.meuservesempre@gmail.com</t>
  </si>
  <si>
    <t>https://www.servesempreloja.com/</t>
  </si>
  <si>
    <t>logos/db9091d3-135b-4cac-9069-90faf49f7b0d.png</t>
  </si>
  <si>
    <t>db91474b-a5ee-4d54-9b28-01626da4d42f</t>
  </si>
  <si>
    <t>Casa Linda</t>
  </si>
  <si>
    <t>casalindadecoracoes1@gmail.com</t>
  </si>
  <si>
    <t>https://www.casalindadecoracoes.com.br/</t>
  </si>
  <si>
    <t>contato@casalindadecoracao.com</t>
  </si>
  <si>
    <t>Geração moderna</t>
  </si>
  <si>
    <t>Geração moderna Ind e Com de confecções Ltda EPP</t>
  </si>
  <si>
    <t>bruna.borgert@hotmail.com</t>
  </si>
  <si>
    <t>www.geracaomoderna.com.br</t>
  </si>
  <si>
    <t>Zenska</t>
  </si>
  <si>
    <t>Marcia Monteiro Marques me</t>
  </si>
  <si>
    <t>lojazenska@gmail.com</t>
  </si>
  <si>
    <t>www.lojazenska.com.br</t>
  </si>
  <si>
    <t>logos/dbf674f6-4ab6-4414-98ed-4fbcedc8a63d.png</t>
  </si>
  <si>
    <t>dc0029f3-8685-4dca-b121-dfb56698a4a6</t>
  </si>
  <si>
    <t>Little Bloom</t>
  </si>
  <si>
    <t>contato@littlebloom.com.br</t>
  </si>
  <si>
    <t>www.littlebloom.com.br</t>
  </si>
  <si>
    <t>Contato@littlebloom.com.br</t>
  </si>
  <si>
    <t>Maso</t>
  </si>
  <si>
    <t>ML comercial revolution ltda</t>
  </si>
  <si>
    <t>leo_osf@icloud.com</t>
  </si>
  <si>
    <t>masoartwear.com.br</t>
  </si>
  <si>
    <t>logos/dc08b87e-0068-4edc-8f0a-5d203eaa8aa6.png</t>
  </si>
  <si>
    <t>dc19ab09-4572-4543-84dd-f49178378d44</t>
  </si>
  <si>
    <t>Bendizê</t>
  </si>
  <si>
    <t>contato@bendize.com.br</t>
  </si>
  <si>
    <t>https://www.bendize.com.br/?utm_source=zoppy&amp;utm_medium=joy&amp;utm_campaign=BR_bonus</t>
  </si>
  <si>
    <t>relacionamento@bendize.com.br</t>
  </si>
  <si>
    <t>logos/dc19ab09-4572-4543-84dd-f49178378d44.png</t>
  </si>
  <si>
    <t>Somos a marca pra quem ama Minas Gerais e suas mineirices.
Criamos moda com identidade.</t>
  </si>
  <si>
    <t>CIA DOS CABELOS</t>
  </si>
  <si>
    <t>nelsonetto@gmail.com</t>
  </si>
  <si>
    <t>https://www.ciadoscabelos.com.br/</t>
  </si>
  <si>
    <t>atendimento@ciadoscabelos.com.br</t>
  </si>
  <si>
    <t>Quarto de Lua</t>
  </si>
  <si>
    <t>vitor.perlato@gmail.com</t>
  </si>
  <si>
    <t>https://www.quartodelua.com.br/</t>
  </si>
  <si>
    <t>QDL</t>
  </si>
  <si>
    <t>dc409f30-bba9-48d8-9212-48b4305ea779</t>
  </si>
  <si>
    <t>TRUE ABILITY EQUUS</t>
  </si>
  <si>
    <t>contato@trueabilityequus.com.br</t>
  </si>
  <si>
    <t>www.trueabilityequus.com.br</t>
  </si>
  <si>
    <t>logos/dc409f30-bba9-48d8-9212-48b4305ea779.png</t>
  </si>
  <si>
    <t>tae</t>
  </si>
  <si>
    <t>dd017bd0-6ad3-4857-84ca-f16ab7b27f87</t>
  </si>
  <si>
    <t>Zoppy Public 12345</t>
  </si>
  <si>
    <t>zoppy_public_12345@gmail.com</t>
  </si>
  <si>
    <t>https://my_store_test.com.br</t>
  </si>
  <si>
    <t>CRM</t>
  </si>
  <si>
    <t>Aumentar Renda</t>
  </si>
  <si>
    <t>Anúncios</t>
  </si>
  <si>
    <t>dd24f8cd-b5ee-4ee7-8f05-eda025f02064</t>
  </si>
  <si>
    <t>Beauty Pharma</t>
  </si>
  <si>
    <t>maildo@beautypharma.com.br</t>
  </si>
  <si>
    <t>beautypharma.com.br</t>
  </si>
  <si>
    <t>atendimentosite@beautypharma.com.br</t>
  </si>
  <si>
    <t>dd2c5a46-7ee6-4ba2-885b-5a17270d98a0</t>
  </si>
  <si>
    <t>Bicho Papel</t>
  </si>
  <si>
    <t>bichopapel@gmail.com</t>
  </si>
  <si>
    <t>https://www.bichopapel.com/</t>
  </si>
  <si>
    <t>contato@bichopapel.com</t>
  </si>
  <si>
    <t>dda34244-25a9-4d24-9e01-4fb7fa10dfa7</t>
  </si>
  <si>
    <t>Améssence</t>
  </si>
  <si>
    <t>AMESSENCE COMERCIO DE CALCADOS, VESTUARIOS E ACESSORIOS LTDA</t>
  </si>
  <si>
    <t>aline@amessence.com.br</t>
  </si>
  <si>
    <t>www.amessence.com.br</t>
  </si>
  <si>
    <t>logos/dda34244-25a9-4d24-9e01-4fb7fa10dfa7.png</t>
  </si>
  <si>
    <t>ddb0890e-1a3b-4e73-a208-bf4695a6fe66</t>
  </si>
  <si>
    <t>Shop Luana Montenegro</t>
  </si>
  <si>
    <t>Luana Ramalho Montenegro</t>
  </si>
  <si>
    <t>contatoluanamontenegro@gmail.com</t>
  </si>
  <si>
    <t>www.shopluanamontenegro.com</t>
  </si>
  <si>
    <t>logos/ddb0890e-1a3b-4e73-a208-bf4695a6fe66.jpeg</t>
  </si>
  <si>
    <t>Maroo</t>
  </si>
  <si>
    <t>maroo@maroo.com.br</t>
  </si>
  <si>
    <t>https://maroo.com.br/</t>
  </si>
  <si>
    <t>ddf30b1a-9943-4a5a-921e-243a79fc18ac</t>
  </si>
  <si>
    <t>Ateliê Julia Golldenzon</t>
  </si>
  <si>
    <t>Julia Golldenzon confecções e com de R ltda</t>
  </si>
  <si>
    <t>comercial@ateliejuliagolldenzon.com</t>
  </si>
  <si>
    <t>www.juliagolldenzon.com.br</t>
  </si>
  <si>
    <t>Biquini da Thay</t>
  </si>
  <si>
    <t>E F de Sousa e Cia confecções LTDA</t>
  </si>
  <si>
    <t>admin@biquinidathay.com</t>
  </si>
  <si>
    <t>Www.biquinidathay.com.br</t>
  </si>
  <si>
    <t>biquinidathay@biquinidathay.com</t>
  </si>
  <si>
    <t>MACADAME</t>
  </si>
  <si>
    <t>centrodetreinamentothiagoloi@gmail.com</t>
  </si>
  <si>
    <t>www.macadame.site</t>
  </si>
  <si>
    <t>logos/de3522c0-9053-4925-b8d7-5ca3f6abf8b6.png</t>
  </si>
  <si>
    <t>Guppy</t>
  </si>
  <si>
    <t>gabriela@guppylicious.com.br</t>
  </si>
  <si>
    <t>www.guppylicious.com.br</t>
  </si>
  <si>
    <t>de5580e5-8e48-4dcf-a594-0a215fa0812b</t>
  </si>
  <si>
    <t>Lojinha da Livia</t>
  </si>
  <si>
    <t>livia@lojinhadalivia.com.br</t>
  </si>
  <si>
    <t>https://www.lojinhadalivia.com.br/?utm_source=zoppy&amp;utm_medium=joy&amp;utm_campaign=BR_bonus</t>
  </si>
  <si>
    <t>atendimento@lojinhadalivia.com.br</t>
  </si>
  <si>
    <t>logos/de5580e5-8e48-4dcf-a594-0a215fa0812b.png</t>
  </si>
  <si>
    <t>A Lojinha da Lívia é uma papelaria premium, oferecendo produtos de alta qualidade com curadoria das principais marcas.</t>
  </si>
  <si>
    <t>de834559-9f21-40fb-9b50-b0f7b6bca587</t>
  </si>
  <si>
    <t>Novaes</t>
  </si>
  <si>
    <t>novaes.nscontato@gmail.com</t>
  </si>
  <si>
    <t>https://www.novaesns.com.br/</t>
  </si>
  <si>
    <t>logos/de834559-9f21-40fb-9b50-b0f7b6bca587.png</t>
  </si>
  <si>
    <t>Bia</t>
  </si>
  <si>
    <t>pedro@lojinhadabiawinston.com.br</t>
  </si>
  <si>
    <t>https://www.lojinhadabiawinston.com.br/operacao-mudanca</t>
  </si>
  <si>
    <t>NANDA’S BIJOUX</t>
  </si>
  <si>
    <t>NANDA’S BIJOUX MODA E ACESSÓRIOS LTDA</t>
  </si>
  <si>
    <t>fernandaschueler49@gmail.com</t>
  </si>
  <si>
    <t>www.nandasbijoux.com.br</t>
  </si>
  <si>
    <t>logos/ded92cc2-70e6-4be7-a677-4c9901127004.png</t>
  </si>
  <si>
    <t>Papelaria Unicórnio</t>
  </si>
  <si>
    <t>Papelaria Unicórnio LTDA</t>
  </si>
  <si>
    <t>papelariaunicornio@gmail.com</t>
  </si>
  <si>
    <t>www.papelariaunicornio.com.br</t>
  </si>
  <si>
    <t>atendimento@papelariaunicornio.com.br</t>
  </si>
  <si>
    <t>Uni-Sport</t>
  </si>
  <si>
    <t>lucasrgomes1@gmail.com</t>
  </si>
  <si>
    <t>df64f26c-bdfc-48ae-95d2-1f13afa07bd1</t>
  </si>
  <si>
    <t>Faby Simão churn</t>
  </si>
  <si>
    <t>vendasfabysimaochurn@gmail.com</t>
  </si>
  <si>
    <t>www.fabysimao.com.br</t>
  </si>
  <si>
    <t>lojafabysimao@gmail.com</t>
  </si>
  <si>
    <t>e0060c93-a9a8-4363-86db-d16d538b5773</t>
  </si>
  <si>
    <t>Amitié Cosméticos</t>
  </si>
  <si>
    <t>contato@amitiecosmeticos.com.br</t>
  </si>
  <si>
    <t>www.amitiecosmeticos.com.br</t>
  </si>
  <si>
    <t>e0097eee-3ed4-4243-ba8b-ce121d0fbe8e</t>
  </si>
  <si>
    <t>Eletronunes materiais elétricos</t>
  </si>
  <si>
    <t>gustavo@eletronuneshome.com.br</t>
  </si>
  <si>
    <t>https://www.eletronuneshome.com.br/</t>
  </si>
  <si>
    <t>noreply@eletronuneshome.com.br</t>
  </si>
  <si>
    <t>Burguesinha Fashion</t>
  </si>
  <si>
    <t>Burguesinha Ltda</t>
  </si>
  <si>
    <t>flaviafsantos21@gmail.com</t>
  </si>
  <si>
    <t>https://www.burguesinhafashion.com.br/</t>
  </si>
  <si>
    <t>logos/e00d1fb6-de1a-45d6-9cea-916e4798b16c.png</t>
  </si>
  <si>
    <t>e056f985-3a37-4856-acf6-1f67487bf107</t>
  </si>
  <si>
    <t>Atelier Buriti</t>
  </si>
  <si>
    <t>Toledo e Silva Arq e Urbanismo</t>
  </si>
  <si>
    <t>buriti.ceramica@gmail.com</t>
  </si>
  <si>
    <t>https://www.atelierburiti.com.br/</t>
  </si>
  <si>
    <t>Café Dona Onça</t>
  </si>
  <si>
    <t>CAFE DONA ONCA LTDA</t>
  </si>
  <si>
    <t>jessica_nicula@hotmail.com</t>
  </si>
  <si>
    <t>https://www.cafedonaonca.com.br/</t>
  </si>
  <si>
    <t>logos/e06df738-aab2-41a0-a887-a46f579b3830.jpg</t>
  </si>
  <si>
    <t>e07c8e63-9dc7-4a25-b9d0-96f373d73b19</t>
  </si>
  <si>
    <t>Finnê</t>
  </si>
  <si>
    <t>lavinia.paiva@hotmail.com.br</t>
  </si>
  <si>
    <t>contato@finnepratas.com.br</t>
  </si>
  <si>
    <t>e081fd9e-0946-4cca-aa45-5d432f2dbe29</t>
  </si>
  <si>
    <t>Beach Fit Brasil</t>
  </si>
  <si>
    <t>BEACH FIT BRASIL COMERCIO E CONFECCAO DE ROUPAS LTDA</t>
  </si>
  <si>
    <t>beachfit@beachfitbrasil.com.br</t>
  </si>
  <si>
    <t>https://www.beachfitbrasil.com.br</t>
  </si>
  <si>
    <t>Upper Roupas Esportivas</t>
  </si>
  <si>
    <t>Upper Roupas Esportivas LTDA</t>
  </si>
  <si>
    <t>jessica@vistaupper.com.br</t>
  </si>
  <si>
    <t>www.vistaupper.com.br</t>
  </si>
  <si>
    <t>logos/e094eeb1-cbfd-4306-821b-cc6270b8c087.png</t>
  </si>
  <si>
    <t>e0aecbe7-749a-4875-a2cd-7afb7bdacf0f</t>
  </si>
  <si>
    <t>Pastifício Cipolletta</t>
  </si>
  <si>
    <t>Pastificio Cipolletta Massas Alimentícias</t>
  </si>
  <si>
    <t>marilia@pastificiocipolletta.com.br</t>
  </si>
  <si>
    <t>www.pastificiocipolletta.com.br</t>
  </si>
  <si>
    <t>Casa Bergan</t>
  </si>
  <si>
    <t>CASA BERGAN COMERCIO DE TECIDOS E ARTIGOS DE DECORACAO LTDA</t>
  </si>
  <si>
    <t>carlos.siqueira@casabergan.com.br</t>
  </si>
  <si>
    <t>e10e3b9d-05d7-4190-ac3d-1757a58f4903</t>
  </si>
  <si>
    <t>Company ea7efced-0cfd-40b7-b488-2fa75bd344a1</t>
  </si>
  <si>
    <t>company_ea7efced-0cfd-40b7-b488-2fa75bd344a1@zoppy.com.br</t>
  </si>
  <si>
    <t>Castioni Essencials</t>
  </si>
  <si>
    <t>mkt.castioniessencials@gmail.com</t>
  </si>
  <si>
    <t>https://castioniessencials.lojavirtualnuvem.com.br/</t>
  </si>
  <si>
    <t>Enluaze</t>
  </si>
  <si>
    <t>Enluaze Comércio de Acessórios Ltda</t>
  </si>
  <si>
    <t>contato@enluaze.com.br</t>
  </si>
  <si>
    <t>www.enluaze.com.br</t>
  </si>
  <si>
    <t>Vidro Decor</t>
  </si>
  <si>
    <t>Vidro&amp;Decor Vidro e Decor Comercio e Distribuicao LTDA</t>
  </si>
  <si>
    <t>eduardosampaio.mb@gmail.com</t>
  </si>
  <si>
    <t>vidrodecor.com.br</t>
  </si>
  <si>
    <t>logos/e1efad96-1c40-4350-9aaa-2dbf9c6486d4.png</t>
  </si>
  <si>
    <t>e1f9a48b-4d0c-49e6-af28-2d3feccdfa1c</t>
  </si>
  <si>
    <t>NessaMoa bijuterias Finas</t>
  </si>
  <si>
    <t>NessaMoa Bijuteria Finas</t>
  </si>
  <si>
    <t>nessamoa@hotmail.com</t>
  </si>
  <si>
    <t>www.nessamoa.com.br</t>
  </si>
  <si>
    <t>logos/e1f9a48b-4d0c-49e6-af28-2d3feccdfa1c.png</t>
  </si>
  <si>
    <t>e20095b8-0aec-4e49-bb47-776cfda0759a</t>
  </si>
  <si>
    <t>Elas Amam Acessórios</t>
  </si>
  <si>
    <t>elasamamacessorios@gmail.com</t>
  </si>
  <si>
    <t>https://elasamamacessorios.com.br</t>
  </si>
  <si>
    <t>contato@elasamamacessorios.com.br</t>
  </si>
  <si>
    <t>e233d855-102e-4754-82dd-12c175380fdd</t>
  </si>
  <si>
    <t>Madri Fashion</t>
  </si>
  <si>
    <t>contato@madrifashion.com.br</t>
  </si>
  <si>
    <t>https://madrifashion.com.br/</t>
  </si>
  <si>
    <t>madrifashion@madrifashion.com.br</t>
  </si>
  <si>
    <t>e240f5de-9691-4b0f-ab09-544196e37d55</t>
  </si>
  <si>
    <t>Kupa’a Sports</t>
  </si>
  <si>
    <t>contato@kupaasports.com</t>
  </si>
  <si>
    <t>www.kupaa.com.br</t>
  </si>
  <si>
    <t>kp</t>
  </si>
  <si>
    <t>e24ff7a7-b183-4c3f-96e7-b9d79bf63d12</t>
  </si>
  <si>
    <t>Loja Praiana</t>
  </si>
  <si>
    <t>contato@lojapraiana.com.br</t>
  </si>
  <si>
    <t>https://lojapraiana.com.br/</t>
  </si>
  <si>
    <t>atendimento@lojapraiana.com.br</t>
  </si>
  <si>
    <t>e280162d-95da-442e-b422-9b3e14832ca1</t>
  </si>
  <si>
    <t>Dabô</t>
  </si>
  <si>
    <t>oficial.dabo@gmail.com</t>
  </si>
  <si>
    <t>Mima e Nina</t>
  </si>
  <si>
    <t>stmalutta@gmail.com</t>
  </si>
  <si>
    <t>https://www.mimaenina.com.br</t>
  </si>
  <si>
    <t>mimaenina</t>
  </si>
  <si>
    <t>e2c8c736-45cc-4d82-a9c1-b908ea4b7667</t>
  </si>
  <si>
    <t>Chez Ami</t>
  </si>
  <si>
    <t>financeiro@chezami.com.br</t>
  </si>
  <si>
    <t>chezami.com.br</t>
  </si>
  <si>
    <t>Mendes Presentes</t>
  </si>
  <si>
    <t>marcelapereiramendes.mpm@gmail.com</t>
  </si>
  <si>
    <t>KM keila Moreira</t>
  </si>
  <si>
    <t>keilakariny@yahoo.com.br</t>
  </si>
  <si>
    <t>e3258272-530a-4a83-b322-599aee4e74e2</t>
  </si>
  <si>
    <t>Aria</t>
  </si>
  <si>
    <t>contato@lojaaria.com.br</t>
  </si>
  <si>
    <t>Beef Bistrô</t>
  </si>
  <si>
    <t>beefbistro@gmail.com</t>
  </si>
  <si>
    <t>Clara Modas</t>
  </si>
  <si>
    <t>Tatiane F Prudêncio</t>
  </si>
  <si>
    <t>prudenciotatiane@gmail.com</t>
  </si>
  <si>
    <t>www.claramodasecia.com.br</t>
  </si>
  <si>
    <t>ON MOVEIS</t>
  </si>
  <si>
    <t>direcao@onmoveis.com.br</t>
  </si>
  <si>
    <t>www.onmoveis.com.br</t>
  </si>
  <si>
    <t>contato@onmoveis.com.br</t>
  </si>
  <si>
    <t>Bem Farofeira</t>
  </si>
  <si>
    <t>Farofashop Roupas e Acessórios Ltda</t>
  </si>
  <si>
    <t>thaian@bemfarofeira.com.br</t>
  </si>
  <si>
    <t>www.bemfarofeira.com.br</t>
  </si>
  <si>
    <t>logos/e4808f56-869d-4625-b1ed-34ba07dd7e1e.jpeg</t>
  </si>
  <si>
    <t>Playn’joy Brinquedos</t>
  </si>
  <si>
    <t>Playn’joy Brinquedos Eireli</t>
  </si>
  <si>
    <t>hlima@playnjoy.com.br</t>
  </si>
  <si>
    <t>www.playnjoy.com.br</t>
  </si>
  <si>
    <t>CASA DOS CABELOS E PERUCAS</t>
  </si>
  <si>
    <t>casadocabelo2021@gmail.com</t>
  </si>
  <si>
    <t>e4dbe2e3-9bd0-4049-9485-65852fb0d7bb</t>
  </si>
  <si>
    <t>Bucaneiros Jogos</t>
  </si>
  <si>
    <t>comercial@bucaneirosjogos.com.br</t>
  </si>
  <si>
    <t>www.bucaneirosjogos.com.br</t>
  </si>
  <si>
    <t>logos/e4dbe2e3-9bd0-4049-9485-65852fb0d7bb.png</t>
  </si>
  <si>
    <t>Lojas 360</t>
  </si>
  <si>
    <t>EPI 360 INDUSTRIA, COMERCIO, IMPORTACAO E EXPORTACAO LTDA</t>
  </si>
  <si>
    <t>gerencia.ecommerce@lojas360.com.br</t>
  </si>
  <si>
    <t>www.lojas360.com.br</t>
  </si>
  <si>
    <t>logos/e4dd0ef5-ea84-4ce1-8835-e5d085c919f5.png</t>
  </si>
  <si>
    <t>e4e8893f-de31-461a-8722-ee6de73fcb66</t>
  </si>
  <si>
    <t>Rios moveis</t>
  </si>
  <si>
    <t>riosmoveis18@gmail.com</t>
  </si>
  <si>
    <t>e4efea9d-c01f-460b-a278-06fbadc49d91</t>
  </si>
  <si>
    <t>GUIPACK EMBALAGENS</t>
  </si>
  <si>
    <t>adm.mkplace@guipack.com.br</t>
  </si>
  <si>
    <t>www.guipack.com.br</t>
  </si>
  <si>
    <t>guipack@guipack.com.br</t>
  </si>
  <si>
    <t>Rahra</t>
  </si>
  <si>
    <t>contato@rahra.com.br</t>
  </si>
  <si>
    <t>https://www.rahra.com.br/</t>
  </si>
  <si>
    <t>e51b7ca4-0eae-43e8-977e-2911fa25210b</t>
  </si>
  <si>
    <t>Insppire</t>
  </si>
  <si>
    <t>contato@insppire.store</t>
  </si>
  <si>
    <t>www.insppire.store</t>
  </si>
  <si>
    <t>KHYARA PRATA925</t>
  </si>
  <si>
    <t>khyarajoiasvendas@gmail.com</t>
  </si>
  <si>
    <t>https://www.khyarajoiasprata.com.br/</t>
  </si>
  <si>
    <t>khyaraprata</t>
  </si>
  <si>
    <t>Up Bijuteria</t>
  </si>
  <si>
    <t>Up Bijuteria e Acessórios Ltda</t>
  </si>
  <si>
    <t>thiago_bh_1987@hotmail.com</t>
  </si>
  <si>
    <t>www.upbijuteria.com.br</t>
  </si>
  <si>
    <t>MIST</t>
  </si>
  <si>
    <t>contato@mist.com.br</t>
  </si>
  <si>
    <t>www.mist.com.br</t>
  </si>
  <si>
    <t>Mr. Valentim</t>
  </si>
  <si>
    <t>mr.valentimadm@gmail.com</t>
  </si>
  <si>
    <t>https://mrvalentim.com/</t>
  </si>
  <si>
    <t>logos/e53dba8a-365f-43c1-bc37-60db3d05cbd1.png</t>
  </si>
  <si>
    <t>e5462a4c-c9c8-42c8-9c7e-e15020301d4b</t>
  </si>
  <si>
    <t>Abençoada</t>
  </si>
  <si>
    <t>abencodaonline@gmail.com</t>
  </si>
  <si>
    <t>www.abencoadaloja.com.br</t>
  </si>
  <si>
    <t>e552bdd4-7a83-43b5-b06e-0745a02a3d8e</t>
  </si>
  <si>
    <t>Lilo beachwear churn</t>
  </si>
  <si>
    <t>lilobiquini@gmail.com</t>
  </si>
  <si>
    <t>https://www.lilobeachwear.com.br/</t>
  </si>
  <si>
    <t>Suportelilobiquini@gmail.com</t>
  </si>
  <si>
    <t>e597189a-7698-449c-a8d5-90f221a198c2</t>
  </si>
  <si>
    <t>Graf</t>
  </si>
  <si>
    <t>grafbrasil2016@gmail.com</t>
  </si>
  <si>
    <t>grafbrand.com</t>
  </si>
  <si>
    <t>graf@grafbrasil.com</t>
  </si>
  <si>
    <t>e5a27e92-306f-4b75-930e-7479fe9303fd</t>
  </si>
  <si>
    <t>Yampi - zoppy</t>
  </si>
  <si>
    <t>integracaoyampi@zoppy.com.br</t>
  </si>
  <si>
    <t>e5d03cb1-5599-4a6a-b45e-dfc303ece752</t>
  </si>
  <si>
    <t>Clube da Bia</t>
  </si>
  <si>
    <t>Winston Distribuidora, Importação, Exportação e Comércio LTDA</t>
  </si>
  <si>
    <t>pedroctwn@gmail.com</t>
  </si>
  <si>
    <t>Lojinhadabiawinston.com.br/clube-da-bia</t>
  </si>
  <si>
    <t>e61eb234-b718-4f5d-8b1f-48b720e5e3e2</t>
  </si>
  <si>
    <t>Pé de Nuvem</t>
  </si>
  <si>
    <t>sac@pedenuvem.com.br</t>
  </si>
  <si>
    <t>https://www.pedenuvem.com.br</t>
  </si>
  <si>
    <t>e6386d10-ef99-474d-91c1-653dc8e418be</t>
  </si>
  <si>
    <t>Charth churn</t>
  </si>
  <si>
    <t>matheus@charthchurn.com.br</t>
  </si>
  <si>
    <t>https://www.charth.com.br/</t>
  </si>
  <si>
    <t>e63b4146-68ff-4ca3-8c5a-7bcb9943a926</t>
  </si>
  <si>
    <t>Primo Joao Teste tres mil e quinhentos</t>
  </si>
  <si>
    <t>primotestetresmil@teste.com.br</t>
  </si>
  <si>
    <t>e642ff99-8681-41e4-a997-636ed93f1068</t>
  </si>
  <si>
    <t>Notificações Inteligentes - teste</t>
  </si>
  <si>
    <t>integracoes@gpmp.com.br</t>
  </si>
  <si>
    <t>e6b116ed-2ae8-4531-bab2-3063f2c81a29</t>
  </si>
  <si>
    <t>Duda Bike Store</t>
  </si>
  <si>
    <t>dudastore01@gmail.com</t>
  </si>
  <si>
    <t>www.dudabikestore.com.br</t>
  </si>
  <si>
    <t>logos/e6b116ed-2ae8-4531-bab2-3063f2c81a29.png</t>
  </si>
  <si>
    <t>BARTENDER STORE</t>
  </si>
  <si>
    <t>MARIORAMALHO@BARTENDERSTORE.COM.BR</t>
  </si>
  <si>
    <t>https://loja.bartenderstore.com.br</t>
  </si>
  <si>
    <t>atendimento@bartenderstore.com.br</t>
  </si>
  <si>
    <t>logos/e6ed7247-7a72-4223-b52a-21a8bf7a6210.png</t>
  </si>
  <si>
    <t>Bartender</t>
  </si>
  <si>
    <t>e6ed8860-ecbd-4b46-8037-c6026dea283a</t>
  </si>
  <si>
    <t>DAILYSTORE</t>
  </si>
  <si>
    <t>financeiro@dailycstore.com.br</t>
  </si>
  <si>
    <t>https://dailycstore.com.br/</t>
  </si>
  <si>
    <t>contato@dailycstore.com.br</t>
  </si>
  <si>
    <t>Mesckla Store</t>
  </si>
  <si>
    <t>financeiro@mesckla.com</t>
  </si>
  <si>
    <t>e795129c-b9c7-462b-a60a-0ef413a72d76</t>
  </si>
  <si>
    <t>Junqueira teste</t>
  </si>
  <si>
    <t>robertojunqueirafilho@gmail.com</t>
  </si>
  <si>
    <t>e7ab90c9-61f7-492a-98c2-e915c1f4218f</t>
  </si>
  <si>
    <t>Eversince Acessórios</t>
  </si>
  <si>
    <t>karine.oliveira@eversince.com.br</t>
  </si>
  <si>
    <t>https://www.eversince.com.br/</t>
  </si>
  <si>
    <t>contato@eversince.com.br</t>
  </si>
  <si>
    <t>e7cf51ac-9117-4c5b-9da0-b2f847c82e9d</t>
  </si>
  <si>
    <t>Denavita</t>
  </si>
  <si>
    <t>lucascaricatti@gmail.com</t>
  </si>
  <si>
    <t>https://denavita.com.br/</t>
  </si>
  <si>
    <t>atendimento@denavita.com.br</t>
  </si>
  <si>
    <t>Yes</t>
  </si>
  <si>
    <t>Yes promotora</t>
  </si>
  <si>
    <t>carolyes@me.com</t>
  </si>
  <si>
    <t>Rzbike.com.br</t>
  </si>
  <si>
    <t>e8664196-77ee-40be-b9ce-04b979a463fa</t>
  </si>
  <si>
    <t>Ayala</t>
  </si>
  <si>
    <t>debora@ayala.com.br</t>
  </si>
  <si>
    <t>www.ayala.com.br</t>
  </si>
  <si>
    <t>contato@ayala.com.br</t>
  </si>
  <si>
    <t>e88e0928-746d-42e9-ae4c-04e8bcd1abc7</t>
  </si>
  <si>
    <t>Corleone</t>
  </si>
  <si>
    <t>contato@usecorleone.com.br</t>
  </si>
  <si>
    <t>https://usecorleone.com.br/</t>
  </si>
  <si>
    <t>Érica Cândido churn</t>
  </si>
  <si>
    <t>ericaacessorioschurn@hotmail.com</t>
  </si>
  <si>
    <t>ericacandido.com.br</t>
  </si>
  <si>
    <t>BASIQUE MODAS CONFECÇÕES LTDA</t>
  </si>
  <si>
    <t>BASIQUE MODAS CONFECCOES LTDA</t>
  </si>
  <si>
    <t>0107millenalucas@gmail.com</t>
  </si>
  <si>
    <t>logos/e8f0114d-5e3b-4f3d-8286-87cde0dd158c.jpeg</t>
  </si>
  <si>
    <t>Viva dress confeccoes</t>
  </si>
  <si>
    <t>Viva dress confeccoes ltda</t>
  </si>
  <si>
    <t>marketing@vivadress.com.br</t>
  </si>
  <si>
    <t>www.vivadress.com.br</t>
  </si>
  <si>
    <t>Bruna Santiago • BÊ.ESSE</t>
  </si>
  <si>
    <t>brenosantiago01@hotmail.com</t>
  </si>
  <si>
    <t>www.lojabrunasantiago.com.br</t>
  </si>
  <si>
    <t>bruna</t>
  </si>
  <si>
    <t>SIEG SPORTS</t>
  </si>
  <si>
    <t>suporte@siegsports.com</t>
  </si>
  <si>
    <t>Empório Cosméticos</t>
  </si>
  <si>
    <t>emporioscosmetico@gmail.com</t>
  </si>
  <si>
    <t>Lua Kan</t>
  </si>
  <si>
    <t>Lua Kan Confecção e Comércio de Roupas LTDA</t>
  </si>
  <si>
    <t>contato@luakan.com.br</t>
  </si>
  <si>
    <t>https://www.luakan.com.br/</t>
  </si>
  <si>
    <t>logos/e9844a03-0c9b-463d-8087-13c481409f63.png</t>
  </si>
  <si>
    <t>Quero Melancia</t>
  </si>
  <si>
    <t>Quero Melancia Produções LTDA</t>
  </si>
  <si>
    <t>queroqueromelancia@gmail.com</t>
  </si>
  <si>
    <t>https://www.queromelancia.com.br/</t>
  </si>
  <si>
    <t>logos/e985cf8e-08e5-4f1d-af75-8d143fbca691.png</t>
  </si>
  <si>
    <t>e98a14fd-b97f-491c-96a5-33b88f625a8d</t>
  </si>
  <si>
    <t>Feito Maria Store</t>
  </si>
  <si>
    <t>Maria Eugênia Benassi Garcia</t>
  </si>
  <si>
    <t>eugenia_benassi@hotmail.com</t>
  </si>
  <si>
    <t>Thrico Hair</t>
  </si>
  <si>
    <t>thricohair@gmail.com</t>
  </si>
  <si>
    <t>https://www.thricohair.com.br/</t>
  </si>
  <si>
    <t>ea58ce69-2f08-4a0c-bb8e-a5cc227b9253</t>
  </si>
  <si>
    <t>W Lady</t>
  </si>
  <si>
    <t>Balestra e Oliveira Ltda Me</t>
  </si>
  <si>
    <t>arteswlady@gmail.com</t>
  </si>
  <si>
    <t>www.wladystore.com.br</t>
  </si>
  <si>
    <t>logos/ea58ce69-2f08-4a0c-bb8e-a5cc227b9253.PNG</t>
  </si>
  <si>
    <t>eaa5cc31-0548-4760-b60a-ab380771625a</t>
  </si>
  <si>
    <t>By Andreya Freitas</t>
  </si>
  <si>
    <t>andreiacmf@icloud.com</t>
  </si>
  <si>
    <t>https://byandreyafreitas.com.br/</t>
  </si>
  <si>
    <t>contatobyandreyafreitas@gmail.com</t>
  </si>
  <si>
    <t>Zig Zag Máquinas</t>
  </si>
  <si>
    <t>Rim Service Centro Oeste Comércio Indústria Importação de Máquina Ltda</t>
  </si>
  <si>
    <t>allineparreira@hotmail.com</t>
  </si>
  <si>
    <t>zigzagmaquinas@gmail.com</t>
  </si>
  <si>
    <t>Daniela Lima Boutique</t>
  </si>
  <si>
    <t>danielalimaboutique@gmail.com</t>
  </si>
  <si>
    <t>https://www.danielalimaboutique.com.br</t>
  </si>
  <si>
    <t>MUNDALUA</t>
  </si>
  <si>
    <t>andre@mundalua.com.br</t>
  </si>
  <si>
    <t>www.mundalua.com.br</t>
  </si>
  <si>
    <t>atendimento@mundalua.com.br</t>
  </si>
  <si>
    <t>Keltz</t>
  </si>
  <si>
    <t>Keltz acessorios</t>
  </si>
  <si>
    <t>lj.lucasjunio@gmail.com</t>
  </si>
  <si>
    <t>www.keltz.com.br</t>
  </si>
  <si>
    <t>logos/ebc967b0-a661-476d-bbf3-95ca4fef22ba.png</t>
  </si>
  <si>
    <t>ebdf5c62-240f-4f4a-863f-b9e8f55e252f</t>
  </si>
  <si>
    <t>Guacamayo</t>
  </si>
  <si>
    <t>mrtgomes@outlook.com.br</t>
  </si>
  <si>
    <t>www.guacamayo.com.br</t>
  </si>
  <si>
    <t>contato@guacamayo.com.br</t>
  </si>
  <si>
    <t>Basic Oficial</t>
  </si>
  <si>
    <t>raquel.r.roodrigues@gmail.com</t>
  </si>
  <si>
    <t>Garbin</t>
  </si>
  <si>
    <t>Garbin moda feminina ltda</t>
  </si>
  <si>
    <t>thainamynssem@hotmail.com</t>
  </si>
  <si>
    <t>www.usegarbin.com.br</t>
  </si>
  <si>
    <t>usegarbin@hotmail.com</t>
  </si>
  <si>
    <t>Vechi.Co</t>
  </si>
  <si>
    <t>Vechi Comercio de Roupas LTDA</t>
  </si>
  <si>
    <t>contato@vechistore.com</t>
  </si>
  <si>
    <t>https://vechistore.com/</t>
  </si>
  <si>
    <t>Carnes Boi Verde</t>
  </si>
  <si>
    <t>carnesboiverde@hotmail.com</t>
  </si>
  <si>
    <t>carnesboiverde@gmail.com</t>
  </si>
  <si>
    <t>ecbe0683-839b-4c8a-9379-93292bf76df3</t>
  </si>
  <si>
    <t>Tenqte</t>
  </si>
  <si>
    <t>tenqte@gmail.com</t>
  </si>
  <si>
    <t>https://www.tenqte.com.br/</t>
  </si>
  <si>
    <t>lojatenqte@gmail.com</t>
  </si>
  <si>
    <t>ed0b05b5-bcb4-45ee-b69a-ac7aa3c4c1f1</t>
  </si>
  <si>
    <t>Excloset11</t>
  </si>
  <si>
    <t>Excloset11 comercio varejista do vesturia ltda</t>
  </si>
  <si>
    <t>silvacarolina1104@gmail.com</t>
  </si>
  <si>
    <t>Www.excloset11.com.br</t>
  </si>
  <si>
    <t>logos/ed0b05b5-bcb4-45ee-b69a-ac7aa3c4c1f1.jpeg</t>
  </si>
  <si>
    <t>Ds Calçados</t>
  </si>
  <si>
    <t>grupogr874@gmail.com</t>
  </si>
  <si>
    <t>https://dscalcados.com.br/</t>
  </si>
  <si>
    <t>logos/ed320d92-f7d2-43f1-b22c-26aff6870ea4.png</t>
  </si>
  <si>
    <t>DS</t>
  </si>
  <si>
    <t>ed3d7e7e-e060-41b5-8e42-4ecb114b50d7</t>
  </si>
  <si>
    <t>Morezi Plus</t>
  </si>
  <si>
    <t>marcos@moreziplus.com.br</t>
  </si>
  <si>
    <t>https://www.moreziplus.com.br</t>
  </si>
  <si>
    <t>info@moreziplus.com.br</t>
  </si>
  <si>
    <t>ed5a8347-99b1-45e6-ba23-9dae22a69f87</t>
  </si>
  <si>
    <t>Closet Mabu</t>
  </si>
  <si>
    <t>Bruna de britto sabatine</t>
  </si>
  <si>
    <t>bruna.sabatine@hotmail.com</t>
  </si>
  <si>
    <t>Loja Susana Fujita</t>
  </si>
  <si>
    <t>financeiro@susanafujita.com.br</t>
  </si>
  <si>
    <t>https://loja.susanafujita.com.br/</t>
  </si>
  <si>
    <t>venda@susanafujita.com.br</t>
  </si>
  <si>
    <t>ee56f8d2-e640-4586-b691-5ed4dbb8c793</t>
  </si>
  <si>
    <t>Denigma</t>
  </si>
  <si>
    <t>carvalhoeferreiraconfeccoes@gmail.com</t>
  </si>
  <si>
    <t>denigma.com.br</t>
  </si>
  <si>
    <t>ee684f08-3125-4f60-942a-1005d6a29a70</t>
  </si>
  <si>
    <t>Gávia</t>
  </si>
  <si>
    <t>contato@vistagavia.com.br</t>
  </si>
  <si>
    <t>www.vistagavia.com.br</t>
  </si>
  <si>
    <t>Linda Moça exclusive</t>
  </si>
  <si>
    <t>luanaleite83@gmail.com</t>
  </si>
  <si>
    <t>https://www.lindamocaexclusive.com.br/</t>
  </si>
  <si>
    <t>logos/ee76f0cd-4fc1-40aa-af1f-92857293e338.jpeg</t>
  </si>
  <si>
    <t>Lolla Fit</t>
  </si>
  <si>
    <t>perin.breno@gmail.com</t>
  </si>
  <si>
    <t>www.uselollafit.com.br</t>
  </si>
  <si>
    <t>contato@uselollafit.com.br</t>
  </si>
  <si>
    <t>ef09f1f7-e384-43a9-8fba-d08fd815c124</t>
  </si>
  <si>
    <t>Estrela Joias</t>
  </si>
  <si>
    <t>albertomedeiros@me.com</t>
  </si>
  <si>
    <t>www.estrelajoias.com</t>
  </si>
  <si>
    <t>Onix Produtos para Harmonização.</t>
  </si>
  <si>
    <t>gabriel.cramalho@outlook.com</t>
  </si>
  <si>
    <t>nagamedical@hotmail.com</t>
  </si>
  <si>
    <t>Blumos Store</t>
  </si>
  <si>
    <t>contato@blumosstore.com</t>
  </si>
  <si>
    <t>https://www.blumosstore.com/</t>
  </si>
  <si>
    <t>logos/ef2c647b-812d-4492-8d0e-7382311dabcc.jpeg</t>
  </si>
  <si>
    <t>BLUMOS</t>
  </si>
  <si>
    <t>Capote Slow Fashion</t>
  </si>
  <si>
    <t>contato@vistacapote.com</t>
  </si>
  <si>
    <t>Total Descontos Oficial</t>
  </si>
  <si>
    <t>T&amp;D DIGITAL BUSINESS LTDA</t>
  </si>
  <si>
    <t>davipabstalvarenga001@gmail.com</t>
  </si>
  <si>
    <t>https://totaldescontos.com.br/</t>
  </si>
  <si>
    <t>efbeedd4-c532-4321-9615-e850faa1c1d7</t>
  </si>
  <si>
    <t>Seletto teni</t>
  </si>
  <si>
    <t>Marcelly kassyane passos melnixenco</t>
  </si>
  <si>
    <t>contatoselettotenis@gmail.com</t>
  </si>
  <si>
    <t>Www.selettotenis.com</t>
  </si>
  <si>
    <t>logos/efbeedd4-c532-4321-9615-e850faa1c1d7.jpeg</t>
  </si>
  <si>
    <t>Dona Bella Moda Feminina</t>
  </si>
  <si>
    <t>adm.isabelasilveira@hotmail.com</t>
  </si>
  <si>
    <t>https://www.instagram.com/donabella_inn?igsh=Z2lvNnVqZXIyanR1&amp;utm_source=qr</t>
  </si>
  <si>
    <t>efe09b8c-10b7-42d7-8d26-ee7be4b30b84</t>
  </si>
  <si>
    <t>Company b1e38a38-75eb-4b14-9a2f-957903d8cb20</t>
  </si>
  <si>
    <t>company_b1e38a38-75eb-4b14-9a2f-957903d8cb20@zoppy.com.br</t>
  </si>
  <si>
    <t>Beef Passion</t>
  </si>
  <si>
    <t>contato@beefpassion.com.br</t>
  </si>
  <si>
    <t>eff4791f-5361-407e-b0cd-ec12540c2529</t>
  </si>
  <si>
    <t>Esports Kids Brasil</t>
  </si>
  <si>
    <t>zoppy.esports@gmail.com</t>
  </si>
  <si>
    <t>https://www.esportskidsbrasil.com/</t>
  </si>
  <si>
    <t>contato@esportskidsbrasil.com</t>
  </si>
  <si>
    <t>Facas do Mundo</t>
  </si>
  <si>
    <t>Double comércio eletrônico</t>
  </si>
  <si>
    <t>contato@facasdomundo.com</t>
  </si>
  <si>
    <t>https://facasdomundo.com/</t>
  </si>
  <si>
    <t>Faby Simão</t>
  </si>
  <si>
    <t>vendasfabysimao@gmail.com</t>
  </si>
  <si>
    <t>Lavanda</t>
  </si>
  <si>
    <t>laryssa soares guidotti de araujo</t>
  </si>
  <si>
    <t>laryssa.sga@gmail.com</t>
  </si>
  <si>
    <t>www.lavanda.co</t>
  </si>
  <si>
    <t>Zahana</t>
  </si>
  <si>
    <t>contato@zahana.com.br</t>
  </si>
  <si>
    <t>https://zahana.com.br</t>
  </si>
  <si>
    <t>Labella semijoias</t>
  </si>
  <si>
    <t>labella.semijoias@hotmail.com</t>
  </si>
  <si>
    <t>https://www.semijoiaslabella.com.br/</t>
  </si>
  <si>
    <t>Sal de Maré</t>
  </si>
  <si>
    <t>contato@saldemare.com</t>
  </si>
  <si>
    <t>www.saldemare.com.br</t>
  </si>
  <si>
    <t>sdm</t>
  </si>
  <si>
    <t>f09eb10e-37c1-4c3c-bf8c-968556862251</t>
  </si>
  <si>
    <t>NewPlanTest</t>
  </si>
  <si>
    <t>newplantest@zoppy.com.br</t>
  </si>
  <si>
    <t>ROKBOX</t>
  </si>
  <si>
    <t>felliphe@rokbox.com.br</t>
  </si>
  <si>
    <t>Estação1 - Moda Praia</t>
  </si>
  <si>
    <t>ph17you@hotmail.com</t>
  </si>
  <si>
    <t>https://estacao1.com.br/</t>
  </si>
  <si>
    <t>f0ea5b19-c8a1-4215-bee7-5cbad7e6343d</t>
  </si>
  <si>
    <t>Kesser</t>
  </si>
  <si>
    <t>juliamoreir@hotmail.com</t>
  </si>
  <si>
    <t>f11baffb-cee7-4156-9801-7ec4478ef8f6</t>
  </si>
  <si>
    <t>La Muse</t>
  </si>
  <si>
    <t>casalamuse@hotmail.com</t>
  </si>
  <si>
    <t>https://lamuseoficial.com.br/</t>
  </si>
  <si>
    <t>Mercadão da Pesca</t>
  </si>
  <si>
    <t>fabricio@mercadaodapesca.com.br</t>
  </si>
  <si>
    <t>https://www.mercadaodapesca.com.br/</t>
  </si>
  <si>
    <t>bento@mercadaodapesca.com.br</t>
  </si>
  <si>
    <t>f17fc023-2b7a-4e6b-8125-2f66c64dd5b9</t>
  </si>
  <si>
    <t>Loja By Thaina</t>
  </si>
  <si>
    <t>thaina.alves.ribeiro@hotmail.com</t>
  </si>
  <si>
    <t>https://bythaina.com.br/</t>
  </si>
  <si>
    <t>suporte@bythaina.com.br</t>
  </si>
  <si>
    <t>Abrahao calçados</t>
  </si>
  <si>
    <t>abrahaocalcadosconverter@gmail.com</t>
  </si>
  <si>
    <t>Loja Milla Gomes</t>
  </si>
  <si>
    <t>contato@millagomes.com.br</t>
  </si>
  <si>
    <t>https://www.millagomes.com.br/</t>
  </si>
  <si>
    <t>millagift</t>
  </si>
  <si>
    <t>f1ec5302-11d8-43b2-9682-484cf0e99658</t>
  </si>
  <si>
    <t>letih</t>
  </si>
  <si>
    <t>letih_admin@zoppy.com.br</t>
  </si>
  <si>
    <t>f21e7c3d-6e55-4819-affb-7ad528f6ffcc</t>
  </si>
  <si>
    <t>Sevet Company LTDA</t>
  </si>
  <si>
    <t>sevetcompany@gmail.com</t>
  </si>
  <si>
    <t>contato@sevet.com.br</t>
  </si>
  <si>
    <t>f22b8b13-f6b7-4d51-86e9-79301dde1d5d</t>
  </si>
  <si>
    <t>K9 fashion</t>
  </si>
  <si>
    <t>adriana@k9fashion.com.br</t>
  </si>
  <si>
    <t>https://www.k9fashion.com.br/</t>
  </si>
  <si>
    <t>marketing@k9fashion.com.br</t>
  </si>
  <si>
    <t>f22d57c7-6b89-497f-bb27-51718a97459d</t>
  </si>
  <si>
    <t>QA - Zoppy</t>
  </si>
  <si>
    <t>qa@zoppy.com.br</t>
  </si>
  <si>
    <t>logos/f22d57c7-6b89-497f-bb27-51718a97459d.png</t>
  </si>
  <si>
    <t>Moda Feminina</t>
  </si>
  <si>
    <t>Santa A semijoias</t>
  </si>
  <si>
    <t>amandathais.pp@gmail.com</t>
  </si>
  <si>
    <t>f2a885af-aedc-4ddd-847e-da7ef3cd90fa</t>
  </si>
  <si>
    <t>PEDRA BRANCA</t>
  </si>
  <si>
    <t>contato@pedrabrancaacessorios.com.br</t>
  </si>
  <si>
    <t>https://www.pedrabrancaacessorios.com.br/</t>
  </si>
  <si>
    <t>f2bc1648-4c9e-44c7-857a-32407796156f</t>
  </si>
  <si>
    <t>Zoppy testezão</t>
  </si>
  <si>
    <t>kasnskjcnownsa@zoppy.com.br</t>
  </si>
  <si>
    <t>logos/f2bc1648-4c9e-44c7-857a-32407796156f.png</t>
  </si>
  <si>
    <t>Anna Couto</t>
  </si>
  <si>
    <t>Ana Couto Roupas e Acessorios LTDA</t>
  </si>
  <si>
    <t>mariaeduardapgrazzia@hotmail.com</t>
  </si>
  <si>
    <t>www.annacouto.com.br</t>
  </si>
  <si>
    <t>annacoutojf@gmail.com</t>
  </si>
  <si>
    <t>f358cc16-b08d-44a5-b951-d1bb80916f84</t>
  </si>
  <si>
    <t>LAMARÉ STORE</t>
  </si>
  <si>
    <t>LAMARE STORE CONFECCAO E COMERCIO DE ARTIGOS DO VESTUARIO LTDA</t>
  </si>
  <si>
    <t>commerce.lamare@gmail.com</t>
  </si>
  <si>
    <t>www.lamarestore.com.br</t>
  </si>
  <si>
    <t>logos/f358cc16-b08d-44a5-b951-d1bb80916f84.png</t>
  </si>
  <si>
    <t>f409583e-9cfb-46ab-8529-f2f0f0782ab2</t>
  </si>
  <si>
    <t>iQuê</t>
  </si>
  <si>
    <t>leonardo.valim@useiq.cc</t>
  </si>
  <si>
    <t>ique</t>
  </si>
  <si>
    <t>Olliv</t>
  </si>
  <si>
    <t>millenadutra17@gmail.com</t>
  </si>
  <si>
    <t>www.ollivcroche.com.br</t>
  </si>
  <si>
    <t>Kiron Cosméticos</t>
  </si>
  <si>
    <t>marketplace@kironcosmeticos.com.br</t>
  </si>
  <si>
    <t>www.kironcosmeticos.com.br</t>
  </si>
  <si>
    <t>Rose Slaibi</t>
  </si>
  <si>
    <t>marcaroseslaibi@gmail.com</t>
  </si>
  <si>
    <t>https://www.roseslaibi.com.br/</t>
  </si>
  <si>
    <t>marca@roseslaibi.com.br</t>
  </si>
  <si>
    <t>f446b38e-6b8d-4450-af99-2c496c634cbd</t>
  </si>
  <si>
    <t>WLS Soluções</t>
  </si>
  <si>
    <t>vinicius@wlssistemas.com.br</t>
  </si>
  <si>
    <t>f4473ad5-4e3d-441e-8c13-bc5d76274b79</t>
  </si>
  <si>
    <t>Prata Pura Joias</t>
  </si>
  <si>
    <t>contato@pratapurajoias.com.br</t>
  </si>
  <si>
    <t>https://www.pratapurajoias.com.br/</t>
  </si>
  <si>
    <t>PP</t>
  </si>
  <si>
    <t>f49608b1-e3e3-41ca-bf74-5d36468d80e4</t>
  </si>
  <si>
    <t>Zillê</t>
  </si>
  <si>
    <t>financeiro@zillerio.com.br</t>
  </si>
  <si>
    <t>https://zillerio.com.br</t>
  </si>
  <si>
    <t>USE LAZZI</t>
  </si>
  <si>
    <t>Use Lazzi</t>
  </si>
  <si>
    <t>contato@uselazzi.com.br</t>
  </si>
  <si>
    <t>www.uselazzi.com.br</t>
  </si>
  <si>
    <t>f4ea8a7e-396e-487a-83fe-39e246621584</t>
  </si>
  <si>
    <t>Veste Pet</t>
  </si>
  <si>
    <t>renata.jung@rgmark.com.br</t>
  </si>
  <si>
    <t>https://vestepetoficial.com.br/</t>
  </si>
  <si>
    <t>f4f8c11a-cdc0-42c6-a5de-98a668fe0d10</t>
  </si>
  <si>
    <t>Vinhos Collection</t>
  </si>
  <si>
    <t>contato@vinhoscollection.com.br</t>
  </si>
  <si>
    <t>https://www.vinhoscollection.com.br</t>
  </si>
  <si>
    <t>vinhoscollection@vinhoscollection.com.br</t>
  </si>
  <si>
    <t>f5031797-152d-44ab-b4c9-9e291a6d5714</t>
  </si>
  <si>
    <t>teste 3254</t>
  </si>
  <si>
    <t>teste3254@zoppy.com.br</t>
  </si>
  <si>
    <t>Tributai Store</t>
  </si>
  <si>
    <t>nicolebenedicto@hotmail.com</t>
  </si>
  <si>
    <t>https://tributaistore.com.br/</t>
  </si>
  <si>
    <t>f5551e86-b1ac-40e8-8887-f636949b41f0</t>
  </si>
  <si>
    <t>clothes</t>
  </si>
  <si>
    <t>fernandapagliosaa@gmail.com</t>
  </si>
  <si>
    <t>www.clothesandco.com.br</t>
  </si>
  <si>
    <t>contato@clothesandco.com.br</t>
  </si>
  <si>
    <t>Ateliê Citrika</t>
  </si>
  <si>
    <t>contato@medeirosmidia.com</t>
  </si>
  <si>
    <t>ateliecitrika.com.br</t>
  </si>
  <si>
    <t>logos/f5b1abf6-79c9-4a16-8af8-9a3726aed24e.jpg</t>
  </si>
  <si>
    <t>citrika</t>
  </si>
  <si>
    <t>f5ce7b40-7149-40e3-a51b-830590842b24</t>
  </si>
  <si>
    <t>Elian</t>
  </si>
  <si>
    <t>mayara.w@elian.com.br</t>
  </si>
  <si>
    <t>https://www.elian.com.br/</t>
  </si>
  <si>
    <t>alo@oibem.com.br</t>
  </si>
  <si>
    <t>f6028057-8585-4fd9-89b4-6f4cfcb2d769</t>
  </si>
  <si>
    <t>Minimal Club</t>
  </si>
  <si>
    <t>minimalclub_admin@zoppy.com.br</t>
  </si>
  <si>
    <t>https://minimalclub.com.br/</t>
  </si>
  <si>
    <t>f618c988-8500-4e51-9283-ab16c54e4389</t>
  </si>
  <si>
    <t>Blessed Choice</t>
  </si>
  <si>
    <t>contato@blessedchoice.com.br</t>
  </si>
  <si>
    <t>www.blessedchoice.com.br</t>
  </si>
  <si>
    <t>Doce Vicio</t>
  </si>
  <si>
    <t>Doce Vício comércio de cosméticos</t>
  </si>
  <si>
    <t>patriciasmarcao@gmail.com</t>
  </si>
  <si>
    <t>Raw Human Clothing</t>
  </si>
  <si>
    <t>raw.human.us@gmail.com</t>
  </si>
  <si>
    <t>raw</t>
  </si>
  <si>
    <t>f6c7b6d5-2b66-43a4-a1a2-fe7f10c28d27</t>
  </si>
  <si>
    <t>Alisson</t>
  </si>
  <si>
    <t>ALISSON RANYEL DE ARAUJO SOUSA LTDA</t>
  </si>
  <si>
    <t>contato@alissonjoias.com.br</t>
  </si>
  <si>
    <t>www.alissonjoias.com.br</t>
  </si>
  <si>
    <t>logos/f6c7b6d5-2b66-43a4-a1a2-fe7f10c28d27.png</t>
  </si>
  <si>
    <t>Lu Papaspyrou</t>
  </si>
  <si>
    <t>Dona Pink Confecções LTDA EPP</t>
  </si>
  <si>
    <t>financeiro@donapink.com.br</t>
  </si>
  <si>
    <t>www.lupapaspyrou.com.br</t>
  </si>
  <si>
    <t>loja@lupapaspyrou.com.br</t>
  </si>
  <si>
    <t>f7099e0f-3bf3-4459-bf0a-6cb796dad727</t>
  </si>
  <si>
    <t>Eufloria</t>
  </si>
  <si>
    <t>falecomeufloria@gmail.com</t>
  </si>
  <si>
    <t>ProAventura</t>
  </si>
  <si>
    <t>zanini.associados@v4company.com</t>
  </si>
  <si>
    <t>proaventura.com.br</t>
  </si>
  <si>
    <t>f72b6f7a-384c-4ac1-acd7-82a3bd4982bb</t>
  </si>
  <si>
    <t>Kamilla Viana</t>
  </si>
  <si>
    <t>kamillavianatryon@gmail.com</t>
  </si>
  <si>
    <t>https://catalogo.tryonmodas.com.br/</t>
  </si>
  <si>
    <t>3DFILA</t>
  </si>
  <si>
    <t>henrique@3dfila.com.br</t>
  </si>
  <si>
    <t>https://3dfila.com.br</t>
  </si>
  <si>
    <t>3dfila@3dfila.com.br</t>
  </si>
  <si>
    <t>LISS</t>
  </si>
  <si>
    <t>administrativo@lisslingerie.com.br</t>
  </si>
  <si>
    <t>www.lisslingerie.com.br</t>
  </si>
  <si>
    <t>Lemon Paper</t>
  </si>
  <si>
    <t>lemonpaper@lemonpaperstore.com.br</t>
  </si>
  <si>
    <t>Venice Pratas</t>
  </si>
  <si>
    <t>Venice Pratas Comercial LTDA</t>
  </si>
  <si>
    <t>venicepratas@gmail.com</t>
  </si>
  <si>
    <t>https://www.venicepratas.com.br/</t>
  </si>
  <si>
    <t>logos/f7a613be-b324-4d09-8e87-e6200c2849d3.PNG</t>
  </si>
  <si>
    <t>SLAVATO</t>
  </si>
  <si>
    <t>SLAVATO CONFECÇÕES</t>
  </si>
  <si>
    <t>slavatooficial@gmail.com</t>
  </si>
  <si>
    <t>www.slavato.com.br</t>
  </si>
  <si>
    <t>f7ac00de-aaa7-4467-958f-f610180f2fb5</t>
  </si>
  <si>
    <t>Carola Cosmetics</t>
  </si>
  <si>
    <t>financeiro@carolacosmetics.com.br</t>
  </si>
  <si>
    <t>https://www.carolacosmetics.com.br/</t>
  </si>
  <si>
    <t>contato@carolacosmetics.com.br</t>
  </si>
  <si>
    <t>f7b252e8-27af-4be3-9a83-b4a3ce022cbc</t>
  </si>
  <si>
    <t>Yazz</t>
  </si>
  <si>
    <t>Yazz Brand Ltda</t>
  </si>
  <si>
    <t>dallianemartins01@hotmail.com</t>
  </si>
  <si>
    <t>https://www.instagram.com/yazz.brand?igsh=MTgwaTY0ZXc1M3JtaA==</t>
  </si>
  <si>
    <t>f7e5bb6a-7acf-4d3c-9193-93c2f04c6733</t>
  </si>
  <si>
    <t>Patrone</t>
  </si>
  <si>
    <t>higor_vga@hotmail.com</t>
  </si>
  <si>
    <t>www.patronebrasil.com.br</t>
  </si>
  <si>
    <t>contato@patronebrasil.com.br</t>
  </si>
  <si>
    <t>Styllepoch</t>
  </si>
  <si>
    <t>Styllepoch Industria de Confeccoes Ltda</t>
  </si>
  <si>
    <t>lucas.styllepoch@gmail.com</t>
  </si>
  <si>
    <t>www.styllepoch.com.br</t>
  </si>
  <si>
    <t>contato@styllepoch.com.br</t>
  </si>
  <si>
    <t>f810cf4e-4070-4b5a-ab24-1e752eb14327</t>
  </si>
  <si>
    <t>Adela Rio Brand</t>
  </si>
  <si>
    <t>adelariobrand@gmail.com</t>
  </si>
  <si>
    <t>https://www.adelariobrand.com.br/</t>
  </si>
  <si>
    <t>f834f4c6-d2ed-4d37-8afd-ba8d160f2a86</t>
  </si>
  <si>
    <t>Bagy - Teste</t>
  </si>
  <si>
    <t>lavinia.resende@bagy.com.br</t>
  </si>
  <si>
    <t>https://filmou-loja-1.dooca.store</t>
  </si>
  <si>
    <t>Camarim Makeup Store</t>
  </si>
  <si>
    <t>marianna.gomes87@icloud.com</t>
  </si>
  <si>
    <t>f86c1169-6682-4015-8863-e359800dce26</t>
  </si>
  <si>
    <t>Left Cosméticos</t>
  </si>
  <si>
    <t>fernando@alianzacosmeticos.com.br</t>
  </si>
  <si>
    <t>https://www.leftcosmeticos.com.br/</t>
  </si>
  <si>
    <t>vendasonline@leftcosmeticos.com.br</t>
  </si>
  <si>
    <t>f886e74d-0c52-47f8-ac12-50c3b849265b</t>
  </si>
  <si>
    <t>Flou</t>
  </si>
  <si>
    <t>contato@flouwear.com</t>
  </si>
  <si>
    <t>Www.flouwear.com</t>
  </si>
  <si>
    <t>f92cb26d-4fa5-481b-89c2-e5f140eec109</t>
  </si>
  <si>
    <t>Lindimais</t>
  </si>
  <si>
    <t>churn@lindimais.com.br</t>
  </si>
  <si>
    <t>ROSA IMPERIAL</t>
  </si>
  <si>
    <t>GIMA CONFECÇÕES</t>
  </si>
  <si>
    <t>FINANCEIRO@ROSAIMPERIAL.COM.BR</t>
  </si>
  <si>
    <t>https://rosaimperial.com.br</t>
  </si>
  <si>
    <t>mkt@rosaimperial.com.br</t>
  </si>
  <si>
    <t>KNT Shop</t>
  </si>
  <si>
    <t>kntshoponline@gmail.com</t>
  </si>
  <si>
    <t>www.kntshop.com</t>
  </si>
  <si>
    <t>f993bfff-e4f1-47c0-a543-3f1720c33847</t>
  </si>
  <si>
    <t>Bless Cabeleireiros</t>
  </si>
  <si>
    <t>bless_cabeleireiros@hotmail.com</t>
  </si>
  <si>
    <t>https://www.blesscabeleireiros.com.br</t>
  </si>
  <si>
    <t>bless@blesscabeleireiros.com.br</t>
  </si>
  <si>
    <t>ESPARTANOS SUPLEMENTOS</t>
  </si>
  <si>
    <t>ESPARTANOS COMERCIO DE ARTIGOS ESPORTIVOS LTDA</t>
  </si>
  <si>
    <t>gerente@espartanos.com.br</t>
  </si>
  <si>
    <t>www.espartanos.com.br</t>
  </si>
  <si>
    <t>logos/f9c53cb0-b264-44b1-bae7-42d546bae393.png</t>
  </si>
  <si>
    <t>BioBio Cosméticos Naturais</t>
  </si>
  <si>
    <t>marketing@biobio.com.br</t>
  </si>
  <si>
    <t>biobio.com.br</t>
  </si>
  <si>
    <t>news@biobio.com.br</t>
  </si>
  <si>
    <t>fa365ddd-07b7-4264-bec0-8b84f6b53c0c</t>
  </si>
  <si>
    <t>MILANO CUPERTINO</t>
  </si>
  <si>
    <t>cesarwpessoa@gmail.com</t>
  </si>
  <si>
    <t>milanocupertino.com</t>
  </si>
  <si>
    <t>logos/fa365ddd-07b7-4264-bec0-8b84f6b53c0c.jpg</t>
  </si>
  <si>
    <t>CashBack</t>
  </si>
  <si>
    <t>fa46dae4-8dd7-4d9a-ba40-935cc15d1368</t>
  </si>
  <si>
    <t>MMALIST CHOICE</t>
  </si>
  <si>
    <t>comercial@mmalist.com.br</t>
  </si>
  <si>
    <t>www.mmalist.com.br</t>
  </si>
  <si>
    <t>MMALIST_</t>
  </si>
  <si>
    <t>fa66c213-f790-4148-85cc-f991816d8f67</t>
  </si>
  <si>
    <t>Ótica Ludan</t>
  </si>
  <si>
    <t>ludan.otica@gmail.com</t>
  </si>
  <si>
    <t>www.oticaludan.com.br</t>
  </si>
  <si>
    <t>Pimentinhas Lingerie</t>
  </si>
  <si>
    <t>Pimentinhas Lingerie LTDA</t>
  </si>
  <si>
    <t>pimentinhaslingerie@gmail.com</t>
  </si>
  <si>
    <t>https://pimentinhaslingerie.lojavirtualnuvem.com.br/</t>
  </si>
  <si>
    <t>fb16e39d-15a3-4118-a979-9a878949290c</t>
  </si>
  <si>
    <t>Sidney nakao sato</t>
  </si>
  <si>
    <t>sidneyns@gmail.com</t>
  </si>
  <si>
    <t>Serro do Queijo</t>
  </si>
  <si>
    <t>Serro do Queijo Ltda</t>
  </si>
  <si>
    <t>contato@serrodoqueijo.com</t>
  </si>
  <si>
    <t>www.serrodoqueijo.com</t>
  </si>
  <si>
    <t>LAM MUSIC</t>
  </si>
  <si>
    <t>almacedoltda@gmail.com</t>
  </si>
  <si>
    <t>www.lammusic.com.br</t>
  </si>
  <si>
    <t>LAMGift09</t>
  </si>
  <si>
    <t>The Glow Company</t>
  </si>
  <si>
    <t>theglowssary@gmail.com</t>
  </si>
  <si>
    <t>glow</t>
  </si>
  <si>
    <t>fbb34303-4656-4a36-a20e-72ee4c0b446a</t>
  </si>
  <si>
    <t>AdrianaK</t>
  </si>
  <si>
    <t>financeiro@adrianak.com.br</t>
  </si>
  <si>
    <t>https://www.adrianak.com.br/</t>
  </si>
  <si>
    <t>mkt@adrianak.com.br</t>
  </si>
  <si>
    <t>SALGA</t>
  </si>
  <si>
    <t>contato@salgabrand.com.br</t>
  </si>
  <si>
    <t>www.salgabrand.com.br</t>
  </si>
  <si>
    <t>fcb9fb70-1516-4491-a4de-75565a54a43f</t>
  </si>
  <si>
    <t>Mih modas</t>
  </si>
  <si>
    <t>rodriguesjonatas67@gmail.com</t>
  </si>
  <si>
    <t>https://mihmodas.com.br/</t>
  </si>
  <si>
    <t>atendimento@mihmodas.com.br</t>
  </si>
  <si>
    <t>trizi</t>
  </si>
  <si>
    <t>C C Monteiro</t>
  </si>
  <si>
    <t>trizibags@gmail.com</t>
  </si>
  <si>
    <t>www.trizi.com.br</t>
  </si>
  <si>
    <t>logos/fd55ceca-c15f-42ea-8a92-7905a4b25c7d.png</t>
  </si>
  <si>
    <t>Bior Acessórios</t>
  </si>
  <si>
    <t>bioracessorios@gmail.com</t>
  </si>
  <si>
    <t>https://www.bioracessorios.com.br/</t>
  </si>
  <si>
    <t>fdafe211-a593-40e3-8476-2f103cb2f203</t>
  </si>
  <si>
    <t>lsmodaboutique</t>
  </si>
  <si>
    <t>anderson.contato96@gmail.com</t>
  </si>
  <si>
    <t>www.lsmodaboutique.com</t>
  </si>
  <si>
    <t>contato@lsmodaboutique.com</t>
  </si>
  <si>
    <t>fdb08e09-635c-42ae-aab6-8560e9b1c406</t>
  </si>
  <si>
    <t>Lenovo Zoppy</t>
  </si>
  <si>
    <t>fdb0c62b-0125-447a-b01f-7504d3346c2a</t>
  </si>
  <si>
    <t>Ta na Moda Acessórios</t>
  </si>
  <si>
    <t>contato@tanamodaacessorios.com.br</t>
  </si>
  <si>
    <t>https://www.tanamodaacessorios.com.br/</t>
  </si>
  <si>
    <t>sac@tanamodaacessorios.com.br</t>
  </si>
  <si>
    <t>fdf3995e-f349-4f90-8754-b4a8009959de</t>
  </si>
  <si>
    <t>Ela e Ela</t>
  </si>
  <si>
    <t>rafaelvasconcelosdrop@gmail.com</t>
  </si>
  <si>
    <t>www.elaeela.com</t>
  </si>
  <si>
    <t>atendimento@elaeela.com.br</t>
  </si>
  <si>
    <t>Ornami</t>
  </si>
  <si>
    <t>Authentic Evolution Comercio atacadista e varejista de pedras preciosas LTDA</t>
  </si>
  <si>
    <t>ornami2020@gmail.com</t>
  </si>
  <si>
    <t>https://www.ornami.com.br/</t>
  </si>
  <si>
    <t>fe323ad0-8b58-424b-aa68-3cd51d27697c</t>
  </si>
  <si>
    <t>HAMMER</t>
  </si>
  <si>
    <t>andre@usehammer.com.br</t>
  </si>
  <si>
    <t>https://shophammer.com.br/</t>
  </si>
  <si>
    <t>contato@shophammer.com.br</t>
  </si>
  <si>
    <t>Super Vaidosa</t>
  </si>
  <si>
    <t>Super Vaidosa LTDA</t>
  </si>
  <si>
    <t>contato@supervaidosaatacado.com.br</t>
  </si>
  <si>
    <t>www.supervaidosaatacado.com.br</t>
  </si>
  <si>
    <t>logos/fe514c27-93cc-4d73-b007-b389b6f1df2e.png</t>
  </si>
  <si>
    <t>Cali Store</t>
  </si>
  <si>
    <t>Cali Store comércio varejista</t>
  </si>
  <si>
    <t>moniquegontijo@gmail.com</t>
  </si>
  <si>
    <t>logos/fe5e1bb5-4ed5-4a57-8324-d9e7cbc9199f.jpg</t>
  </si>
  <si>
    <t>Design e Casa</t>
  </si>
  <si>
    <t>Design e Casa LTDA</t>
  </si>
  <si>
    <t>arqlightatendimento@gmail.com</t>
  </si>
  <si>
    <t>www.lojadesignecasa.com.br</t>
  </si>
  <si>
    <t>logos/fe8a535a-fa77-4af6-a102-7eb4665cb68d.png</t>
  </si>
  <si>
    <t>fe99cb0c-9aec-4ed2-b1cf-f40af78c0a08</t>
  </si>
  <si>
    <t>We Do Sports</t>
  </si>
  <si>
    <t>fabiolaresendefisio@gmail.com</t>
  </si>
  <si>
    <t>www.wedosports.com.br</t>
  </si>
  <si>
    <t>lojawedosports@gmail.com</t>
  </si>
  <si>
    <t>Lauri Esporte</t>
  </si>
  <si>
    <t>LAURI ESPORTES LTDA</t>
  </si>
  <si>
    <t>lojaslauri@gmail.com</t>
  </si>
  <si>
    <t>https://www.lauriesporte.com.br/</t>
  </si>
  <si>
    <t>Casa Criativa</t>
  </si>
  <si>
    <t>Casa Criativa Comércio de Tecidos LTDA</t>
  </si>
  <si>
    <t>reneproenca@gmail.com</t>
  </si>
  <si>
    <t>https://www.lojacasacriativa.com/</t>
  </si>
  <si>
    <t>logos/fedc0fe3-5916-4241-b580-672d6f318732.png</t>
  </si>
  <si>
    <t>fee02af6-a5a9-4fc3-aaef-1b396911208c</t>
  </si>
  <si>
    <t>Amanditta Plus</t>
  </si>
  <si>
    <t>well5@hotmail.com</t>
  </si>
  <si>
    <t>https://amandittaplus.com.br/</t>
  </si>
  <si>
    <t>contato@amandittaplussize.com.br</t>
  </si>
  <si>
    <t>Dplug Shop</t>
  </si>
  <si>
    <t>pedrofbp99@gmail.com</t>
  </si>
  <si>
    <t>www.dplugshop.com</t>
  </si>
  <si>
    <t>ff7d8bf1-927a-4885-928a-4ba29d01e0d4</t>
  </si>
  <si>
    <t>Be.Nato</t>
  </si>
  <si>
    <t>financeiro.bottane@gmail.com</t>
  </si>
  <si>
    <t>https://www.usebenato.com.br/</t>
  </si>
  <si>
    <t>naoresponda@usebenato.com.br</t>
  </si>
  <si>
    <t>Benedita</t>
  </si>
  <si>
    <t>beneditaatelier@gmail.com</t>
  </si>
  <si>
    <t>www.usebenedita.com</t>
  </si>
  <si>
    <t>FROM VIX</t>
  </si>
  <si>
    <t>biancab.soares@outlook.com</t>
  </si>
  <si>
    <t>fffe1562-9bfd-4b00-b557-8a628158fb03</t>
  </si>
  <si>
    <t>Beyz</t>
  </si>
  <si>
    <t>beyz_admin@zoppy.com.br</t>
  </si>
  <si>
    <t>sac@beyz.com.br</t>
  </si>
  <si>
    <t>company_id</t>
  </si>
  <si>
    <t>company_name</t>
  </si>
  <si>
    <t>days_to_first_integration</t>
  </si>
  <si>
    <t>days_between_created_dates</t>
  </si>
  <si>
    <t>companyId</t>
  </si>
  <si>
    <t>days_to_first_coupon</t>
  </si>
  <si>
    <t>days_to_first_campaign</t>
  </si>
  <si>
    <t>campaigns_within_30_days</t>
  </si>
  <si>
    <t>ten-thousand-sales</t>
  </si>
  <si>
    <t>ten-thousand-sales-semi-annual</t>
  </si>
  <si>
    <t>ten-thousand-sales-annual</t>
  </si>
  <si>
    <t>nine-thousand-sales-annual</t>
  </si>
  <si>
    <t>nine-thousand-sales-quarterly</t>
  </si>
  <si>
    <t>nine-thousand-sales-semi-annual</t>
  </si>
  <si>
    <t>eight-thousand-sales-quarterly</t>
  </si>
  <si>
    <t>eight-thousand-sales-annual</t>
  </si>
  <si>
    <t>eight-thousand-sales-semi-annual</t>
  </si>
  <si>
    <t>seven-thousand-sales-semi-annual</t>
  </si>
  <si>
    <t>seven-thousand-sales-annual</t>
  </si>
  <si>
    <t>seven-thousand-sales-quarterly</t>
  </si>
  <si>
    <t>six-thousand-sales-annual</t>
  </si>
  <si>
    <t>six-thousand-sales-quarterly</t>
  </si>
  <si>
    <t>six-thousand-sales-semi-annual</t>
  </si>
  <si>
    <t>five-thousand-sales-quarterly</t>
  </si>
  <si>
    <t>five-thousand-sales-semi-annual</t>
  </si>
  <si>
    <t>four-thousand-five-hundred-sales-quarterly</t>
  </si>
  <si>
    <t>four-thousand-five-hundred-sales-annual</t>
  </si>
  <si>
    <t>four-thousand-five-hundred-sales-semi-annual</t>
  </si>
  <si>
    <t>four-thousand-sales-semi-annual</t>
  </si>
  <si>
    <t>four-thousand-sales-quarterly</t>
  </si>
  <si>
    <t>four-thousand-sales-annual</t>
  </si>
  <si>
    <t>new_plan_semi_annual_advanced</t>
  </si>
  <si>
    <t>new_plan_quarterly_advanced</t>
  </si>
  <si>
    <t>three-thousand-five-hundred-sales-annual</t>
  </si>
  <si>
    <t>three-thousand-five-hundred-sales-semi-annual</t>
  </si>
  <si>
    <t>three-thousand-five-hundred-sales-quarterly</t>
  </si>
  <si>
    <t>three-thousand-sales-semi-annual</t>
  </si>
  <si>
    <t>three-thousand-sales-quarterly</t>
  </si>
  <si>
    <t>two-thousand-five-hundred-sales-semi-annual</t>
  </si>
  <si>
    <t>two-thousand-five-hundred-sales-annual</t>
  </si>
  <si>
    <t>two-thousand-sales-quarterly</t>
  </si>
  <si>
    <t>thousand-five-hundred-sales-quarterly</t>
  </si>
  <si>
    <t>thousand-sales-semi-annual</t>
  </si>
  <si>
    <t>thousand-sales-quarterly</t>
  </si>
  <si>
    <t>new_plan_monthly_medium_implementation_joy</t>
  </si>
  <si>
    <t>new_plan_semi_annual_medium_joy</t>
  </si>
  <si>
    <t>new_plan_monthly_medium_joy</t>
  </si>
  <si>
    <t>new_plan_annual_medium_joy_chip</t>
  </si>
  <si>
    <t>new_plan_semi_annual_medium_joy_chip</t>
  </si>
  <si>
    <t>new_plan_semi_annual_medium_chip</t>
  </si>
  <si>
    <t>new_plan_monthly_medium_joy_chip</t>
  </si>
  <si>
    <t>new_plan_annual_medium_joy</t>
  </si>
  <si>
    <t>new_plan_monthly_medium_chip</t>
  </si>
  <si>
    <t>new_plan_annual_medium_chip</t>
  </si>
  <si>
    <t>five-hundred-sales-quarterly</t>
  </si>
  <si>
    <t>new_plan_joy</t>
  </si>
  <si>
    <t>new_plan_annual_joy_chip</t>
  </si>
  <si>
    <t>new_plan_joy_chip</t>
  </si>
  <si>
    <t>new_plan_chip</t>
  </si>
  <si>
    <t>planificação</t>
  </si>
  <si>
    <t>count</t>
  </si>
  <si>
    <t>ID do registro.</t>
  </si>
  <si>
    <t>Nome do negócio</t>
  </si>
  <si>
    <t>Company ID</t>
  </si>
  <si>
    <t>Vai ter Gestor de Contas?</t>
  </si>
  <si>
    <t>Gestor</t>
  </si>
  <si>
    <t>Associated Ticket</t>
  </si>
  <si>
    <t>Ticket</t>
  </si>
  <si>
    <t>Tickets - Suporte Técnico (Total)</t>
  </si>
  <si>
    <t>Associated Ticket IDs</t>
  </si>
  <si>
    <t>TicketIDs</t>
  </si>
  <si>
    <t>Up Training - new_plan</t>
  </si>
  <si>
    <t>Não</t>
  </si>
  <si>
    <t>0.0</t>
  </si>
  <si>
    <t>Fabiana’s conceito  - three-hundred-sales-annual</t>
  </si>
  <si>
    <t>Sim</t>
  </si>
  <si>
    <t>IV STORE - new_plan_annual_medium</t>
  </si>
  <si>
    <t>Love miss - new_plan</t>
  </si>
  <si>
    <t>Zairyn - new_plan_monthly_medium</t>
  </si>
  <si>
    <t>BEBE DO PAPAI  - new_plan_basic_semi_annual</t>
  </si>
  <si>
    <t>Seletto teni - new_plan</t>
  </si>
  <si>
    <t>MARIA FRERING - new_plan_annual_medium</t>
  </si>
  <si>
    <t>Althaea Intimates  - new_plan_monthly_medium</t>
  </si>
  <si>
    <t>CITYBLUE - new_plan</t>
  </si>
  <si>
    <t>Bucaneiros Jogos - new_plan_annual_medium</t>
  </si>
  <si>
    <t>Excloset11 - new_plan_annual</t>
  </si>
  <si>
    <t>MARIA JOIA  - new_plan</t>
  </si>
  <si>
    <t>MARIA JOIA  - new_plan Está Inadimplente</t>
  </si>
  <si>
    <t>Monalisa Aromas - three-hundred-sales-annual</t>
  </si>
  <si>
    <t>Armazem Artesano - seven-hundred-fifty-sales</t>
  </si>
  <si>
    <t>ALLO MANIA  - new_plan_monthly_medium_implementation</t>
  </si>
  <si>
    <t>Puvis Store  - new_plan_monthly_medium_implementation</t>
  </si>
  <si>
    <t>Shop Luana Montenegro  - new_plan_monthly_medium_implementation</t>
  </si>
  <si>
    <t>SERVE SEMPRE - three-hundred-sales</t>
  </si>
  <si>
    <t>Em Casa - new_plan_monthly_medium</t>
  </si>
  <si>
    <t>Fênix Modas - new_plan_annual_medium</t>
  </si>
  <si>
    <t>Casa do Lavador Osorio - new_plan_monthly_medium</t>
  </si>
  <si>
    <t>LITTLE CLOSET BRASIL - new_plan_monthly_medium_implementation</t>
  </si>
  <si>
    <t>PG Adesivos  - new_plan_monthly_medium</t>
  </si>
  <si>
    <t>Simone lit - new_plan_monthly_medium</t>
  </si>
  <si>
    <t>[Simone lit] D_Painel do Vendedor;[Simone Lit] - Painel direcionando para a vendedora errada</t>
  </si>
  <si>
    <t>15755649909;15899169458</t>
  </si>
  <si>
    <t>Bold Pack Embalagens - new_plan_annual</t>
  </si>
  <si>
    <t>Atelier Buriti - new_plan</t>
  </si>
  <si>
    <t>Felipe - Bee</t>
  </si>
  <si>
    <t>Oficina Fazendo Arte - new_plan_annual</t>
  </si>
  <si>
    <t>Oficina Fazendo Arte - new_plan_annual Está Inadimplente</t>
  </si>
  <si>
    <t>Yazz  - new_plan_annual</t>
  </si>
  <si>
    <t>Yazz  - new_plan_annual Está Inadimplente</t>
  </si>
  <si>
    <t>ORYL COMERCIAL DE UTILIDADES LTDA - new_plan_semi_annual_medium</t>
  </si>
  <si>
    <t>Doorman Cosméticos - new_plan_annual_advanced</t>
  </si>
  <si>
    <t>LITZ ACESSÓRIOS LTDA - new_plan_annual_medium</t>
  </si>
  <si>
    <t>Clube da Bia - new_plan_annual_medium</t>
  </si>
  <si>
    <t>Clube da Bia - new_plan_annual_medium Está Inadimplente</t>
  </si>
  <si>
    <t>LEVAN COSMETICOS - new_plan_annual</t>
  </si>
  <si>
    <t>Use Adelia - new_plan_annual</t>
  </si>
  <si>
    <t>Naná Fashion  - new_plan_annual_medium</t>
  </si>
  <si>
    <t>Sula Soulier - new_plan_annual</t>
  </si>
  <si>
    <t>Novaes  - new_plan</t>
  </si>
  <si>
    <t>Novaes  - new_plan Está Inadimplente</t>
  </si>
  <si>
    <t>Loja Fexx - new_plan_monthly_medium_implementation</t>
  </si>
  <si>
    <t>Casa das Kapulanas - new_plan_annual</t>
  </si>
  <si>
    <t>NP DIGITAL BEAUTY LTDA - new_plan_annual</t>
  </si>
  <si>
    <t>Kimberly Magany - new_plan_annual</t>
  </si>
  <si>
    <t>RP Collection - new_plan_annual_medium</t>
  </si>
  <si>
    <t>Windsor  - new_plan_monthly_advanced</t>
  </si>
  <si>
    <t>Duda Bike Store - new_plan_quarterly_medium</t>
  </si>
  <si>
    <t>[Duda Bike Store] - dados incorretos</t>
  </si>
  <si>
    <t>Vogabr - new_plan_annual</t>
  </si>
  <si>
    <t>Xapo Store - three-hundred-sales-semi-annual</t>
  </si>
  <si>
    <t>Xapo Store - three-hundred-sales-semi-annual Está Inadimplente</t>
  </si>
  <si>
    <t>Enchanté - new_plan_monthly_medium</t>
  </si>
  <si>
    <t>Enchanté - new_plan_monthly_medium Está Inadimplente</t>
  </si>
  <si>
    <t>Bully Nutrition - new_plan_monthly_advanced</t>
  </si>
  <si>
    <t>Beach Fit Brasil - new_plan</t>
  </si>
  <si>
    <t>[Beach Fit Brasil] D_Integração</t>
  </si>
  <si>
    <t>Zature stores - new_plan_monthly_medium</t>
  </si>
  <si>
    <t>Zature stores - new_plan_monthly_medium Está Inadimplente</t>
  </si>
  <si>
    <t>JULIANO PVC COMERCIAL EIRELI ME - new_plan_monthly_medium_implementation</t>
  </si>
  <si>
    <t>Beatnik - new_plan_basic_full_workflow</t>
  </si>
  <si>
    <t>The Candle Store Fragrâncias para Ambientes - new_plan</t>
  </si>
  <si>
    <t>Herself - new_plan_annual_advanced</t>
  </si>
  <si>
    <t>Lolahome - new_plan_monthly_medium</t>
  </si>
  <si>
    <t>[LOLAHOME] Pedidos da Shopify com identificação não chegam para a Zoppy</t>
  </si>
  <si>
    <t>1.0</t>
  </si>
  <si>
    <t>Papelaria Colorir - new_plan</t>
  </si>
  <si>
    <t>Neovitas  - new_plan_monthly_medium</t>
  </si>
  <si>
    <t>Neovitas - Resync</t>
  </si>
  <si>
    <t>Bruder  - new_plan</t>
  </si>
  <si>
    <t>Bruder  - new_plan Está Inadimplente</t>
  </si>
  <si>
    <t>Viver de Lingerie Atacado - new_plan_annual_medium</t>
  </si>
  <si>
    <t>[Pimentinhas Lingerie] Resync para puxar dados desde 2021</t>
  </si>
  <si>
    <t>Burst Suplementos - three-hundred-sales-annual</t>
  </si>
  <si>
    <t>[Burst] - Dados divergentes</t>
  </si>
  <si>
    <t>FUTEBOLISTAS SPORTS - new_plan</t>
  </si>
  <si>
    <t>[futebolistas] Integração</t>
  </si>
  <si>
    <t>Brenda Store  - new_plan_monthly_medium</t>
  </si>
  <si>
    <t>MILANO CUPERTINO   - new_plan_monthly_medium</t>
  </si>
  <si>
    <t>Autônoma  - new_plan</t>
  </si>
  <si>
    <t>Autônoma  - new_plan Está Inadimplente;[Autônoma] Painel do Vendedor</t>
  </si>
  <si>
    <t>4275436314;15771669164</t>
  </si>
  <si>
    <t>VITCHLAB - new_plan_annual_medium</t>
  </si>
  <si>
    <t>Livny  - new_plan_monthly_advanced</t>
  </si>
  <si>
    <t>Vieira Sneakers - new_plan_monthly_medium_implementation</t>
  </si>
  <si>
    <t>Mayra Sartori Semijoias Ltda - new_plan_monthly_medium_implementation</t>
  </si>
  <si>
    <t>Alisson - new_plan_monthly_medium</t>
  </si>
  <si>
    <t>DR Joias  - new_plan_annual</t>
  </si>
  <si>
    <t xml:space="preserve">[DR JOIAS] Fluxo de carrinho abandonado não está funcionando;[DR JOIAS] Link's de carrinho não chegam pra Zoppy, ocasionando não acionamento do WorkFlow. </t>
  </si>
  <si>
    <t>15694361917;15835983974</t>
  </si>
  <si>
    <t>Larissa Jalecos - new_plan_monthly_medium</t>
  </si>
  <si>
    <t>Dicarriel Store - new_plan_monthly_medium</t>
  </si>
  <si>
    <t>[Dicarriel Store] Integração;[Dicarriel Store] D_Outro;Dicarriel Store - new_plan_monthly_medium Está Inadimplente</t>
  </si>
  <si>
    <t>15725907740;15758130781;15698873219</t>
  </si>
  <si>
    <t>Una Semijoias - new_plan_annual</t>
  </si>
  <si>
    <t>O2 Arts - new_plan_annual_medium</t>
  </si>
  <si>
    <t>Ópera Kids - new_plan_monthly_medium</t>
  </si>
  <si>
    <t>Pastifício Cipolletta - new_plan_annual</t>
  </si>
  <si>
    <t>Smile papelaria  - new_plan_annual</t>
  </si>
  <si>
    <t>Juca Comercio - new_plan_annual</t>
  </si>
  <si>
    <t>Vila Nova Refrigeração  - new_plan_monthly_medium_implementation</t>
  </si>
  <si>
    <t>Lauren b  - new_plan</t>
  </si>
  <si>
    <t>VESSAC - new_plan_annual_medium</t>
  </si>
  <si>
    <t>Nuance Professional - new_plan_monthly_medium</t>
  </si>
  <si>
    <t>Black Targ - new_plan_monthly_medium</t>
  </si>
  <si>
    <t>[BlackTarg] D_Integração;[Black Targ] Erro ao criar cupom por fluxo de automação;[Black Targ] Valores dos pedidos incluindo valor do frete na Magazord</t>
  </si>
  <si>
    <t>15775067541;4266276246;15748542129</t>
  </si>
  <si>
    <t>zayaz. - new_plan_basic_semi_annual</t>
  </si>
  <si>
    <t>La Femme - Elegance - new_plan</t>
  </si>
  <si>
    <t>Julia Negrato Semijoias - new_plan_basic_semi_annual</t>
  </si>
  <si>
    <t>[Julia Negrato semijoias] D_Integração;[Julia Negrato Semijoias] - Erro na integração;[Julia Negrato semijoias] - Retorno;[Julia Negrato semijoias] - Divergência de Dados</t>
  </si>
  <si>
    <t>4138043433;4105318192;4252635655;4252867681</t>
  </si>
  <si>
    <t>Heckel Verri  - new_plan_monthly_medium_implementation</t>
  </si>
  <si>
    <t>[Heckel Verri] Integração</t>
  </si>
  <si>
    <t>Pharmanectar - new_plan_monthly_medium_implementation</t>
  </si>
  <si>
    <t>ENZO MILANO - new_plan_basic_semi_annual</t>
  </si>
  <si>
    <t>[ENZO MILANO] - resync</t>
  </si>
  <si>
    <t>Prussia Bier Cervejas Artesanais LTDA - ME - new_plan_monthly_medium</t>
  </si>
  <si>
    <t>[Prussia] - Informações do segmento gera retorno de erro.;[Prussia Bier] D_API do Whatsapp;[Prussia Bier] D_Outro;Prussia Bier Cervejas Artesanais LTDA - ME - new_plan_monthly_medium Está Inadimplente</t>
  </si>
  <si>
    <t>15835983238;15807557414;15807584020;4258129977</t>
  </si>
  <si>
    <t>LILIT'S SHOES  - new_plan_semi_annual_medium</t>
  </si>
  <si>
    <t>Mary's Store - new_plan_monthly_medium</t>
  </si>
  <si>
    <t>NAUANIN - new_plan_annual_medium</t>
  </si>
  <si>
    <t>[NAUANIN] Fluxo de automação não funciona</t>
  </si>
  <si>
    <t>Leguedê Acessórios - new_plan_basic_full_workflow</t>
  </si>
  <si>
    <t>Vinhologue - three-hundred-sales-annual</t>
  </si>
  <si>
    <t>Dilingeries - new_plan_annual</t>
  </si>
  <si>
    <t>[Dilingeries] Integração;[Dilingeries] Integração</t>
  </si>
  <si>
    <t>4273309613;4275326521</t>
  </si>
  <si>
    <t>La Muse - new_plan_monthly_medium</t>
  </si>
  <si>
    <t>[La Muse] D_Outro;[La Muse] API do whatsapp</t>
  </si>
  <si>
    <t>4085776820;4154939458</t>
  </si>
  <si>
    <t>Borbolê - new_plan_annual</t>
  </si>
  <si>
    <t>Sol Cosmico Art Terapias - three-hundred-sales</t>
  </si>
  <si>
    <t>Cupido do Prazer  - new_plan_quarterly_medium</t>
  </si>
  <si>
    <t>MAKAI - new_plan_monthly_medium_implementation</t>
  </si>
  <si>
    <t>Améssence - new_plan_annual</t>
  </si>
  <si>
    <t>[Améssence] P_Divergência de dados;[Améssence] Resync dos dados;[Améssence] - Retorno de ticket em aberto;[Améssence] - P_Outro ;[Améssence] P_Divergência de dados</t>
  </si>
  <si>
    <t>4203842716;4118953571;4169051759;4123295322;4271854701</t>
  </si>
  <si>
    <t>MyPhios Professional - new_plan_monthly_advanced</t>
  </si>
  <si>
    <t>Ateliê Julia Golldenzon - three-hundred-sales-annual</t>
  </si>
  <si>
    <t>W Lady - new_plan_annual_medium</t>
  </si>
  <si>
    <t>[w lady] falha na integração com Magazord;[W Lady] D_Outro</t>
  </si>
  <si>
    <t>4155272772;4005729141</t>
  </si>
  <si>
    <t>Mc Joias - new_plan_annual</t>
  </si>
  <si>
    <t>Bizzi - new_plan_monthly_advanced_chip</t>
  </si>
  <si>
    <t>Bizzi - new_plan_monthly_advanced Está Inadimplente</t>
  </si>
  <si>
    <t>LIZÁLI - new_plan_monthly_medium_implementation</t>
  </si>
  <si>
    <t>[Lizáli] - Painel direcionando para o vendedor errado</t>
  </si>
  <si>
    <t>Bibítio Baby - new_plan_monthly_medium</t>
  </si>
  <si>
    <t>Pitanga SP - new_plan_monthly_medium</t>
  </si>
  <si>
    <t>Moda em casa - new_plan_annual_medium</t>
  </si>
  <si>
    <t>[Moda em Casa]  Resync da Tiny e da Braavo</t>
  </si>
  <si>
    <t>LAMARÉ STORE - new_plan_monthly_medium_implementation</t>
  </si>
  <si>
    <t>For Us Brand - new_plan</t>
  </si>
  <si>
    <t xml:space="preserve">[For Us] D_Giftback ou Campanhas;[For Us] D_Painel do Vendedor;[For Us] Fluxo de automações;[FOR US BRAND / MARIANTÔNIA] Fluxo de carrinho abandonado é acionado, porém, não criam corretamente as tarefas. </t>
  </si>
  <si>
    <t>4162732915;4266149994;4203383366;4208986969</t>
  </si>
  <si>
    <t>VestVest - new_plan_monthly_medium</t>
  </si>
  <si>
    <t>NessaMoa bijuterias Finas - new_plan</t>
  </si>
  <si>
    <t>Mania de Mulher Acessori Ltda Epp - new_plan_monthly_medium_implementation</t>
  </si>
  <si>
    <t>MMALIST CHOICE - new_plan_annual</t>
  </si>
  <si>
    <t>[MMalist Choice] Giftback;[MMalist Choice] Giftback</t>
  </si>
  <si>
    <t>4110901292;4063609458</t>
  </si>
  <si>
    <t>Tie Active - new_plan_annual_medium</t>
  </si>
  <si>
    <t>Amati Shoes - seven-hundred-fifty-sales</t>
  </si>
  <si>
    <t>Miss Li - three-hundred-sales-annual</t>
  </si>
  <si>
    <t>LAMARÉ STORE - Lavinha</t>
  </si>
  <si>
    <t>Soulshine  - new_plan_annual_medium</t>
  </si>
  <si>
    <t>Duda Gomide Brand - five-hundred-sales-semi-annual</t>
  </si>
  <si>
    <t>CAROLINA LUNA - five-hundred-sales-annual</t>
  </si>
  <si>
    <t>SEU STILLO KIDS - new_plan_monthly_medium</t>
  </si>
  <si>
    <t>[Seu Stillo] D_Outro</t>
  </si>
  <si>
    <t>Kupa’a Sports - seven-hundred-fifty-sales</t>
  </si>
  <si>
    <t>[media] D_Giftback ou Campanhas</t>
  </si>
  <si>
    <t>PARADISE - seven-hundred-fifty-sales</t>
  </si>
  <si>
    <t>PAPELARIA BUBBLEGUM - oferta-julia-galvao</t>
  </si>
  <si>
    <t>VIDA NA GRAÇA - five-hundred-sales</t>
  </si>
  <si>
    <t>Aria - new_plan</t>
  </si>
  <si>
    <t>Nômades Tattoo Supply - new_plan_monthly_medium</t>
  </si>
  <si>
    <t>Redshark - new_plan_monthly_advanced</t>
  </si>
  <si>
    <t>[REDSHARK / Ópera Kids] - Pedidos com valores errados</t>
  </si>
  <si>
    <t>Authentical Semijoias - new_plan_basic_full_workflow</t>
  </si>
  <si>
    <t>Mulher 21 Shop - three-hundred-sales</t>
  </si>
  <si>
    <t>Mulher 21 Shop - three-hundred-sales Está Inadimplente;[Mulher 21 Shop] Duplicidade nas tarefas geradas;Mulher 21 Shop - three-hundred-sales Está Inadimplente</t>
  </si>
  <si>
    <t>15754919466;15712035653;15886557194</t>
  </si>
  <si>
    <t>Acqua Bronze - Vanessa</t>
  </si>
  <si>
    <t>Azevedo Acessórios  - new_plan_monthly_medium_implementation</t>
  </si>
  <si>
    <t>Brincaê - Diego Mascarenhas</t>
  </si>
  <si>
    <t>46659755 Jussara Martins Petersmann - oferta-julia-galvao</t>
  </si>
  <si>
    <t>Casa organizar  - new_plan_basic_full_workflow</t>
  </si>
  <si>
    <t>Ellís Lingerie - oferta-julia-galvao</t>
  </si>
  <si>
    <t>Aihpos boutique - Andrea</t>
  </si>
  <si>
    <t>Armazém da Val - oferta-julia-galvao</t>
  </si>
  <si>
    <t>Brasil Aviamentos - oferta-julia-galvao</t>
  </si>
  <si>
    <t>Votre style - oferta-julia-galvao</t>
  </si>
  <si>
    <t>Edbaby - oferta-julia-galvao</t>
  </si>
  <si>
    <t>Le Vantage  - oferta-julia-galvao</t>
  </si>
  <si>
    <t>La briz - oferta-julia-galvao</t>
  </si>
  <si>
    <t>DiLima Joias - Ramon</t>
  </si>
  <si>
    <t>Lus Store  - oferta-julia-galvao</t>
  </si>
  <si>
    <t>Sonhe e realize baby Kids  - oferta-julia-galvao</t>
  </si>
  <si>
    <t>[Sonhe e realize] API do Whatsapp;[Sonhe e realize] D_Outro;[Sonhe e realize] Relatórios</t>
  </si>
  <si>
    <t>4112913268;15793920695;15653184182</t>
  </si>
  <si>
    <t>Monath - Nathália</t>
  </si>
  <si>
    <t>Lanina Store - new_plan_basic_full_workflow</t>
  </si>
  <si>
    <t>CAMILE CONFECÇÕES - oferta-julia-galvao</t>
  </si>
  <si>
    <t>Zeona Moda - oferta-julia-galvao</t>
  </si>
  <si>
    <t xml:space="preserve">[Zeona Moda] - P_Outro </t>
  </si>
  <si>
    <t>Colorê Moda Infantil - oferta-julia-galvao</t>
  </si>
  <si>
    <t>Red Delaware - oferta-julia-galvao</t>
  </si>
  <si>
    <t>Doce Vicio - oferta-julia-galvao</t>
  </si>
  <si>
    <t>Decá Home - oferta-julia-galvao</t>
  </si>
  <si>
    <t>Nogueira closet - Ana Carolina</t>
  </si>
  <si>
    <t>Era só o que me Faltava - oferta-julia-galvao</t>
  </si>
  <si>
    <t>Janaynna - Janaynna</t>
  </si>
  <si>
    <t>avec vous - oferta-julia-galvao</t>
  </si>
  <si>
    <t>[avec vous] - Agendamento de reunião</t>
  </si>
  <si>
    <t>Use Soleil - oferta-julia-galvao</t>
  </si>
  <si>
    <t>[Use Soleil] Integração</t>
  </si>
  <si>
    <t>Glow Box Acessórios - oferta-julia-galvao</t>
  </si>
  <si>
    <t>[Glowbox Acessórios] Giftback</t>
  </si>
  <si>
    <t>Mattielo  - oferta-julia-galvao</t>
  </si>
  <si>
    <t>Ilha do charme  - new_plan</t>
  </si>
  <si>
    <t>[Ilha do Charme] D_Outro;[Ilha do Charme] Campanhas;[Ilha do Charme] Fluxo de automação</t>
  </si>
  <si>
    <t>3944145450;4064707403;4069520802</t>
  </si>
  <si>
    <t>Weza Cosmetics - new_plan</t>
  </si>
  <si>
    <t>[weza] Giftback;[Weza Cosmeticos] Coins restantes do mês passado não acumularam</t>
  </si>
  <si>
    <t>4076164209;15911528967</t>
  </si>
  <si>
    <t>Lua Kan - new_plan_monthly_medium_implementation</t>
  </si>
  <si>
    <t>SILVA NUTRITION - new_plan_monthly_medium</t>
  </si>
  <si>
    <t>Fran Freitas joias  - three-hundred-sales-annual</t>
  </si>
  <si>
    <t>Fusoê - new_plan_annual</t>
  </si>
  <si>
    <t>Fusoê - new_plan_annual Está Inadimplente</t>
  </si>
  <si>
    <t>PetDeliverySM - five-hundred-sales-annual</t>
  </si>
  <si>
    <t>KNT Shop - new_plan_annual_medium</t>
  </si>
  <si>
    <t>[KNT Shop] - Link de reunião</t>
  </si>
  <si>
    <t>Elaluz Concept  - three-hundred-sales-annual</t>
  </si>
  <si>
    <t>[Elaluz Concept] Dados demográficos incorretos. ;[Elaluz Concept] Resync</t>
  </si>
  <si>
    <t>4086906426;4086907806</t>
  </si>
  <si>
    <t>Evele Acessórios - three-hundred-sales-annual</t>
  </si>
  <si>
    <t>Lunna Store - new_plan</t>
  </si>
  <si>
    <t>Upper Roupas Esportivas - three-hundred-sales-annual</t>
  </si>
  <si>
    <t>[Upper] D_Outro;[Upper] D_Outro;[Upper] D_Outro</t>
  </si>
  <si>
    <t>4195005441;4205963911;4221075305</t>
  </si>
  <si>
    <t>Ahmi Joias - three-hundred-sales-annual</t>
  </si>
  <si>
    <t>dudateste - three-hundred-sales</t>
  </si>
  <si>
    <t>SCH  - three-hundred-sales-semi-annual</t>
  </si>
  <si>
    <t>[SCH Oficial] Giftback</t>
  </si>
  <si>
    <t>Luxo das Marias  - three-hundred-sales-annual</t>
  </si>
  <si>
    <t>[Luxo das Marias] - Fluxo de giftback não está gerando acionamentos;[Luxo das Marias] D_Giftback ou Campanhas;[Luxo das Marias] D_Outro</t>
  </si>
  <si>
    <t>15766517375;15755798685;15696982379</t>
  </si>
  <si>
    <t>Le Lovie - three-hundred-sales</t>
  </si>
  <si>
    <t>Lindah - three-hundred-sales-annual</t>
  </si>
  <si>
    <t>Choice Here - three-hundred-sales-annual</t>
  </si>
  <si>
    <t>Caju Baby - three-hundred-sales</t>
  </si>
  <si>
    <t>Caju Baby - three-hundred-sales Está Inadimplente;THAYNNA FERRER SARAIVA RODRIGUES CAMPOS - three-hundred-sales Está Inadimplente</t>
  </si>
  <si>
    <t>15710280756;3634529600</t>
  </si>
  <si>
    <t>Rvs Shop  - three-hundred-sales</t>
  </si>
  <si>
    <t>[Rvs Shop ] - P_Outro ;[Rvs Shop ] D_Painel do Vendedor;Rvs Shop  - three-hundred-sales Está Inadimplente</t>
  </si>
  <si>
    <t>4123568187;4082742273;15756143629</t>
  </si>
  <si>
    <t>Super Gloss</t>
  </si>
  <si>
    <t>Nadamy Plus Size - three-hundred-sales-annual</t>
  </si>
  <si>
    <t>Elas Charmosa  - new_plan_monthly_medium_implementation</t>
  </si>
  <si>
    <t>[Elas Charmosa] D_Outro</t>
  </si>
  <si>
    <t>Capital Fitness - new_plan_monthly_medium</t>
  </si>
  <si>
    <t>[Capital Fitness] Problema com fluxo de giftback</t>
  </si>
  <si>
    <t>Lemon Paper - new_plan_monthly_advanced</t>
  </si>
  <si>
    <t>[Lemon Paper] P_Divergência de dados;[Lemon Paper] - Troca de plano ;[Lemon Paper] - Alterar dados;[Lemon Paper] - Divergência de dados/Integração;[Lemon Paper] Remover trava de pular pedidos de integração no bling</t>
  </si>
  <si>
    <t>2.0</t>
  </si>
  <si>
    <t>4136776354;4260678506;4207743278;3745053765;4049833022</t>
  </si>
  <si>
    <t>Esbelt - five-hundred-sales</t>
  </si>
  <si>
    <t>QUERO HAIR CABELOS - thousand-five-hundred-sales-annual</t>
  </si>
  <si>
    <t>Ana’s Ateliê  - three-hundred-sales</t>
  </si>
  <si>
    <t>YOU LACES PERUCAS E ACESSÓRIOS - thousand-five-hundred-sales-annual</t>
  </si>
  <si>
    <t>Hera - three-hundred-sales-annual</t>
  </si>
  <si>
    <t>[Hera] Resync;[Hera] D_Integração;[Hera] D_Integração;[Hera] Painel do Vendedor;[Hera] Integração;[HERA] Pedido não ativou fluxo de giftback;[Hera] Integração;[Hera] -  Atualizar a lista de produtos cadastrados na Zoppy</t>
  </si>
  <si>
    <t>4208982134;3830991250;3862966307;3867638966;15848370262;3916108668;3822925716;3878377252</t>
  </si>
  <si>
    <t>Carla De Carli Acessórios - three-hundred-sales</t>
  </si>
  <si>
    <t>[Carla De Carli Acessórios] D_Outro</t>
  </si>
  <si>
    <t>CASA DOS CABELOS E PERUCAS - thousand-five-hundred-sales-annual</t>
  </si>
  <si>
    <t>Juli Pratas e Acessórios - new_plan_monthly_medium</t>
  </si>
  <si>
    <t>[Juli pratas e acessórios ] D_Outro</t>
  </si>
  <si>
    <t>Bior Acessórios - three-hundred-sales-annual</t>
  </si>
  <si>
    <t>[Bior Acessórios] P_Painel do vendedor</t>
  </si>
  <si>
    <t>WOODBULL - thousand-sales</t>
  </si>
  <si>
    <t>Cali Store  - seven-hundred-fifty-sales</t>
  </si>
  <si>
    <t>Cali Store  - seven-hundred-fifty-sales Está Inadimplente</t>
  </si>
  <si>
    <t>LABET BRAND - three-hundred-sales</t>
  </si>
  <si>
    <t>Charth - new_plan_monthly_advanced</t>
  </si>
  <si>
    <t>Charth - six-thousand-sales Está Inadimplente</t>
  </si>
  <si>
    <t>Armando Buzelli Filho ME - five-hundred-sales-annual</t>
  </si>
  <si>
    <t>Éttore Decor - three-hundred-sales</t>
  </si>
  <si>
    <t>Éttore Decor - three-hundred-sales Está Inadimplente;Éttore Decor - three-hundred-sales Está Inadimplente</t>
  </si>
  <si>
    <t>15754886765;4138772557</t>
  </si>
  <si>
    <t>Melanuse - three-hundred-sales</t>
  </si>
  <si>
    <t>Melanuse - three-hundred-sales Está Inadimplente;[Melanuse] API do Whatsapp;[Fortune] API do Whatsapp;[Fortune] API do Whatsapp</t>
  </si>
  <si>
    <t>4126919745;3837568282;3585840496;3597666868</t>
  </si>
  <si>
    <t>CACCIO COSMETICOS - three-hundred-sales-annual</t>
  </si>
  <si>
    <t>Lavanda - five-hundred-sales</t>
  </si>
  <si>
    <t>Lavanda - five-hundred-sales Está Inadimplente</t>
  </si>
  <si>
    <t>Thais Branco - three-hundred-sales-quarterly</t>
  </si>
  <si>
    <t xml:space="preserve">[Thais Branco] Comercial;[Thais Branco] Reunião;[Thais Branco] Comercial;[Thais Branco] Integração;[Thais Branco] - P_Outro </t>
  </si>
  <si>
    <t>3407403185;3570653586;3501383680;3830201136;4150520600</t>
  </si>
  <si>
    <t>SF Brand - five-hundred-sales-annual</t>
  </si>
  <si>
    <t>SF Brand - five-hundred-sales-annual Está Inadimplente</t>
  </si>
  <si>
    <t>Roberta Machado Semijoias - three-hundred-sales-annual</t>
  </si>
  <si>
    <t>[ROBERTA MACHADO SEMIJOIAS] Mensagens erradas no painel do vendedor;[Roberta Machado Semijoias] - Integração;[Roberta Machado Semijoias] Painel do Vendedor;[ROBERTA MACHADO SEMIJOIAS] Limpar tarefas de fluxos;[ROBERTA MACHADO SEMIJOIAS] Fluxo de Aniversário não está ativando</t>
  </si>
  <si>
    <t>15943116636;3928956224;15708497793;4078069135;4096248117</t>
  </si>
  <si>
    <t>B2F Comércio - seven-hundred-fifty-sales</t>
  </si>
  <si>
    <t>[B2F Comercio] Fluxo de Automações;B2F Comércio - seven-hundred-fifty-sales Está Inadimplente</t>
  </si>
  <si>
    <t>4074617185;4137472801</t>
  </si>
  <si>
    <t>TW0-E - three-hundred-sales-annual</t>
  </si>
  <si>
    <t>Strip Me Clothing - thousand-sales</t>
  </si>
  <si>
    <t>Strip Me Clothing - thousand-sales Está Inadimplente;[Strip Me Clothing] D_Integração;[Strip Me Clothing] Giftback;[Strip Me Clothing] D_Integração;[Strip Me Clothing] D_Outro;Strip Me Clothing - thousand-sales Está Inadimplente;[Strip Me Clothing] - Tarefas duplicadas no Painel do vendedor</t>
  </si>
  <si>
    <t>4264325248;15757811829;3685584824;4143214199;15771224100;15774566281;3894880924</t>
  </si>
  <si>
    <t>Wasy - three-hundred-sales</t>
  </si>
  <si>
    <t>Wasy - three-hundred-sales Está Inadimplente;[Wasy] Campanhas</t>
  </si>
  <si>
    <t>4130419515;3807257430</t>
  </si>
  <si>
    <t>Affetto Home Decor - three-hundred-sales</t>
  </si>
  <si>
    <t>[Affeto] Data de aniversário do cliente não é exibida na área de clientes;[Affetto Home Decor] Cliente quer puxar os dados desde 08/08/23</t>
  </si>
  <si>
    <t>3834764962;3473473598</t>
  </si>
  <si>
    <t>SIDE - three-hundred-sales</t>
  </si>
  <si>
    <t>SIDE - three-hundred-sales Está Inadimplente;[Side] D_Outro;[SIDE] Campanhas;[SIDE] D_Giftback ou Campanhas;[Side] Integração;[SIDE] - Envio de Campanhas</t>
  </si>
  <si>
    <t>4140407222;3966619560;15809942399;15753845777;3298674510;4065800290</t>
  </si>
  <si>
    <t>BIOFIT  - three-hundred-sales</t>
  </si>
  <si>
    <t>BIOFIT  - three-hundred-sales Está Inadimplente</t>
  </si>
  <si>
    <t>Ge Paper - three-hundred-sales</t>
  </si>
  <si>
    <t xml:space="preserve">[Ge Paper] D_Giftback ou Campanhas;[Ge Paper] - Carrinhos abandonados não estão sendo acionados;[Ge Paper] - P_Fluxo de automação ;[Ge Paper] - Fluxo de Giftback não está realizando disparos;[Ge Paper] Integração;[Ge Paper] - FLUXO GiftBack novos clientes sem ativação. </t>
  </si>
  <si>
    <t>3488642628;4224252428;4132075570;3836581677;3264251743;4284660264</t>
  </si>
  <si>
    <t>Vincci Concept - three-hundred-sales</t>
  </si>
  <si>
    <t>Vincci Concept - three-hundred-sales Está Inadimplente</t>
  </si>
  <si>
    <t>Serflex Equipamentos - three-hundred-sales-annual</t>
  </si>
  <si>
    <t>Use Bsb - three-hundred-sales-annual</t>
  </si>
  <si>
    <t>CJOTA COMERCIO DE CALCADOS LTDA - five-hundred-sales</t>
  </si>
  <si>
    <t>CJOTA COMERCIO DE CALCADOS LTDA - five-hundred-sales Está Inadimplente;CJOTA COMERCIO DE CALCADOS LTDA - five-hundred-sales Está Inadimplente</t>
  </si>
  <si>
    <t>4138561049;15763394561</t>
  </si>
  <si>
    <t>Be Sister Ltda - three-hundred-sales-annual</t>
  </si>
  <si>
    <t>BLOOM BRAND - thousand-sales-annual</t>
  </si>
  <si>
    <t>[BLOOM BRAND] Giftback;[BLOOM BRAND] D_Giftback ou Campanhas</t>
  </si>
  <si>
    <t>4134633476;4271845697</t>
  </si>
  <si>
    <t>Dondrade - new_plan_semi_annual_medium</t>
  </si>
  <si>
    <t>Bem Farofeira - seven-hundred-fifty-sales</t>
  </si>
  <si>
    <t>BIBI BOUTIQUE  - three-hundred-sales-annual</t>
  </si>
  <si>
    <t>Use Rico - three-hundred-sales</t>
  </si>
  <si>
    <t>Aixa's Lashes  - five-hundred-sales</t>
  </si>
  <si>
    <t>[Aixa's Lashes] D_API do Whatsapp</t>
  </si>
  <si>
    <t>Hiper Popular Drogarias - thousand-five-hundred-sales-annual</t>
  </si>
  <si>
    <t>Cristiane Shoor  - thousand-five-hundred-sales-annual</t>
  </si>
  <si>
    <t>Geração moderna  - thousand-five-hundred-sales-annual</t>
  </si>
  <si>
    <t>[Geração moderna ] D_API do Whatsapp;[Geração moderna ] D_Matriz RFM;[Geração moderna ] - Caracteres Especiais não funcionam no nome do remetente ;[Geração moderna ] D_Outro;[Geração moderna ] P_Fluxo de automação</t>
  </si>
  <si>
    <t>4081655171;3693733304;3997644351;15639649151;3389247026</t>
  </si>
  <si>
    <t>Basic outlet Ltda  - thousand-five-hundred-sales-annual</t>
  </si>
  <si>
    <t>[Basic outlet Ltda ] Giftback</t>
  </si>
  <si>
    <t>JULIA LOHA - thousand-five-hundred-sales-annual</t>
  </si>
  <si>
    <t>[Julia Loha] Resync para puxar dados completos;[Julia Loha] Lista de clientes não exibida na criação de tarefas;[Julia Christianes de Oliveira Loja] Lista de produtos não cadastrados na Zoppy</t>
  </si>
  <si>
    <t>4224262510;3987556354;4155291782</t>
  </si>
  <si>
    <t>Panlô Bikinis - three-hundred-sales-annual</t>
  </si>
  <si>
    <t>[Panlô Bikinis] - P_Giftback ;[Panlô Bikinis] - Resync desde 2021, para atualização de clientes. ;[Panlô Bikinis] - Fluxo de pós vendas não está gerando tarefas no painel;[Panlô Bikinis] - Fluxo retroativo não está gerando tarefas;[Panlô Bikinis] - P_Outro ;[Panlô Bikinis] - P_Outro ;[Panlô Bikinis] Fluxo de automação;[Panlô Bikinis] D_Outro;[Panlô Bikinis] D_Outro;[Panlô Bikinis] - Fluxo de Giftback não está geraando acionamentos;[Panlô Bikinis] - P_Outro ;[Panlô Bikinis] D_Outro</t>
  </si>
  <si>
    <t>3.0</t>
  </si>
  <si>
    <t>4139191865;3965454986;3967239998;4189131372;4123495521;4132716661;3801114731;3854988461;3921369100;3965437090;4220563725;3861729566</t>
  </si>
  <si>
    <t>PAULA ROVANI Sports - seven-hundred-fifty-sales</t>
  </si>
  <si>
    <t>[PAULA ROVANI Sports] D_Outro</t>
  </si>
  <si>
    <t>SIEG SPORTS - thousand-five-hundred-sales-annual</t>
  </si>
  <si>
    <t>Plus Salles - thousand-five-hundred-sales-annual</t>
  </si>
  <si>
    <t>[Plus Salles] Painel do Vendedor;[PLUS SALLES] Divergência de dados - Bling;Plus Salles - thousand-five-hundred-sales-annual Está Inadimplente;[Plus Salles] - Tarefas do painel do vendedor não está atribuindo vendedor;[Plus Salles] D_Integração</t>
  </si>
  <si>
    <t>3882018228;4108816142;4136030298;3876686376;3640533430</t>
  </si>
  <si>
    <t>Extreme Ladies - thousand-five-hundred-sales-annual</t>
  </si>
  <si>
    <t>TRUE ABILITY EQUUS - three-hundred-sales-annual</t>
  </si>
  <si>
    <t>TRUE ABILITY EQUUS - three-hundred-sales-annual Está Inadimplente</t>
  </si>
  <si>
    <t>Ds Calçados - thousand-five-hundred-sales</t>
  </si>
  <si>
    <t xml:space="preserve">Ds Calçados - thousand-five-hundred-sales Está Inadimplente;[Ds Calçados] - P_Giftback </t>
  </si>
  <si>
    <t>4138717048;4269158999</t>
  </si>
  <si>
    <t>NMC INDUSTRIA E COMERCIO - new_plan_monthly_medium_implementation</t>
  </si>
  <si>
    <t>NMC INDUSTRIA E COMERCIO - new_plan_monthly_medium_implementation Está Inadimplente</t>
  </si>
  <si>
    <t>Prohall professional  - two-thousand-five-hundred-sales</t>
  </si>
  <si>
    <t>[Prohall] Relatório com os pedidos que geraram receita influenciada por campanha</t>
  </si>
  <si>
    <t>Stone - new_plan_monthly_medium_implementation</t>
  </si>
  <si>
    <t>[ArtStones] Resync de Dados;Stone - new_plan_monthly_medium_implementation Está Inadimplente;[Stone] - Resync de dados</t>
  </si>
  <si>
    <t>3659179060;4264332152;3884924431</t>
  </si>
  <si>
    <t>CAVA - three-hundred-sales</t>
  </si>
  <si>
    <t>Hadassah Brand - three-hundred-sales</t>
  </si>
  <si>
    <t>[Hadassah Brand] D_Outro;[Hadassah Brand] D_API do Whatsapp;[Hadassah Brand] D_API do Whatsapp;[Hadassah Brand] Upgrade;[Hadassah Brand] D_Giftback ou Campanhas</t>
  </si>
  <si>
    <t>3525722472;3500580736;3497659025;15700573336;3582264483</t>
  </si>
  <si>
    <t>Linda Moça exclusive - thousand-five-hundred-sales-annual</t>
  </si>
  <si>
    <t>[LM ECOMMERCE] Carrinho abandonado identificado não aciona o fluxo;[Linda moça exclusive] P_Divergência de dados;[Linda moça exclusive] - Fluxo de automação ;[Linda Moça exclusive] D_Integração;[Linda moça exclusive] - Carrinho abandonado;[Linda Moça exclusive] P_Outro;[Linda Moça exclusive] Resync de Dados (Bagy e Bling);[Linda moça exclusive] - P_Fluxo de automação ;[Linda Moça exclusive] D_Giftback ou Campanhas</t>
  </si>
  <si>
    <t>3532464923;3414143380;4138778944;3365519780;4127080473;3342946840;3498091595;4126598949;3403012168</t>
  </si>
  <si>
    <t>ProAventura - seven-hundred-fifty-sales</t>
  </si>
  <si>
    <t>RPZ &amp; Co V4 Company - seven-hundred-fifty-sales Está Inadimplente</t>
  </si>
  <si>
    <t>Vasc Lingerie - thousand-five-hundred-sales-annual</t>
  </si>
  <si>
    <t>Cabasiq - three-hundred-sales-annual</t>
  </si>
  <si>
    <t>[Cabasiq] P_Painel do vendedor;[Cabasiq] D_Integração</t>
  </si>
  <si>
    <t>4153465152;3990566319</t>
  </si>
  <si>
    <t>Condromed - three-hundred-sales-annual</t>
  </si>
  <si>
    <t>La Paes - thousand-five-hundred-sales-annual</t>
  </si>
  <si>
    <t>[La Paes] D_Outro</t>
  </si>
  <si>
    <t>Litallia Collection - thousand-five-hundred-sales-annual</t>
  </si>
  <si>
    <t>[LITALLIA COLLECTION] Giftback retroativo não está sendo criado;[Litallia Collection] D_Integração;[LITALLIA COLLECTION] Giftback não foi criado;[Litallia Collection] Divergência de dados na Zoppy;[Litallia Collection] D_API do Whatsapp;[LITALLIA COLLECTION] Não aparece a compra no registro de uso giftback</t>
  </si>
  <si>
    <t>4164477304;3869168521;15899181470;3571656853;3665933194;15758756021</t>
  </si>
  <si>
    <t>Elegância Pijamas - thousand-five-hundred-sales-annual</t>
  </si>
  <si>
    <t>[Elegancia Pijamas] Carrinho abandonado enviando depois de concluir a compra;[Elegância Pijamas] Vendas divergentes da plataforma (nuvemshop)</t>
  </si>
  <si>
    <t>15806297443;3809168472</t>
  </si>
  <si>
    <t>Capote Slow Fashion - thousand-five-hundred-sales-annual</t>
  </si>
  <si>
    <t>[CAPOTE SLOW FASHION] Resync (wbuy)</t>
  </si>
  <si>
    <t>Biju na Caixa - five-hundred-sales-annual</t>
  </si>
  <si>
    <t>Zy Fitness - thousand-five-hundred-sales-annual</t>
  </si>
  <si>
    <t>elli active - thousand-five-hundred-sales-annual</t>
  </si>
  <si>
    <t xml:space="preserve">[Elli Active] - Editar telefone celular de cliente;[Elli Active] - Fluxo de automação ;[elli active] - Fluxo de automação ;[elli active] - Telefones cadastrados de maneira errada;[elli active] - Fluxo de automação </t>
  </si>
  <si>
    <t>3829294383;3572943021;3583615079;3705994928;3606944540</t>
  </si>
  <si>
    <t>Nenca Decoraçoes  - thousand-five-hundred-sales-annual</t>
  </si>
  <si>
    <t>BELLITAS JOIAS - thousand-five-hundred-sales-annual</t>
  </si>
  <si>
    <t>[BELLITAS JOIAS] D_Painel do Vendedor;[bellitas joias] - P_Fluxo de automação ;[BELLITAS JOIAS] DÚVIDAS FLUXO DE AUTOMAÇÃO.;[BELLITAS JOIAS] P - Painel do vendedor</t>
  </si>
  <si>
    <t>3493222936;4255937833;3676599982;4110899780</t>
  </si>
  <si>
    <t>Solonynka - thousand-five-hundred-sales-annual</t>
  </si>
  <si>
    <t>Yes - thousand-five-hundred-sales-annual</t>
  </si>
  <si>
    <t>Marelli store  - thousand-five-hundred-sales-annual</t>
  </si>
  <si>
    <t xml:space="preserve">[Marelli store ] - P_Outro </t>
  </si>
  <si>
    <t>Koalla decoração criativa  - thousand-five-hundred-sales-annual</t>
  </si>
  <si>
    <t>Giovanna Cais - thousand-five-hundred-sales-annual</t>
  </si>
  <si>
    <t>tabata vieira petreca - thousand-five-hundred-sales-annual</t>
  </si>
  <si>
    <t>Bela Joias - thousand-five-hundred-sales-annual</t>
  </si>
  <si>
    <t>[Bela Joias] Outro</t>
  </si>
  <si>
    <t>Sintropia Cosméticos Naturais  - thousand-five-hundred-sales-annual</t>
  </si>
  <si>
    <t>RAVENA JOIAS - thousand-five-hundred-sales-annual</t>
  </si>
  <si>
    <t>Mini Boo - thousand-five-hundred-sales-annual</t>
  </si>
  <si>
    <t>[Mini Boo] D_Giftback ou Campanhas;[Mini Boo] API do Whataspp;[mini boo] - Retorno de Ticket;[Mini Boo] - Envio de Campanhas;[Mini Boo] Usuário "vendedor" sem acesso as mensagens do API</t>
  </si>
  <si>
    <t>4059273578;3800435092;4252866870;3815949577;3810075818</t>
  </si>
  <si>
    <t>Lu Calçados - new_plan_annual_medium</t>
  </si>
  <si>
    <t>[Lu Calçados] - Giftback ;[Lu Calçados] D_Giftback ou Campanhas</t>
  </si>
  <si>
    <t>3996432455;3915170722</t>
  </si>
  <si>
    <t>Chele Confecções - thousand-five-hundred-sales-annual</t>
  </si>
  <si>
    <t>Boho Lar decoração  - thousand-five-hundred-sales-annual</t>
  </si>
  <si>
    <t>SiiiS Kids - thousand-five-hundred-sales-annual</t>
  </si>
  <si>
    <t>[siiis kids] limpar atividades do painel do vendedor</t>
  </si>
  <si>
    <t>Inemo Chimas - thousand-five-hundred-sales-annual</t>
  </si>
  <si>
    <t>Eayz basic - thousand-five-hundred-sales-annual</t>
  </si>
  <si>
    <t>[Eayz basic] D_Integração;[Eayz basic] Integração</t>
  </si>
  <si>
    <t>3836100188;3878449962</t>
  </si>
  <si>
    <t>AMD Moda feminina  - thousand-five-hundred-sales-annual</t>
  </si>
  <si>
    <t>Martina Dellanina - thousand-five-hundred-sales-annual</t>
  </si>
  <si>
    <t>Nova Era Enxovais - thousand-five-hundred-sales-annual</t>
  </si>
  <si>
    <t>[Nova Era Enxovais] D_Outro;[Nova Era Enxovais] D_Giftback ou Campanhas;[Nova Era Enxovais] D_Giftback ou Campanhas;[Nova Era Enxovais] D_Giftback ou Campanhas</t>
  </si>
  <si>
    <t>3495962436;3651067462;3535129906;3547516818</t>
  </si>
  <si>
    <t>Burguesinha Fashion  - thousand-five-hundred-sales-annual</t>
  </si>
  <si>
    <t>Esplêndida Looks - thousand-five-hundred-sales-annual</t>
  </si>
  <si>
    <t>Colab - thousand-five-hundred-sales-annual</t>
  </si>
  <si>
    <t>Essência Moda Plus Size - thousand-five-hundred-sales-annual</t>
  </si>
  <si>
    <t xml:space="preserve">[Essência Moda Plus Size] - P_Outro </t>
  </si>
  <si>
    <t>Maes Joias - thousand-five-hundred-sales-annual</t>
  </si>
  <si>
    <t>[MAES JOIAS] Giftback duplicado;[Maes Joias] D_Outro</t>
  </si>
  <si>
    <t>4094117945;3884923439</t>
  </si>
  <si>
    <t>Basic Oficial - thousand-five-hundred-sales-annual</t>
  </si>
  <si>
    <t>ETC. shoes - thousand-five-hundred-sales-annual</t>
  </si>
  <si>
    <t>Classic Calçados  - three-hundred-sales</t>
  </si>
  <si>
    <t>[CLASSIC CALÇADOS] Resync - Nuvemshop e Bling;Classic Calçados  - three-hundred-sales Está Inadimplente</t>
  </si>
  <si>
    <t>4273768760;15763422062</t>
  </si>
  <si>
    <t>Lorenna Lacerda - thousand-five-hundred-sales-annual</t>
  </si>
  <si>
    <t>Empoderada Prata  - thousand-five-hundred-sales-annual</t>
  </si>
  <si>
    <t>[Empoderada Prata ] Matriz RFM;[EMPODERADA PRATAS] Envio de mensagem de giftback no Carrinho Abandonado retorna erro;[Empoderada Prata ] Campanhas</t>
  </si>
  <si>
    <t>3409887628;3456039171;3396913474</t>
  </si>
  <si>
    <t>Pimentinhas Lingerie - thousand-five-hundred-sales-annual</t>
  </si>
  <si>
    <t>Nangara - thousand-five-hundred-sales-annual</t>
  </si>
  <si>
    <t>Lua de prata joalheria e perfumaria - thousand-five-hundred-sales-annual</t>
  </si>
  <si>
    <t>Santa A semijoias - thousand-five-hundred-sales-annual</t>
  </si>
  <si>
    <t>Empório Cosméticos - thousand-five-hundred-sales-annual</t>
  </si>
  <si>
    <t>Céu de Prata - thousand-five-hundred-sales-annual</t>
  </si>
  <si>
    <t>Mf Store Girls - thousand-five-hundred-sales-annual</t>
  </si>
  <si>
    <t>Mendes Presentes - thousand-five-hundred-sales-annual</t>
  </si>
  <si>
    <t>[Mendes Presentes] - Cancelamento ;[Mendes Presentes] - Cancelamento;[Mendes Presentes] - Cancelamento;[Mendes Presentes] - Confirmação de cancelamento</t>
  </si>
  <si>
    <t>3576003452;3646884450;3687307322;3929779850</t>
  </si>
  <si>
    <t>Carolina Pietezak LTDA - thousand-five-hundred-sales-annual</t>
  </si>
  <si>
    <t>Moved Fit concept - thousand-five-hundred-sales-annual</t>
  </si>
  <si>
    <t>Endo Inga - three-hundred-sales-annual</t>
  </si>
  <si>
    <t>FROM VIX - three-hundred-sales-semi-annual</t>
  </si>
  <si>
    <t>[From Vix] - Fluxo de Giftback não está gerando disparos;[ From Vix] - Fluxo de Giftback não gerou nenhum acionamento</t>
  </si>
  <si>
    <t>3965461284;3916116549</t>
  </si>
  <si>
    <t>Luiza Store - thousand-five-hundred-sales-annual</t>
  </si>
  <si>
    <t>Pipoquinha Kids - Thiago</t>
  </si>
  <si>
    <t xml:space="preserve"> b2f0af86-0d6e-42fe-9696-bd77bee8f5b1</t>
  </si>
  <si>
    <t>[PIPOQUINHA KIDS] - Cancelamento;[PIPOQUINHA KIDS] - Outro ;[PIPOQUINHA KIDS] - Pedidos não estão vindo para a Zoppy;[PIPOQUINHA KIDS] - Retorno;[Pipoquinha Kids] - Pedidos da Tiny não estão entrando para a Zoppy;[PIPOQUINHA KIDS] - Retorno de Ticket</t>
  </si>
  <si>
    <t>4131299865;3449533284;3848344126;3613730113;3439765161;3861316361</t>
  </si>
  <si>
    <t>Linda Casa - new_plan_monthly_advanced</t>
  </si>
  <si>
    <t>[Linda Casa] P_Outro;[LINDA CASA] Pedidos da Yampi não tem chegado</t>
  </si>
  <si>
    <t>3469000844;3511853638</t>
  </si>
  <si>
    <t>WNC GROUP Vestuário e Servicos - thousand-five-hundred-sales-annual</t>
  </si>
  <si>
    <t>[WNC GROUP Vestuário e Servicos] D_Painel do Vendedor</t>
  </si>
  <si>
    <t>Virá Cosméticos - three-hundred-sales-annual</t>
  </si>
  <si>
    <t>Maria Idalina Joias - thousand-five-hundred-sales-annual</t>
  </si>
  <si>
    <t xml:space="preserve">[Maria Idalina Joias] - Tarefas no Painel do Vendedor com tarefas duplicadas;[Maria Idalina Joias] - P_Outro </t>
  </si>
  <si>
    <t>3597442952;4130158883</t>
  </si>
  <si>
    <t>FATTY - seven-hundred-fifty-sales-quarterly</t>
  </si>
  <si>
    <t xml:space="preserve">[FATTY] - Divergência de dados;[FATTY] - Painel do Vendedor;[FATTY] - P_Outro </t>
  </si>
  <si>
    <t>3276001705;3388409251;3784278701</t>
  </si>
  <si>
    <t>Atina Joias Ltda - three-hundred-sales</t>
  </si>
  <si>
    <t>[Atina Joias Ltda] Integração;Atina Joias Ltda - three-hundred-sales Está Inadimplente;[Atina Joias] Resync para corrigir inconsistência de dados</t>
  </si>
  <si>
    <t>3835798427;3936471171;3893590125</t>
  </si>
  <si>
    <t>Bázico - new_plan_monthly_advanced</t>
  </si>
  <si>
    <t>[Bazico] - Falha ao salvar informações de Segmento.;[Bázico] - Erro ao salvar Observações de cliente</t>
  </si>
  <si>
    <t>4186025742;3711888152</t>
  </si>
  <si>
    <t>Map store premium  - five-hundred-sales</t>
  </si>
  <si>
    <t>[Map store premium ] P_Envio de Campanhas;[Map store premium ] D_Giftback ou Campanhas;[Map store premium ] D_Giftback ou Campanhas;Map store premium  - five-hundred-sales Está Inadimplente</t>
  </si>
  <si>
    <t>4210114886;4051485832;4271683102;4224550435</t>
  </si>
  <si>
    <t>Garotada - five-hundred-sales-semi-annual</t>
  </si>
  <si>
    <t>[Garotada] Fluxo de automação;[Garotada] Ressincronização (Tray e Bling);[Garotada] D_Giftback ou Campanhas;[Garotada] Fluxo de Automação;[Garotada] Relatórios;[Garotada] Fluxo de automação</t>
  </si>
  <si>
    <t>3603531128;3384536603;3809787488;3589747239;3484559215;3678294379</t>
  </si>
  <si>
    <t>Caicó Brindes - three-hundred-sales-annual</t>
  </si>
  <si>
    <t>Facepet Acessórios - thousand-five-hundred-sales-annual</t>
  </si>
  <si>
    <t>[Facepet Acessórios] - Como trocar a foto da API ;[Facepet Acessórios] Fluxo de automação;[Facepet Acessórios] D_Outro;[Facepet Acessórios] Campanhas;[Facepet Acessórios] Fluxo de automação;[Facepet Acessórios] D_Giftback ou Campanhas;[Facepet Acessórios] D_Giftback ou Campanhas;[Facepet Acessórios] Campanhas</t>
  </si>
  <si>
    <t>3639011934;3960480106;4051175039;3811976302;3887256884;15702753904;15655777107;3836944707</t>
  </si>
  <si>
    <t>Wonder Óculos - thousand-five-hundred-sales-annual</t>
  </si>
  <si>
    <t>Rd Smart  - three-hundred-sales-annual</t>
  </si>
  <si>
    <t xml:space="preserve">[Rd Smart] Campanhas não enviam (SMS);[Rd Smart ] - Cancelamento </t>
  </si>
  <si>
    <t>3479614108;3842701182</t>
  </si>
  <si>
    <t>Patta - three-hundred-sales</t>
  </si>
  <si>
    <t>[Patta] D_Integração;[Patta] D_Outro;[Patta] Verificação email</t>
  </si>
  <si>
    <t>3177251412;3678980440;3251621668</t>
  </si>
  <si>
    <t>Madá  - three-hundred-sales</t>
  </si>
  <si>
    <t>[Madá Store] Painel do Vendedor</t>
  </si>
  <si>
    <t>Bella Moda Feminina  - three-hundred-sales-annual</t>
  </si>
  <si>
    <t>[Bella Moda Feminina] - Modelos de Mensagem;[Bella Moda Feminina ] - Cancelamento;[Bella Moda Feminina ] D_Outro</t>
  </si>
  <si>
    <t>3273399918;4074456681;3580501324</t>
  </si>
  <si>
    <t>Fitlet Moda Praia e Fitness - three-hundred-sales</t>
  </si>
  <si>
    <t>[Fitlet Moda Praia e Fitness] - Integração;[Fitlet Moda Praia e Fitness] D_Painel do Vendedor;[Fitlet Moda Praia e Fitness] - Cancelamento;[Fitlet Moda Praia e Fitness] - Integração;[Fitlet Moda Praia e Fitness] P_Painel do vendedor;[Fitlet Moda Praia e Fitness] Painel do vendedor;[Fitlet Moda Praia e Fitness] Tarefas do painel do vendedor não estão sendo geradas</t>
  </si>
  <si>
    <t>3362904695;3845432152;4195798816;3413875026;4136106551;4136620884;4155267507</t>
  </si>
  <si>
    <t>Soldiers Nutrition - new_plan_monthly_advanced</t>
  </si>
  <si>
    <t>[SOLDIERS NUTRITION] Integração com a Loja Integrada travou</t>
  </si>
  <si>
    <t>Camilove - three-hundred-sales-annual</t>
  </si>
  <si>
    <t>Erica candido  - three-hundred-sales</t>
  </si>
  <si>
    <t>[Érica Cândido churn] Reunião</t>
  </si>
  <si>
    <t>PAPELANDIA IMPORT E DISTR DE PAPELARIA - three-hundred-sales-annual</t>
  </si>
  <si>
    <t>[PAPELANDIA IMPORT E DISTR DE PAPELARIA] - Falha no Resync</t>
  </si>
  <si>
    <t>BELLA DOCTOR  - thousand-sales-annual</t>
  </si>
  <si>
    <t>Clube Dimy - oferta-julia-galvao</t>
  </si>
  <si>
    <t>[Tuti Fruti] D_Outro</t>
  </si>
  <si>
    <t>Atreva-se lingerie - thousand-five-hundred-sales-annual</t>
  </si>
  <si>
    <t>[Atreva-se lingerie] Outro;[Atreva-se Lingerie] - Campanhas</t>
  </si>
  <si>
    <t>3709243199;3393291792</t>
  </si>
  <si>
    <t>Lumen Joias - three-hundred-sales</t>
  </si>
  <si>
    <t>[Lumen Joias] D_Giftback ou Campanhas;[Lumen Joias] D_API do Whatsapp;[Lumen Joias] - Integração com a Bling apresentando erro;[Lumen Joias] - Dados não entraram para a Zoppy mesmo após o processo de integração</t>
  </si>
  <si>
    <t>4052082021;3711253761;3400526179;3297247101</t>
  </si>
  <si>
    <t>Andressa Mallinsk Brand - three-hundred-sales</t>
  </si>
  <si>
    <t>Andressa Mallinsk Brand - three-hundred-sales Está Inadimplente;[Andressa Mallinsk Brand] D_Outro</t>
  </si>
  <si>
    <t>4056398481;3602208821</t>
  </si>
  <si>
    <t>Maria Margarida Beauty - five-hundred-sales</t>
  </si>
  <si>
    <t>[Maria Margarida Beauty] - Pagamento de API;Maria Margarida Beauty - five-hundred-sales Está Inadimplente</t>
  </si>
  <si>
    <t>3830859520;3867320993</t>
  </si>
  <si>
    <t>DON PATTO - three-hundred-sales</t>
  </si>
  <si>
    <t>Asmanhas - thousand-sales</t>
  </si>
  <si>
    <t>[Asmanhas] - Painel do vendedor</t>
  </si>
  <si>
    <t>ROKBOX - five-hundred-sales-annual</t>
  </si>
  <si>
    <t>[ROKBOX] D_Matriz RFM;[ROKBOX] D_Outro;[ROKBOX] D_Outro;[ROKBOX] Campanhas</t>
  </si>
  <si>
    <t>3316626993;15730530663;15799062608;15747228277</t>
  </si>
  <si>
    <t>Confrade - three-hundred-sales-semi-annual</t>
  </si>
  <si>
    <t>[Confrade] - Resync;[Confrade] - Giftback ;[Confrade] Cupons não estão funcionando;[Confrade] Integração;[Confrade] - Retorno de solicitação em aberto;[Confrade] Resync;[Confrade] Erro ao realizar tarefa no painel do vendedor</t>
  </si>
  <si>
    <t>3581973552;3267211355;3896855124;3681593014;3758311072;3301454195;3878407987</t>
  </si>
  <si>
    <t>SHIRTFY - three-hundred-sales-annual</t>
  </si>
  <si>
    <t>2rd semijoias - three-hundred-sales-annual</t>
  </si>
  <si>
    <t>BASIQUE MODAS CONFECÇÕES LTDA - five-hundred-sales</t>
  </si>
  <si>
    <t>BASIQUE MODAS CONFECÇÕES LTDA - five-hundred-sales Está Inadimplente</t>
  </si>
  <si>
    <t>Amile Lingerie - three-hundred-sales-annual</t>
  </si>
  <si>
    <t>Amile Lingerie - three-hundred-sales-annual Está Inadimplente</t>
  </si>
  <si>
    <t>NANDA’S BIJOUX - five-hundred-sales-semi-annual</t>
  </si>
  <si>
    <t>Flame For You - three-hundred-sales-annual</t>
  </si>
  <si>
    <t>[Flame For You] D_Outro;[Flame for you] D_Relatórios;[Flame For You] Integração;[Flame For You] D_Giftback ou Campanhas</t>
  </si>
  <si>
    <t>4054861114;3840403561;3501400090;3584857662</t>
  </si>
  <si>
    <t>Ambice Clothing - three-hundred-sales-annual</t>
  </si>
  <si>
    <t>[Ambice Clothing] Painel do Vendedor;[AMBICE CLOTHING] Tarefas de NPS estão aparecendo sem fluxo;[Ambice Clothing] - Fluxo sendo acionado de maneira errada;[Ambice Clothing] Tarefas no painel apresentando erro ao tentar enviar a mensagem</t>
  </si>
  <si>
    <t>3387799160;3520899763;3413879195;15845376436</t>
  </si>
  <si>
    <t>Lizee - three-hundred-sales-annual</t>
  </si>
  <si>
    <t>[Lizee] D_Outro</t>
  </si>
  <si>
    <t>FLOR DE SOL COMERCIO DE ROUPAS LTDA - seven-hundred-fifty-sales-annual</t>
  </si>
  <si>
    <t>[FLOR DE SOL COMERCIO DE ROUPAS LTDA] Campanhas;[FLOR DE SOL COMERCIO DE ROUPAS LTDA] Giftback;[Flor de Sol Comercio de Roupas] - Giftbacks não estão sendo enviados por email</t>
  </si>
  <si>
    <t>3387241791;3458823680;3501686091</t>
  </si>
  <si>
    <t>Giverny Perfumes - three-hundred-sales-semi-annual</t>
  </si>
  <si>
    <t>Maso  - three-hundred-sales-annual</t>
  </si>
  <si>
    <t>Ninne.am - three-hundred-sales-annual</t>
  </si>
  <si>
    <t>It Brand - three-hundred-sales-annual</t>
  </si>
  <si>
    <t>GRUPO LEDS -  ADMISTRAÇÃO  - five-hundred-sales</t>
  </si>
  <si>
    <t>[GRUPO LEDS -  ADMISTRAÇÃO ] D_Giftback ou Campanhas</t>
  </si>
  <si>
    <t>Lojas 360 - three-hundred-sales</t>
  </si>
  <si>
    <t>Adraudê Store - three-hundred-sales-annual</t>
  </si>
  <si>
    <t>[Adraudê] Resync de Dados</t>
  </si>
  <si>
    <t>Intak Fragrância Decor  - seven-hundred-fifty-sales-semi-annual</t>
  </si>
  <si>
    <t>[Intak] - Giftback nao esta gerando</t>
  </si>
  <si>
    <t>Loja 2 Pontos Presentes - three-hundred-sales-annual</t>
  </si>
  <si>
    <t>[Loja 2 Pontos Presentes] D_Outro;[Loja 2 Pontos Presentes] D_Painel do Vendedor;[Loja 2 pontos Presentes] - Atualizar lista de produtos na plataforma;[2 Pontos Costa de Oliveira] D_Outro</t>
  </si>
  <si>
    <t>15732845367;15648689489;4063074349;4054394463</t>
  </si>
  <si>
    <t>Kiwt Shop - three-hundred-sales-semi-annual</t>
  </si>
  <si>
    <t>Fusion For Man - three-hundred-sales</t>
  </si>
  <si>
    <t>[Fusion for man] Comercial;Fusion For Man - three-hundred-sales Está Inadimplente;[Fusion for man] Integração</t>
  </si>
  <si>
    <t>15750597715;3870736015;15705559585</t>
  </si>
  <si>
    <t>Femah - three-hundred-sales-annual</t>
  </si>
  <si>
    <t>V'M Viola Modas - three-hundred-sales-annual</t>
  </si>
  <si>
    <t>Sagrada Magia Produtos e Servicos - thousand-five-hundred-sales</t>
  </si>
  <si>
    <t>Sagrada Magia Produtos e Servicos - thousand-five-hundred-sales Está Inadimplente;[Sagrada Magia] - Resync apresentando erro 429 (Loja integrada).</t>
  </si>
  <si>
    <t>15633611594;4155058009</t>
  </si>
  <si>
    <t>VIA NUDE  - three-hundred-sales</t>
  </si>
  <si>
    <t>Catita Prata - thousand-five-hundred-sales-annual</t>
  </si>
  <si>
    <t>Loja Basis - thousand-five-hundred-sales-annual</t>
  </si>
  <si>
    <t>[Loja Basis] - Resync para corrigir Relatórios divergentes;[Loja Basis] - Carrinho Abandonado não está acionando todos;[Loja Basis] Erro no fluxo de Carrinho Abandonado;LOJA BASIS - thousand-five-hundred-sales-annual Está Inadimplente;[Loja Basis] Resync desde janeiro de 2020;[Basis] Campanhas;[loja basis] Integração</t>
  </si>
  <si>
    <t>3859633336;15845047189;15649468946;3936974907;4164490531;3895546808;3206604967</t>
  </si>
  <si>
    <t>Salty Vibe - three-hundred-sales-annual</t>
  </si>
  <si>
    <t>Soul Consciente Manaíra - thousand-five-hundred-sales</t>
  </si>
  <si>
    <t>[Soul Consciente Manaíra] - Retorno de ticket;[Soul Consciente Manaíra] - Retorno ticket;[Soul Consciente Manaíra] - P_Outro ;[SOUL CONSCIENTE MANAÍRA] Listagem de Produtos sobrecarrega o Workflow;[SOUL CONSCIENTE MANAÍRA] Fluxos ainda ativos não constam no front;[Soul Consciente Manaíra] - Integração;[Soul Consciente Manaíra] Divergência de dados;[Soul Consciente Manaíra] - Retorno</t>
  </si>
  <si>
    <t>3981520302;3777995186;4263209646;3479610216;4062393735;4135283085;3312137552;3559006851</t>
  </si>
  <si>
    <t>Be UNIQ Store - three-hundred-sales</t>
  </si>
  <si>
    <t>Amélia Intimates  - three-hundred-sales-annual</t>
  </si>
  <si>
    <t>Jade Neves Brand LTDA - thousand-five-hundred-sales-annual</t>
  </si>
  <si>
    <t>[Jade Neves Brand LTDA] D_Integração</t>
  </si>
  <si>
    <t>Emporio Rizzi - seven-hundred-fifty-sales</t>
  </si>
  <si>
    <t>[Emporio Rizzi] Campanhas;[Emporio Rizzi] Ressincronização Nuvemshop;[Emporio Rizzi] D_Outro;[Emporio Rizzi] Fluxo de automação;[Emporio Rizzi] D_Giftback ou Campanhas;[Empório Rizzi] D_Giftback ou Campanhas;[Emporio Rizzi] Usuários;[Emporio Rizzi] Integração;[Empório Rizzi] API do Whatsapp;[Emporio Rizzi] API do Whatsapp;[Emporio Rizzi] D_Giftback ou Campanhas;[Emporio Rizzi] API do Whatsapp;Emporio Rizzi - seven-hundred-fifty-sales Está Inadimplente;[Emporio Rizzi] API do Whatsapp</t>
  </si>
  <si>
    <t>15759313975;3488421297;15698903131;4223805200;15708189843;4223165590;3178358179;3436529212;4197651828;15783891237;3511879943;4256311068;3869962518;15640910610</t>
  </si>
  <si>
    <t>Gringas Store - three-hundred-sales</t>
  </si>
  <si>
    <t>[Gringas Store] P_Outro;[Gringas Store] Campanhas;[Gringas Store] Giftback;Gringas Store - three-hundred-sales Está Inadimplente</t>
  </si>
  <si>
    <t>3173810785;3594063801;3715683969;3940715012</t>
  </si>
  <si>
    <t>TWINS STORE - three-hundred-sales-annual</t>
  </si>
  <si>
    <t>[TWINS STORE] D_Giftback ou Campanhas;[TWINS STORE] - Relatórios divergente;[TWINS STORE] Fluxo de automação não enviou e-mail;[TWINS STORE] D_Relatórios;TWINS STORE - three-hundred-sales-annual Está Inadimplente</t>
  </si>
  <si>
    <t>4275594537;3295516806;4208985263;3284489294;3882632011</t>
  </si>
  <si>
    <t>Império dos cocos - three-hundred-sales-semi-annual</t>
  </si>
  <si>
    <t xml:space="preserve">[Império dos cocos] - Cancelamento </t>
  </si>
  <si>
    <t>Pura Swim - three-hundred-sales-semi-annual</t>
  </si>
  <si>
    <t>[PURA SWIM] Integração</t>
  </si>
  <si>
    <t>Náh Intimidade - three-hundred-sales-annual</t>
  </si>
  <si>
    <t>[Náh Intimidade] P_Painel do vendedor</t>
  </si>
  <si>
    <t>Tropicana - three-hundred-sales-annual</t>
  </si>
  <si>
    <t>[Tropicana] Outro;[Tropicana] - Teste de Giftback;[Tropicana] - Alterar telefone</t>
  </si>
  <si>
    <t>4136076036;3809539431;4159166858</t>
  </si>
  <si>
    <t>Cirurgica Saúde  - thousand-five-hundred-sales</t>
  </si>
  <si>
    <t>Isis Cerchiari - three-hundred-sales-annual</t>
  </si>
  <si>
    <t>[Isis Cerchiari] - Envio de campanha;[ISIS CERCHIARI] Campanha está sendo disparada em dias que não foram programados;[Isis Cerchiari] - Reclamação ;[Isis Cerchiari] D_Giftback ou Campanhas</t>
  </si>
  <si>
    <t>3605995843;15845375854;3868983180;3861751609</t>
  </si>
  <si>
    <t>Santo Vício ltda  - three-hundred-sales-annual</t>
  </si>
  <si>
    <t>[Santo Vício] Resync de Dados;[Santo Vício] Fluxo de automação;[Santo Vício] Giftback</t>
  </si>
  <si>
    <t>3532460825;4206663275;15829707523</t>
  </si>
  <si>
    <t>Creator Club - three-hundred-sales</t>
  </si>
  <si>
    <t>Café Dona Onça  - three-hundred-sales</t>
  </si>
  <si>
    <t>DUMOND - thousand-sales</t>
  </si>
  <si>
    <t>[DUMOND] Fluxo de carrinho abandonado não está enviando mensagens</t>
  </si>
  <si>
    <t>Solo Fértil Cosméticos Ecológicos - three-hundred-sales-annual</t>
  </si>
  <si>
    <t>[Solo Fértil Cosméticos Ecológicos] - P_Outro ;[Solo Fértil Cosméticos Ecológicos] Atividades não estão sendo geradas no painel do vendedor</t>
  </si>
  <si>
    <t>3444522018;15712030998</t>
  </si>
  <si>
    <t>Ponto do Enxoval - three-hundred-sales</t>
  </si>
  <si>
    <t>Ponto do Enxoval - three-hundred-sales Está Inadimplente;[Ponto do Enxoval] Fluxo de Automação;[Ponto do Enxoval] API do Whatsapp;[Ponto do Enxoval] Giftback</t>
  </si>
  <si>
    <t>3945038643;3961648178;3941104794;4123322418</t>
  </si>
  <si>
    <t>Belletonn  - thousand-five-hundred-sales</t>
  </si>
  <si>
    <t>[Belletonn ] P_Dashboards;[Belletonn ] - Erro de template</t>
  </si>
  <si>
    <t>3484318620;4275318607</t>
  </si>
  <si>
    <t>Zenska - five-hundred-sales-annual</t>
  </si>
  <si>
    <t>CoreBrands - two-thousand-sales</t>
  </si>
  <si>
    <t>[CoreBrands] D_Integração;[CoreBrands] - Fluxo de automação deveria ter acionado;[CoreBrands] D_Outro;[CoreBrands] Integração;[CoreBrands] Mudar o nome de uma das "lojas" nos relatórios de "CoreBrands" para "MCD"</t>
  </si>
  <si>
    <t>4255933872;15743886209;15697596464;15653962154;4096264843</t>
  </si>
  <si>
    <t>DUPLLA SHOWROOOM - three-hundred-sales</t>
  </si>
  <si>
    <t>Rosa Coral - seven-hundred-fifty-sales-semi-annual</t>
  </si>
  <si>
    <t>[ROSA CORAL] Mapeamento de Status errado;[Rosa Coral] - Fluxo acionado menos vezes que a quantidade informada pelo segmento</t>
  </si>
  <si>
    <t>3501097038;3345898105</t>
  </si>
  <si>
    <t>MAPRINA CABELOS E PERUCAS - thousand-five-hundred-sales-annual</t>
  </si>
  <si>
    <t>Ella de Prata - seven-hundred-fifty-sales</t>
  </si>
  <si>
    <t>[Ella de prata] D_Outro;[Ella Pratas] D_Giftback ou Campanhas;[Ella de prata] D_Outro;[Ella de prata] D_Outro;[Ella Pratas] D_Giftback ou Campanhas;[Ella de prata] D_Outro;[Ella de prata] Relatórios</t>
  </si>
  <si>
    <t>15799372066;4256265300;15628307733;15806301860;4123140002;4153469103;15759448361</t>
  </si>
  <si>
    <t>GabiQ. Store - thousand-five-hundred-sales</t>
  </si>
  <si>
    <t>Vest Versátil Brechó - three-hundred-sales-annual</t>
  </si>
  <si>
    <t>[Vest Versátil Brechó] - Subir Planilha</t>
  </si>
  <si>
    <t>Porto Rio Distribuidora - three-hundred-sales-annual</t>
  </si>
  <si>
    <t>Dress  - three-hundred-sales</t>
  </si>
  <si>
    <t>[Dress ] P_Divergência de dados;Dress  - three-hundred-sales Está Inadimplente;[Dress] Resync Tiny;[Dress ] - Retorno de resync</t>
  </si>
  <si>
    <t>4270576765;4068573097;4086908741;4116783669</t>
  </si>
  <si>
    <t>VGS NEGOCIOS DIGITAIS - seven-hundred-fifty-sales</t>
  </si>
  <si>
    <t>[VGS NEGOCIOS DIGITAIS] D_Giftback ou Campanhas;[VGS NEGOCIOS DIGITAIS] D_Giftback ou Campanhas;[VGS NEGOCIOS DIGITAIS] Divergência de Dados;[VGS NEGOCIOS DIGITAIS] - Subir planilha;[VGS NEGOCIOS DIGITAIS] P_Fluxo de automação</t>
  </si>
  <si>
    <t>3151919237;3403997241;3447182594;3155084106;3172464263</t>
  </si>
  <si>
    <t>Dani loja - thousand-sales</t>
  </si>
  <si>
    <t>[DANI LOJA] Erros de entrada de clientes em fluxo de automação;[Dani loja] D_Painel do Vendedor;[Dani loja] D_Outro;[DANI LOJA] Problemas no workflow;[Dani loja] D_Painel do Vendedor;[Dani Loja] Uso do plano com dados incorretos;[DANI LOJA]- falha no envio de giftback por email;[Dani Loja] Inconsistências na integração;[Dani loja] Campanhas;[Dani loja] Campanhas;[Dani Loja] Produto cadastrado na loja não está sendo mostrado dentro da zoppy;[Dani Loja] Erro nas tarefas no Painel do Vendedor;[DANI LOJA]- erro no painel;[Dani loja] API do Whatsapp;[Dani loja] D_Outro;[Dani loja] Campanhas;[DANI LOJA] Não aparecem tarefas de pós vendas (cliente de workflow);[Dani loja] D_Outro</t>
  </si>
  <si>
    <t>6.0</t>
  </si>
  <si>
    <t>2792698989;3803411579;3501477915;2426469014;3626071582;3965466015;2270870621;3143987874;3501377463;3560224800;4164478324;2729625776;2269626672;3345109869;15703218334;3576627972;2422632986;4204338787</t>
  </si>
  <si>
    <t>Tali Capelli  - three-hundred-sales-annual</t>
  </si>
  <si>
    <t>Maloa - three-hundred-sales</t>
  </si>
  <si>
    <t>[Maloa] - Divergência de dados;[Maloa] P_Divergência de dados</t>
  </si>
  <si>
    <t>3173169074;3179439772</t>
  </si>
  <si>
    <t>Easybag - five-hundred-sales-annual</t>
  </si>
  <si>
    <t>[Easybag] Cancelamento;[easybag] P_Fluxo de automação</t>
  </si>
  <si>
    <t>3797894503;3408733498</t>
  </si>
  <si>
    <t>Super Vaidosa - two-thousand-sales</t>
  </si>
  <si>
    <t>MARIMA BRAND - three-hundred-sales-annual</t>
  </si>
  <si>
    <t>[MARIMA BRAND] D_Giftback ou Campanhas</t>
  </si>
  <si>
    <t>Massiê - five-hundred-sales</t>
  </si>
  <si>
    <t>[Massie] D_Giftback ou Campanhas;[Massiê] - P_Giftback ;[Massiê] D_Giftback ou Campanhas;[Massiê] API do Whatsapp;[Massiê] D_API do Whatsapp;[Massiê] - P_Giftback ;[Massiê] Reunião;[Massiê] D_Outro;[Massie] D_Giftback ou Campanhas;[Massiê] D_Integração;[Massiê] D_Giftback ou Campanhas</t>
  </si>
  <si>
    <t>3823077285;4054407608;3511857684;3461955948;3581981594;4154936144;3877101730;3832270515;3837577380;3500679191;3508252209</t>
  </si>
  <si>
    <t>KHYARA PRATA925 - three-hundred-sales</t>
  </si>
  <si>
    <t>KHYARA PRATA925 - three-hundred-sales Está Inadimplente;[KHYARA PRATA] - Pedidos não estão gerando Giftback e nem enviando mensagem</t>
  </si>
  <si>
    <t>4258276484;3229137582</t>
  </si>
  <si>
    <t>Bruna Santiago • BÊ.ESSE - seven-hundred-fifty-sales-annual</t>
  </si>
  <si>
    <t>Bruna Santiago • BÊ.ESSE - seven-hundred-fifty-sales Está Inadimplente;[Loja Bruna Santiago] Webhook;Bruna Santiago • BÊ.ESSE - seven-hundred-fifty-sales Está Inadimplente</t>
  </si>
  <si>
    <t>3493250058;3385564166;3556827289</t>
  </si>
  <si>
    <t>UGH  - three-hundred-sales</t>
  </si>
  <si>
    <t>[UGH RIO] D_Giftback ou Campanhas;[UGH RIO] D_Giftback ou Campanhas;[UGH RIO] D_Outro</t>
  </si>
  <si>
    <t>15700266274;4260809498;15658872648</t>
  </si>
  <si>
    <t>Pratamores - five-hundred-sales-annual</t>
  </si>
  <si>
    <t>[Pratamores] - Painel do Vendedor;[Pratamores] D_Painel do Vendedor;[Pratamores] D_Painel do Vendedor;[Pratamores] Fluxo de automação;[Pratamores] - produtos cadastrados na Zoppy estão duplicados;[Pratamores] D_Giftback ou Campanhas</t>
  </si>
  <si>
    <t>3451162450;3413559817;3804403076;3930685459;3604897958;15756886036</t>
  </si>
  <si>
    <t>Mesckla Store - three-hundred-sales-annual</t>
  </si>
  <si>
    <t>[Mesckla Store] Subir planilha para integração;[MESCKLA STORE] Lançamento de venda manual substitui valores quando pesquisamos pelo item</t>
  </si>
  <si>
    <t>3155650581;15728827176</t>
  </si>
  <si>
    <t>Naturalis - three-hundred-sales-annual</t>
  </si>
  <si>
    <t>[Naturalis] P_Outro;[Naturalis] Limpar dados da Bling;[Naturalis] Integração;[Naturalis] P_Outro;[Naturalis] P_Outro;[Naturalis] API do Whatsapp;[Naturalis] - P_Outro ;[Naturalis] P_Divergência de dados;[Naturalis] Campanhas;[Naturalis] P_Envio de Campanhas</t>
  </si>
  <si>
    <t>3179334217;3447115580;3399056713;3174870836;3123484509;3643360621;3210462540;3491628825;15802174836;3395162741</t>
  </si>
  <si>
    <t>Intimate Semijoias  - seven-hundred-fifty-sales</t>
  </si>
  <si>
    <t>Intimate Semijoias  - seven-hundred-fifty-sales Está Inadimplente;[Intimate Semijoias] Giftback não encontrado</t>
  </si>
  <si>
    <t>3468282961;3977472542</t>
  </si>
  <si>
    <t>DONA MOCINHA - three-hundred-sales</t>
  </si>
  <si>
    <t>[DONA MOCINHA] D_Integração;[DONA MOCINHA] D_Giftback ou Campanhas;[DONA MOCINHA] D_Integração</t>
  </si>
  <si>
    <t>3565392527;3276005010;4128637804</t>
  </si>
  <si>
    <t>Modab - new_plan_monthly_advanced</t>
  </si>
  <si>
    <t>Modab - six-thousand-sales Está Inadimplente</t>
  </si>
  <si>
    <t>SLAVATO - three-hundred-sales-annual</t>
  </si>
  <si>
    <t>[SLAVATO] - Retorno de ticket;[SLAVATO] P_Divergência de dados;[SLAVATO] - Resync;[SLAVATO] - Divergência de dados</t>
  </si>
  <si>
    <t>4065646600;4283345967;3932266921;4125156278</t>
  </si>
  <si>
    <t>Universo UP - three-hundred-sales-annual</t>
  </si>
  <si>
    <t>[Universo UP] subir planilha de clientes</t>
  </si>
  <si>
    <t>Exxtilosa Plus Size - seven-hundred-fifty-sales</t>
  </si>
  <si>
    <t>Exxtilosa Plus Size - seven-hundred-fifty-sales Está Inadimplente;[Exxtilosa Plus Size] P_Outro;[Exxtilosa Plus Size] Giftback;[Exxtilosa Plus Size] API do Whatsapp;Exxtilosa Plus Size - seven-hundred-fifty-sales Está Inadimplente;[Exxtilosa Plus Size] Subir planilha de clientes;[Exxtilosa Plus Size] API do Whatsapp;[Exxtilosa Plus Size] P_Outro;[Exxtilosa Plus Size] D_Outro</t>
  </si>
  <si>
    <t>4130793043;3151349102;3805240376;4114923583;15696110593;3163224973;3490894519;3102908563;3860083749</t>
  </si>
  <si>
    <t>trizi - three-hundred-sales-annual</t>
  </si>
  <si>
    <t>[trizi] P_Outro;[Trizi] Clientes da nuvemshop chegando com nome "Não Informado";[Trizi] Resync para atualizar nomes que vieram da Nuvemshop "vazio";[trizi] D_Giftback ou Campanhas;[trizi] Campanhas</t>
  </si>
  <si>
    <t>3268994414;3520701340;3916174707;3844505369;3867328164</t>
  </si>
  <si>
    <t>Faby Simão - five-hundred-sales</t>
  </si>
  <si>
    <t>Faby Simão - five-hundred-sales Está Inadimplente;Faby Simão - five-hundred-sales Está Inadimplente</t>
  </si>
  <si>
    <t>4129122589;3491547279</t>
  </si>
  <si>
    <t>Voa joias - three-hundred-sales-annual</t>
  </si>
  <si>
    <t>Loja Garotti - three-hundred-sales</t>
  </si>
  <si>
    <t>[Loja Garotti] Integração;[Loja Garotti] P_Fluxo de automação;[LOJA GAROTTI] Resync de dados;[Loja Garotti] - Envio de Campanhas;Loja Garotti - three-hundred-sales Está Inadimplente;Loja Garotti - three-hundred-sales Está Inadimplente;[Loja Garotti] Integração;[Loja Garotti] - E-mail;[Loja Garotti] - Dashboards/Contatos sem nome</t>
  </si>
  <si>
    <t>3154943865;3166128260;3155745082;3267056649;4138772556;15772871463;3162516622;3232743334;3276626076</t>
  </si>
  <si>
    <t>Açude  - three-hundred-sales</t>
  </si>
  <si>
    <t>[Açude] Fluxo de automação;[Açude] D_Outro;[Açude] P_Outro;[Açude] P_Painel do vendedor;[Açude] D_Outro;[Açude] - Processo de integração puxou somente o primeiro nome dos clientes.;[Açude] P_Outro;[Açude] Giftback;[Açude] Fluxo de carrinho abandonado não é acionado;[Açude] - Subir Planilha de ERP;[Açude] Giftback;[Açude] D_Outro;[Açude] - Retorno;[Açude] D_Outro;[Açude] Integração;[Açude] Fluxo de automação;[Açude] - Subir planilha;[Açude] Resync;[Açude] P_Outro</t>
  </si>
  <si>
    <t>3798047671;3512572247;3277562402;3712617048;4203389308;3400547944;3395170148;3652618625;3832054141;3930217267;4126626816;3571470849;4202453836;3502552154;3824756264;3864027796;4074457009;4155068732;3443840341</t>
  </si>
  <si>
    <t>LABUGÊ - three-hundred-sales-annual</t>
  </si>
  <si>
    <t>[LABUGÊ] P_Outro</t>
  </si>
  <si>
    <t>Cataflor - three-hundred-sales</t>
  </si>
  <si>
    <t>Cataflor - three-hundred-sales Está Inadimplente</t>
  </si>
  <si>
    <t>Boar Games - three-hundred-sales-annual</t>
  </si>
  <si>
    <t>[Boar Games] Divergência nos valores da plataforma</t>
  </si>
  <si>
    <t>Pitangueira - three-hundred-sales-annual</t>
  </si>
  <si>
    <t>[Pitangueira] - Produtos não aparecem;[Pitangueira] Modelos de mensagem;{Pitangueira} - Planilha de produtos;[Pitangueira] D_Giftback ou Campanhas;[Pitangueira] P_Divergência de dados;[Pitangueira] Integração</t>
  </si>
  <si>
    <t>4272185122;3160374446;4138306717;4133263185;4259661350;3867144042</t>
  </si>
  <si>
    <t>BRK MOTORS - three-hundred-sales</t>
  </si>
  <si>
    <t>BRK MOTORS - three-hundred-sales Está Inadimplente</t>
  </si>
  <si>
    <t>Aless pratas  - three-hundred-sales-annual</t>
  </si>
  <si>
    <t>Legado Cafés - three-hundred-sales-annual</t>
  </si>
  <si>
    <t>[LEGADO CAFÉS] Liberar pedidos Ecommerce na Bling</t>
  </si>
  <si>
    <t>ZIGMA - three-hundred-sales-annual</t>
  </si>
  <si>
    <t>[ZIGMA] Tarefa de pós vendas não estão sendo criadas;[Zigma] - Dados divergentes (Bling);ZIGMA - three-hundred-sales-annual Está Inadimplente;[ZIGMA] D_Integração</t>
  </si>
  <si>
    <t>3127592885;3178085652;3903648077;3102329767</t>
  </si>
  <si>
    <t>Adrenalina Motos - three-hundred-sales</t>
  </si>
  <si>
    <t>Adrenalina Motos - three-hundred-sales Está Inadimplente</t>
  </si>
  <si>
    <t>CHARM COMPRINHAS  - three-hundred-sales-annual</t>
  </si>
  <si>
    <t>Veronique Swim &amp; Inti Brand - three-hundred-sales-annual</t>
  </si>
  <si>
    <t>[veronique] D_Giftback ou Campanhas</t>
  </si>
  <si>
    <t>ESPARTANOS SUPLEMENTOS - two-thousand-sales-annual</t>
  </si>
  <si>
    <t>Focca Hype - three-hundred-sales</t>
  </si>
  <si>
    <t xml:space="preserve">[Focca Hype] - Whatsapp api;[Focca Hype] P_Fluxo de automação;[Focca Hype] - Carrinho Abandonado;[Focca Hype] Integração;[Focca Hype] Giftback;[Focca Hype] - P_Fluxo de automação </t>
  </si>
  <si>
    <t>3187005061;3156209157;3134529291;3483072317;3581519642;3152911225</t>
  </si>
  <si>
    <t>Design e Casa - seven-hundred-fifty-sales-annual</t>
  </si>
  <si>
    <t>Barba Lenhador - thousand-five-hundred-sales</t>
  </si>
  <si>
    <t>Lauss Concept - three-hundred-sales-annual</t>
  </si>
  <si>
    <t>[Lauss Concept] Giftback;[Lauss Concept] Relatórios;[Lauss Concept] D_Painel do Vendedor;[Lauss Concept] Giftback;[Lauss Concept] Painel do Vendedor;[Lauss Concept] Painel do Vendedor;[Lauss Concept] D_Outro</t>
  </si>
  <si>
    <t>3795808900;3664684202;15715886924;15793922418;15823806071;3841298796;3907294096</t>
  </si>
  <si>
    <t>Meduza Clothing LTDA - five-hundred-sales-annual</t>
  </si>
  <si>
    <t>Meduza Clothing LTDA - five-hundred-sales-annual Está Inadimplente;[Meduza Clothing LTDA] Integração</t>
  </si>
  <si>
    <t>3867136514;3899060663</t>
  </si>
  <si>
    <t>Clara Modas - seven-hundred-fifty-sales</t>
  </si>
  <si>
    <t>[Clara Modas] D_Giftback ou Campanhas;Clara Modas - seven-hundred-fifty-sales Está Inadimplente</t>
  </si>
  <si>
    <t>3155853862;3511238418</t>
  </si>
  <si>
    <t>Exclusive Moda Praia - three-hundred-sales-annual</t>
  </si>
  <si>
    <t>[Exclusive Moda Praia] Resync</t>
  </si>
  <si>
    <t>Tipo Raro Kids - thousand-sales</t>
  </si>
  <si>
    <t>[Tipo Raro Kids] - Envio de Campanhas;[Tipo Raro Kids] - Envio de Campanhas;Tipo Raro Kids - thousand-sales Está Inadimplente</t>
  </si>
  <si>
    <t>3101462198;4198736695;4134530444</t>
  </si>
  <si>
    <t>Essencial Capsulas - Hugo</t>
  </si>
  <si>
    <t xml:space="preserve"> d87b005f-5730-4d69-a667-804e3c9b907e</t>
  </si>
  <si>
    <t>Lalenzi  - five-hundred-sales</t>
  </si>
  <si>
    <t>[Lalenzi] Campanhas;[Lalenzi ] D_Giftback ou Campanhas;[Lalenzi ] D_Giftback ou Campanhas;[Lalenzi ] API do Whatsapp</t>
  </si>
  <si>
    <t>3919978900;3155503415;3715677589;3162368784</t>
  </si>
  <si>
    <t>MABELY - three-hundred-sales</t>
  </si>
  <si>
    <t>MABELY - three-hundred-sales Está Inadimplente</t>
  </si>
  <si>
    <t>Writings - three-hundred-sales-annual</t>
  </si>
  <si>
    <t>[Writings] P_Fluxo de automação;[Writings] D_Outro;[Writings] D_Giftback ou Campanhas</t>
  </si>
  <si>
    <t>3145719961;15799530783;3139683712</t>
  </si>
  <si>
    <t>KEROL MIX - three-hundred-sales-annual</t>
  </si>
  <si>
    <t>[KEROL MIX] Ressincronização da Bling + Limpar os dados da Shopify;[Kerol mix] P_Fluxo de automação</t>
  </si>
  <si>
    <t>3182385565;3236624906</t>
  </si>
  <si>
    <t>Blumos Store  - three-hundred-sales-semi-annual</t>
  </si>
  <si>
    <t>[Blumos Store] - Integração (Nuvemshop)</t>
  </si>
  <si>
    <t>Pandorah Modas - three-hundred-sales</t>
  </si>
  <si>
    <t>[Pandorah Modas] P_Fluxo de automação</t>
  </si>
  <si>
    <t>Noite de Lua Pijamas - five-hundred-sales-semi-annual</t>
  </si>
  <si>
    <t>Bendu  - five-hundred-sales</t>
  </si>
  <si>
    <t>[Bendu ] P_Fluxo de automação;[Bendu ] Giftback;[Bendu ] Integração;[Bendu ] P_Fluxo de automação</t>
  </si>
  <si>
    <t>3166749348;3476288690;3152426557;3386830595</t>
  </si>
  <si>
    <t>dsl cosmetico - five-hundred-sales-annual</t>
  </si>
  <si>
    <t>[dsl cosmetico] D_Giftback ou Campanhas</t>
  </si>
  <si>
    <t>Perfuma &amp; Decora  - thousand-sales</t>
  </si>
  <si>
    <t>Perfuma &amp; Decora  - thousand-sales Está Inadimplente</t>
  </si>
  <si>
    <t>Urbô Store - three-hundred-sales-annual</t>
  </si>
  <si>
    <t>[URBÔ STORE] Integração travada em 19% desde o dia 20/09;[Urbô Store] - Resync</t>
  </si>
  <si>
    <t>3635178650;15808203782</t>
  </si>
  <si>
    <t>Meu eu ltda - thousand-sales</t>
  </si>
  <si>
    <t>Meu eu ltda - thousand-sales Está Inadimplente;Meu eu ltda - thousand-sales Está Inadimplente;[Meu eu ltda] D_Painel do Vendedor</t>
  </si>
  <si>
    <t>3516826387;4080090992;3177824598</t>
  </si>
  <si>
    <t>Intense Fitness - three-hundred-sales-annual</t>
  </si>
  <si>
    <t>[Intense Fitness] - Janela de uso do plano não está aparecendo;[Intense Fitness] D_Outro</t>
  </si>
  <si>
    <t>3965450620;3931818877</t>
  </si>
  <si>
    <t>Brilho e bronze - five-hundred-sales-annual</t>
  </si>
  <si>
    <t xml:space="preserve">[Brilho e bronze] D_Matriz RFM;[Brilho e Bronze] Resync  - integração não puxou todos os dados;[Brilho e bronze] - Reclamação ;[Brilho e bronze] - P_Outro </t>
  </si>
  <si>
    <t>3603510668;3096328258;3825990291;3167483555</t>
  </si>
  <si>
    <t>BTZ JOIAS - three-hundred-sales-annual</t>
  </si>
  <si>
    <t>[BTZ JOIAS] API do Whatsapp;[BTZ JOIAS] Integração;[BTZ JOIAS] D_Giftback ou Campanhas;[BTZ JOIAS] Campanhas;[BTZ JOIAS] - P_Fluxo de automação ;BTZ JOIAS - three-hundred-sales-annual Está Inadimplente</t>
  </si>
  <si>
    <t>3923070765;15816623187;3430605903;3387645049;3461941563;3866826358</t>
  </si>
  <si>
    <t>Sonho de Consumo - thousand-sales-annual</t>
  </si>
  <si>
    <t>[Sonho de Consumo] - Outro ;[Sonho de Consumo] P_Painel do vendedor;[Sonho de Consumo] D_Giftback ou Campanhas;[Sonho de Consumo] P_Painel do vendedor;[Sonho de Consumo] Atribuição de vendedor;[Sonho de Consumo] - Painel do vendedor;[Sonho de Consumo] P_Painel do vendedor</t>
  </si>
  <si>
    <t>3101233508;3159929877;3152047395;4255938204;4057032230;3858037848;3166664804</t>
  </si>
  <si>
    <t>Total Descontos Oficial  - seven-hundred-fifty-sales</t>
  </si>
  <si>
    <t>Total Descontos Oficial  - seven-hundred-fifty-sales Está Inadimplente</t>
  </si>
  <si>
    <t>LAM MUSIC - five-hundred-sales-annual</t>
  </si>
  <si>
    <t>[LAM Music] Não gerou giftback;[A L de Macedo] D_Painel do Vendedor</t>
  </si>
  <si>
    <t>3384746079;3158963347</t>
  </si>
  <si>
    <t>ceci - three-hundred-sales-annual</t>
  </si>
  <si>
    <t>[Ce.Ci] Painel do Vendedor;[CECI] Alterar receita influenciada pelo Painel do Vendedor</t>
  </si>
  <si>
    <t>3152893443;3155152484</t>
  </si>
  <si>
    <t>Vidro Decor - three-hundred-sales-annual</t>
  </si>
  <si>
    <t>Infoleo - new_plan_quarterly_medium_plus</t>
  </si>
  <si>
    <t>[Infoleo] - Envio de Campanhas</t>
  </si>
  <si>
    <t>Ateliê Citrika - thousand-sales-annual</t>
  </si>
  <si>
    <t>By Maria Plussize - three-hundred-sales-annual</t>
  </si>
  <si>
    <t>[By Maria Plussize] - Retorno ;[By Maria Confeccções] Resync Bling;[BY MARIA CONFECÇÕES] Fluxo desativado gerando tarefa no painel do vendedor;[By Maria Plussize] - Conferir integração ;[By Maria Confecções] - Fluxo não está criando as tarefas</t>
  </si>
  <si>
    <t>4134667175;3859635789;15836937099;4085312291;4174138796</t>
  </si>
  <si>
    <t>SunKids - five-thousand-sales</t>
  </si>
  <si>
    <t>[SunKids] - Retorno de ticket;[Scolatta] Campanhas;[Scolatta] Erro no segmento;[SunKids] Fluxo de automação</t>
  </si>
  <si>
    <t>4063474783;3708313961;4049827225;3962522924</t>
  </si>
  <si>
    <t>Daniela Lima Boutique  - three-hundred-sales-annual</t>
  </si>
  <si>
    <t>[Daniela Lima Boutique] D_Giftback ou Campanhas</t>
  </si>
  <si>
    <t>Equifit  - three-hundred-sales-annual</t>
  </si>
  <si>
    <t>[Equifit ] D_Outro</t>
  </si>
  <si>
    <t>Dynamo Pump - three-hundred-sales-annual</t>
  </si>
  <si>
    <t>[DYNAMO PUMP] Fluxo de carrinho abandonado não está funcionando</t>
  </si>
  <si>
    <t>Ellym Nutrition - new_plan_monthly_medium</t>
  </si>
  <si>
    <t>[Ellym Nutrition] Integração;[Ellym Nutrition] - P_Fluxo de automação ;[Ellym Nutrition] Outro;[Ellym Nutrition] D_Outro;[Ellym Nutrition] P_Outro;[Ellym Nutrition] Outro;[Ellym Nutrition] Fluxo de NPS não está sendo acionado;[Ellym Nutrition] D_Outro;[Ellym Nutrition] D_Outro;[Ellym Nutrition] D_Outro;[Ellym Nutrition] Integração</t>
  </si>
  <si>
    <t>3931992864;4196633511;3973329587;4135897980;3393888812;4128364201;4224287334;4151234601;3501530233;3745546008;3855813542</t>
  </si>
  <si>
    <t>Unna - three-hundred-sales-semi-annual</t>
  </si>
  <si>
    <t>[Unna] Campanhas;Unna - three-hundred-sales-semi-annual Está Inadimplente</t>
  </si>
  <si>
    <t>3258874201;3944278667</t>
  </si>
  <si>
    <t>Fortune - thousand-five-hundred-sales-annual</t>
  </si>
  <si>
    <t>[Fortune] Giftback;[Fortune] D_Relatórios;[Fortune] Integração não puxou dados;[Fortune] Resync Tiny;[Fortune] D_Integração;[Fortune] - Cliente queria sugerir melhorias;[Fortune] D_Giftback ou Campanhas;[Fortune] D_API do Whatsapp;[Fortune] D_Giftback ou Campanhas;[Fortune] Integração</t>
  </si>
  <si>
    <t>15657485082;15715876006;3102626057;3988978241;4205434175;4129135784;4197801383;3660320090;4167814510;3918081354</t>
  </si>
  <si>
    <t>Use Copacabana - three-hundred-sales-annual</t>
  </si>
  <si>
    <t>NutzMilk - three-hundred-sales-semi-annual</t>
  </si>
  <si>
    <t>MJ Center - thousand-sales-annual</t>
  </si>
  <si>
    <t>Divina Cor - thousand-sales-annual</t>
  </si>
  <si>
    <t>[Divina Cor] D_Integração</t>
  </si>
  <si>
    <t>IN OUR Store - five-hundred-sales-annual</t>
  </si>
  <si>
    <t>[IN OUR Store] Template de mensagem;[IN OUR Store] Tarefas não são geradas</t>
  </si>
  <si>
    <t>3148498055;3155208018</t>
  </si>
  <si>
    <t>Haux Alimentos - Andre K.</t>
  </si>
  <si>
    <t>b5ce914f-76fc-47e7-a850-14ec37980c8</t>
  </si>
  <si>
    <t>[Haux Alimentos] Mensagem no Whatsapp não está sendo enviada;[Haux Alimentos] API do Whatsapp;[Haux Alimentos] API do Whatsapp</t>
  </si>
  <si>
    <t>3124650895;3124271692;3073807260</t>
  </si>
  <si>
    <t>Maria Maricota - three-hundred-sales-annual</t>
  </si>
  <si>
    <t>[Maria Maricota] Envio de cupons incorretos</t>
  </si>
  <si>
    <t>Entrega Beleza - three-hundred-sales-semi-annual</t>
  </si>
  <si>
    <t>Casa da Panela de Ferro - three-hundred-sales-semi-annual</t>
  </si>
  <si>
    <t>DESAPEGUEI BONITO  - five-hundred-sales-annual</t>
  </si>
  <si>
    <t>Priscila Pires Closet - three-hundred-sales-annual</t>
  </si>
  <si>
    <t xml:space="preserve">[Priscila Pires Closet] - Acesso </t>
  </si>
  <si>
    <t>Abrahao calçados  - five-hundred-sales</t>
  </si>
  <si>
    <t>[Abrahao calçados] D_Giftback ou Campanhas;[Abrahao calçados] P_Outro;[Abrahão Calçados] Link de NPS não está abrindo</t>
  </si>
  <si>
    <t>3140428923;3151827493;3135056218</t>
  </si>
  <si>
    <t>Preciosa Detalhes - three-hundred-sales-annual</t>
  </si>
  <si>
    <t>Gelvitta - three-hundred-sales</t>
  </si>
  <si>
    <t>[Gelvitta] Giftback;[Gelvitta] P_Outro;[Gelvitta] P_Outro;[Gelvitta] P_Fluxo de automação;[Gelvitta] - Giftback ;[Gelvitta] P_Outro;[Gelvitta] Giftback;[Gelvitta] - Giftback ;[GELVITTA] Erro no envio de giftback;[Gelvitta] Campanhas;[Gelvitta] - Problema de Integração ;[Gelvitta] Erro em envio de mensagem pelo whatsapp api;[Gelvitta] P_Outro;[Gelvitta] - Giftback ;[Gelvitta] - Relatório de campanhas;[Gelvitta] D_Giftback ou Campanhas;[Gelvitta] D_Relatórios</t>
  </si>
  <si>
    <t>4.0</t>
  </si>
  <si>
    <t>3861749094;3155306857;3160052085;3175078176;3095859119;3179768179;15654608995;3077193729;3082096906;3892004179;3072192771;15712035098;3133417125;3098269786;4058936881;3105135718;4051621175</t>
  </si>
  <si>
    <t>Quero Melancia - three-hundred-sales-annual</t>
  </si>
  <si>
    <t>Quero Melancia - three-hundred-sales-annual Está Inadimplente;[Quero Melancia] Giftback</t>
  </si>
  <si>
    <t>4135175729;3152281485</t>
  </si>
  <si>
    <t>Venice Pratas  - three-hundred-sales-semi-annual</t>
  </si>
  <si>
    <t>[Venice Pratas] Fluxo de automação;[Venice Pratas ] P_Fluxo de automação;[Venice Pratas ] P_Fluxo de automação;[Venice Pratas ] P_Fluxo de automação;[Venice Pratas] - Login</t>
  </si>
  <si>
    <t>3179589014;3389311667;3173141154;3162347285;3152373288</t>
  </si>
  <si>
    <t>Néctar beleza consciente  - five-hundred-sales-annual</t>
  </si>
  <si>
    <t>[Néctar Beleza Consciente] Falha na criação de giftback;[Néctar beleza consciente ] Fluxo de Automação;[Néctar beleza consciente ] Fluxo de automação;[Néctar beleza consciente] Painel do Vendedor</t>
  </si>
  <si>
    <t>4096427876;3077117349;3066668670;3082613301</t>
  </si>
  <si>
    <t>LaCeri - three-hundred-sales-annual</t>
  </si>
  <si>
    <t>[LaCeri] - Template de Email;[LaCeri] Integração faltando dados (Bling);[LaCeri] Atualização de dados cadastrais</t>
  </si>
  <si>
    <t>3576623239;3152087944;3658772548</t>
  </si>
  <si>
    <t>MACADAME - three-hundred-sales-annual</t>
  </si>
  <si>
    <t>[MACADAME] Integração;[MACADAME] - Audios não são reproduzidos no mobile</t>
  </si>
  <si>
    <t>4205942416;4273577038</t>
  </si>
  <si>
    <t>Filhos de Vênus - three-hundred-sales</t>
  </si>
  <si>
    <t>[Filhos de Vênus] Cliente não está conseguindo verificar o e-mail</t>
  </si>
  <si>
    <t>Ouriço  - seven-hundred-fifty-sales-annual</t>
  </si>
  <si>
    <t>[Ouriço ] P_Fluxo de automação;[Ouriço] Modelo de mensagem;[Ouriço ] D_Giftback ou Campanhas;[Ouriço ] D_Giftback ou Campanhas</t>
  </si>
  <si>
    <t>3481925261;3081076370;3143528852;3642080079</t>
  </si>
  <si>
    <t>Shopping da Estética - three-hundred-sales-annual</t>
  </si>
  <si>
    <t>Carolla Home  - three-hundred-sales</t>
  </si>
  <si>
    <t>Carolla Home  - three-hundred-sales Está Inadimplente</t>
  </si>
  <si>
    <t>Amigas da Prata - three-hundred-sales-annual</t>
  </si>
  <si>
    <t>[Amigas da Prata] Campanhas;[Amigas da Prata] Campanhas;Amigas da Prata - three-hundred-sales-annual Está Inadimplente;[Amigas da Prata] Email não está sendo enviado com o logo da loja;[Amigas da Prata] Resync de integração</t>
  </si>
  <si>
    <t>3428191503;3472386327;3878597649;3479592808;3060427306</t>
  </si>
  <si>
    <t>Menina do Mar Moda Praia - three-hundred-sales</t>
  </si>
  <si>
    <t>Folin Store  - seven-hundred-fifty-sales-annual</t>
  </si>
  <si>
    <t>[Folin Store] Campanhas;[Folin Store] D_Relatórios;[Folin Store] D_Giftback ou Campanhas;[Folin Store] Relatórios;[Folin Store] Giftback;[Folin Store] Campanhas;[Folin Store] Campanhas;[Folin Store] Campanhas;[Folin Store] D_Outro;[Folin Store] Relatórios;[Folin Store] D_Painel do Vendedor;[Folin Store] Campanhas;[Folin Store] Campanhas;[Folin Store ] D_Integração;[Folin Store] Fluxo existente não está salvando como retroativo.;Folin Store  - seven-hundred-fifty-sales-annual Está Inadimplente;[Folin Store] D_Integração;[Folin Store] API do Whatsapp</t>
  </si>
  <si>
    <t>3404936969;4206330774;3670570248;3928801074;3453232221;4164325042;3178033492;3212009573;4058116976;4220315996;3846576012;3176437817;3575848597;3176364380;15808205070;3548575345;3797431096;4135898647</t>
  </si>
  <si>
    <t>MAFE - MAYARA FERNANDES - three-hundred-sales-annual</t>
  </si>
  <si>
    <t>Botineiros - thousand-sales</t>
  </si>
  <si>
    <t>[Botineiros] D_Integração;[Botineiros] Campanhas;Botineiros - thousand-sales Está Inadimplente;[Botineiros] Giftback</t>
  </si>
  <si>
    <t>4222528374;4195915796;4072782370;3396648722</t>
  </si>
  <si>
    <t>Keltz - three-hundred-sales-semi-annual</t>
  </si>
  <si>
    <t>Flor Itaipava - three-hundred-sales-annual</t>
  </si>
  <si>
    <t>[flor itaipava] D_Giftback ou Campanhas;Flor Itaipava - three-hundred-sales-annual Está Inadimplente</t>
  </si>
  <si>
    <t>3712467846;3904265790</t>
  </si>
  <si>
    <t>Casa Criativa  - five-hundred-sales-semi-annual</t>
  </si>
  <si>
    <t>[Casa Criativa ] - Outro ;[Casa Criativa ] D_Painel do Vendedor</t>
  </si>
  <si>
    <t>3271027762;4132179868</t>
  </si>
  <si>
    <t>PitLord Defumados - five-hundred-sales-annual</t>
  </si>
  <si>
    <t>[PitLord] Integração com a Bling não puxou telefone de clientes;[PITLORD DEFUMADOS] P_Outro</t>
  </si>
  <si>
    <t>3176476211;3172690498</t>
  </si>
  <si>
    <t>Fraga Jeans - three-hundred-sales-semi-annual</t>
  </si>
  <si>
    <t>D Vera Moda e Confecções de Roupas Ltda ME - three-hundred-sales-semi-annual</t>
  </si>
  <si>
    <t>[D VERA MODA E CONFECÇÕES] Resposta de NPS;[D Vera Moda e Confecções de Roupas Ltda ME] P_Outro;[D Vera Moda e Confecções de Roupas Ltda ME] Dúvidas</t>
  </si>
  <si>
    <t>15856216878;3090380691;3129251898</t>
  </si>
  <si>
    <t>Brasil Taping - three-hundred-sales-annual</t>
  </si>
  <si>
    <t>Neggs Store - three-hundred-sales-annual</t>
  </si>
  <si>
    <t>Nutrione Suplementos  - five-hundred-sales-annual</t>
  </si>
  <si>
    <t xml:space="preserve">[Nutrione Suplementos ] - Giftback </t>
  </si>
  <si>
    <t>OGJERSEYSHOP - three-hundred-sales-annual</t>
  </si>
  <si>
    <t>[OGJERSEYSHOP] Dados duplicados;OGJERSEYSHOP - three-hundred-sales-annual Está Inadimplente</t>
  </si>
  <si>
    <t>3037243143;3483083314</t>
  </si>
  <si>
    <t>Sanchz - thousand-sales</t>
  </si>
  <si>
    <t>Espaço Ana Souza Modas - three-hundred-sales-annual</t>
  </si>
  <si>
    <t>Espaço Ana Souza Modas - three-hundred-sales-annual Está Inadimplente;[Espaço Ana Souza Modas] - Modelo de Mensagem;[Espaço Ana Souza Modas] D_Giftback ou Campanhas;[Espaço Ana Souza Modas] P_Outro;[Espaço Ana Souza Modas] Integração</t>
  </si>
  <si>
    <t>3545731626;3072239186;3144298894;3124669022;3406732825</t>
  </si>
  <si>
    <t>editi - five-hundred-sales-annual</t>
  </si>
  <si>
    <t>Hospital em Casa - three-hundred-sales-annual</t>
  </si>
  <si>
    <t>[Hospital em Casa] Giftback</t>
  </si>
  <si>
    <t>PFM Beauty - three-hundred-sales-annual</t>
  </si>
  <si>
    <t>Tenda Medieval - seven-hundred-fifty-sales</t>
  </si>
  <si>
    <t>[Tenda Medieval] D_Outro;[Tenda Medieval] Valores divergentes;[Tenda Medieval] - Fluxo de automação  ;[Facepet Acessórios] D_Outro</t>
  </si>
  <si>
    <t>4205895317;3459261509;3012220224;4271996801</t>
  </si>
  <si>
    <t>New York Pets - three-hundred-sales-annual</t>
  </si>
  <si>
    <t>[tem algum materail de voces mais “Legal” como regras de como funciona? precisamos colocar isso no site para esclarecer eventuais dúvidas de nossos clientes.] D_Outro;[New York Pets] API do Whatsapp;[NEW YORK PETS] Resync de Pedidos;[NEW YORK PETS] Emails constam como enviados, mas uso do plano não atualiza;[New York Pets] Fluxo de automações em branco;[New York Pets] D_Giftback ou Campanhas;[New York Pets] Giftback;[NEW YORK PETS] - Giftbacks não estão sendo enviados;[New York Pets] - Delay visual na area de giftbacks;[New York Pets] API do Whatsapp</t>
  </si>
  <si>
    <t>15679474233;4051148336;3128900779;3139206821;3020531984;3651058017;3686649867;3067091085;3109303345;4152164173</t>
  </si>
  <si>
    <t>Anpô Comercio de Vestuário - three-hundred-sales-annual</t>
  </si>
  <si>
    <t>Quarto de Lua - three-hundred-sales-semi-annual</t>
  </si>
  <si>
    <t xml:space="preserve">[Quarto de Lua] Aba de giftback não está abrindo;[Quarto de Lua] Mudar número de cliente;[Quarto de Lua] - Giftback </t>
  </si>
  <si>
    <t>3090331303;3074681199;3097728409</t>
  </si>
  <si>
    <t>ARCHAI COMERCIO DE OCULOS E ACESSORIOS LTDA - three-hundred-sales-annual</t>
  </si>
  <si>
    <t>JesusCopy - three-thousand-five-hundred-sales</t>
  </si>
  <si>
    <t>Mima e Nina - five-hundred-sales-annual</t>
  </si>
  <si>
    <t>[Mima e Nina] D_Giftback ou Campanhas</t>
  </si>
  <si>
    <t>Lojas Cross - seven-hundred-fifty-sales</t>
  </si>
  <si>
    <t>[LOJAS CROSS] Fluxo com data de pedido ativando bem depois;[Cross Esportes] Giftback;[Cross Esportes] Giftback;Lojas Cross - seven-hundred-fifty-sales Está Inadimplente</t>
  </si>
  <si>
    <t>3810073601;3798816907;3804872501;3517604278</t>
  </si>
  <si>
    <t>Ótica Store - three-hundred-sales-annual</t>
  </si>
  <si>
    <t>[Ótica Store] - Relatório;Ótica Store - three-hundred-sales-annual Está Inadimplente;[Ótica Store] D_Giftback ou Campanhas;[Ótica Store] Dados divergentes na plataforma</t>
  </si>
  <si>
    <t>3962512452;4132063518;3833047876;3493137790</t>
  </si>
  <si>
    <t>Urbanique Cosmeticos - five-hundred-sales-annual</t>
  </si>
  <si>
    <t xml:space="preserve">[Urbanique Cosmeticos] Campanhas;[Urbanique Cosmeticos Ltda] Fluxo de automação;[Urbanique Cosmeticos] - P_Outro </t>
  </si>
  <si>
    <t>15753539974;3007231002;3167113798</t>
  </si>
  <si>
    <t>Silkline - three-hundred-sales-annual</t>
  </si>
  <si>
    <t>Pimpnella - seven-hundred-fifty-sales-annual</t>
  </si>
  <si>
    <t>[Pimpnella] - Erro no envio de mensagem pelo Whatsapp</t>
  </si>
  <si>
    <t>3D PRIME - thousand-five-hundred-sales</t>
  </si>
  <si>
    <t>Enluaze - five-hundred-sales-annual</t>
  </si>
  <si>
    <t>[Enluaze] Dúvidas;[Enluaze] D_Integração;[Enluaze] D_Integração;[ENLUAZE] Limpar receita gerada pelo fluxo de automações;[ENLUAZE] Pedidos da CartPanda constam sem storeId;[ENLUAZE] Limpar todos os dados da Tiny</t>
  </si>
  <si>
    <t>3123741208;3166366008;3160287328;3659610130;3162704056;3659175986</t>
  </si>
  <si>
    <t>Flor de Amor - three-hundred-sales-annual</t>
  </si>
  <si>
    <t>D.U.T - three-hundred-sales-semi-annual</t>
  </si>
  <si>
    <t>[D.U.T] Tarefa de aniversário duplicada</t>
  </si>
  <si>
    <t>Gloss by Irmãs Morais - three-hundred-sales-annual</t>
  </si>
  <si>
    <t>[GLOSS BY IRMÃS MORAIS] Duas comunicações sobre dois giftbacks diferentes</t>
  </si>
  <si>
    <t>Code Fitness - five-hundred-sales-annual</t>
  </si>
  <si>
    <t>[CODE FITNESS] Apagar venda lançada para a cliente errada;[Code Fitness] Cancelar pedido duplicado;[Code Fitness] Campanhas;[Code Fitness] Envio de planilha;[code fitness] Campanhas;[Code Fitness] Giftback;[Code Fitness] Erro no disparo de campanha;[Code Fitness] Venda lançada errada;[CODE FITNESS] Mensagem de SMS consta enviada, mas não enviou;[Code Fitness] Campanhas;[Code Fitness] Dúvidas plataforma;[Code fitness] Campanhas;[Code Fitness] API do Whatsapp;[code fitness] Integração;[Code Fitness] Usuários;[code fitness] D_Giftback ou Campanhas;[Code Fitness] Mensagem de giftback não está chegando;[code fitness] Campanhas;[Code Fitness] Campanhas;[Code Fitness] - Envio de SMS;[Code fitness] Giftback</t>
  </si>
  <si>
    <t>3173017140;3035110760;3123015978;2994947595;4154348872;3066763884;15728816283;3172641364;3145832607;15796575056;3034962952;15706015284;3212761009;2999035014;3094843564;3128807586;3077833266;3131882653;3394666666;3101139595;3090152337</t>
  </si>
  <si>
    <t>Up Bijuteria - thousand-sales</t>
  </si>
  <si>
    <t>[Up Bijuteria] Painel do vendedor;[Up Bijuteria] Campanhas</t>
  </si>
  <si>
    <t>3599872536;3642077760</t>
  </si>
  <si>
    <t>Floree Joias - three-hundred-sales-annual</t>
  </si>
  <si>
    <t>Garments  - three-hundred-sales-annual</t>
  </si>
  <si>
    <t>[Garments] Resync de dados</t>
  </si>
  <si>
    <t>Closet da Kai - three-hundred-sales-annual</t>
  </si>
  <si>
    <t>[Closet da Kai] Integração</t>
  </si>
  <si>
    <t>Sal de Maré - three-hundred-sales-annual</t>
  </si>
  <si>
    <t>Don Luiz - seven-hundred-fifty-sales-semi-annual</t>
  </si>
  <si>
    <t>[DON LUIZ] Erros de envio de SMS;[Don Luiz] P_Outro;[Don Luiz] Financeiro</t>
  </si>
  <si>
    <t>3134695442;3124664979;3090276462</t>
  </si>
  <si>
    <t>Galeria Tricot - seven-hundred-fifty-sales</t>
  </si>
  <si>
    <t>[Galeria Tricot] Resync desde 2012;[Galeria Tricot] Resync de dados desde 2016 (Vtex)</t>
  </si>
  <si>
    <t>3834770187;3094759599</t>
  </si>
  <si>
    <t>RoyalCare - three-hundred-sales-annual</t>
  </si>
  <si>
    <t>USODONA - seven-hundred-fifty-sales-annual</t>
  </si>
  <si>
    <t>[USODONA] Fluxo de automação;[USDA Comercio de Roupas] P_Fluxo de automação;[Uso Dona] Fluxo de giftback não está criando tarefas no painel;[USDA Comercio de Roupas] Relatórios;[USODONA] Filtro de "cupons utilizados" em Giftback não está funcionando;[Uso Dona] Dúvidas;[USODONA] Relatórios;[USDA Comercio de Roupas] P_Fluxo de automação;[USDA Comercio de Roupas] D_Giftback ou Campanhas</t>
  </si>
  <si>
    <t>3067868339;3082728267;3066442027;3128838705;3098164790;3077642342;3133232203;3501748998;3098194533</t>
  </si>
  <si>
    <t>WolfitCo - three-hundred-sales-annual</t>
  </si>
  <si>
    <t>[WolfitCo] - Fluxos de Automações;[WOLFITCO] - Carrinho abandonado aciona mas o link está quebrado (Nuvemshop);[WOLFITCO] Integração não puxou todos os clientes;[WolfitCo] - Fluxo de automação ;[WolfitCo] Divergência nas informações da integração;[WolfitCo] - Fluxo de automação ;[WolfitCo] - Matriz RFM com divergência nas compras por estado e por sexo</t>
  </si>
  <si>
    <t>5.0</t>
  </si>
  <si>
    <t>3140480634;3208359191;2982116437;3152542817;3078539788;3172700329;3091341124</t>
  </si>
  <si>
    <t>DESTAKE JOIAS - seven-hundred-fifty-sales</t>
  </si>
  <si>
    <t>DESTAKE JOIAS - seven-hundred-fifty-sales Está Inadimplente</t>
  </si>
  <si>
    <t>Home decora shop  - three-hundred-sales</t>
  </si>
  <si>
    <t>Home decora shop  - three-hundred-sales Está Inadimplente</t>
  </si>
  <si>
    <t>Lauri Esporte - three-hundred-sales-annual</t>
  </si>
  <si>
    <t>Dplug Shop - three-hundred-sales</t>
  </si>
  <si>
    <t>[Dplug Shop] Giftback;[Dplug Shop] Financeiro;[Dplug Shop] P_Fluxo de automação;[Dplug Shop] Integração</t>
  </si>
  <si>
    <t>2994167074;3093960341;3176855091;3745980599</t>
  </si>
  <si>
    <t>Semeador Store - three-hundred-sales-annual</t>
  </si>
  <si>
    <t>[Semeador Store] Subir lista</t>
  </si>
  <si>
    <t>Villa Acessórios  - three-hundred-sales-annual</t>
  </si>
  <si>
    <t>[Villa acessórios] Integração;[Villa Acessórios] Integração;[Villa Acessórios ] Pedido duplicado;[Villa Acessórios] Campanhas;[ Villa Acessorios] - Relatório de giftbacks usados/ativos/vencidos, com dados de data de vencimento errada;[Villa Acessórios] Compras repetidas;[Villa acessórios] Dúvidas plataforma;[Villa Acessórios ] D_Painel do Vendedor;[Villa Acessórios ] integração;[Villa Acessórios] Subir planilha de produtos;[Villa Acessórios ] D_Giftback ou Campanhas;[Villa Acessórios ] D_Outro;[Villa acessórios] Integração;[Villa Acessórios] Pedido duplicado;[Villa Acessórios ] P_Outro;[Villa Acessórios ] Campanhas;[Villa Acessórios] Gerar giftback;[Villa Acessórios ] P_Outro;[Villa Acessórios ] D_Outro;[Villa Acessórios] - Produtos não aparecem na tela de lançamento manual</t>
  </si>
  <si>
    <t>2942387602;2972386957;3035347634;3163579184;3532468841;3037205617;2994780806;3085578884;15631759019;2957179317;3107515050;4255929185;2937217935;3050580324;3217169777;3007000965;3014891632;3128105543;15705709833;4153629594</t>
  </si>
  <si>
    <t>Dórémifun - three-hundred-sales-annual</t>
  </si>
  <si>
    <t>[DÓREMIFUM] Integração com Omie retorna credenciais inválidas;[Dórémifun] - Retorno</t>
  </si>
  <si>
    <t>3520714538;3653333158</t>
  </si>
  <si>
    <t>Estação1 - Moda Praia  - three-hundred-sales-annual</t>
  </si>
  <si>
    <t>[Estação 1 Moda Praia] - Modelo de mensagens estão travados em "análise".;[Estação 1] - Erro Modelo de Mensagem</t>
  </si>
  <si>
    <t>3129362836;2982063388</t>
  </si>
  <si>
    <t>benvi natural - three-hundred-sales-annual</t>
  </si>
  <si>
    <t>[Benvi] - Giftback;[BENVI] WBuy envia os pedidos considerando valor do frete;[benvi natural] D_Outro</t>
  </si>
  <si>
    <t>3373903698;3501739671;3594063722</t>
  </si>
  <si>
    <t>Pisom &amp; Co - three-thousand-sales</t>
  </si>
  <si>
    <t>[Pisom &amp;Co] Campanha;[Pisom &amp; Co] Painel do Vendedor;[Pisom &amp;Co] Campanhas;[Pisom &amp;Co] Integração;Pisom &amp; Co - three-thousand-sales Está Inadimplente;[Pisom &amp;Co] D_Painel do Vendedor;[Pisom &amp;Co] Relatórios</t>
  </si>
  <si>
    <t>3178509240;3179240583;3601697695;3104676128;4068108400;3122992469;3143217800</t>
  </si>
  <si>
    <t>LILIBRE  - three-hundred-sales</t>
  </si>
  <si>
    <t>[LILIBRE ] - Valor do Plano</t>
  </si>
  <si>
    <t>Loja do Atleta - thousand-five-hundred-sales-annual</t>
  </si>
  <si>
    <t>[Loja do Atleta] D_API do Whatsapp;[Loja do Atleta] Giftback;[Loja do Atleta] D_Giftback ou Campanhas;[Loja do Atleta] D_Giftback ou Campanhas</t>
  </si>
  <si>
    <t>3857570474;3269454234;3094529142;3072334909</t>
  </si>
  <si>
    <t>Christian Joias  - three-hundred-sales-annual</t>
  </si>
  <si>
    <t>[Christian joias] Cadastro de produtos</t>
  </si>
  <si>
    <t>Egalite - five-hundred-sales</t>
  </si>
  <si>
    <t>[egalité] D_Giftback ou Campanhas;Egalite - five-hundred-sales Está Inadimplente</t>
  </si>
  <si>
    <t>3159036979;4153767012</t>
  </si>
  <si>
    <t>Filhos de Afrodite - seven-hundred-fifty-sales</t>
  </si>
  <si>
    <t>[Filhos de Afrodite] Cliente não está conseguindo verificar o e-mail;[Filhos de Afrodite e Filhos de V6enus (tenho duas contas)] - Giftback ;[Filhos de Afrodite] D_Giftback ou Campanhas;[Filhos de Afrodite e Filhos de Venus] Retorno ticket;[Filhos de Afrodite] P_Outro;[Filhos de Afrodite] Giftback;[FILHOS DE AFRODITE] Pedidos da WooCommerce não chegam desde 03/09;[FILHOS DE VENUS E FILHOS DE ADRODITE] - Validação de Email;[FILHOS DE AFRODITE] Status do pedido não aciona fluxo</t>
  </si>
  <si>
    <t>3091846547;4208831806;3054919724;3155361364;3095823143;3324707994;3520714053;3095891605;3506540860</t>
  </si>
  <si>
    <t>boutique dos jalecos - seven-hundred-fifty-sales-annual</t>
  </si>
  <si>
    <t>[BOUTIQUE DOS JALECOS] Pedidos na Bling não chegam na Zoppy;[a minha empresa que comprei com voces ai] P_Divergência de dados;[BOUTIQUE DOS JALECOS] Tarefas de Aniversário na data errada;[BOUTIQUE DOS JALECOS] Dados da bling não estão sendo puxados na integração;[boutique dos jalecos] - Divergência de dados;[BOUTIQUE DOS JALECOS] Tarefas de Aniversário não aparecendo</t>
  </si>
  <si>
    <t>3012192438;3062221479;3060424461;2937415761;3058925081;3155742880</t>
  </si>
  <si>
    <t>Styllepoch - five-hundred-sales-annual</t>
  </si>
  <si>
    <t>[Styllepoch] Pagamento API;[Styllepoch] P_Outro</t>
  </si>
  <si>
    <t>3021676848;3014842393</t>
  </si>
  <si>
    <t>Capinhas no Atacado - thousand-sales-annual</t>
  </si>
  <si>
    <t>[CAPINHAS NO ATACADO] Matriz RFM com valores estranhos;[Capinhas no Atacado] - dados errados;[CAPINHAS NO ATACADO]- veio um pedido cancelado p zoppy;[Capinhas no Atacado] Segmento não carrega;[Capinhas no Atacado] Histórico da Tray não puxa os dados.;[Capinhas no Atacado] Integração</t>
  </si>
  <si>
    <t>2355667637;2613976231;2500094805;15694362515;2342503473;15707090867</t>
  </si>
  <si>
    <t>Lud Wear - three-hundred-sales-annual</t>
  </si>
  <si>
    <t>[Lud Wear] P_Painel do vendedor;[Lud Wear] D_Matriz RFM;[Lud Wear] D_API do Whatsapp</t>
  </si>
  <si>
    <t>4125114180;3062142773;3054870700</t>
  </si>
  <si>
    <t>Ruchelli Bijoux - five-hundred-sales-annual</t>
  </si>
  <si>
    <t>Facas de Chef - three-hundred-sales-annual</t>
  </si>
  <si>
    <t>FlayBrand - three-hundred-sales-annual</t>
  </si>
  <si>
    <t>Dexxco - three-hundred-sales-annual</t>
  </si>
  <si>
    <t>[Dexxco Comércio de Vestuário] - P_Outro ;[Dexxco] Giftback retroativo 01/06;[Dexxco Comércio de Vestuário] - Outro ;[Dexxco Comércio de Vestuário] - Carrinho abandonado;[Dexxco Comércio de Vestuário] - Giftback</t>
  </si>
  <si>
    <t>3153184010;2967928973;3513357103;3153110033;4256308556</t>
  </si>
  <si>
    <t>Panela de Ferro Mineira - three-hundred-sales-semi-annual</t>
  </si>
  <si>
    <t>[Panela de Ferro Mineira] Fluxo de automação;[ Panela De Ferro Mineiria] - Giftback não estão sendo enviados por e-mail;[Panela de Ferro Mineira] P_Fluxo de automação;[Panela de Ferro Mineira] P_Fluxo de automação;[Panela de Ferro Mineira] Segmentos;[Panela de Ferro Mineira] Propriedades de giftback</t>
  </si>
  <si>
    <t>3139361840;2998701422;2980920936;3124632090;3155036780;2957687711</t>
  </si>
  <si>
    <t>Confeitos bem Feitus Ltda  - seven-hundred-fifty-sales-annual</t>
  </si>
  <si>
    <t>[Bem feitus] D_Giftback ou Campanhas;Confeitos bem Feitus Ltda  - seven-hundred-fifty-sales-annual Está Inadimplente;[CONFEITOS BEM FEITUS] Falha na reintegração com woocommerce;[Confeitos bem Feitus Ltda ] - Integração;[Confeitos bem Feitus Ltda ] D_Giftback ou Campanhas;[Confeitos bem Feitus Ltda ] - Envio de giftback;[Confeitos bem Feitus Ltda ] Integração;[Confeitos bem feitus] - Relatório;[Confeitos bem Feitus Ltda ] D_Giftback ou Campanhas;[Bem Feitus] P_Outro</t>
  </si>
  <si>
    <t>3036463445;3517759910;4155237497;4056443576;3006790003;3929747769;4134791782;3037225488;3000108886;3155899399</t>
  </si>
  <si>
    <t>Use Yoka - three-hundred-sales-annual</t>
  </si>
  <si>
    <t>Camarim Makeup Store - three-hundred-sales-annual</t>
  </si>
  <si>
    <t>[Camarim Makeup Store] - Painel do Vendedor;[Camarim Makeup Store] - Dashboards;[Camarim Makeup Store] - Painel do Vendedor;[Camarim Makeup Store] - Erro na integração com Bling;[Camarim Makeup Store] Campanhas</t>
  </si>
  <si>
    <t>3440482485;3271651679;3297214224;3345884851;3487085060</t>
  </si>
  <si>
    <t>Monyle - three-hundred-sales-semi-annual</t>
  </si>
  <si>
    <t>[Monyle] - Giftback ;[Monyle] - Envio de SMS;[Monyle] Clientes com dois gifftbacks ativos</t>
  </si>
  <si>
    <t>3075334658;2947240091;3056627206</t>
  </si>
  <si>
    <t>Opus - three-hundred-sales-annual</t>
  </si>
  <si>
    <t>[Opus] Campanhas;[Opus] D_Giftback ou Campanhas;[Opus] Painel do Vendedor;[Opus] D_API do Whatsapp;[Opus] Giftback;[Opus] D_Giftback ou Campanhas;[Opus] D_Painel do Vendedor;[Opus] Ativar API;[Opus] D_API do Whatsapp;[Opus] - Fluxo retroativo de 180 dias puxou clietes que não se encaixam nos parâmetros;[Opus] Variável de cupom dando erro</t>
  </si>
  <si>
    <t>3035569773;3000239167;2893104152;3090358589;3492836175;3583434385;4150501467;2858882392;3232793228;4154314066;2953027635</t>
  </si>
  <si>
    <t>Nutrimax - five-hundred-sales-semi-annual</t>
  </si>
  <si>
    <t>[Nutrimax] API do Whatsapp;[Nutrimax] Painel do Vendedor</t>
  </si>
  <si>
    <t>2879308614;2936247213</t>
  </si>
  <si>
    <t>KM keila Moreira - three-hundred-sales-annual</t>
  </si>
  <si>
    <t>TAU JÓIAS - three-hundred-sales-semi-annual</t>
  </si>
  <si>
    <t>[Tau Joias] D_API do Whatsapp;[TAU JOIAS] Integração com a Tiny está dando erro;[Tau Joias] Giftback ou Campanhas;[Tau Joias] - Envio de Campanhas;[Tau Joias] - Template de mensagem</t>
  </si>
  <si>
    <t>3081184602;2923743054;3123838623;3070817085;4252796551</t>
  </si>
  <si>
    <t>EGREGORA - three-hundred-sales-quarterly</t>
  </si>
  <si>
    <t>[EGREGORA] D_Giftback ou Campanhas;[EGREGORA] Campanha;[EGREGORA] Cliente não consegue cadastrar cartão na plataforma;EGREGORA - three-hundred-sales-quarterly Está Inadimplente</t>
  </si>
  <si>
    <t>3458541224;3162145703;3175860817;3879062644</t>
  </si>
  <si>
    <t>Imagine Jeans - seven-hundred-fifty-sales-annual</t>
  </si>
  <si>
    <t xml:space="preserve">[Imagine Jeans] D_Giftback ou Campanhas;[Imagine Jeans] - Giftback </t>
  </si>
  <si>
    <t>3653232491;3403626637</t>
  </si>
  <si>
    <t>Mercadão da Pesca - three-hundred-sales-annual</t>
  </si>
  <si>
    <t>[Mercadão da Pesca] Dúvidas;[Mercadão da Pesca] - Giftback;[Mercadão da Pesca] Templates travados: "Em análise"</t>
  </si>
  <si>
    <t>2905804547;2977515798;2883106862</t>
  </si>
  <si>
    <t>Tipo Clari - three-hundred-sales-annual</t>
  </si>
  <si>
    <t>[Tipo Clari] - Divergência de dados;[Tipo Clari] Problema no processamento das vendas na Tiny;[Tipo Clari] - Divergência de dados e Painel do Vendedor;[Tipo Clari] D_Giftback ou Campanhas;[Tipo Clari] D_Giftback ou Campanhas</t>
  </si>
  <si>
    <t>3066866769;2968694133;3036605563;3153135687;3163774559</t>
  </si>
  <si>
    <t>Vovó quem fez  - seven-hundred-fifty-sales-annual</t>
  </si>
  <si>
    <t>[Vovó quem fez ] P_Outro;[Vovó quem fez] Templates travados: "Em análise"</t>
  </si>
  <si>
    <t>3066215170;2883073851</t>
  </si>
  <si>
    <t>Agilitude - seven-hundred-fifty-sales-annual</t>
  </si>
  <si>
    <t>Casa Bergan - seven-hundred-fifty-sales-annual</t>
  </si>
  <si>
    <t>[Casa Bergan] - Produtos no menu segmentos estão duplicados;[Casa Bergan] - Integração;[Casa Bergan] D_Integração;[Casa Bergan] - Mapeamento de status está divergente;[Casa Bergan] - Retorno</t>
  </si>
  <si>
    <t>3658992157;3273388887;3608988588;3658776141;3292950613</t>
  </si>
  <si>
    <t>BELA GASTRONOMIA  - seven-hundred-fifty-sales-annual</t>
  </si>
  <si>
    <t>[Bela Gastronomia] Templates travados: "Em análise"</t>
  </si>
  <si>
    <t>Azaide Home Decor - seven-hundred-fifty-sales-annual</t>
  </si>
  <si>
    <t>Oficina dos Carimbos - seven-hundred-fifty-sales-annual</t>
  </si>
  <si>
    <t>[oficina dos carimbos] - Giftback ;[Oficina dos Carimbos] Giftbacks ou Campanhas;[Oficina dos Carimbos] Giftbacks ou Campanhas;[Oficina dos Carimbos] Integração;Oficina dos Carimbos - seven-hundred-fifty-sales-annual Está Inadimplente;[Oficina dos Carimbos] Giftbacks ou Campanhas</t>
  </si>
  <si>
    <t>3070676354;2914664208;2936581025;2869612212;3552142635;2926545837</t>
  </si>
  <si>
    <t>Emocionalle - seven-hundred-fifty-sales-annual</t>
  </si>
  <si>
    <t>Estella &amp; CO - seven-hundred-fifty-sales-annual</t>
  </si>
  <si>
    <t>[Estella &amp; Co] P_Divergência de dados;[Estella &amp; CO] P_Fluxo de automação;[Estella &amp; CO] D_Giftback ou Campanhas;[Estella&amp;Co] P_Fluxo de automação;[Estella &amp; CO] Integração;[ Estella &amp; Co ] - Clientes estão subindo para a Zoppy sem as informações completas;[Estella &amp; CO] D_API do Whatsapp;[Estella &amp; CO] API do Whatsapp</t>
  </si>
  <si>
    <t>3049101980;2981341194;3027145507;3127091849;4267978031;3036641928;3333668377;3173360660</t>
  </si>
  <si>
    <t>Ulip Acessorios - seven-hundred-fifty-sales-annual</t>
  </si>
  <si>
    <t>[Ulip Acessorios] D_Giftback ou Campanhas;[Ulip Acessorios] Envio de Campanhas</t>
  </si>
  <si>
    <t>4221145156;3705838593</t>
  </si>
  <si>
    <t>M3F joias - seven-hundred-fifty-sales-annual</t>
  </si>
  <si>
    <t>WiseHealth - seven-hundred-fifty-sales-annual</t>
  </si>
  <si>
    <t>WiseHealth - seven-hundred-fifty-sales-annual Está Inadimplente;WiseHealth - seven-hundred-fifty-sales-annual Está Inadimplente</t>
  </si>
  <si>
    <t>3511238417;4126557238</t>
  </si>
  <si>
    <t>MITI - seven-hundred-fifty-sales-annual</t>
  </si>
  <si>
    <t>[MITI] D_Integração;[Miti] - Problema de Integração;[MITI SHOES] Liberar pedidos da Bling vindos de Ecommerce</t>
  </si>
  <si>
    <t>3066208944;2884587366;3067186983</t>
  </si>
  <si>
    <t>Lambuzada - five-hundred-sales-annual</t>
  </si>
  <si>
    <t>[LAMBUZADA] Resync Bling;[Lambuzada] Lista de produtos está em branco;[LAMBUZADA] Resync Lambuzada Tray 22/03/2021;[Lambuzada] Giftback está sendo gerado, mas não está enviando;[Lambuzada] - Giftback gerado para uma cliente e usado por outra;Lambuzada - five-hundred-sales-annual Está Inadimplente</t>
  </si>
  <si>
    <t>4101838371;2938811275;15899176253;2938811050;2970261019;15651513783</t>
  </si>
  <si>
    <t>Alma Tricolor - seven-hundred-fifty-sales-annual</t>
  </si>
  <si>
    <t>[Alma Tricolor] D_API do Whatsapp;[Alma Tricolor] D_API do Whatsapp;[Alma Tricolor] Template de mensagem</t>
  </si>
  <si>
    <t>3071330939;3218144539;3102676909</t>
  </si>
  <si>
    <t>BRK Fishing - three-hundred-sales-annual</t>
  </si>
  <si>
    <t>Bem-Me-Quer - five-hundred-sales-annual</t>
  </si>
  <si>
    <t>Bem-Me-Quer - five-hundred-sales-annual Está Inadimplente;[Bem-me-quer] Pedido não subiu para a Zoppy;[Bem Me Quer] - Matriz RFM com dados incorretos;[Bem-Me-Quer] D_API do Whatsapp</t>
  </si>
  <si>
    <t>3871357085;2972729382;2999456266;15846654359</t>
  </si>
  <si>
    <t>Zelo Aromas - seven-hundred-fifty-sales-annual</t>
  </si>
  <si>
    <t>[Zelo Aromas] Integração não puxou todos os dados</t>
  </si>
  <si>
    <t>Loja URBANA - seven-hundred-fifty-sales-annual</t>
  </si>
  <si>
    <t>[loja urbana] D_Painel do Vendedor;[loja urbana] Fluxo de automação;[loja urbana] D_Integração;[LOJA URBANA] Ressincronização de dados;[loja urbana] - Plano Dih Santana;[LOJA URBANA] Falha no fluxo de automação direcionando ao painel do vendedor</t>
  </si>
  <si>
    <t>3147583899;3178682123;3395232007;3179348768;3081151927;15728844588</t>
  </si>
  <si>
    <t>Raw Human Clothing - three-hundred-sales-semi-annual</t>
  </si>
  <si>
    <t>[Raw Human] Erro ao alterar o nome do cupom;[Raw Human Clothing] P_Outro;[Raw Human] Giftback inválido no site;[Raw Human Clothing] Dúvidas;[Raw Human Clothing] D_Painel do Vendedor</t>
  </si>
  <si>
    <t>2980633701;3176263435;3977472340;3074912899;3067563282</t>
  </si>
  <si>
    <t>Tutus Baby - three-hundred-sales-annual</t>
  </si>
  <si>
    <t>[Tutus Baby] Giftback;[Tutus Baby] D_Giftback ou Campanhas;[Tutus Baby] Giftback</t>
  </si>
  <si>
    <t>3581487688;3578801074;3020652972</t>
  </si>
  <si>
    <t>Edencoco Ltda. - three-hundred-sales-semi-annual</t>
  </si>
  <si>
    <t>[Eden Coco] - Apagar dados</t>
  </si>
  <si>
    <t>Find Your Basic - three-hundred-sales-annual</t>
  </si>
  <si>
    <t>[Find Your Basic] Outros;[Find Your Basic] - Link de direcionamento retornando erro;[Find Your Basic] Outros;[Find Your Basic] Relatórios;[Find Your Basic] API do Whatsapp;[Find Your Basic] Giftbacks ou Campanhas;[Find Your Basic] Erro no disparo de campanha pelo Whatsapp;[Find Your Basic] Giftbacks ou Campanhas;[Find Your Basic] - Divergência de dados;chat</t>
  </si>
  <si>
    <t>2888685706;15763381431;2888001581;4150185740;2866370478;2951158791;2951421023;2977727561;3033979429;2854981694</t>
  </si>
  <si>
    <t>Timirim - three-hundred-sales-annual</t>
  </si>
  <si>
    <t>[TODOS] Cliente fez o unsubscribe de emails pelo celular, a tela carrega e aparece login na Zoppy;[Timirim] D_Giftback ou Campanhas;[Timirim] D_API do Whatsapp;[Timirim] - Problema de Integração;[Timirim] Campanhas;[Timirim] Integração;[Timirim] D_API do Whatsapp;[Timirim] D_Giftback ou Campanhas;[Timirim] Campanhas;[Timirim] Campanhas;[Timirim] P_Outro;[Timirim] D_Outro;[TIMIRIM] - Integração;[Timirim] P_Outro;[Timirim] P_Envio de Campanhas</t>
  </si>
  <si>
    <t>3415027470;3083284635;3166764920;2884868980;3607717894;3140330599;3354612593;3267526487;3408446087;3172509463;3176315409;3841331066;2986759321;3185610885;4134624395</t>
  </si>
  <si>
    <t>Marô Antunes - three-hundred-sales-annual</t>
  </si>
  <si>
    <t>[MARÔ ANTUNES] - Giftbacks não estão sendo enviados;[Marô Antunes] Giftbacks ou Campanhas</t>
  </si>
  <si>
    <t>3072231580;2902895533</t>
  </si>
  <si>
    <t>AchoChic Store - seven-hundred-fifty-sales-annual</t>
  </si>
  <si>
    <t>[AchoChic Store] - Painel do vendedor não aparece descrição!;[Achochic Store] Templates travados: "Em análise"</t>
  </si>
  <si>
    <t>2998663588;2883060125</t>
  </si>
  <si>
    <t>Loja Milla Gomes  - three-hundred-sales-annual</t>
  </si>
  <si>
    <t xml:space="preserve">[Loja Milla Gomes ] D_Outro;[Loja milla gomes ] - Outro </t>
  </si>
  <si>
    <t>15705687133;3066621745</t>
  </si>
  <si>
    <t>Vechi.Co - three-hundred-sales</t>
  </si>
  <si>
    <t>Vechi.Co - three-hundred-sales Está Inadimplente</t>
  </si>
  <si>
    <t>BLOX - four-thousand-sales</t>
  </si>
  <si>
    <t>BLOX - four-thousand-sales Está Inadimplente;[BLOX] Integração;[BLOX] Integração</t>
  </si>
  <si>
    <t>3512488081;3055327780;3055568807</t>
  </si>
  <si>
    <t>Maroo - three-hundred-sales-annual</t>
  </si>
  <si>
    <t>[Maroo] Segmentos;[Maroo] Template</t>
  </si>
  <si>
    <t>3168839089;3178996388</t>
  </si>
  <si>
    <t>Draco Destilaria - three-hundred-sales-annual</t>
  </si>
  <si>
    <t>[Draco Destilaria] P_Painel do vendedor</t>
  </si>
  <si>
    <t>Bjoy - three-hundred-sales</t>
  </si>
  <si>
    <t>[Bjoy] Subir lista de clientes;Bjoy - three-hundred-sales Está Inadimplente</t>
  </si>
  <si>
    <t>2866002451;3490420225</t>
  </si>
  <si>
    <t>Thrico Hair - three-hundred-sales-semi-annual</t>
  </si>
  <si>
    <t>Thrico Hair - three-hundred-sales-semi-annual Está Inadimplente</t>
  </si>
  <si>
    <t>Casa Pri Decor - three-hundred-sales-annual</t>
  </si>
  <si>
    <t>[CASA PRI DECOR] Apagar dados da WooCommerce;[CASA PRI DECOR] Divergência de Dados de Faturamento;[CASA PRI DECOR] Cliente alega que dados estão divergentes (Cartpanda)</t>
  </si>
  <si>
    <t>2858698905;2858857519;2908364408</t>
  </si>
  <si>
    <t>Malhas Ellis - three-hundred-sales-semi-annual</t>
  </si>
  <si>
    <t>[MALHAS ELLIS] Outros;[MALHAS ELLIS] - P_Fluxo de automação ;[MALHAS ELLIS] D_Giftback ou Campanhas;[MALHAS ELLIS] P_Outro;chat;template sended</t>
  </si>
  <si>
    <t>2879585642;3455729812;3259024268;3020560773;2879280678;2864166705</t>
  </si>
  <si>
    <t>Papelaria da Sa - seven-hundred-fifty-sales-annual</t>
  </si>
  <si>
    <t>[Papelara da Sa] Pedido repetido;[PAPELARIA DA SÁ] Pedidos da Tiny não subiram para a Zoppy;[Papelaria da Sa] Pedidos da Bagy e Tiny não estão chegando na Zoppy;[Papelaria da Sa] Giftbacks ou Campanhas;[Papelaria da Sa] Pedido repetido</t>
  </si>
  <si>
    <t>3012271170;2968081955;2888014191;2883197496;3091850247</t>
  </si>
  <si>
    <t>VIVI ATACADO - three-hundred-sales-annual</t>
  </si>
  <si>
    <t>[VIVI ATACADO] D_Giftback ou Campanhas;[VIVI ATACADO] Painel do Vendedor;[VIVI ATACADO] P_Painel do vendedor;[VIVI ATACADO] Giftbacks ou Campanhas;[VIVI ATACADO] P_Painel do vendedor;[VIVI ATACADO] - Erro na Integração;[VIVI ATACADO] - Painel do Vendedor</t>
  </si>
  <si>
    <t>3515424269;2874722697;4153776053;2859486751;3076804369;2829031213;3077371942</t>
  </si>
  <si>
    <t>Bellamo - seven-hundred-fifty-sales-annual</t>
  </si>
  <si>
    <t>[Bellamo] Giftback;[Bellamo] P_Fluxo de automação;[BELLAMO] Cliente solicitou que apague dados e puxe dados novamente por Resync;[Bellamo] D_Outro;[BELLAMO] Produtos sendo puxados com preço errado via integração;[BELLAMO] Cliente solicitou ajuste de dados;[Bellamo] - Erro de integração;[BELLAMO] Giftback não gerado desde 19/06;[Bellamo] P_Outro;[Bellamo] D_Outro</t>
  </si>
  <si>
    <t>2848050545;3337557344;2947324717;15763285265;2878758213;2878766986;2836527981;2878759326;3385514900;15785495668</t>
  </si>
  <si>
    <t>Viva dress confeccoes - thousand-sales</t>
  </si>
  <si>
    <t>[Viva Dress] - Erro Integração</t>
  </si>
  <si>
    <t>Playn’joy Brinquedos - three-hundred-sales-annual</t>
  </si>
  <si>
    <t>[Playnjoy Brinquedos] Relatórios</t>
  </si>
  <si>
    <t>Triana - three-hundred-sales-annual</t>
  </si>
  <si>
    <t>[LFPRO, TRIANA, CHARME DO DETALHE] Janela de whatsapp não abre após resposta de cliente;[Triana] Integração - Tray</t>
  </si>
  <si>
    <t>3143632262;2863030630</t>
  </si>
  <si>
    <t>PINCBAR - thousand-five-hundred-sales</t>
  </si>
  <si>
    <t>PINCBAR - thousand-five-hundred-sales Está Inadimplente;[Pincbar] Correção Nome Fantasia;[PINCBAR] - Retorno;[PINCBAR] - Painel do vendedor;[PINCBAR] Tarefas não estão sendo criadas;[PINCBAR] D_Painel do Vendedor;chat;template sended;[PINCBAR] P_Outro;[PINCBAR] P_Envio de Campanhas;[PINCBAR] Outros;[PINCBAR] - Painel do vendedor;[PINCBAR] Giftbacks ou Campanhas;template sended;[PINCBAR] Outros;[PINCBAR] Carrinhos abandonados geram link mas não ativam fluxo;template sended;PINCBAR - thousand-five-hundred-sales Está Inadimplente</t>
  </si>
  <si>
    <t>4064701202;2882803231;3493680178;4258127158;3143250962;3151094661;2887728258;2819621552;3172956320;3397227356;2888268931;4162750826;2892460840;2831982436;2887963052;3151589435;2828060240;3484831065</t>
  </si>
  <si>
    <t>VM Beauty - seven-hundred-fifty-sales-semi-annual</t>
  </si>
  <si>
    <t>[VM Beauty] - Fluxo de carrinho abandonado não funciona;[VM Beauty] Giftback</t>
  </si>
  <si>
    <t>3067777283;3000133127</t>
  </si>
  <si>
    <t>SALGA - three-hundred-sales-annual</t>
  </si>
  <si>
    <t>chat;[SALGA COMERCIO DE VESTUARIO LTDA] Giftbacks;template sended;template sended;template sended;[SALGA] Cupons de giftbacks gerados estão inválidos</t>
  </si>
  <si>
    <t>2867001712;2882845585;2831861815;2848717448;2866948909;2883460495</t>
  </si>
  <si>
    <t>Femie Fashion Store - three-hundred-sales-semi-annual</t>
  </si>
  <si>
    <t>[Femie Lingeries] - WhatsApp API;[Femie Fashion Store] Data de nascimento não está subindo;Femie Fashion Store - three-hundred-sales-semi-annual Está Inadimplente</t>
  </si>
  <si>
    <t>2998701202;2867884460;3483864653</t>
  </si>
  <si>
    <t>Kiron Cosméticos - three-hundred-sales-quarterly</t>
  </si>
  <si>
    <t>Kiron Cosméticos - three-hundred-sales-quarterly Está Inadimplente</t>
  </si>
  <si>
    <t>MORAR CHIC - three-hundred-sales-annual</t>
  </si>
  <si>
    <t>[MORAR CHIC] Integração não puxou os dados;[Morar Chic] Giftback;[MORAR CHIC] Produtos não estão sendo puxados da Tray para a Zoppy;[Morar Chic] D_Painel do Vendedor</t>
  </si>
  <si>
    <t>2818425963;2994077755;2874631031;3065998363</t>
  </si>
  <si>
    <t>Bra Lingerie - seven-hundred-fifty-sales-annual</t>
  </si>
  <si>
    <t>VUÁ - three-hundred-sales-semi-annual</t>
  </si>
  <si>
    <t>[VUÁ] - P_Giftback ;[Vuá] Erro na criação e envio do Giftback;[VUÁ] - Giftback ;[VUÁ] Painel do Vendedor;[VUÁ] Integração;[VUÁ] - Erro na variavel ;[VUÁ] Plataforma com dados divergentes;[VUÁ] - Erro na geração e envio de Giftback</t>
  </si>
  <si>
    <t>2998878796;3917065873;3034930944;2906524541;2933570194;3050034768;2943080032;2982065539</t>
  </si>
  <si>
    <t>Cabello Mania - three-hundred-sales-annual</t>
  </si>
  <si>
    <t>[Cabello Mania] - P_Envio de Campanhas;[Cabello Mania] Integração;[CABELLO MANIA] Fluxo de Automações de carrinho abandonado não está funcionando;[Cabello Mania] D_Giftback ou Campanhas</t>
  </si>
  <si>
    <t>3483822419;2854172545;2862433442;3207564838</t>
  </si>
  <si>
    <t>Betty Brand - three-hundred-sales-annual</t>
  </si>
  <si>
    <t>[Betty brand ] P_Fluxo de automação;Betty Brand - three-hundred-sales-annual Está Inadimplente;[Betty Brand] API do Whatsapp;[Betty brand ] Giftbacks ou Campanhas;[Betty Brand] D_API do Whatsapp;[Betty Brand] Giftback;[Betty Brand] D_Giftback ou Campanhas;[Betty Brand] D_Giftback ou Campanhas;[Betty brand] Campanhas;[Betty brand ] Relatórios;[Betty Brand] Giftback;[Betty Brand] D_API do Whatsapp;[Betty brand] Relatórios;[Betty Brand] Giftback não gerado;[Betty brand ] Campanhas</t>
  </si>
  <si>
    <t>2980917593;3486471197;4135149953;2936448941;3485984338;3388409483;15772481681;3342792094;3173186817;4279007004;3323127885;4149024799;3153367353;4166093235;3172874653</t>
  </si>
  <si>
    <t>Loja Loanita - thousand-five-hundred-sales</t>
  </si>
  <si>
    <t>[Loja Loanita] Campanha de email com status aguardando;[Loja Loanita] Envio de Campanhas;[Loja Loanita] - Outro ;[Loja Loanita] Template de mensagem;[Loja Loanita] Duvida de disparo de campanha;[Loja Loanita] - Envio de giftback;[Loja Loanita] Integração manual via planilha</t>
  </si>
  <si>
    <t>2903035447;2805138989;3059575958;3101254163;2804720797;3072024139;2765554767</t>
  </si>
  <si>
    <t>Actio - three-hundred-sales-annual</t>
  </si>
  <si>
    <t>[Actio] Clientes não recebem mensagem de giftback</t>
  </si>
  <si>
    <t>BOSSA - three-hundred-sales-annual</t>
  </si>
  <si>
    <t>Lotus Store - five-hundred-sales</t>
  </si>
  <si>
    <t>Lotus Store - five-hundred-sales Está Inadimplente</t>
  </si>
  <si>
    <t>Lu Papaspyrou - three-hundred-sales-annual</t>
  </si>
  <si>
    <t>[Lu Papaspyrou] Pedido chegou zerado na Zoppy;[Dona Pink Confecções] Usuários;[Lu Papaspyrou] - Template de Mensagem;[Lu Papaspyrou] Integração foi refeita porém ainda está faltando dados de clientes;[Dona Pink Confecções] Giftback</t>
  </si>
  <si>
    <t>15712034176;3517272746;3096435019;2893325938;3335212671</t>
  </si>
  <si>
    <t>Clima Controles Refrigeração Ltda - three-hundred-sales-annual</t>
  </si>
  <si>
    <t>Clima Controles Refrigeração Ltda - three-hundred-sales-annual Está Inadimplente;[Clima Controles Refrigeração] Erro com giftback;[CLIMA CONTROLES] Pedidos não foram puxados pra Zoppy e não geraram Giftback;[Clima Controles Refrigeração Ltda] Divergência de dados - Receita influenciada;[Clima Controles Refrigeração Ltda] Giftback</t>
  </si>
  <si>
    <t>3890496357;2781234012;2859837861;2831941710;2781033256</t>
  </si>
  <si>
    <t>Mika wear  - three-hundred-sales</t>
  </si>
  <si>
    <t>[Mika Wear] - Alteração do social name</t>
  </si>
  <si>
    <t>Talchá - three-thousand-sales-annual</t>
  </si>
  <si>
    <t>[Talchá] - Painel do Vendedor;chat;template sended;template sended;template sended;[Talchá] Giftbacks ou Campanhas;[Talchá] Fluxo de giftback não está gerando cupom;chat;[Talchá] Integração incompleta;template sended;template sended;[TALCHA] Integrações não retornam dados (Tiny);template sended;chat</t>
  </si>
  <si>
    <t>2972385164;2878345387;2847616438;2867372210;2862948368;2951206255;4064226916;2888132143;2994981134;2874312717;2832800285;2925865489;2827560026;2819023426</t>
  </si>
  <si>
    <t>Be Gringa - five-hundred-sales-annual</t>
  </si>
  <si>
    <t>BY TAÍS LORRAYNE - seven-hundred-fifty-sales</t>
  </si>
  <si>
    <t>BY TAÍS LORRAYNE - seven-hundred-fifty-sales Está Inadimplente;[BY TAÍS LORRAYNE] API do Whatsapp;[BY TAÍS LORRAYNE] - Painel do Vendedor;[BY TAÍS LORRAYNE] D_Painel do Vendedor;[BY TAÍS LORRAYNE] API do Whatsapp;[By Taís Lorrayne] API do Whatsapp;[BY TAÍS LORRAYNE] Outros;[BY TAÍS LORRAYNE] API do Whatsapp;chat;[BY TAÍS LORRAYNE] Giftbacks ou Campanhas;[BY TAÍS LORRAYNE] P_Fluxo de automação;template sended;[BY TAÍS LORRAYNE] Fluxo não está criando tarefas no painel</t>
  </si>
  <si>
    <t>3944431935;2901550651;3145234997;3151504919;2892889601;2849698850;2883586823;2921790547;2849655636;2866289742;2994775980;2828205058;3067369131</t>
  </si>
  <si>
    <t>Emporio terroir (Grand Cru Tatuape, Golden, ABC) - three-hundred-sales-annual</t>
  </si>
  <si>
    <t xml:space="preserve">[Grand Cru] Planilha de produtos, não está subindo os produtos;[Emporio terroir (Grand Cru Tatuape, Golden, ABC)] - Cancelamento </t>
  </si>
  <si>
    <t>4165883944;3094956709</t>
  </si>
  <si>
    <t>Rose Slaibi - three-hundred-sales-semi-annual</t>
  </si>
  <si>
    <t>[ROSE SLAIBI] - Campanhas;[Rose Slaibi] - Número cadastrado errado;[Rose Slaibi] Ajuda com Campanhas;[Rose Slaibi] Alteração de dados de cliente;[Rose Slaibi] Giftbacks;[Rose Slaibi] Mensagens de giftback no whatsapp não estão sendo enviadas;[Rose Slaibi] Alterar contato de cliente</t>
  </si>
  <si>
    <t>2818145341;3126584422;2818138238;2794178880;2905532262;2766243932;2766520589</t>
  </si>
  <si>
    <t>Senhora Pele - oferta-julia-galvao</t>
  </si>
  <si>
    <t>[Senhora Pele] - Integração;[Senhora Pele] - Carrinho abandonado;[Senhora Pele] Divergência de dados;[Senhora Pele] - Fluxo de Automações (Carrinho abandonado);[Senhora Pele] Email enviado sem imagem;[Senhora Pele] Planilha com clientes para subir na Zoppy;[Senhora Pele]  P_Fluxo de automação ;[Senhora Pele] Envio de Campanhas;[Senhora Pele] - Fluxo de automação (carrinho abandonado);[SENHORA PELE] Favor excluir da base os OrderId abaixo</t>
  </si>
  <si>
    <t>2969291106;3175970116;2823451796;3033990540;2766141804;2824434103;3492835242;2847095885;3126861132;2900425362</t>
  </si>
  <si>
    <t>Auto Equip - five-hundred-sales-annual</t>
  </si>
  <si>
    <t>[Auto Equip] Mensagem de giftback não está sendo enviada;[Auto Equip] D_Painel do Vendedor;[Auto Equip] Giftbacks;[Auto Equip] - Painel do vendedor;[Auto Equip] - Painel do vendedor não está atribuido tarefas aos vendedores</t>
  </si>
  <si>
    <t>2922675463;3090884193;2893301522;3152603182;3098685553</t>
  </si>
  <si>
    <t>GUYA - five-hundred-sales</t>
  </si>
  <si>
    <t>[GUYA] D_Giftback ou Campanhas;[GUYA] - Erro na Plataforma;[GUYA] Giftback;[GUYA] Painel do Vendedor;[GUYA] Duvidas de uso do Giftback;[GUYA] D_Giftback ou Campanhas</t>
  </si>
  <si>
    <t>3159307086;2967080592;3399917339;3139988066;2804768028;3143878781</t>
  </si>
  <si>
    <t>Rkc sports - three-hundred-sales-semi-annual</t>
  </si>
  <si>
    <t>Kause Acessórios - five-hundred-sales-semi-annual</t>
  </si>
  <si>
    <t>ARK Concept - three-hundred-sales</t>
  </si>
  <si>
    <t>[ARK Concept] - Envios de SMS</t>
  </si>
  <si>
    <t>Ladies Fitness &amp; Beach - three-hundred-sales-annual</t>
  </si>
  <si>
    <t>ROSA IMPERIAL - thousand-five-hundred-sales</t>
  </si>
  <si>
    <t>[ROSA IMPERIAL] P_Painel do vendedor;[ROSA IMPERIAL] Financeiro;[ROSA IMPERIAL] Campanhas;[ROSA IMPERIAL] Pagamento da plataforma</t>
  </si>
  <si>
    <t>4152515659;3362137385;3397998620;3264527882</t>
  </si>
  <si>
    <t>oceanway - three-hundred-sales-annual</t>
  </si>
  <si>
    <t>[Ocean Way] subir clientes que não estão na plataforma;[oceanway] - Envio de Campanhas;[oceanway] - Editar e-mail;[oceanway] Giftbacks ou Campanhas;[OCEANWAY] Deletar planilha que subiu anteriormente e subir nova planilha;[oceanway] Nome divergente no envio de e-mail;[oceanway] Integração</t>
  </si>
  <si>
    <t>2734621781;3060662193;2994840234;2953409593;2825027658;4203239495;2888179112</t>
  </si>
  <si>
    <t>Muralist - three-hundred-sales-annual</t>
  </si>
  <si>
    <t>[Muralist] Painel do vendedor com tarefas somente de aniversário;[Muralist] Giftbacks ou Campanhas;[MURALIST] Cupons de giftback com erro;[Muralist] - Giftback;[Todos] Falha no layout</t>
  </si>
  <si>
    <t>3493137264;2832079400;2832531869;2832099246;3055365748</t>
  </si>
  <si>
    <t>usecarolmaia - three-hundred-sales-semi-annual</t>
  </si>
  <si>
    <t>[usecarolmaia] Giftbacks;[usecarolmaia] Giftback não está enviando para algumas clientes;[ USE CAROL MAIA ] - Giftback aparece como indisponível para cliente mas na plataforma está ativo;[USE CAROL MAIA] Giftback inválido (NuvemShop)</t>
  </si>
  <si>
    <t>2936470385;3531257154;2749362493;2833316783</t>
  </si>
  <si>
    <t>Júlia Torquetti  - three-hundred-sales-semi-annual</t>
  </si>
  <si>
    <t>[ JULIA TORQUETTI ] - subir planilha de histórico;[ JULIA TORQUETTI ] - Subir planilha</t>
  </si>
  <si>
    <t>2706993569;2729692018</t>
  </si>
  <si>
    <t>Origgo - three-hundred-sales-quarterly</t>
  </si>
  <si>
    <t>[ORIGGO] dados da integração subiram incompletos;[Origgo] - Divergência de dados;chat;chat;[Origgo] Financeiro;pode apagar;[Origgo] Integração incompleta;template sended;[Origgo] Financeiro;[Origgo] Dados divergentes;[Origgo] - Envio de Campanhas</t>
  </si>
  <si>
    <t>2747242027;3011400565;2846929506;2819907233;3302512400;2754705444;2848721040;2846912609;3325009251;2829162145;3960140887</t>
  </si>
  <si>
    <t>THE PEPPERS SHOP  - new_plan_annual_medium</t>
  </si>
  <si>
    <t>[The Peppers] API;[The Peppers] - Template de email;[The Peppers] - Modelos de Mensagem;[The Peppers] Treinamento</t>
  </si>
  <si>
    <t>2994494472;4134720795;3163203214;3158979602</t>
  </si>
  <si>
    <t>Wish Brand - new_plan_annual_medium</t>
  </si>
  <si>
    <t>[WISH BRAND] Receita gerada com giftback incongruente;[Wish Brand] - Dúvidas sobre Giftback ;[Wish Brand] Relatórios;[Wish Brand] D_Giftback ou Campanhas;[Wish Brand] API do Whatsapp;[Wish Brand] API do Whatsapp;[Wish Brand] Painel do Vendedor;[Wish Brand] P_Outro;[Wish Brand] P_Outro;[Wish Brand] API do Whatsapp;[Wish Brand] D_Painel do Vendedor</t>
  </si>
  <si>
    <t>2875559005;3830662401;2858268289;3077363526;3172547151;3998567721;3144121201;3014405815;3194438281;3669946034;15703979942</t>
  </si>
  <si>
    <t>Brilha Brilha Estrelinha - five-hundred-sales-annual</t>
  </si>
  <si>
    <t>[Brilha Brilha Estrelinha] não estão subindo os dados da sua plataforma de vendas (nuvemshop);[Brilha brilha estrelinha] não subiram todos os dados;[Brilha Brilha Estrelinha] Outro;[Brilha Brilha Estrelinha] Mensagens de giftback não estão sendo enviadas;[Brilha Brilha Estrelinha] API do Whatsapp;[ Brilha Brilha Estrelinha ] Mensagens de Giftback não estão sendo enviadas;[BRILHA BRILHA ESTRELINHA] Check de disparos de email</t>
  </si>
  <si>
    <t>2694640032;2706408575;3500424967;2722185808;4197645860;2752811604;2879724899</t>
  </si>
  <si>
    <t>103 store - thousand-five-hundred-sales</t>
  </si>
  <si>
    <t>Housewhey - two-thousand-sales</t>
  </si>
  <si>
    <t>[Housewhey] Outros;[Housewhey] - Disparo para público fora do segmento;[Housewhey] Dúvida sobre geração de giftback;[Housewhey] P_Envio de Campanhas;[Housewhey] - Fluxo de automação ;chat;[Housewhey] - Envio de campanha;chat;template sended;[Housewhey] Whatsapp API;[Housewhey] D_Outro;[Housewhey] Envio de Giftback</t>
  </si>
  <si>
    <t>2863797943;3169207380;2863442539;3166593163;3175274651;2865956225;3368512931;2863528356;2874248255;3124529062;3624863242;2794771041</t>
  </si>
  <si>
    <t>Cancha FC LTDA - seven-hundred-fifty-sales</t>
  </si>
  <si>
    <t>Cancha FC LTDA - seven-hundred-fifty-sales Está Inadimplente;[Cancha FC] Problema na integração com Convertr</t>
  </si>
  <si>
    <t>3859489170;2809461427</t>
  </si>
  <si>
    <t>Via D Acessórios  - five-hundred-sales-annual</t>
  </si>
  <si>
    <t>[Via D Acessórios ] - P_Outro ;[Via D Acessórios] - As tarefas do Painel do Vendedor estão aparecendo duplicadas e/ou nao ficam como concluidas;[Via D Acessórios] - Painel do vendedor distribui clientes para os vendedores errados;[Via D Acessórios ] D_Giftback ou Campanhas;[Via D Acessórios] Favor subir planilha;[Via D Acessórios ] - Painel do vendedor;[Via D acessórios] Integração;[Via D Acessórios] - Erro no disparo de Giftback;[Via D Acessórios] Marcar reunião;[Via D Acessórios] pedido repetido várias vezes;[Via D Acessórios ] D_Integração;[Via D Acessórios] Vendedoras não conseguem acessar o app da Zoppy;[Via D Acessórios] Acesso negado no app da Zoppy;[Via D Acessórios ] D_Painel do Vendedor;[Via D] - Giftbacks vencidos sendo enviados;[Via D Acessórios ] - Giftback ;[VIA D]- Cliente não recebe email ao clicar em "esqueci minha senha";[Via D Acessórios ] D_Painel do Vendedor;[Via D Acessórios ] D_Painel do Vendedor;[Via D Acessórios ] D_Painel do Vendedor;[Via D Acessórios] - Venda atrelado a vendedor;[Via D Acessórios ] D_Painel do Vendedor;[Via D Acessórios ] - Giftback ;[Via D Acessórios ] - Painel do Vendedor;[Via D Acessórios ] Fluxo de Automação;[Via D] - Subir planilha de produtos;[Via D acessórios] - Outro</t>
  </si>
  <si>
    <t>7.0</t>
  </si>
  <si>
    <t>2982764651;3181872211;3241404204;3066631608;2682564180;3615997079;2974102107;2986969480;2832683289;2766207893;3060472649;2837359769;2836696625;3099279434;2986969677;3075336342;2722115474;3190726268;3491628949;3453916834;2769942327;3139302930;3413100067;3175960153;3078504730;2978498394;3124126599</t>
  </si>
  <si>
    <t>Iris - three-hundred-sales-annual</t>
  </si>
  <si>
    <t>[Iris] D_Outro;[Iris] Erro nas mensagens de giftback no Whatsapp;[Iris] - WhatsApp API;[Iris] D_Painel do Vendedor;[Iris] - Modelo de mensagem</t>
  </si>
  <si>
    <t>3585160300;2768710440;3172578311;3128044882;3166696842</t>
  </si>
  <si>
    <t>Atlantikos  - five-hundred-sales-semi-annual</t>
  </si>
  <si>
    <t>[Atlantikos ] Dúvidas template de mensagem;[Atlantikos] Templates travados: "Em análise" ;[ATLANTIKOS] -Giftback com valor errado;[Atlantikos] Giftbacks ou Campanhas;[ATLANTIKOS] Valor de pedido divergente;chat;[Atlantikos ] - P_Giftback ;[Atlantikos ] - Duvidas</t>
  </si>
  <si>
    <t>2854306306;2883059488;4165884235;2836234641;3384526601;2854295215;3056126982;3070836030</t>
  </si>
  <si>
    <t>BioBio Cosméticos Naturais - seven-hundred-fifty-sales</t>
  </si>
  <si>
    <t>[biobio cosmeticos] D_Painel do Vendedor;[ BIO BIO COSMÉTICOS ] - Sms não está sendo disparado;[Biobio Cosmeticos] Painel do vendedor;[BioBio Cosméticos] Integração;[ BIO BIO COSMÉTICOS ] - Divergência de preços no site;chat;[BIO BIO COSMÉTICOS] Apagar cupom de giftback;[BioBio] Desvincular bling da cliente;[BioBio Cosméticos] Outros</t>
  </si>
  <si>
    <t>15696665162;2682791455;2827771397;3151805548;2671848458;2832372904;2867439514;2748901017;2832440349</t>
  </si>
  <si>
    <t>Casa Muru  - three-hundred-sales-quarterly</t>
  </si>
  <si>
    <t>[Casa Muru] Erro de integração da bling</t>
  </si>
  <si>
    <t>Zuliê - three-hundred-sales-semi-annual</t>
  </si>
  <si>
    <t>[Zuliê] Painel do Vendedor;[Zuliê] - Pagamento;[Zuliê] Painel do Vendedor;[Zulie] - Tarefas no Painel do Vendedor não aparecem</t>
  </si>
  <si>
    <t>3293102460;3035682721;3218870819;3243890478</t>
  </si>
  <si>
    <t>Luana Fashion Tricot - thousand-five-hundred-sales</t>
  </si>
  <si>
    <t>[Luana Fashion Tricot] Dados divergentes;[Luana Fashion Tricot] - Cancelar 1 giftback;[Luana Fashion Tricot] Favor subir planilha:;[Luana Fashion Tricot] - Cancelar giftback</t>
  </si>
  <si>
    <t>2635339144;2747523343;2628046596;2744423730</t>
  </si>
  <si>
    <t>AMORINO FIOS DE MALHA PREMIUM LTDA - thousand-five-hundred-sales</t>
  </si>
  <si>
    <t>[AMORINO FIOS]- Falha na integração;[AMORINO FIOS DE MALHA PREMIUM LTDA] Retorno sobre Falha na integração</t>
  </si>
  <si>
    <t>2614510721;2828021172</t>
  </si>
  <si>
    <t>Bendita Lagartixa  - three-hundred-sales-annual</t>
  </si>
  <si>
    <t>[Bendita Lagartixa] Outros;[Bendita Largatixa] - Cupons de giftbacks;[Bendita Lagartixa ] - Template e disparo de Email</t>
  </si>
  <si>
    <t>2781280614;2781295717;3832739355</t>
  </si>
  <si>
    <t>Lavint - three-hundred-sales-annual</t>
  </si>
  <si>
    <t>[Lavint] Envio de Campanhas;[Lavint] Integração incompleta do cliente;[Lavint] Integração incompleta;[Lavint] - P_Outro ;[Lavint] Envio de Giftback via Fluxo de Automação;[Lavint] Envio de Campanhas;[Lavint] Giftbacks ou Campanhas;[Lavint] API do Whatsapp;[Lavint] - Envio de Campanhas;[Lavint] Cacelamento</t>
  </si>
  <si>
    <t>2794710682;2682941244;2729997949;3915015093;2847197359;2796509222;2819314758;2831512953;3750255659;3821066643</t>
  </si>
  <si>
    <t>Biquini da Thay - seven-hundred-fifty-sales-annual</t>
  </si>
  <si>
    <t>[Biquini da Thay] Outros</t>
  </si>
  <si>
    <t>Mystica Mood - three-hundred-sales-annual</t>
  </si>
  <si>
    <t>[Mystica Mood] Dúvidas Whatsapp API</t>
  </si>
  <si>
    <t>Lunnae  - seven-hundred-fifty-sales</t>
  </si>
  <si>
    <t>[Lunnae] - WhatsApp possui erro na BM;[Lunnae] API do Whatsapp;[Lunnae] D_Giftback ou Campanhas;Lunnae  - seven-hundred-fifty-sales Está Inadimplente;[Lunnae] D_API do Whatsapp;[Lunnae ] P_Outro;[Lunnae] Dúvidas;[Lunnae] Fluxo de automação;[Lunnae] D_API do Whatsapp;Lunnae  - seven-hundred-fifty-sales Está Inadimplente</t>
  </si>
  <si>
    <t>3060931494;3155306796;3123479340;4149831710;3059671414;2981782018;3178924869;3159027222;3339147306;3502255958</t>
  </si>
  <si>
    <t>Vicio Fatal - seven-hundred-fifty-sales</t>
  </si>
  <si>
    <t>Citrus - three-hundred-sales-annual</t>
  </si>
  <si>
    <t>[Citrus] Painel do Vendedor</t>
  </si>
  <si>
    <t>Jéssica Lopes Store - three-hundred-sales-annual</t>
  </si>
  <si>
    <t>Doradot - three-hundred-sales-annual</t>
  </si>
  <si>
    <t>[Doradot] Giftback;[Doradot] D_Giftback ou Campanhas</t>
  </si>
  <si>
    <t>3506592315;3143235444</t>
  </si>
  <si>
    <t>Escriviatto - three-hundred-sales-annual</t>
  </si>
  <si>
    <t>Josi Moretto - three-hundred-sales-annual</t>
  </si>
  <si>
    <t>[Josi moretto] Valores de compra negativo;[JOSI MORETTO] Giftbacks não gerados;[Josi Moretto] Exclusão de dados e Resync;[Josi Moretto] Cliente alega que tarefas estão sendo feitas para funcionario que não vende na loja;[Josi Moretto] - Financeiro;[JOSI MORETTO] Pedidos com valores zerados</t>
  </si>
  <si>
    <t>2695620150;2823347774;3659615884;2721260311;3090593116;2820286526</t>
  </si>
  <si>
    <t>Loja Lanna Braga - five-hundred-sales-annual</t>
  </si>
  <si>
    <t>Zenvee - three-hundred-sales-annual</t>
  </si>
  <si>
    <t>Åbaetê - three-hundred-sales-annual</t>
  </si>
  <si>
    <t>[ Abaete ] Clientes não estão recebendo o Giftback;[Åbaetê] Clientes não estão recebendo giftback;{ ABAETÉ } - PAINEL DO VENDEDOR NÃO ATUALIZA;[Abaete] Faturamento incorreto</t>
  </si>
  <si>
    <t>2700340024;3522302630;2615364250;2615467015</t>
  </si>
  <si>
    <t>Loja Hábito  - three-hundred-sales-annual</t>
  </si>
  <si>
    <t>Rosa Limão Semijoias - seven-hundred-fifty-sales-annual</t>
  </si>
  <si>
    <t>[Rosa Limão Semijóias] Envio de campanhas via email dando erro (100% falha);[Rosa Limão] - Campanha via segmento apresentando erro</t>
  </si>
  <si>
    <t>2765496129;2744334406</t>
  </si>
  <si>
    <t>BARTENDER STORE - thousand-five-hundred-sales</t>
  </si>
  <si>
    <t>[BARTENDER STORE] Giftback</t>
  </si>
  <si>
    <t>trio moda íntima  - three-hundred-sales-annual</t>
  </si>
  <si>
    <t>[trio moda íntima ] Cancelamento de giftbacks</t>
  </si>
  <si>
    <t>PORTOPHINO - seven-hundred-fifty-sales-annual</t>
  </si>
  <si>
    <t>[PORTOPHINO] P_Fluxo de automação;[PORTOPHINO] giftback por emails não estão sendo enviados;[PORTOPHINO] Fluxo de automação;[PORTOPHINO] Fluxo de automação;[PORTOPHINO] Painel do Vendedor;[PORTOPHINO] Outros;[Portophino] Cliente afirma que os giftbacks não estão sendo enviados;[PORTOPHINO] Erro na criação de templates;[PORTOHPINO]- Criar giftbacks retroativos;[PORTOPHINO] - Painel do vendedor;[PORTOPHINO] Outro;[PORTOPHINO] Outros;chat;[PORTOPHINO] Outros;[PORTOPHINO] Outros;[portophino] falha na campanha por sms ;[Portophino] API do Whatsapp</t>
  </si>
  <si>
    <t>3034117258;2666609666;3258404498;3860485235;2866887811;2892032540;2694281985;2599762439;2699673483;4260723809;3903099210;2858363745;2854633985;2854455573;2861815366;2623898961;2790048397</t>
  </si>
  <si>
    <t>Bruna Paz - three-hundred-sales</t>
  </si>
  <si>
    <t>[Bruna Paz] Outros</t>
  </si>
  <si>
    <t>Light B. Jewelry  - three-hundred-sales-annual</t>
  </si>
  <si>
    <t>LFpro Professional Makeup - three-thousand-sales</t>
  </si>
  <si>
    <t>[LFpro] Janela do WhatsApp se fechando muito rápido;LFpro Professional Makeup - three-thousand-sales Está Inadimplente;[LF Pro] Erro na criação de giftback por fluxo de automação;[LFpro Professional Makeup] Disparo de WhatsApp fica carregando e não mostra que enviou mensagem;[LFpro Professional Makeup] Fluxo de automação não está enviando mensagem de Whatsapp;[ LF Pro ] - Integração Shopify;[LFpro] Cliente alega que não esta criando tarefa no painel do vendedor para o fluxo de carrinho abandonado.</t>
  </si>
  <si>
    <t>3129348536;3866827679;2866309413;2794940941;2831797522;2574143395;2653144970</t>
  </si>
  <si>
    <t>New Man Store  - three-hundred-sales-annual</t>
  </si>
  <si>
    <t>[New Man Store] não está sendo possível salvar template de whatsapp;[New Man Store ] D_Integração;[New Man Store ] Painel do Vendedor;[New Man Store ] Integração;[new man] - Planilha de 90 dias;[New Man Store];[New Man Store ] - Painel do vendedor</t>
  </si>
  <si>
    <t>2699673745;3179947439;2823372468;3233363869;2774892330;2756302259;3293100359</t>
  </si>
  <si>
    <t>LIDERPHARMA - two-thousand-sales</t>
  </si>
  <si>
    <t>[LIDERPHARMA] Erro nos dados disponíveis na plataforma;[LIDERPHARMA] Condição do fluxo de automação não é validada corretamente;LIDERPHARMA - two-thousand-sales Está Inadimplente;[LIDERPHARMA] Campanhas;[LIDERPHARMA] Cliente criou um fluxo de automação para não enviar giftback para certos produtos, mas está enviando.;[LIDERPHARMA] erro no segmento com produto específico e no fluxo que tenha essa regra;[Lider Pharma] Divergencia de dados</t>
  </si>
  <si>
    <t>2774816411;2901963432;4127328065;3926941768;2769174199;2749835179;2622562735</t>
  </si>
  <si>
    <t>tee fashion - thousand-five-hundred-sales</t>
  </si>
  <si>
    <t>[TEE FASHION]-Faturamento divergente;[Tee Fashion] Giftback inválido;[tee fashion] Giftback;[Tee Fashion] - Área de clientes não está funcionando;[Tee Fashion] Bug na curva ABC;[Tee Fashion] Giftback não aparece no resumo do pedido</t>
  </si>
  <si>
    <t>2722792225;2819416212;3556838561;15766440251;2802151597;4062391152</t>
  </si>
  <si>
    <t>Giu Store  - thousand-five-hundred-sales</t>
  </si>
  <si>
    <t>[GIU STORE] Segmentos não retornam registros e impossibilitam disparo de campanhas;[Giu Store ] Cancelamento;[Giu Store ] Giftbacks ou Campanhas;[Giu Store ] Pagamento;[Giu Store ] Template de mensagem;[Giu Store ] API do Whatsapp;[Giu Store ] Giftbacks ou Campanhas</t>
  </si>
  <si>
    <t>2862879141;4160090912;2879474176;3034709134;2875287947;2912011047;2902945846</t>
  </si>
  <si>
    <t>Polihousi - seven-hundred-fifty-sales</t>
  </si>
  <si>
    <t>[POLIHOUSI] - Integração Shopify;Polihousi - seven-hundred-fifty-sales Está Inadimplente</t>
  </si>
  <si>
    <t>2589149046;3492776193</t>
  </si>
  <si>
    <t>Garbin - three-hundred-sales-annual</t>
  </si>
  <si>
    <t>[Garbin] Fluxo de automação;[GARBIN]- Pedido duplicado;[Garbin] Outro;[Garbin] Fluxo de automação;[Garbin] Giftbacks ou Campanhas;[Garbin] pedidos não vieram para a zoppy;[Garbin] Campanha;[Garbin] Treinamento</t>
  </si>
  <si>
    <t>3232405039;2618517110;3267914507;3416166225;2837301573;2598846588;2874406176;3124295450</t>
  </si>
  <si>
    <t>2youfitness - thousand-five-hundred-sales</t>
  </si>
  <si>
    <t xml:space="preserve">[2youfitness] - Email de Giftback </t>
  </si>
  <si>
    <t>Sorih - thousand-sales</t>
  </si>
  <si>
    <t>[Sorih] - Diferença da base de pedidos para os dados da zoppy;[Sorih] Painel do Vendedor;[sorih] - NPS está com dados errados;[Sorih] Link para NPS informa que pesquisa já foi respondida;[Sorih] - Painel do Vendedor;[Sorih] D_Giftback ou Campanhas;[Sorih] Outros;[Sorih] P_Painel do vendedor;[SORIH] - Painel do Vendedor</t>
  </si>
  <si>
    <t>2554674074;2827778696;2595371020;2780984188;2989076004;3916281670;2968820284;2980612625;2993895451</t>
  </si>
  <si>
    <t>Cséros Cosmetics - seven-hundred-fifty-sales</t>
  </si>
  <si>
    <t>Galeria Mats - three-hundred-sales-annual</t>
  </si>
  <si>
    <t>[Galeria Mats] Outros;[Galeria Mats] D_Integração;[Galeria Mats] Cliente com dados divergentes.;[Galeria Mats] - Duvida com API;[Galeria Mats] Integração incompleta ;[Galeria Mats] Fluxo de automação;[Galeria Mats] - Cliente não estava conseguindo salvar modelos de mensagem ;[Galeria Mats] Matriz RFM;[Galeria Mats] Falha de envio do fluxo de automação;[GALERIA MATS] falha no envio da automação;[GALERIA MATS] Divergência de dados (Bagy);[Galeria Mats] Outros;[Galeria Mats] P_Outro;[Galeria Mats] P_Fluxo de automação</t>
  </si>
  <si>
    <t>2927658327;3163402279;2593030838;2827231664;2862897053;3102089801;3114450050;3079304824;3987556122;15893426998;2944048273;2856201273;3225012084;3066872751</t>
  </si>
  <si>
    <t>CC - seven-hundred-fifty-sales-annual</t>
  </si>
  <si>
    <t>[CC] P_Fluxo de automação;[CC] D_Giftback ou Campanhas</t>
  </si>
  <si>
    <t>3175456000;3343808927</t>
  </si>
  <si>
    <t>Zig Zag Máquinas - five-hundred-sales-semi-annual</t>
  </si>
  <si>
    <t>Zig Zag Máquinas - five-hundred-sales-semi-annual Está Inadimplente</t>
  </si>
  <si>
    <t>Pine - seven-hundred-fifty-sales</t>
  </si>
  <si>
    <t>[Pine] Giftbacks ou Campanhas;[Pine] Erro na campanha;chat</t>
  </si>
  <si>
    <t>2884990513;2749521444;2884942965</t>
  </si>
  <si>
    <t>Ultra max  - thousand-five-hundred-sales</t>
  </si>
  <si>
    <t>[ultra max] - erro no uso do plano;[Ultra Max] - Relatório de NPS;[Ultra Max] - Uso do plano não atualiza</t>
  </si>
  <si>
    <t>2649855013;2707467548;2649888517</t>
  </si>
  <si>
    <t>Mariantônia - new_plan_annual_medium</t>
  </si>
  <si>
    <t>[Mariantônia] Fluxo de carrinho abandonado não está sendo acionado;[Maria Antonia] - Painel do Vendedor;[Mariantônia] Painel do Vendedor;[Mariantônia] Painel do Vendedor (contato duplicado);[Mariantônia] Painel do Vendedor;[Mariantônia] Bloquear criação de tarefas nos fluxos de recompra;[Mariantônia] Tarefas no painel do vendedor estão duplicadas;[Mariantônia] D_Giftback ou Campanhas;[Mariantônia] D_Painel do Vendedor;[Mariantônia] D_API do Whatsapp;[Mariantônia] Painel do Vendedor;[Mariantônia] Fluxo de automação;[Mariantônia] Painel do Vendedor;[MARIANTÔNIA]- Resync desde maio de 2020;[Mariantônia] - Financeiro;[Mariantônia] Planilha de pós venda no painel do venedor de maio;[Mariantônia] Painel do Vendedor;[Mariantônia] D_Painel do Vendedor;[Mariantônia] - Painel do vendedor;[Mariantônia] Cliente com dados divergentes;[Mariantônia] P_Fluxo de automação</t>
  </si>
  <si>
    <t>4208946838;2948866324;2948291133;2836402782;2836692524;4165907724;2837291529;3155299858;4207593311;3258410887;15741943823;3058942323;2847510957;2570112578;3937643421;2805844773;2828728964;3066493277;4123441695;2570346299;3300525199</t>
  </si>
  <si>
    <t>Bixo Grillo - new_plan_monthly_medium</t>
  </si>
  <si>
    <t>[Bixo Grillo] Painel do Vendedor;[BIXO GRILLO] Subir emails dos clientes da plan;[Bixo Grillo] API do Whatsapp;[Bixo Grillo] P_Envio de Campanhas;[Bixo Grillo] Novo plano;[Bixo Grillo] API do Whatsapp;[Bixo Grillo] - API do Whatsapp;Bixo Grillo - new_plan_monthly_medium Está Inadimplente;[BIXO GRILLO] Contador do gasto de Email está divergente;[Bixo Grillo] Realizar Resync (bagy);[Bixo Grillo] Campanhas;[BIXO GRILLO] Whatsapp dispara msg, mas não aparece no contador;[bixo grillo] uso do plano divergente com envio de mensagens</t>
  </si>
  <si>
    <t>2824497036;2599295595;2837771954;3021006772;3592265803;3129455024;2863397133;3881855049;2775196418;3691159416;3500454794;2879675674;2719103559</t>
  </si>
  <si>
    <t>M6 JOIAS  - seven-hundred-fifty-sales-annual</t>
  </si>
  <si>
    <t>[M6 JOIAS] Favor subir planilha;[M6 JOIAS ] Outros;chat;[M6 JOIAS ] API do Whatsapp</t>
  </si>
  <si>
    <t>2555987021;2862977797;2862918040;15779327645</t>
  </si>
  <si>
    <t>Not-me - two-thousand-five-hundred-sales</t>
  </si>
  <si>
    <t>[Not Me] Não puxou histórico.;[Not Me] - Os dados da integração não estão sendo puxados;[NOT-ME] Giftbacks não estão sendo enviados;[NOT-ME] Pedidos da nuvemshop não estão vindo para a zoppy;[NOT ME]- Giftback estão sendo gerados somente de compras retroativas, os de março por exemplo não estão</t>
  </si>
  <si>
    <t>2474062620;2527929258;2536964371;2566630565;2555329888</t>
  </si>
  <si>
    <t>Oxo Paxo - thousand-sales</t>
  </si>
  <si>
    <t>[Oxo Paxo] - Giftback ;[Oxo Paxo] D_Giftback ou Campanhas;[Oxo Paxo] - Giftback ;[Oxo Paxo] Giftback;[Oxo Paxo] Valor de Giftback incorreto;[Oxo Paxo] Giftback;[Oxo Paxo] D_Giftback ou Campanhas;[Oxo Paxo] Giftback;[Oxo Paxo] Giftbacks ou Campanhas</t>
  </si>
  <si>
    <t>3059525382;3850051855;3170774450;3944311363;2538677828;3301147752;3852509051;3652930110;2883147303</t>
  </si>
  <si>
    <t>Dharma Cristais  - three-hundred-sales-annual</t>
  </si>
  <si>
    <t>[DHARMA CRISTAIS] Resync;[Dharma Cristais] - Queria retorno do ticket;[Dharma Cristais] - Divergência de dados</t>
  </si>
  <si>
    <t>15925302455;3066884217;3035980913</t>
  </si>
  <si>
    <t>It store oficial  - two-thousand-sales</t>
  </si>
  <si>
    <t>[It Store] - A mesma tarefa está aparecendo mais de 1 vez no painel do vendedor;[It Store] - tarefas duplicadas no painel;[it store] - painel do vendedor;[It store] - Painel do vendedor está com erro;[IT STORE]- seguem os problemas com distribuição de tarefas dos vendedores</t>
  </si>
  <si>
    <t>2538034218;2725128737;2622112376;2555393348;2596319596</t>
  </si>
  <si>
    <t>Diboa - seven-hundred-fifty-sales-annual</t>
  </si>
  <si>
    <t>[Diboa] Imersão Dih Santana;[Diboa]Pedidos não estão vindo para a zoppy;[Diboa] Outros;[Diboa] Erro no envio de mensagem pelo WhatsApp</t>
  </si>
  <si>
    <t>2867407486;2488257800;2858311223;2804145256</t>
  </si>
  <si>
    <t>ahtram - seven-hundred-fifty-sales</t>
  </si>
  <si>
    <t>[ahtram] - Erro na geração de giftbacks;[Ahtram] Pedidos atuais não importados;[Ahtram] - Giftbacks não estão sendo gerados;[AHTRAM] Mensagem de giftback não está sendo enviada;ahtram - seven-hundred-fifty-sales Está Inadimplente;[Ahtram] - envio de giftback retroativo;[ahtram] pedidos não estão vindo para a zoppy</t>
  </si>
  <si>
    <t>2695452063;2460097146;2725110540;2442257305;3882942646;2718485324;2591996191</t>
  </si>
  <si>
    <t>Doce Opium - thousand-five-hundred-sales-annual</t>
  </si>
  <si>
    <t>Doces Opium - Erro em exportar planilha modelo;[Doce Opium] - API do WhatsApp;[Doce Opium] Resync de dados;[Doce Opium] Clientes sendo considerados em dois segmentos distintos;[Demanda para Ana Machado] Receita influenciada zerada em clientes da Loja Integrada</t>
  </si>
  <si>
    <t>2488436143;2884049213;2432068681;2884945269;2719315804</t>
  </si>
  <si>
    <t>BOUG Acessórios - seven-hundred-fifty-sales</t>
  </si>
  <si>
    <t>[Boug Acessórios] Gerar giftback retroativo;[Boug Acessórios] pedido da cliente não veio da bling para a zoppy;[BOUG Acessórios] segmento está dando diferença na hora de lançar as campanhas</t>
  </si>
  <si>
    <t>2469128837;2477323319;2673542232</t>
  </si>
  <si>
    <t>Gestar Organics  - three-hundred-sales-annual</t>
  </si>
  <si>
    <t>[ GESTAR ORGANICS ] - integração shopify</t>
  </si>
  <si>
    <t>Mix Designer - three-hundred-sales-annual</t>
  </si>
  <si>
    <t>[MIX DESIGNER] Restaurar modelo de mensagem apagado</t>
  </si>
  <si>
    <t>Bull joias - seven-hundred-fifty-sales-annual</t>
  </si>
  <si>
    <t>Apoá - three-hundred-sales-semi-annual</t>
  </si>
  <si>
    <t>[APOÁ]- cliente não veio para a zoppy;[Apoá] - Pagamento;[ Apoá ] Resync da easylinx desde 01/01/2022;[Apoá] Financeiro;[ Apoá ] Verificar o uso do plano.;[ Apoá ] bug no segmento de anviersário;[APOÁ]- dados divergentes e cliente alega que alguns pedidos não estão vindo para a zoppy;[APOÁ]- Integrar com a EasyLinx</t>
  </si>
  <si>
    <t>2519833885;3840993566;2474794619;15630872179;2470232067;2704616377;2515382897;2505766658</t>
  </si>
  <si>
    <t>Aive Store - three-hundred-sales-annual</t>
  </si>
  <si>
    <t>Aive Store - three-hundred-sales-annual Está Inadimplente;[AIVE STORE] Mensagens não enviadas;[BRIELLA]- fazer resync desde jan 2022;[briella/aive] - troca de cupons por causa da integração</t>
  </si>
  <si>
    <t>4132528444;3766148201;2446539659;2644523357</t>
  </si>
  <si>
    <t>Empório Glam  - five-hundred-sales-annual</t>
  </si>
  <si>
    <t>[Empório Glam ] Campanhas;[ EMPÓRIO GLAM ] - Não subiu a base de clientes da bling só da Bagy</t>
  </si>
  <si>
    <t>3838663862;2402853016</t>
  </si>
  <si>
    <t>Longuinni - three-hundred-sales-annual</t>
  </si>
  <si>
    <t>BniniShoes  - three-hundred-sales-annual</t>
  </si>
  <si>
    <t>[Bnini shoes] Campanhas;[BniniShoes ] D_Giftback ou Campanhas;[Bnini shoes] D_Outro;[Bnini Shoes] Planilha de Produtos</t>
  </si>
  <si>
    <t>3435680376;15763068721;15757660828;2425818425</t>
  </si>
  <si>
    <t>Hugart Decorações - two-thousand-sales</t>
  </si>
  <si>
    <t>[Hugart] Cliente esta recebendo muitos emails em seguida;[Hugart] - Matriz RFM;Hugart Decorações - two-thousand-sales Está Inadimplente;[Hugart Decorações] Magazord não está puxando dados</t>
  </si>
  <si>
    <t>2488304215;2649526032;3484675928;3147754347</t>
  </si>
  <si>
    <t>Adela Rio Brand - three-hundred-sales-semi-annual</t>
  </si>
  <si>
    <t>Adela Rio Brand - three-hundred-sales-semi-annual Está Inadimplente;[Adela Rio Brand] P_Outro</t>
  </si>
  <si>
    <t>3879061911;3395823901</t>
  </si>
  <si>
    <t>Papelaria amores  - oferta-julia-galvao</t>
  </si>
  <si>
    <t>[Papelaria amores ] P_Outro;[Papelaria Amores] Fluxo de Giftback não está disparando mensagens;[Papelaria Amores] Erro na mensagem do API</t>
  </si>
  <si>
    <t>3179596839;4155057169;2994177351</t>
  </si>
  <si>
    <t>King&amp;Joe - three-hundred-sales-annual</t>
  </si>
  <si>
    <t>[King &amp; Joe] - erro na porcentagem do giftback;[King&amp;Joe] API do Whatsapp</t>
  </si>
  <si>
    <t>2643795895;4125851043</t>
  </si>
  <si>
    <t>Mato Dentro LTDA. - three-hundred-sales-annual</t>
  </si>
  <si>
    <t>By Leticia lage  - five-hundred-sales-semi-annual</t>
  </si>
  <si>
    <t>[By leticia lage] - Giftback;[BY Letícia lage] Campanhas agendadas não foram enviadas</t>
  </si>
  <si>
    <t>3133462946;2592329541</t>
  </si>
  <si>
    <t>Use Potere - thousand-sales</t>
  </si>
  <si>
    <t>[potere] - giftback não foi gerado;Use Potere - thousand-sales Está Inadimplente</t>
  </si>
  <si>
    <t>2623424003;3877988689</t>
  </si>
  <si>
    <t>Cuber Brasil - thousand-sales</t>
  </si>
  <si>
    <t>[Cuber Brasil] D_Painel do Vendedor;[Cuber Brasil] Limpar tarefas geradas nos fluxos de pós venda;[Cuber Brasil] D_Painel do Vendedor;[Cuber Brasil] D_Painel do Vendedor;[Cuber Brasil] Painel do Vendedor;[Cuber Brasil] Histórico Tray;[Cuber Brasil] - Tarefas de pós vendas não estão sendo geradas;[Cuber Brasil] D_Painel do Vendedor</t>
  </si>
  <si>
    <t>3395218557;3324342932;3488288161;3481490983;3324707238;2299330464;3500129589;3155313921</t>
  </si>
  <si>
    <t>RV Chinelaria - five-hundred-sales-annual</t>
  </si>
  <si>
    <t>RV Chinelaria - five-hundred-sales-annual Está Inadimplente</t>
  </si>
  <si>
    <t>Outlet360 - three-thousand-five-hundred-sales</t>
  </si>
  <si>
    <t>[Outlet360] - Template de mensagens;[Outlet 360] Integração Bling;[Outlet360] - segmento de aniversário zerado</t>
  </si>
  <si>
    <t>3011885735;2289026184;2718740024</t>
  </si>
  <si>
    <t>LOJA É GOL - three-thousand-sales</t>
  </si>
  <si>
    <t>[LOJA É GOL] - P_Giftback ;[egol] - os pedidos foram pra zoppy mas nao geraram giftback;[LOJA É GOL] D_Painel do Vendedor;[LOJA É GOL] - Financeiro;[LOJA É GOL] - Relatório;[LOJA É GOL] - Giftback ;[É Gol] - Emitir relatório;[É GOL]- não foi gerado giftback, mas a venda veio para a zoppy</t>
  </si>
  <si>
    <t>4130651795;2518772126;2986801326;2976662878;3153846343;3669803061;2752095873;2519176776</t>
  </si>
  <si>
    <t>Mare Maria - thousand-five-hundred-sales</t>
  </si>
  <si>
    <t>[Mare Maria] Histórico Manual;[Mare Maria] Giftback</t>
  </si>
  <si>
    <t>2289008253;4073722738</t>
  </si>
  <si>
    <t>Charme do Detalhe - two-thousand-five-hundred-sales</t>
  </si>
  <si>
    <t>[Charme do Detalhe] Muitos erros no envio de campanha por email;[Charme do Detalhe] Posicionamento sobre erro no painel de mensagens do Whatsapp API;[Charme do Detalhe] Planilha de clientes que foram impactados com as mensagens da Zoppy;[Charme do Detalhe] - Envio de Campanhas;[Charme do Detalhe] Relatórios;[CHARME DO DETALHE] Whatsapp de conversa ativa trava mensagens;[Charme do Detalhe] - Envio de Giftback;[Charme do Detalhe] Giftback;[CHARME DO DETALHE] Giftback gerado mas cliente não recebeu email;[Charme do Detalhe] D_Outro;[CHARME DO DETALHE]- bug no fluxo;[Charme do detalhe] erro api;[Charme do Detalhe] - Giftback ;[Charme do Detalhe] - Retorno;[Charme do Detalhe] - Giftback ;[Charme do Detalhe] - P_Outro ;[Charme do Detalhe] - Erro ao desativar TAG's de clientes na API do WhatsApp.;[Charme do Detalhe] - Fluxo de automações não está sendo enviado, e giftbacks não estão sendo gerados;[Charme do Detalhe] - API do WhatsApp;[CHARME DO DETALHE]- cupons não estão sendo gerados na plataforma;[Charme do detalhe] Não aparecem respostas de clientes no WhatsApp;[Charme do Detalhe] D_Giftback ou Campanhas;[Charme do Detalhe] API do Whatsapp;[CHARME DO DETALHE] Campanha consta como sucesso, mas cliente não recebeu a mensagem e tambem não consta na API;[Charme do Detalhe] Relatórios;[Charme do Detalhe] -Giftback ;[Charme do Detalhe] - Geração de Giftback;[Charme do Detalhe] - Tag de conversas da API;[Charme do Detalhe] Erro no painel de mensagens do Whatsapp API;[Charme do Detalhe] D_Outro</t>
  </si>
  <si>
    <t>10.0</t>
  </si>
  <si>
    <t>2725733517;2817872495;3000332698;3677340492;3006826846;2879780668;2993661300;15814155820;2302300020;15802612797;2588556093;2609019484;3000046867;4132390481;3059437141;3143209828;4159140193;2699832127;3162658480;2403482537;2412534880;15763284760;15766133001;2324410142;3000179584;3097756045;3098413927;3847245633;2794842959;4151705937</t>
  </si>
  <si>
    <t>BRK AGRO - two-thousand-sales</t>
  </si>
  <si>
    <t>[BRK AGRO] P_Fluxo de automação;[BRK Agro] - Modelo de mensagem;[BRK Agro] - Banner de pagamento;BRK AGRO - two-thousand-sales Está Inadimplente;[BRK AGRO] Erro ao criar modelo de mensagem;[BRK AGRO] Segmentos não retornam registros e impossibilitam disparo de campanhas;BRK AGRO - two-thousand-sales Está Inadimplente;[BRK Agro] Relatórios;[BRK Agro] Outros;[BRK AGRO] - Envio de Campanha</t>
  </si>
  <si>
    <t>3179789410;3827434027;3850642961;4102036575;2817825064;2862364771;3483144569;3938885695;2850800286;2878298722</t>
  </si>
  <si>
    <t>It Stone - thousand-sales</t>
  </si>
  <si>
    <t>[It Stone] - Giftbacks não estão sendo gerados;[It Stone] - Tarefas no painel do vendedor;[IT STONE]- giftback ativo na zoppy, mas no site aparece expirado;[ It Stone] - Painel do vendedor vazio;[It Stone] Diferença no valor de giftback;[It Stone] - giftbacks não estão sendo enviados;[IT STONE] Não está gerando novo giftback;[IT STONE]- Cupom disponível na zoppy, mas no site dá inválido;[IT STONE]- Relatório com a quantidade de mensagens de NPS e Pós Vendas disparadas desde o início até o dia 05/03*;[IT STONE] Painel do Vendedor não está apresentando tarefas do vendedor via fluxo de automações.;[It Stone] - Giftback invalido;[It Stone] - Giftbacks estando como cupom padrão;[It Stone] - Apagar uma venda;[It Stone] - Erro nos giftback;[It Stone] - Relatório de todos os giftback que vencem hoje e amanha (14/03 e 15/03);[It Stone] - Relatório do histórico de tickets</t>
  </si>
  <si>
    <t>2626855065;2643483320;2338412393;2612874377;2294081580;2635521073;2782096387;2403286186;2446705561;2770290341;2640670465;2751478102;2748379049;2649337730;2484690185;2474073101</t>
  </si>
  <si>
    <t>Acessórios Blanc - seven-hundred-fifty-sales</t>
  </si>
  <si>
    <t>[Acessórios Blanc] P_Outro;[Acessórios Blanc] Painel do Vendedor;[Acessórios Blanc] Divergência de dados Tray</t>
  </si>
  <si>
    <t>3123773019;3091779921;2282489899</t>
  </si>
  <si>
    <t>Masmorra - three-hundred-sales-annual</t>
  </si>
  <si>
    <t>[MASMORRA] - sugestão de melhoria: conseguir lançar mais de um desconto pelo lançamento manual de vendas;[Masmorra] Erro no valor do giftback;[MASMORRA] - dados errados;[Masmorra] - Relatório com todos os giftback que já foram usados e que já venceram;[MASMORRA] - migração da integração para o bling (loja física);[masmorra] - relatorio com giftbacks que nao foram usados</t>
  </si>
  <si>
    <t>2253414975;2301473587;2260193444;2543123769;2260242181;2559758920</t>
  </si>
  <si>
    <t>Cacife Brand  - two-thousand-sales-semi-annual</t>
  </si>
  <si>
    <t>Cacife Brand  - two-thousand-sales-semi-annual Está Inadimplente</t>
  </si>
  <si>
    <t>Lavibora - thousand-sales-annual</t>
  </si>
  <si>
    <t>[Lavibora] - Pagamento;[Lavibora] D_Matriz RFM;[Lavibora] P_Fluxo de automação;[La vibora] - Giftback invalido</t>
  </si>
  <si>
    <t>3684977492;3857223264;3346940729;2671900770</t>
  </si>
  <si>
    <t>ACTO  - three-hundred-sales</t>
  </si>
  <si>
    <t>Absolut store  - three-thousand-sales-annual</t>
  </si>
  <si>
    <t>[Absolut store] Fluxo não está ativando;[Absolut store] Giftbacks não estão sendo gerados no nuvemshop;[ABSOLUT STORE] Cupons não estão sendo gerados no site;[Absolut store ] Relatórios;[ABSOLUT STORE] - Erro na Variável</t>
  </si>
  <si>
    <t>4186022930;2938056509;2472840546;15758438172;2981631413</t>
  </si>
  <si>
    <t>elementoPuro - thousand-five-hundred-sales</t>
  </si>
  <si>
    <t>[elementoPuro] Cliente está relatando problema com entregas de giftback</t>
  </si>
  <si>
    <t>lamazonie - seven-hundred-fifty-sales</t>
  </si>
  <si>
    <t>lamazonie - seven-hundred-fifty-sales Está Inadimplente;[L’Amazonie Skincare] - Erro na API;lamazonie - seven-hundred-fifty-sales Está Inadimplente;lamazonie - seven-hundred-fifty-sales Está Inadimplente</t>
  </si>
  <si>
    <t>15719580538;2592400399;4129277466;3484974915</t>
  </si>
  <si>
    <t>Henri Store - thousand-sales-annual</t>
  </si>
  <si>
    <t>[Henri Store] Fluxo de automação;Algumas vendas não estão subindo para a Zoppy - Henri Store;[HENRI STORE] Giftbacks não estão sendo gerados na loja integrada;[HENRI STORE] - giftback inválido;[HENRI STORE]- pedido nao veio para zoppy;[HENRI STORE]- As conversas em "esperando" na API já estao com resposta. Demoram a ir p "em andamento"</t>
  </si>
  <si>
    <t>3078552989;2213576326;2305940595;2350096973;2500297786;2628574352</t>
  </si>
  <si>
    <t>PKD Concept - seven-hundred-fifty-sales-annual</t>
  </si>
  <si>
    <t>[PKD CONCEPT] - pedido faltante;[Pkd Concept] - Giftback pararam de ser enviados;[PKD CONCEPT] - giftback não foi gerado;[PKD Concept] Erro nas variáveis de mensagem;[pkd concept] - bug na mensagem enviada pelo fluxo;[PKD Concept] Fluxo de automação;[PKD] - Giftbacks não estão sendo gerado;[PKD CONCEPT]- Giftback não foi gerado;[PKD Concept] Erro de API;[PKD Concept] tarefas de pós venda não aparecem</t>
  </si>
  <si>
    <t>2377945139;2554606373;2257607090;2923431979;2628250737;2907438728;2686613157;2687064897;2248848492;2718111596</t>
  </si>
  <si>
    <t>Noodrops  - seven-hundred-fifty-sales</t>
  </si>
  <si>
    <t>[NOODROPS]- ativar os giftbacks da woocommerce na yampi;[Noodrops ] Campanhas;[Noodrops] - Relatório de todos os nps que foram enviados;[Noodrops] - Giftbacks estão dando como inválidos;[Noodrops] - Giftback dando inválido no site;[NOODROPS]- Dados não vem para a Zoppy desde o dia 04/02, portanto, giftbacks não estão sendo gerados desde essa data também (tonibot);[Noodrops] D_Giftback ou Campanhas;[Noodrops ] D_Matriz RFM</t>
  </si>
  <si>
    <t>2706942381;15862205329;2591632500;2698958357;2717687709;2596540735;15655929691;3101868606</t>
  </si>
  <si>
    <t>Woodprint  - three-hundred-sales-annual</t>
  </si>
  <si>
    <t>[WOODPRINT]- Falha no envio de campanha por segmento;[Woodprint] - Painel do vendedor;[WoodPrint] - Tarefas repetidas no painel;[woodprint] - Painel do Vendedor sem tarefas;[WOODPRINT]- no total de clientes no relatório tem 2452 clientes. Criando um segmento com todos da matriz rfm, contabiliza 8682</t>
  </si>
  <si>
    <t>2450720030;3850203948;2709795597;2622758704;2423468842</t>
  </si>
  <si>
    <t>OUTLET4U - three-hundred-sales-annual</t>
  </si>
  <si>
    <t>[OUTLET4U] - Integração;[OUTLET4U] D_Outro;[Outlet4u] Mensagens enviadas via whatsapp não aparecem na Zoppy ;[OUTLET4U] Whatsapp API;[OUTLET4U] Outros;[OUTLET4U] Giftback;[OUTLET4U] D_Integração;[OUTLET4U] Campanhas;[OUTLET4U] Relatórios</t>
  </si>
  <si>
    <t>3865130068;4059121546;2879710468;3158955330;2906576823;3067824685;3797740544;3072096626;3175853599</t>
  </si>
  <si>
    <t>Tropical - thousand-sales</t>
  </si>
  <si>
    <t>[Tropical] Clientes duplicados;Alguns clientes não recebem cupom - Tropical especiarias;[TROPICAL ESPECIARIAS]- A maioria dos pedidos não estão vindo para a Zoppy, portanto giftbacks não estão sendo enviados;Giftbacks não estão sendo enviados para alguns clientes - Tropical Especiarias;[TROPICAL ESPECIARIAS] - Falha no envio de giftbacks para wpp;[TROPICAL] [SUPREMA CORTE]- problema na hora de criar cupom no provider</t>
  </si>
  <si>
    <t>3124235038;2233222462;2367457604;2213621328;2422264703;2422885655</t>
  </si>
  <si>
    <t>RViotto Enxovais - three-thousand-sales</t>
  </si>
  <si>
    <t>RViotto Enxovais - three-thousand-sales Está Inadimplente;[Rviotto] Link do carrinho abandonado com erro;[RViotto Enxovais] P_Painel do vendedor;[RViotto Enxovais] P_Painel do vendedor;[Rviotto] Gerar giftbacks retroativos e enviar;RViotto Enxovais - three-thousand-sales Está Inadimplente;RViotto Enxovais - three-thousand-sales Está Inadimplente;RViotto Enxovais - three-thousand-sales Está Inadimplente</t>
  </si>
  <si>
    <t>3486318977;2856208387;4132045896;4135098393;2748307870;3876906314;15904023591;15779318397</t>
  </si>
  <si>
    <t>Avozon - new_plan_monthly_advanced</t>
  </si>
  <si>
    <t>[AVOZON] - Relatório de giftback;[AVOZON] - Receita de Giftback;[Avozon] - Giftback ;[Avozon] - Envio de email ;[Avozon] Relatório de NPS</t>
  </si>
  <si>
    <t>2640616013;3106046803;3155075648;3264247658;2288390171</t>
  </si>
  <si>
    <t>Beauty Pharma - seven-hundred-fifty-sales</t>
  </si>
  <si>
    <t>Beauty Pharma - seven-hundred-fifty-sales Está Inadimplente</t>
  </si>
  <si>
    <t>Loja Para Ciclistas - thousand-sales</t>
  </si>
  <si>
    <t>[Loja Para Ciclistas] Campanhas;[Loja Para Ciclistas] Template de mensagem</t>
  </si>
  <si>
    <t>3277551623;3080950380</t>
  </si>
  <si>
    <t>useHitzz - thousand-sales</t>
  </si>
  <si>
    <t>[USEHITZZ]- Não vem pedidos da integração para a matriz RFM;[Usehitzz] - Relatório Dash;[useHitzz] Erro no envio de e-mail</t>
  </si>
  <si>
    <t>2390255129;2803945505;2831845763</t>
  </si>
  <si>
    <t>Lissen Fit Wear - new_plan_annual_medium</t>
  </si>
  <si>
    <t>Lissen Fit Wear - three-hundred-sales-annual Está Inadimplente;Problema na API do wpp - Lissen;API não foram enviados _ Lissen;[Lissen Fit Wear] Template de mensagem</t>
  </si>
  <si>
    <t>3494361191;2215780950;2216299190;2884175886</t>
  </si>
  <si>
    <t>Loja By Thaina - two-thousand-sales-annual</t>
  </si>
  <si>
    <t>[by thaina] - giftback ja usado ainda está valido;[LOJA BY THAINA] Gerar gifthback retroativos;[Tudo bem ?] P_Outro;[Loja By Thaina] - Emitir Relatório;chat;Loja By Thaina - Relatório de Campeões;[Loja By Thaina] D_Giftback ou Campanhas;template sended;[Loja By Thaina] Relatórios;[By Thaina] - Pediu um relatório ;[Loja By Thaina] - Divergência de dados;[Danilo] - Loja By Thaina;[TODOS CLIENTES] Erro interno de servidor ao pesquisar clientes;[LOJA BYTHAINA]- cupom da cliente disponível na zoppy, mas no site dando como inválido</t>
  </si>
  <si>
    <t>2649988727;2395591319;3124897107;2829148822;2825012043;2892962173;15712880951;2831930183;2824972111;2836777028;3074804625;3066242446;2901621058;2379442063</t>
  </si>
  <si>
    <t>Mih modas  - thousand-sales</t>
  </si>
  <si>
    <t>Mondini Plantas E-commerce - two-thousand-sales-annual</t>
  </si>
  <si>
    <t>Mondini Plantas E-commerce - two-thousand-sales-annual Está Inadimplente;[Mondini Plantas E-commerce] Fluxos não estão acionando ninguem</t>
  </si>
  <si>
    <t>3490420513;2998515370</t>
  </si>
  <si>
    <t>Z Ateliê - three-hundred-sales-annual</t>
  </si>
  <si>
    <t>Z Ateliê - three-hundred-sales-annual Está Inadimplente;Z Ateliê - three-hundred-sales-annual Está Inadimplente</t>
  </si>
  <si>
    <t>4137283987;15751240964</t>
  </si>
  <si>
    <t>Eufloria  - three-hundred-sales-annual</t>
  </si>
  <si>
    <t>[EUFLORIA] - Relatório sendo gerado de forma incompleta;Eufloria  - three-hundred-sales-annual Está Inadimplente;[EUFLORIA] resposta de nps do dia 22/01 ao 30/01;[EUFLORIA] - relatório NPS (toda sexta);[EUFLORIA]- respostas de nps de fevereiro;[Eufloria] Cliente sem geração de giftback;[Eufloria] Erro de campanha agendada;[EUFLORIA] - Relatório com todos NPS que foram enviados em março até o momento;[Eufloria] - Relatório de NPS enviado no mês de Abril;[EUFLORIA] Relatório NPS e Relatório de tarefas feitas de NPS de janeiro;[EUFLORIA] - relatório de tarefas de NPS realizadas desde 01/02/2024;[EUFLORIA] - Relatório de quantas mensagens NPS foram enviadas no mês de fevereiro</t>
  </si>
  <si>
    <t>9.0</t>
  </si>
  <si>
    <t>2445533268;4151689026;2315976845;2282103340;2398932295;3498091657;4224275359;2508666715;2685690258;2328012418;2355460234;2441750388</t>
  </si>
  <si>
    <t>Dilua lingerie - five-hundred-sales-annual</t>
  </si>
  <si>
    <t>Dilua lingerie - five-hundred-sales-annual Está Inadimplente;[DILUA]-Pedido veio para zoppy corretamente, mas giftback não foi gerado;[DILUA LINGERIE] Cliente não conseguiu desativar giftback</t>
  </si>
  <si>
    <t>4263977386;2532870228;2569386680</t>
  </si>
  <si>
    <t>Nui Nui - three-hundred-sales</t>
  </si>
  <si>
    <t>[Nui Nui] - Erro na criação de templates</t>
  </si>
  <si>
    <t>Brasfama - three-hundred-sales-semi-annual</t>
  </si>
  <si>
    <t>[CRYSMAX] - erro na visualização do uso do plano;Brasfama - three-hundred-sales-semi-annual Está Inadimplente</t>
  </si>
  <si>
    <t>2272648075;3479081625</t>
  </si>
  <si>
    <t>Styllus Anas - thousand-sales</t>
  </si>
  <si>
    <t>Styllus Anas - thousand-sales Está Inadimplente</t>
  </si>
  <si>
    <t>Min - new_plan_annual_medium</t>
  </si>
  <si>
    <t>[Min] - Fluxo de automação ;[Min] Campanha;[min] API do Whatsapp;[Min] P_Fluxo de automação;[Min] Painel do Vendedor;[min] Matriz RFM;[Min] D_API do Whatsapp;[Min]  Campanhas</t>
  </si>
  <si>
    <t>3930684943;3600650648;2927323284;3357739822;4137424800;2968671011;3396647349;4139143850</t>
  </si>
  <si>
    <t>Spuk - thousand-five-hundred-sales</t>
  </si>
  <si>
    <t>[Spuk] - erro no painel;[Spuk] - Excluir lojas que estão a mais na plataforma;[Spuk] Excluir as lojas que estão a mais na plataforma;[Spuk] D_Outro;Erro na hora de tentar trocar a senha - Spuk;[SPUK]- Não consta nenhuma venda no nome da vendedora Tânia;[SPUK]- em "Giftbacks" não aparece quase nenhum número de telefone dos clientes;[SPUK] Dados da loja SPUK ONLINE E-COMMERCE não estão chegando (Convertr);[SPUK] Tarefas no painel do vendedor caindo para vendedora errada</t>
  </si>
  <si>
    <t>2644582265;2726807595;3384756806;4132416018;2213576059;2324768100;2325021475;2827773243;15749204633</t>
  </si>
  <si>
    <t>NANUI SWIM - five-hundred-sales-annual</t>
  </si>
  <si>
    <t>[NANUI SWIM] Relatórios;[NANUI SWIM] Favor cancelar o giftback;[NANUI SWIM] D_Giftback ou Campanhas;[NANUI SWIM] Relatórios;[NANUI SWIM] P_Outro;[NANUI SWIM] - Página de Giftback não carrega e informa erro interno;[NANUI SWIM] P_Fluxo de automação;Matriz RFM incompleta, e alguns dados divergentes - Nanui Swim;[NANUI SWIM] - P_Outro ;[NANUI SWIM] - Giftback ;[NANUI SWIM] Fluxo de automação</t>
  </si>
  <si>
    <t>2923405193;2725030277;3005876632;15758978154;3095108532;3090157383;3059040916;2213621776;3479373405;3354456644;3151265584</t>
  </si>
  <si>
    <t>Água Fresca Lingerie - seven-hundred-fifty-sales-annual</t>
  </si>
  <si>
    <t>[AGUA FRESCA]- relatorio sobre porcentagem de tarefas realizadas por cada loja referente ao número de clientes/compra;[ÁGUA FRESCA]- respostas de NPS do período de 1 a 31/1, por loja;[Água Fresca] Edição no telefone da cliente;[Água fresca]- Disse que a planilha não bate com os dados;[Agua fresca] - relatório de tarefas realizadas;[ÁGUA FRESCA] Pedidos não estão sendo chegando (EasyLinx);[AGUA FRESCA]- nomes dos clientes na lista da matriz RFM estão todos como "vazio";[AGUA FRESCA]- Tarefas duplicadas e repetidas no painel do vendedor;[AGUA FRESCA]- Tarefas vindo no dia errado e repetidas;[Agua fresca] - numero de tarefas realizadas no painel do dia 26/02 até 25/03;[AGUA FRESCA]- Lançamentos de tarefas retroativo;[AGUA FRESCA]-  quer a quantidade de mensagens que eles enviaram em dezembro;[ÁGUA FRESCA]- os clientes na Zoppy e na Linx estão diferentes;[Agua Fresca] - relatório de NPS por loja;[Água Fresca] - Trocar um número de telefone;Painel do vendedor | Quando filtram por tarefa de aniversário, não aparece nenhuma tarefa - Agua Fresca;[AGUA FRESCA] Relatório de NPS;[ÁGUA FRESCA LINGERIE] Painel do Vendedor não exibe tarefas de um determinado fluxo;[AGUA FRESCA]- Tarefa atribuida ao vendedor errado;[ÁGUA FRESCA]- ao selecionar "aniversário" e uma loja específica em painel do vendedor, não aparece nenhuma tarefa;[Agua fresca] - Atualizar telefones;[Água Fresca Lingerie] Editar número da cliente;[Agua fresca] Corrigir número de cliente</t>
  </si>
  <si>
    <t>16.0</t>
  </si>
  <si>
    <t>2347512427;2329172045;2883373729;2554367044;2561602845;2863606304;2328490066;2398400938;2520321369;2533848390;2555280245;2282434137;2277041709;2541374560;2752148622;2216347402;2425884056;2829297419;2542152768;2277205367;2685976903;2947934644;2952680328</t>
  </si>
  <si>
    <t>Lojas Stanczyk  - thousand-five-hundred-sales</t>
  </si>
  <si>
    <t>[Lojas Stanczyk] erro no lançamento de pedido manual.;Não estava dando para lançar vendas - Lojas Stanczyk;[Lojas Stanczyk] - Painel com Tarefas duplicadas;[Lojas Stanczyk ] Integração</t>
  </si>
  <si>
    <t>2399867922;2213373726;2752550155;3145217917</t>
  </si>
  <si>
    <t>ALFA LOOK'S - five-hundred-sales-semi-annual</t>
  </si>
  <si>
    <t>[ALFA LOOK'S] P_Envio de Campanhas;ALFA LOOK'S - five-hundred-sales-semi-annual Está Inadimplente;[ALFA LOOK'S] P_Envio de Campanhas;[Alfa`s Look] Divergencia nos dados.;[ALFA LOOK'S] - Envio de Campanhas</t>
  </si>
  <si>
    <t>3437976432;3479884968;3882794583;2459915693;3483086499</t>
  </si>
  <si>
    <t>Gávia - new_plan_annual_medium</t>
  </si>
  <si>
    <t>[Gavia] - Giftback gerado na Zoppy mas nao foi para a loja integrada;[Gavia] Erro na API;[GAVIA]- pedido nao veio para zoppy, portanto cliente nao recebeu giftback;[Gávia] Giftback gerado sem valor;[GÁVIA] Cliente com dois cupons de giftback ativos ao mesmo tempo.;[Gavia] - Giftback não foi gerado automatico, cliente gerou manual;[Gavia] Cliente não subiu para a Zoppy;[Gavia] - Atualizar cadastro;[Gávia] Cliente com giftback não gerado;[Gávia] Giftback não gerado</t>
  </si>
  <si>
    <t>2755755317;2796393636;2390389382;2972418386;2770697032;2554366581;2901620091;2673413448;3037290112;3967573926</t>
  </si>
  <si>
    <t>Pozze - thousand-sales</t>
  </si>
  <si>
    <t>[Pozze] - Giftback ;[POZZE] - giftback não foi gerado;[Pozze] Fluxo de Automação;[Pozze] Imagem whatsapp;[Pozze] Outros;[Pozze] - Envio de Campanhas;[POZZE] Erro ao tentar alterar mapeamento de status;[Pozze] Mensagem de giftback não está sendo enviada via e-mail;[Pozze] Fluxo de Automação;Receita real não está batendo com a que consta na Zoppy - Pozze;[Pozze] Giftback;[Pozze] - Campanhas não estão sendo carregadas;[Pozze] Dados divergentes;[Pozze] - Email ;[Pozze] Template de mensagem;[Pozze] Mensagens no Fluxo de Giftback estão sendo enviadas duplicadas;[POZZE] - janela de API fechou antes de 24 horas;[POZZE] - Erro na API;[Pozze] - Divergência de dados;[Pozze] - Envio de Campanhas</t>
  </si>
  <si>
    <t>3059406489;2277157964;2926398021;2943819183;2946811471;3466202931;2849008254;2999295397;2936021851;2213576069;3081157815;2449907979;2823459996;3056735296;3067050129;2947239769;2252790040;2636753520;3123533177;3172830230</t>
  </si>
  <si>
    <t>Invictus Joias - thousand-five-hundred-sales</t>
  </si>
  <si>
    <t>Hortelã tricot ltda - seven-hundred-fifty-sales</t>
  </si>
  <si>
    <t>Elian - thousand-sales</t>
  </si>
  <si>
    <t>[Elian] - Giftback disponível consta como invalido (VTEX);[Elian] Cupom de giftback desativado;[OI BEM]- cliente não consegue usar cupom por causa dos caracteres especiais;[Elian] Cliente recebeu giftback errado;[ELIAN] Pedido de cliente não gerou giftback;[oi,Bem!] SUGESTÃO - Criar campo para colocar Nome do remetente do email;[OI, BEM]- um cupom está válido na zoppy, de acordo com a cliente na vtex também, mas ao utilizá-lo no site, consta como expirado;Cupons inválidos, por causa dos caracteres especiais - Oi,Bem!;[OI, BEM]- elas fizeram uma campanha, e na hora de baixar a planilha de "sucessos de envio" apareceu o número delas, sendo que elas não receberam;[OI, BEM!]- Email vindo errado da VTEX;[Elian] - Relatótio;[Elian] - cupons estão inválidos;[Elian] - Relatório de giftback;[Elian] - Cruzamento de dados</t>
  </si>
  <si>
    <t>2627022714;3129281710;2269624239;3083066915;2795727198;2584286032;2319537072;2213575727;2316571735;2511121746;2665554537;2669589785;2627022381;2743726450</t>
  </si>
  <si>
    <t>Ethel - three-hundred-sales-annual</t>
  </si>
  <si>
    <t>Nomad Pratas - three-hundred-sales-annual</t>
  </si>
  <si>
    <t>Nomad Pratas - three-hundred-sales-annual Está Inadimplente</t>
  </si>
  <si>
    <t>Arte Livre Papelaria Personalizada - three-hundred-sales-annual</t>
  </si>
  <si>
    <t>Arte Livre Papelaria Personalizada - three-hundred-sales-annual Está Inadimplente</t>
  </si>
  <si>
    <t>Valeha - three-hundred-sales-annual</t>
  </si>
  <si>
    <t>[VALEHA]- subir planilha;[VALEHA] Giftback foi enviado, mas não consta no perfil da cliente;[VALEHA]- Subir planilha;[Valeha] Favor subir planilha;[VALEHA]- Cliente recebendo mensagem com o nome errado;[Valeha] Cliente informou que giftbacks não estão sendo gerados;[VALEHA] Subir planilhas de vendas;[VALEHA]- Subir planilha na plataforma;[Valeha] Favor subir planilha;[VALEHA]- Clientes estão associados à número diferentes;[Valeha] - tarefas não aparecem no Painel do Vendedor</t>
  </si>
  <si>
    <t>2319643162;2722811767;2324133467;2490379179;2673307421;2766178840;2315809582;2412502576;2499058479;2665666921;2742990925</t>
  </si>
  <si>
    <t>Eliefe - thousand-sales</t>
  </si>
  <si>
    <t>[ELIEFE] Matriz RFM com valores estranhos;[eliefe] - provável falha na campanha;[ELIEFE] Clientes receberam múltiplas mensagens automáticas de giftback;[ELIEFE]- Conferir se os dados estão subindo;[ELIEFE] Relatório de entrega de campanha do dia 18/01;[Eliefe] Giftback não estão sendo gerados;[ELIEFE] - erro na matriz RFM;[ELIEFE]- falha na integração</t>
  </si>
  <si>
    <t>8.0</t>
  </si>
  <si>
    <t>2319095928;2564540784;2319538193;2722792851;2319605642;2700341264;2355872054;2398908787</t>
  </si>
  <si>
    <t>Closet Express - three-hundred-sales-annual</t>
  </si>
  <si>
    <t>Loja da Caru - three-hundred-sales-annual</t>
  </si>
  <si>
    <t>[Caru] Nome divergente no envio de mensagem para cliente</t>
  </si>
  <si>
    <t>LOJA NYS - two-thousand-five-hundred-sales</t>
  </si>
  <si>
    <t>[LOJA NYS]- giftback gerado no valor errado p cliente;[LOJA NYS] Problemas e demora da integração;[LOJA NYS]- venda nao veio para zoppy, desde o dia 20/02, foi gerado apenas 1 giftback, giftback não foi gerado para uma cliente;[Loja Nys] - Pedido não veio para a Zoppy;[Loja Nys] - troca de numero de um cliente;LOJA NYS - two-thousand-five-hundred-sales Está Inadimplente;[LOJA NYS] Modelos de roupas divergentes do pedido;[Loja Nys] - Pedidos não vieram para a Zoppy;LOJA NYS - two-thousand-five-hundred-sales Está Inadimplente;[LOJA NYS] Giftback não foi gerado</t>
  </si>
  <si>
    <t>2387100004;2532361075;2398854546;2501279322;2636753064;4273985871;2532359460;2650230923;3517137478;2441416283</t>
  </si>
  <si>
    <t>Saque Viagem - three-hundred-sales-annual</t>
  </si>
  <si>
    <t>[Saque Viagem] Template de email;[Saque Viagem] Dúvida sobre cupom de giftback</t>
  </si>
  <si>
    <t>2882797237;2866210873</t>
  </si>
  <si>
    <t>Mania Street Wear  - thousand-five-hundred-sales-annual</t>
  </si>
  <si>
    <t>Mania Street Wear  - thousand-five-hundred-sales-annual Está Inadimplente;Mania Street Wear  - thousand-five-hundred-sales-annual Está Inadimplente</t>
  </si>
  <si>
    <t>15771347340;4195993188</t>
  </si>
  <si>
    <t>Sometimes Online  - thousand-sales-annual</t>
  </si>
  <si>
    <t>[Sometimes Online ] D_Outro</t>
  </si>
  <si>
    <t>Suprema Corte - three-hundred-sales</t>
  </si>
  <si>
    <t>Suprema Corte - three-hundred-sales Está Inadimplente;[SUPREMA CORTE]- as mensagens automaticas, estão ficando apenas com um tracinho, não estão sendo entregues;[Suprema Corte] Mensagem de aniversário não enviada;[Suprema Corte] Divergência de dados do cliente;Quer dados desde jan/23, mas pela resync não puxa - Suprema Corte;[SUPREMA CORTE] - erro ao filtrar relatórios por data;Não está sendo enviado email - Suprema Corte;[SUPREMA CORTE] - mensagem de "vencendo em 3 dias" não foram enviadas;pedidos nao vindo por serem da rota NF - Suprema Corte;[SUPREMA CORTE]- puxar os dados desde jan/2022</t>
  </si>
  <si>
    <t>4264174088;2249154687;3724024843;3724028220;2231098999;2260193306;2213621632;2272619315;2213576475;2245916980</t>
  </si>
  <si>
    <t>CARICATURA - three-hundred-sales-semi-annual</t>
  </si>
  <si>
    <t>[CARICATURA] P_Outro;[CARICATURA]- Alguns pedidos não estão subindo;[CARICATURA] Clientes não estão recebendo SMS e email de giftback;[Caricatura] erro na criação e envio de giftback</t>
  </si>
  <si>
    <t>3111651977;2744029448;2589961289;2279902346</t>
  </si>
  <si>
    <t>DAILYSTORE - thousand-five-hundred-sales</t>
  </si>
  <si>
    <t>[DAILYSTORE] - dados não vêm da nuvemshop desde 03/01</t>
  </si>
  <si>
    <t>TRT Men's Wear - two-thousand-sales</t>
  </si>
  <si>
    <t>[TRT Men's Wear] Subir planilha para corrigir o genero dos clientes na plataforma.;[TRT Men's Wear] Cliente está atualizando dados de clientes na linx mas não atualizou na zoppy;[TRT MENS] - bug no filtro de relatórios;[TRT MEN'S WEAR] Lojas duplicadas no filtro de relatórios;[TRT Men's Wear] Cliente não subiu para a Zoppy;[TRT Mens] - Envio de Giftback retroativo;[TRT Mens] - giftback não estão sendo enviados;[TRT Men's Wear] Tarefa duplicada no painel do vendedor;[TRT Men's Wear] Cupons enviados de forma errada;[TRT Men's Wear] Duplicidade de envio de giftback;[TRT Men's Wear] Algumas tarefas de NPS não está registrando para vendedor responsável;TRT Mens - Divergencia na Integração;[TRT Men's Wear] Cliente não subiu pra zoppy;[TRT Men's Wear] Tarefas no painel do vendedor apresentando erro;[TRT Men's Wear] Alteração de telefone</t>
  </si>
  <si>
    <t>2795167768;2766179978;2343309659;2809652252;15845380248;2682564136;2681406835;2790447945;3160725828;2856011154;3239691310;2257781166;4166091789;4155289965;2908237916</t>
  </si>
  <si>
    <t>Casa Linda - seven-hundred-fifty-sales</t>
  </si>
  <si>
    <t>Casa Linda - seven-hundred-fifty-sales Está Inadimplente;[Casa Linda] Problema na integração com a Magazord;[Casa Linda Decorações] Campanhas</t>
  </si>
  <si>
    <t>3866517126;2802151693;3753607058</t>
  </si>
  <si>
    <t>Sofisticale - three-thousand-sales</t>
  </si>
  <si>
    <t>[Sofisticale] Fluxo de Automação;[Sofisticale] Histórico não está sendo puxado;[Sofisticale] - Fluxo de automação ;[Sofisticale] Mensagens no Fluxo de Giftback estão sendo enviadas duplicadas;[SOFISTICALE]Envio de mensagem para Clientes não donos do Giftback.;[Sofisticale] P_Fluxo de automação;[SOFISTICALE] Fluxo de automação não salva "contém, loja de Origem".</t>
  </si>
  <si>
    <t>2946792822;2371517536;3474157611;2947198354;3697742603;3139178804;3610841895</t>
  </si>
  <si>
    <t>CLÔ  - three-hundred-sales</t>
  </si>
  <si>
    <t>[CLÔ] Alterar telefone de cliente;[LOJA CLÔ] - resync desde 01/02/2023 da easy linx;[clo] - painel do vendedor;[clo] - trocar o telefone de uma cliente;[Clô] - Painel do vendedor com erro;[LOJA CLÔ]- resync microvix desde fev/23;[Loja Clo] - Wpp no abre pelo celular quando clica no balao do painel do vendedor;[Clô] Apagar clientes que já faleceram;[Loja Clô] Falha no Painel do Vendedor;[CLÔ]- clientes vinculados ao vendedor errado no painel do vendedor;[CLÔ] Apagar todos os dados da Zoppy;[CLÔ] Pedidos não subiram para a Zoppy;[LOJA CLÔ] - tarefas trocadas no painel do vendedor;[LOJA CLÔ] - resync microvix desde fevereiro/2023</t>
  </si>
  <si>
    <t>2977583684;2347642944;2615363884;2595372084;2595647502;2386515225;2536685374;3159875614;2276360097;2328345174;2858980406;3049247881;2349570891;2349451888</t>
  </si>
  <si>
    <t>Ticket ID</t>
  </si>
  <si>
    <t>Nome do ticket</t>
  </si>
  <si>
    <t>Data de Criação do Neg.</t>
  </si>
  <si>
    <t>Data de entrada em Suporte Técnico (Geral)</t>
  </si>
  <si>
    <t>Associated Deal</t>
  </si>
  <si>
    <t>Associated Deal IDs</t>
  </si>
  <si>
    <t>CompanyId</t>
  </si>
  <si>
    <t>[Fitlet Moda Praia e Fitness] - Integração</t>
  </si>
  <si>
    <t>Fitlet Moda Praia e Fitness - three-hundred-sales;Fitlet Moda Praia e Fitness - three-hundred-sales</t>
  </si>
  <si>
    <t>[Julia Negrato Semijoias] - Erro na integração</t>
  </si>
  <si>
    <t>[Lavint] Integração incompleta do cliente</t>
  </si>
  <si>
    <t>Lavint - three-hundred-sales-annual;Lavint - three-hundred-sales-annual</t>
  </si>
  <si>
    <t>[PORTOPHINO] Erro na criação de templates</t>
  </si>
  <si>
    <t>PAPELANDIA IMPORT E DISTR DE PAPELARIA - three-hundred-sales-annual - CSM;PAPELANDIA IMPORT E DISTR DE PAPELARIA - three-hundred-sales-annual;PAPELANDIA IMPORT E DISTR DE PAPELARIA - three-hundred-sales-annual</t>
  </si>
  <si>
    <t>[Mare Maria] Histórico Manual</t>
  </si>
  <si>
    <t>Mare Maria - thousand-five-hundred-sales - CSM;Mare Maria - thousand-five-hundred-sales</t>
  </si>
  <si>
    <t>[Pipoquinha Kids] - Pedidos da Tiny não estão entrando para a Zoppy</t>
  </si>
  <si>
    <t>Pipoquinha Kids - Thiago;PIPOQUINHA KIDS - three-hundred-sales</t>
  </si>
  <si>
    <t>[Brilha Brilha Estrelinha] não estão subindo os dados da sua plataforma de vendas (nuvemshop)</t>
  </si>
  <si>
    <t>Brilha Brilha Estrelinha - five-hundred-sales-annual;Brilha Brilha Estrelinha - five-hundred-sales-annual</t>
  </si>
  <si>
    <t>[Not Me] Não puxou histórico.</t>
  </si>
  <si>
    <t>Not-me - two-thousand-five-hundred-sales;Not-me - two-thousand-five-hundred-sales</t>
  </si>
  <si>
    <t>[Luana Fashion Tricot] Dados divergentes</t>
  </si>
  <si>
    <t>Luana Fashion Tricot - thousand-five-hundred-sales;Luana Fashion Tricot - thousand-five-hundred-sales</t>
  </si>
  <si>
    <t>Viver de Lingerie Atacado - new_plan_annual_medium;Pimentinhas Lingerie - thousand-five-hundred-sales-annual</t>
  </si>
  <si>
    <t>[Lumen Joias] - Dados não entraram para a Zoppy mesmo após o processo de integração</t>
  </si>
  <si>
    <t>Lumen Joias - three-hundred-sales;Lumen Joias - three-hundred-sales</t>
  </si>
  <si>
    <t>[CASA PRI DECOR] Apagar dados da WooCommerce</t>
  </si>
  <si>
    <t>Casa Pri Decor - three-hundred-sales-annual;Casa Pri Decor - three-hundred-sales-annual</t>
  </si>
  <si>
    <t>[Linda Moça exclusive] Resync de Dados (Bagy e Bling)</t>
  </si>
  <si>
    <t>Linda Moça exclusive - thousand-five-hundred-sales-annual;Linda Moça exclusive - thousand-five-hundred-sales-annual;Linda Moça exclusive - thousand-five-hundred-sales-annual - CSM</t>
  </si>
  <si>
    <t>[ArtStones] Resync de Dados</t>
  </si>
  <si>
    <t>Stone - new_plan_monthly_medium_implementation;ArtStones - new_plan_monthly_medium_implementation</t>
  </si>
  <si>
    <t>[WOLFITCO] Integração não puxou todos os clientes</t>
  </si>
  <si>
    <t>WolfitCo - three-hundred-sales-annual;WolfitCo - three-hundred-sales-annual</t>
  </si>
  <si>
    <t>[Brilha brilha estrelinha] não subiram todos os dados</t>
  </si>
  <si>
    <t>[Black Targ] Erro ao criar cupom por fluxo de automação</t>
  </si>
  <si>
    <t>[URBÔ STORE] Integração travada em 19% desde o dia 20/09</t>
  </si>
  <si>
    <t>Urbô Store - three-hundred-sales-annual;Urbô Store - three-hundred-sales-annual</t>
  </si>
  <si>
    <t>[Abaete] Faturamento incorreto</t>
  </si>
  <si>
    <t>Åbaetê - three-hundred-sales-annual;Åbaetê - three-hundred-sales-annual</t>
  </si>
  <si>
    <t>[Lumen Joias] - Integração com a Bling apresentando erro</t>
  </si>
  <si>
    <t xml:space="preserve">[FOR US BRAND / MARIANTÔNIA] Fluxo de carrinho abandonado é acionado, porém, não criam corretamente as tarefas. </t>
  </si>
  <si>
    <t>[EMPODERADA PRATAS] Envio de mensagem de giftback no Carrinho Abandonado retorna erro</t>
  </si>
  <si>
    <t>Empoderada Prata  - thousand-five-hundred-sales-annual;Empoderada Prata  - thousand-five-hundred-sales-annual</t>
  </si>
  <si>
    <t>[LM ECOMMERCE] Carrinho abandonado identificado não aciona o fluxo</t>
  </si>
  <si>
    <t>[Bellamo] Giftback</t>
  </si>
  <si>
    <t>Soldiers Nutrition - ten-thousand-sales;Soldiers Nutrition - new_plan_monthly_advanced</t>
  </si>
  <si>
    <t>[HERA] Pedido não ativou fluxo de giftback</t>
  </si>
  <si>
    <t>[Garotada] Ressincronização (Tray e Bling)</t>
  </si>
  <si>
    <t>Garotada - five-hundred-sales-semi-annual;Garotada - five-hundred-sales-semi-annual - CSM</t>
  </si>
  <si>
    <t xml:space="preserve">[portophino] falha na campanha por sms </t>
  </si>
  <si>
    <t>[TWINS STORE] - Relatórios divergente</t>
  </si>
  <si>
    <t>TWINS STORE - three-hundred-sales-annual;TWINS STORE - three-hundred-sales-annual - CSM</t>
  </si>
  <si>
    <t xml:space="preserve">[Elaluz Concept] Dados demográficos incorretos. </t>
  </si>
  <si>
    <t>[Confrade] Resync</t>
  </si>
  <si>
    <t>Confrade - three-hundred-sales-semi-annual;Confrade - three-hundred-sales-semi-annual;Confrade - three-hundred-sales-semi-annual - CSM</t>
  </si>
  <si>
    <t>[CHARME DO DETALHE] Giftback gerado mas cliente não recebeu email</t>
  </si>
  <si>
    <t>Charme do Detalhe - two-thousand-five-hundred-sales;Charme do Detalhe - two-thousand-five-hundred-sales</t>
  </si>
  <si>
    <t>[Bella Moda Feminina] - Modelos de Mensagem</t>
  </si>
  <si>
    <t>Bella Moda Feminina  - three-hundred-sales-annual;Bella Moda Feminina  - three-hundred-sales-annual</t>
  </si>
  <si>
    <t>[Estação 1] - Erro Modelo de Mensagem</t>
  </si>
  <si>
    <t>Estação1 - Moda Praia  - three-hundred-sales-annual;Estação1 - Moda Praia  - three-hundred-sales-annual</t>
  </si>
  <si>
    <t>[w lady] falha na integração com Magazord</t>
  </si>
  <si>
    <t>[Focca Hype] - Carrinho Abandonado</t>
  </si>
  <si>
    <t>Focca Hype - three-hundred-sales;Focca Hype - three-hundred-sales</t>
  </si>
  <si>
    <t>[MARIANTÔNIA]- Resync desde maio de 2020</t>
  </si>
  <si>
    <t>Mariantônia - new_plan_annual_medium;Mariantônia - seven-hundred-fifty-sales</t>
  </si>
  <si>
    <t>[Dexxco] Giftback retroativo 01/06</t>
  </si>
  <si>
    <t>[ORIGGO] dados da integração subiram incompletos</t>
  </si>
  <si>
    <t>Origgo - three-hundred-sales-quarterly;Origgo - three-hundred-sales-quarterly</t>
  </si>
  <si>
    <t>[BOUTIQUE DOS JALECOS] Dados da bling não estão sendo puxados na integração</t>
  </si>
  <si>
    <t>boutique dos jalecos - seven-hundred-fifty-sales-annual;boutique dos jalecos - seven-hundred-fifty-sales-annual</t>
  </si>
  <si>
    <t>[LOJA GAROTTI] Resync de dados</t>
  </si>
  <si>
    <t>Loja Garotti - three-hundred-sales;Loja Garotti - three-hundred-sales</t>
  </si>
  <si>
    <t>[OGJERSEYSHOP] Dados duplicados</t>
  </si>
  <si>
    <t>OGJERSEYSHOP - three-hundred-sales-annual;OGJERSEYSHOP - three-hundred-sales-annual</t>
  </si>
  <si>
    <t>[Lider Pharma] Divergencia de dados</t>
  </si>
  <si>
    <t>[Monyle] - Envio de SMS</t>
  </si>
  <si>
    <t>Monyle - three-hundred-sales-semi-annual;Monyle - three-hundred-sales-semi-annual</t>
  </si>
  <si>
    <t>[Rose Slaibi] Mensagens de giftback no whatsapp não estão sendo enviadas</t>
  </si>
  <si>
    <t>Rose Slaibi - three-hundred-sales-semi-annual;Rose Slaibi - three-hundred-sales-semi-annual</t>
  </si>
  <si>
    <t>[Rose Slaibi] Alterar contato de cliente</t>
  </si>
  <si>
    <t>[Lemon Paper] - Divergência de dados/Integração</t>
  </si>
  <si>
    <t>[ZIGMA] Tarefa de pós vendas não estão sendo criadas</t>
  </si>
  <si>
    <t>ZIGMA - three-hundred-sales-annual;ZIGMA - three-hundred-sales-annual</t>
  </si>
  <si>
    <t>[Brilha Brilha Estrelinha] Mensagens de giftback não estão sendo enviadas</t>
  </si>
  <si>
    <t>Adraudê Store - three-hundred-sales-annual;Adraudê Store - three-hundred-sales-annual</t>
  </si>
  <si>
    <t>[Galeria Mats] Cliente com dados divergentes.</t>
  </si>
  <si>
    <t>galeria-mats - three-hundred-sales;Galeria Mats - three-hundred-sales-annual</t>
  </si>
  <si>
    <t>[Acessórios Blanc] Divergência de dados Tray</t>
  </si>
  <si>
    <t>Acessórios Blanc - seven-hundred-fifty-sales;Acessórios Blanc - seven-hundred-fifty-sales</t>
  </si>
  <si>
    <t>[Flor de Sol Comercio de Roupas] - Giftbacks não estão sendo enviados por email</t>
  </si>
  <si>
    <t>FLOR DE SOL COMERCIO DE ROUPAS LTDA - seven-hundred-fifty-sales-annual;FLOR DE SOL COMERCIO DE ROUPAS LTDA - seven-hundred-fifty-sales-annual</t>
  </si>
  <si>
    <t>[TAU JOIAS] Integração com a Tiny está dando erro</t>
  </si>
  <si>
    <t>TAU JÓIAS - three-hundred-sales-semi-annual;TAU JÓIAS - three-hundred-sales-semi-annual</t>
  </si>
  <si>
    <t>[MASMORRA] - dados errados</t>
  </si>
  <si>
    <t>Masmorra - three-hundred-sales-annual;Masmorra - three-hundred-sales-annual</t>
  </si>
  <si>
    <t>[GELVITTA] Erro no envio de giftback</t>
  </si>
  <si>
    <t>Gelvitta - three-hundred-sales;Gelvitta - three-hundred-sales</t>
  </si>
  <si>
    <t>[Ahtram] Pedidos atuais não importados</t>
  </si>
  <si>
    <t>ahtram - seven-hundred-fifty-sales;ahtram - seven-hundred-fifty-sales</t>
  </si>
  <si>
    <t>Intak Fragrância Decor  - seven-hundred-fifty-sales-semi-annual;Intak Fragrância Decor  - seven-hundred-fifty-sales-semi-annual</t>
  </si>
  <si>
    <t>[LINDA CASA] Pedidos da Yampi não tem chegado</t>
  </si>
  <si>
    <t>Linda Casa - six-thousand-sales;Linda Casa - new_plan_monthly_advanced</t>
  </si>
  <si>
    <t>[Garbin] pedidos não vieram para a zoppy</t>
  </si>
  <si>
    <t>Garbin - three-hundred-sales-annual;Garbin - three-hundred-sales-annual</t>
  </si>
  <si>
    <t>[Ambice Clothing] - Fluxo sendo acionado de maneira errada</t>
  </si>
  <si>
    <t>Ambice Clothing - three-hundred-sales-annual - CSM;Ambice Clothing - three-hundred-sales-annual</t>
  </si>
  <si>
    <t>[Oxo Paxo] Valor de Giftback incorreto</t>
  </si>
  <si>
    <t>Oxo Paxo - thousand-sales;Oxo Paxo - thousand-sales - CSM</t>
  </si>
  <si>
    <t>[Strip Me Clothing] - Tarefas duplicadas no Painel do vendedor</t>
  </si>
  <si>
    <t>[Maria Idalina Joias] - Tarefas no Painel do Vendedor com tarefas duplicadas</t>
  </si>
  <si>
    <t>[Bnini Shoes] Planilha de Produtos</t>
  </si>
  <si>
    <t>BniniShoes  - three-hundred-sales-annual;BniniShoes  - three-hundred-sales-annual</t>
  </si>
  <si>
    <t>[By Maria Confeccções] Resync Bling</t>
  </si>
  <si>
    <t>By Maria Confecções - three-hundred-sales-annual;By Maria Plussize - three-hundred-sales-annual</t>
  </si>
  <si>
    <t>[Litallia Collection] Divergência de dados na Zoppy</t>
  </si>
  <si>
    <t>Litallia Collection - thousand-five-hundred-sales-annual;Litallia Collection - thousand-five-hundred-sales-annual</t>
  </si>
  <si>
    <t>[CHARME DO DETALHE] Campanha consta como sucesso, mas cliente não recebeu a mensagem e tambem não consta na API</t>
  </si>
  <si>
    <t>[MASMORRA] - migração da integração para o bling (loja física)</t>
  </si>
  <si>
    <t>[Lavint] Integração incompleta</t>
  </si>
  <si>
    <t>[NEW YORK PETS] - Giftbacks não estão sendo enviados</t>
  </si>
  <si>
    <t>New York Pets - three-hundred-sales-annual;New York Pets - three-hundred-sales-annual;New York Pets - three-hundred-sales-annual - CSM</t>
  </si>
  <si>
    <t>Pimpnella - seven-hundred-fifty-sales-annual;Pimpnella - seven-hundred-fifty-sales-annual;Pimpnella - seven-hundred-fifty-sales-annual - CSM</t>
  </si>
  <si>
    <t>[Lambuzada] Giftback está sendo gerado, mas não está enviando</t>
  </si>
  <si>
    <t>Lambuzada - five-hundred-sales-annual;Lambuzada - five-hundred-sales-annual</t>
  </si>
  <si>
    <t>[Lambuzada] Lista de produtos está em branco</t>
  </si>
  <si>
    <t>[Black Targ] Valores dos pedidos incluindo valor do frete na Magazord</t>
  </si>
  <si>
    <t>[Not Me] - Os dados da integração não estão sendo puxados</t>
  </si>
  <si>
    <t>[Diboa]Pedidos não estão vindo para a zoppy</t>
  </si>
  <si>
    <t>Diboa - seven-hundred-fifty-sales-annual;Diboa - seven-hundred-fifty-sales-annual</t>
  </si>
  <si>
    <t>[It Store] - A mesma tarefa está aparecendo mais de 1 vez no painel do vendedor</t>
  </si>
  <si>
    <t>It store oficial  - two-thousand-sales;It store oficial  - two-thousand-sales</t>
  </si>
  <si>
    <t>Mix Designer - three-hundred-sales-annual;Mix Designer - three-hundred-sales-annual</t>
  </si>
  <si>
    <t>[Affeto] Data de aniversário do cliente não é exibida na área de clientes</t>
  </si>
  <si>
    <t>Affetto Home Decor - three-hundred-sales;Affetto Home Decor - three-hundred-sales</t>
  </si>
  <si>
    <t>[Tipo Clari] Problema no processamento das vendas na Tiny</t>
  </si>
  <si>
    <t>Tipo Clari - three-hundred-sales-annual;Tipo Clari - three-hundred-sales-annual</t>
  </si>
  <si>
    <t>Garments  - three-hundred-sales-annual;Garments  - three-hundred-sales-annual</t>
  </si>
  <si>
    <t>[CASA PRI DECOR] Cliente alega que dados estão divergentes (Cartpanda)</t>
  </si>
  <si>
    <t>[VIA D]- Cliente não recebe email ao clicar em "esqueci minha senha"</t>
  </si>
  <si>
    <t>Via D Acessórios  - five-hundred-sales-annual;Via D Acessórios  - five-hundred-sales-annual</t>
  </si>
  <si>
    <t>[GARBIN]- Pedido duplicado</t>
  </si>
  <si>
    <t>Capote Slow Fashion - thousand-five-hundred-sales-annual - CSM;Capote Slow Fashion - thousand-five-hundred-sales-annual</t>
  </si>
  <si>
    <t>[BELLAMO] Cliente solicitou ajuste de dados</t>
  </si>
  <si>
    <t>Bellamo - seven-hundred-fifty-sales-annual;Bellamo - seven-hundred-fifty-sales-annual</t>
  </si>
  <si>
    <t>[Ge Paper] - Fluxo de Giftback não está realizando disparos</t>
  </si>
  <si>
    <t>Ge Paper - three-hundred-sales;Ge Paper - three-hundred-sales</t>
  </si>
  <si>
    <t>[PORTOPHINO] giftback por emails não estão sendo enviados</t>
  </si>
  <si>
    <t>PORTOPHINO - seven-hundred-fifty-sales-annual;PORTOPHINO - seven-hundred-fifty-sales-annual</t>
  </si>
  <si>
    <t>[NOT-ME] Giftbacks não estão sendo enviados</t>
  </si>
  <si>
    <t>[Opus] Variável de cupom dando erro</t>
  </si>
  <si>
    <t>Opus - three-hundred-sales-annual;Opus - three-hundred-sales-annual</t>
  </si>
  <si>
    <t>[PIPOQUINHA KIDS] - Pedidos não estão vindo para a Zoppy</t>
  </si>
  <si>
    <t>[AMBICE CLOTHING] Tarefas de NPS estão aparecendo sem fluxo</t>
  </si>
  <si>
    <t>[ Brilha Brilha Estrelinha ] Mensagens de Giftback não estão sendo enviadas</t>
  </si>
  <si>
    <t>[Rosa Coral] - Fluxo acionado menos vezes que a quantidade informada pelo segmento</t>
  </si>
  <si>
    <t>Rosa Coral - seven-hundred-fifty-sales-semi-annual;Rosa Coral - seven-hundred-fifty-sales-semi-annual</t>
  </si>
  <si>
    <t>[Stone] - Resync de dados</t>
  </si>
  <si>
    <t>[FILHOS DE VENUS E FILHOS DE ADRODITE] - Validação de Email</t>
  </si>
  <si>
    <t>Filhos de Afrodite - seven-hundred-fifty-sales;Filhos de Afrodite - seven-hundred-fifty-sales</t>
  </si>
  <si>
    <t>[VUÁ] Plataforma com dados divergentes</t>
  </si>
  <si>
    <t>VUÁ - three-hundred-sales-semi-annual;VUÁ - three-hundred-sales-semi-annual</t>
  </si>
  <si>
    <t>[SOUL CONSCIENTE MANAÍRA] Listagem de Produtos sobrecarrega o Workflow</t>
  </si>
  <si>
    <t>Soul Consciente Manaíra - thousand-five-hundred-sales;Soul Consciente Manaíra - thousand-five-hundred-sales</t>
  </si>
  <si>
    <t>[CABELLO MANIA] Fluxo de Automações de carrinho abandonado não está funcionando</t>
  </si>
  <si>
    <t>Cabello Mania - three-hundred-sales-annual;Cabello Mania - three-hundred-sales-annual</t>
  </si>
  <si>
    <t>Doces Opium - Erro em exportar planilha modelo</t>
  </si>
  <si>
    <t>Doce Opium - thousand-five-hundred-sales-annual - CSM;Doce Opium - thousand-five-hundred-sales-annual</t>
  </si>
  <si>
    <t>[Villa Acessórios] Gerar giftback</t>
  </si>
  <si>
    <t>Villa Acessórios  - three-hundred-sales-annual;Villa Acessórios  - three-hundred-sales-annual</t>
  </si>
  <si>
    <t>[Hera] Resync</t>
  </si>
  <si>
    <t>[ROBERTA MACHADO SEMIJOIAS] Fluxo de Aniversário não está ativando</t>
  </si>
  <si>
    <t>Roberta Machado Semijoias - three-hundred-sales-annual;Roberta Machado Semijoias - three-hundred-sales-annual</t>
  </si>
  <si>
    <t>[ROBERTA MACHADO SEMIJOIAS] Limpar tarefas de fluxos</t>
  </si>
  <si>
    <t>[CLASSIC CALÇADOS] Resync - Nuvemshop e Bling</t>
  </si>
  <si>
    <t>[KEROL MIX] Ressincronização da Bling + Limpar os dados da Shopify</t>
  </si>
  <si>
    <t>KEROL MIX - three-hundred-sales-annual;KEROL MIX  - three-hundred-sales-annual</t>
  </si>
  <si>
    <t>[Uso Dona] Fluxo de giftback não está criando tarefas no painel</t>
  </si>
  <si>
    <t>USODONA - seven-hundred-fifty-sales-annual;USODONA - seven-hundred-fifty-sales-annual</t>
  </si>
  <si>
    <t>[Lambuzada] - Giftback gerado para uma cliente e usado por outra</t>
  </si>
  <si>
    <t>[KHYARA PRATA] - Pedidos não estão gerando Giftback e nem enviando mensagem</t>
  </si>
  <si>
    <t>KHYARA PRATA - three-hundred-sales;KHYARA PRATA925 - three-hundred-sales</t>
  </si>
  <si>
    <t>[ Apoá ] Verificar o uso do plano.</t>
  </si>
  <si>
    <t>Apoá - three-hundred-sales-semi-annual;Apoá - three-hundred-sales-semi-annual</t>
  </si>
  <si>
    <t>[Elegância Pijamas] Vendas divergentes da plataforma (nuvemshop)</t>
  </si>
  <si>
    <t>Elegância Pijamas - thousand-five-hundred-sales-annual;Elegância Pijamas - thousand-five-hundred-sales-annual - CSM</t>
  </si>
  <si>
    <t>[Sagrada Magia] - Resync apresentando erro 429 (Loja integrada).</t>
  </si>
  <si>
    <t>[Mini Boo] Usuário "vendedor" sem acesso as mensagens do API</t>
  </si>
  <si>
    <t>Mini Boo - thousand-five-hundred-sales-annual;Mini Boo - thousand-five-hundred-sales-annual</t>
  </si>
  <si>
    <t>[Luxo das Marias] - Fluxo de giftback não está gerando acionamentos</t>
  </si>
  <si>
    <t>Exclusive Moda Praia - three-hundred-sales-annual;Exclusive Moda Praia - three-hundred-sales-annual</t>
  </si>
  <si>
    <t>[Senhora Pele] Planilha com clientes para subir na Zoppy</t>
  </si>
  <si>
    <t>Senhora Pele - five-hundred-sales-annual;Senhora Pele - oferta-julia-galvao</t>
  </si>
  <si>
    <t>[NOT ME]- Giftback estão sendo gerados somente de compras retroativas, os de março por exemplo não estão</t>
  </si>
  <si>
    <t>[DON LUIZ] Erros de envio de SMS</t>
  </si>
  <si>
    <t>Don Luiz - seven-hundred-fifty-sales-semi-annual;Don Luiz - seven-hundred-fifty-sales-semi-annual</t>
  </si>
  <si>
    <t>[ Panela De Ferro Mineiria] - Giftback não estão sendo enviados por e-mail</t>
  </si>
  <si>
    <t>Panela de Ferro Mineira - three-hundred-sales-semi-annual;Panela de Ferro Mineira - three-hundred-sales-semi-annual</t>
  </si>
  <si>
    <t>[Emporio Rizzi] Ressincronização Nuvemshop</t>
  </si>
  <si>
    <t>Emporio Rizzi - seven-hundred-fifty-sales;Emporio Rizzi - seven-hundred-fifty-sales</t>
  </si>
  <si>
    <t>[BioBio] Desvincular bling da cliente</t>
  </si>
  <si>
    <t>BioBio Cosméticos Naturais - seven-hundred-fifty-sales;BioBio Cosméticos Naturais - seven-hundred-fifty-sales</t>
  </si>
  <si>
    <t xml:space="preserve">[Panlô Bikinis] - Resync desde 2021, para atualização de clientes. </t>
  </si>
  <si>
    <t>Panlô Bikinis - three-hundred-sales-annual;Panlô Bikinis - three-hundred-sales-annual</t>
  </si>
  <si>
    <t>[IN OUR Store] Tarefas não são geradas</t>
  </si>
  <si>
    <t>[Loja Garotti] - Dashboards/Contatos sem nome</t>
  </si>
  <si>
    <t>[Triana] Integração - Tray</t>
  </si>
  <si>
    <t>Triana - three-hundred-sales-annual;Triana - three-hundred-sales-annual</t>
  </si>
  <si>
    <t>[Confeitos bem feitus] - Relatório</t>
  </si>
  <si>
    <t>Confeitos bem Feitus Ltda  - seven-hundred-fifty-sales-annual;Confeitos bem Feitus Ltda  - seven-hundred-fifty-sales-annual</t>
  </si>
  <si>
    <t>[Boug Acessórios] pedido da cliente não veio da bling para a zoppy</t>
  </si>
  <si>
    <t>BOUG Acessórios - seven-hundred-fifty-sales;BOUG Acessórios - seven-hundred-fifty-sales</t>
  </si>
  <si>
    <t>[Bázico] - Erro ao salvar Observações de cliente</t>
  </si>
  <si>
    <t>Bázico - new_plan_monthly_advanced;Bázico - six-thousand-sales - CSM</t>
  </si>
  <si>
    <t>[Mercadão da Pesca] - Giftback</t>
  </si>
  <si>
    <t>Mercadão da Pesca - three-hundred-sales-annual;Mercadão da Pesca - three-hundred-sales-annual</t>
  </si>
  <si>
    <t>[Panlô Bikinis] - Fluxo de Giftback não está geraando acionamentos</t>
  </si>
  <si>
    <t>[Zigma] - Dados divergentes (Bling)</t>
  </si>
  <si>
    <t>ZIGMA - three-hundred-sales-annual;ZIGMA - three-hundred-sales-annual;ZIGMA - three-hundred-sales-annual</t>
  </si>
  <si>
    <t>[Loja Clô] Falha no Painel do Vendedor</t>
  </si>
  <si>
    <t>CLÔ  - three-hundred-sales;CLÔ  - three-hundred-sales</t>
  </si>
  <si>
    <t>[Portophino] Cliente afirma que os giftbacks não estão sendo enviados</t>
  </si>
  <si>
    <t>[NOT-ME] Pedidos da nuvemshop não estão vindo para a zoppy</t>
  </si>
  <si>
    <t>[TALCHA] Integrações não retornam dados (Tiny)</t>
  </si>
  <si>
    <t>Talchá - three-thousand-sales-annual;Talchá - three-thousand-sales-annual</t>
  </si>
  <si>
    <t>[Find Your Basic] Erro no disparo de campanha pelo Whatsapp</t>
  </si>
  <si>
    <t>Find Your Basic - three-hundred-sales-annual;Find Your Basic - three-hundred-sales-annual</t>
  </si>
  <si>
    <t>[Josi moretto] Valores de compra negativo</t>
  </si>
  <si>
    <t>[ROSA CORAL] Mapeamento de Status errado</t>
  </si>
  <si>
    <t>[Iris] Erro nas mensagens de giftback no Whatsapp</t>
  </si>
  <si>
    <t>Iris - three-hundred-sales-annual;Iris - three-hundred-sales-annual</t>
  </si>
  <si>
    <t>[PORTOHPINO]- Criar giftbacks retroativos</t>
  </si>
  <si>
    <t>[BOUTIQUE DOS JALECOS] Pedidos na Bling não chegam na Zoppy</t>
  </si>
  <si>
    <t>[Code Fitness] Mensagem de giftback não está chegando</t>
  </si>
  <si>
    <t>Code Fitness - five-hundred-sales-annual;Code Fitness - five-hundred-sales-annual</t>
  </si>
  <si>
    <t>[Hugart] Cliente esta recebendo muitos emails em seguida</t>
  </si>
  <si>
    <t>Hugart Decorações - two-thousand-sales;Hugart Decorações - two-thousand-sales</t>
  </si>
  <si>
    <t>[ Abaete ] Clientes não estão recebendo o Giftback</t>
  </si>
  <si>
    <t>[By Maria Confecções] - Fluxo não está criando as tarefas</t>
  </si>
  <si>
    <t>[VUÁ] - Erro na geração e envio de Giftback</t>
  </si>
  <si>
    <t>[New Man Store] não está sendo possível salvar template de whatsapp</t>
  </si>
  <si>
    <t>New Man Store  - three-hundred-sales-annual;New Man Store  - three-hundred-sales-annual</t>
  </si>
  <si>
    <t>LABELLAMAFIA INDÚSTRIA E COMÉRCIO DE CONFECÇÕES LTDA,</t>
  </si>
  <si>
    <t>Rimini &amp; Co,</t>
  </si>
  <si>
    <t>zayaz,</t>
  </si>
  <si>
    <t>GabiQ, Store</t>
  </si>
  <si>
    <t>D,U,T</t>
  </si>
  <si>
    <t>Light B, Jewelry</t>
  </si>
  <si>
    <t>Fauna Co,</t>
  </si>
  <si>
    <t>Mr, Valentim</t>
  </si>
  <si>
    <t>Bruna Santiago • BÊ,ESSE</t>
  </si>
  <si>
    <t>Be,Nato</t>
  </si>
  <si>
    <t>GIFTBACK</t>
  </si>
  <si>
    <t>TASK</t>
  </si>
  <si>
    <t>MESSAGE</t>
  </si>
  <si>
    <t>CAMPAIGN</t>
  </si>
  <si>
    <t>displayName</t>
  </si>
  <si>
    <t>chargeType</t>
  </si>
  <si>
    <t>chargePeriod</t>
  </si>
  <si>
    <t>smsLimit</t>
  </si>
  <si>
    <t>emailLimit</t>
  </si>
  <si>
    <t>wppLimit</t>
  </si>
  <si>
    <t>orderLimit</t>
  </si>
  <si>
    <t>coinLimit</t>
  </si>
  <si>
    <t>amount</t>
  </si>
  <si>
    <t>000d8287-2a10-4ca1-81a9-83b243e7f358</t>
  </si>
  <si>
    <t>Plano trimestral até 4500 vendas</t>
  </si>
  <si>
    <t>limits</t>
  </si>
  <si>
    <t>quarterly</t>
  </si>
  <si>
    <t>0035e3fa-04e1-4995-935f-bdc4faf69ffc</t>
  </si>
  <si>
    <t>Plano até 500 vendas</t>
  </si>
  <si>
    <t>monthly</t>
  </si>
  <si>
    <t>03c9a3c4-35d1-443a-9478-01cb494e471d</t>
  </si>
  <si>
    <t>Plano até 10000 vendas</t>
  </si>
  <si>
    <t>047faa08-2c99-49fb-a2e7-5a3fe956f3fd</t>
  </si>
  <si>
    <t>Plano trimestral até 10000 vendas</t>
  </si>
  <si>
    <t>072aa428-fcf7-4e29-82df-91b98b6f1a2f</t>
  </si>
  <si>
    <t>Plano semestral até 2500 vendas</t>
  </si>
  <si>
    <t>semi-annual</t>
  </si>
  <si>
    <t>087eaba5-8ad4-412c-9e22-e8651fd6bb74</t>
  </si>
  <si>
    <t>Plano semestral até 10000 vendas</t>
  </si>
  <si>
    <t>0969994e-56da-4b61-b713-6f1546ed1686</t>
  </si>
  <si>
    <t>Plano Básico Anual</t>
  </si>
  <si>
    <t>coins</t>
  </si>
  <si>
    <t>0af406b0-f565-44db-8996-b2fe765f2433</t>
  </si>
  <si>
    <t>Plano até 1500 vendas</t>
  </si>
  <si>
    <t>0c14ceab-80bb-41c4-a80d-55fc3ac63666</t>
  </si>
  <si>
    <t>Plano até 750 vendas</t>
  </si>
  <si>
    <t>0e5ac9fd-2e72-44f7-b3d5-8f4622eedf2a</t>
  </si>
  <si>
    <t>Plano Médio Mensal</t>
  </si>
  <si>
    <t>10df9561-c877-4f8f-ad43-db919b404579</t>
  </si>
  <si>
    <t>Crescimento</t>
  </si>
  <si>
    <t>1106ac19-c7e7-4078-8066-06cf24797f37</t>
  </si>
  <si>
    <t>Plano anual até 3500 vendas</t>
  </si>
  <si>
    <t>annual</t>
  </si>
  <si>
    <t>12a38619-bf26-4856-9595-1ba70398b68a</t>
  </si>
  <si>
    <t>Plano até 7000 vendas</t>
  </si>
  <si>
    <t>1565bfb0-7202-4d28-b6fb-f4257900109e</t>
  </si>
  <si>
    <t>Plano semestral até 1000 vendas</t>
  </si>
  <si>
    <t>185a96c0-e80b-40ae-9ee7-424e8b3f90f7</t>
  </si>
  <si>
    <t>Plano anual até 9000 vendas</t>
  </si>
  <si>
    <t>1c92412a-8d78-491c-857b-0388e0f77daa</t>
  </si>
  <si>
    <t>Plano anual até 1000 vendas</t>
  </si>
  <si>
    <t>1d039d93-a07f-4cfb-a018-265d566999dd</t>
  </si>
  <si>
    <t>Plano Avançado Semestral</t>
  </si>
  <si>
    <t>1f07f3b2-c351-49ac-92ee-d17b4a5306b2</t>
  </si>
  <si>
    <t>Plano anual até 10000 vendas</t>
  </si>
  <si>
    <t>1f0aa720-9d46-4cf0-8c43-19d0447e4606</t>
  </si>
  <si>
    <t>Plano semestral até 300 vendas</t>
  </si>
  <si>
    <t>20833189-2ff3-4ba4-97a1-92a6c72e0b08</t>
  </si>
  <si>
    <t>Plano trimestral até 2000 vendas</t>
  </si>
  <si>
    <t>2261f040-5d7d-40ed-accb-ebb68e2b142a</t>
  </si>
  <si>
    <t>Plano anual até 3000 vendas</t>
  </si>
  <si>
    <t>23a24d7c-206a-4bd8-b8ba-687765beff1f</t>
  </si>
  <si>
    <t>Plano Médio Semestral</t>
  </si>
  <si>
    <t>2db35f70-ddb8-4292-abc3-fd452ca81da6</t>
  </si>
  <si>
    <t>Premium</t>
  </si>
  <si>
    <t>2dce9424-5188-46cc-9c71-cb6a9e62c451</t>
  </si>
  <si>
    <t>Plano trimestral até 8000 vendas</t>
  </si>
  <si>
    <t>3089fdc4-ca99-4e16-a248-acfa6b89057a</t>
  </si>
  <si>
    <t>Plano trimestral até 2500 vendas</t>
  </si>
  <si>
    <t>3252d288-ff6f-4b29-b85c-7a2f485ce3cb</t>
  </si>
  <si>
    <t>Plano semestral até 750 vendas</t>
  </si>
  <si>
    <t>36a89449-0612-4564-a80a-a84d476e9579</t>
  </si>
  <si>
    <t>Plano semestral até 3000 vendas</t>
  </si>
  <si>
    <t>36bc99bf-2baf-4bc4-86c6-c6a78c6b84ff</t>
  </si>
  <si>
    <t>Plano anual até 6000 vendas</t>
  </si>
  <si>
    <t>38768e35-b42b-4875-b23d-4a467dc484ff</t>
  </si>
  <si>
    <t>Plano trimestral até 6000 vendas</t>
  </si>
  <si>
    <t>38c18530-b2af-405c-9a0c-3487717d5b38</t>
  </si>
  <si>
    <t>Plano anual até 750 vendas</t>
  </si>
  <si>
    <t>394f3477-bd83-4044-b2d2-56d414750fa8</t>
  </si>
  <si>
    <t>Plano Médio Mensal com Joy</t>
  </si>
  <si>
    <t>3e33c0af-830c-465f-a88d-0988f9c4b3a8</t>
  </si>
  <si>
    <t>Desenvolvimento</t>
  </si>
  <si>
    <t>42609804-b735-4dd2-aa42-14681ff1dedb</t>
  </si>
  <si>
    <t>4288c4a8-0ea8-454a-930f-85ea16238e03</t>
  </si>
  <si>
    <t>Plano até 300 vendas</t>
  </si>
  <si>
    <t>455ba907-66cd-4c94-81cd-7a0253b0aa2b</t>
  </si>
  <si>
    <t>Plano trimestral até 9000 vendas</t>
  </si>
  <si>
    <t>4611f4fc-4222-4a0d-a4eb-fc9ec9bef2f0</t>
  </si>
  <si>
    <t>Plano trimestral até 1500 vendas</t>
  </si>
  <si>
    <t>47cf048d-e43c-4176-a413-f2ef5f26daf5</t>
  </si>
  <si>
    <t>4cd5a294-4ffc-4c8c-8f4a-f88c09f5d621</t>
  </si>
  <si>
    <t>Plano anual até 8000 vendas</t>
  </si>
  <si>
    <t>4e16d766-e02c-4eaa-8cc2-98eb3134a2a1</t>
  </si>
  <si>
    <t>Plano semestral até 7000 vendas</t>
  </si>
  <si>
    <t>5090cde6-f8ff-4966-be1c-cc157d7e2046</t>
  </si>
  <si>
    <t>Plano Médio Plus Trimestral</t>
  </si>
  <si>
    <t>54aa29fa-9dc4-4ca3-a3b2-5724161ae48e</t>
  </si>
  <si>
    <t>Iniciante</t>
  </si>
  <si>
    <t>5648668c-074d-4881-9bd7-1fc788bc1817</t>
  </si>
  <si>
    <t>56739251-bd59-4a89-86b9-6f94912581b9</t>
  </si>
  <si>
    <t>Plano até 2000 vendas</t>
  </si>
  <si>
    <t>57866664-85b8-445b-9bb8-8eb46e05ca73</t>
  </si>
  <si>
    <t>Plano semestral até 4000 vendas</t>
  </si>
  <si>
    <t>5895e8ca-28bb-41d7-aab5-1de514d87029</t>
  </si>
  <si>
    <t>Plano Médio Trimestral</t>
  </si>
  <si>
    <t>613d7c6e-fe53-497b-9a67-c7a57898a162</t>
  </si>
  <si>
    <t>Plano trimestral até 5000 vendas</t>
  </si>
  <si>
    <t>62391591-0c59-4563-aea5-2a16350c515d</t>
  </si>
  <si>
    <t>Profissional</t>
  </si>
  <si>
    <t>65be62ba-02e3-41cf-b32b-69b86a9d0ea0</t>
  </si>
  <si>
    <t>Plano semestral até 1500 vendas</t>
  </si>
  <si>
    <t>65d4ae89-27ae-49af-9144-c203d30ee7ac</t>
  </si>
  <si>
    <t>Plano semestral até 3500 vendas</t>
  </si>
  <si>
    <t>684eb2a4-579d-43ee-b93b-e68bb6656ad1</t>
  </si>
  <si>
    <t>Plano semestral até 2000 vendas</t>
  </si>
  <si>
    <t>6b1d0b81-0d13-479a-ba0d-78c1c53122cd</t>
  </si>
  <si>
    <t>70cce45e-1056-4cc0-ad07-c4df79d11ae5</t>
  </si>
  <si>
    <t>Plano anual até 2500 vendas</t>
  </si>
  <si>
    <t>71fb6ba7-fcde-48f2-b02a-ce2203ff3091</t>
  </si>
  <si>
    <t>72d911be-1b41-42b0-af13-019be6d10a6a</t>
  </si>
  <si>
    <t>Plano até 8000 vendas</t>
  </si>
  <si>
    <t>731511b5-802f-4301-88c0-8747c4c0ba89</t>
  </si>
  <si>
    <t>Plano Básico Mensal</t>
  </si>
  <si>
    <t>79fddcb6-779c-4b08-8e31-11a9e9dfa7fc</t>
  </si>
  <si>
    <t>Plano até 6000 vendas</t>
  </si>
  <si>
    <t>7a32c695-c036-4b1b-beee-def09c25be1d</t>
  </si>
  <si>
    <t>Plano até 5000 vendas</t>
  </si>
  <si>
    <t>7c8e7dfb-49a4-4cb6-ab90-703074ae06a7</t>
  </si>
  <si>
    <t>Plano Avançado Anual</t>
  </si>
  <si>
    <t>7da452e0-f47e-4a53-a9f8-8b978b5085f0</t>
  </si>
  <si>
    <t>Plano Médio Anual</t>
  </si>
  <si>
    <t>81c88f32-5be5-4e98-9cca-b226737a4239</t>
  </si>
  <si>
    <t>Plano semestral até 500 vendas</t>
  </si>
  <si>
    <t>8484649b-8756-45e7-bb6d-966a4006819a</t>
  </si>
  <si>
    <t>Plano anual até 4500 vendas</t>
  </si>
  <si>
    <t>852e4d0a-d5a5-4209-a0f8-11b29efb1002</t>
  </si>
  <si>
    <t>856a8771-cffe-406b-b2b1-2aa4e1cebfc0</t>
  </si>
  <si>
    <t>Gratuito</t>
  </si>
  <si>
    <t>87d47c27-102b-4023-a967-b1ba879c8800</t>
  </si>
  <si>
    <t>8a3a68c8-acbe-4866-a0e7-6bc531c2e790</t>
  </si>
  <si>
    <t>Plano Básico Semestral</t>
  </si>
  <si>
    <t>8a3b85f8-0e6a-4fb4-ab16-94dec27bd4da</t>
  </si>
  <si>
    <t>Plano até 4000 vendas</t>
  </si>
  <si>
    <t>8abc6ce9-3ed5-4e4d-8a90-34a4f9c6de24</t>
  </si>
  <si>
    <t>Plano semestral até 6000 vendas</t>
  </si>
  <si>
    <t>8e4b81c4-6876-499f-8780-9fa9f70f2995</t>
  </si>
  <si>
    <t>Plano trimestral até 300 vendas</t>
  </si>
  <si>
    <t>93e57050-b889-478e-926e-add90cfbedc2</t>
  </si>
  <si>
    <t>Plano Avançado Mensal</t>
  </si>
  <si>
    <t>96c0750a-0562-4f09-9051-c77ad28b3d8a</t>
  </si>
  <si>
    <t>9751cde0-417c-4e4b-9bc9-772e77cca18b</t>
  </si>
  <si>
    <t>Plano anual até 300 vendas</t>
  </si>
  <si>
    <t>9981faf7-f8ae-48a4-af2d-a6f27c24e0f3</t>
  </si>
  <si>
    <t>Plano até 3000 vendas</t>
  </si>
  <si>
    <t>9bc21ea1-c0d1-42b6-a351-b580ff0491c4</t>
  </si>
  <si>
    <t>Plano anual até 7000 vendas</t>
  </si>
  <si>
    <t>9f87ffa2-0d34-4344-bd71-10bd9ece8222</t>
  </si>
  <si>
    <t>9f8bb4a2-f86b-4a9c-bf6b-c6fb113a1a04</t>
  </si>
  <si>
    <t>Plano anual até 2000 vendas</t>
  </si>
  <si>
    <t>a02f5746-f270-433e-97ea-6e5380ceb5a8</t>
  </si>
  <si>
    <t>Oferta Júlia Galvão</t>
  </si>
  <si>
    <t>a35c47f6-660c-4037-bf60-18b3a25f0e28</t>
  </si>
  <si>
    <t>a3c21655-17af-4ad9-892d-99b02a333b67</t>
  </si>
  <si>
    <t>Plano trimestral até 750 vendas</t>
  </si>
  <si>
    <t>a7d46672-9d7e-4091-b298-8eb7022cf51a</t>
  </si>
  <si>
    <t>a86555ca-6ac6-49e0-81d4-1b39f830a493</t>
  </si>
  <si>
    <t>Plano trimestral até 3500 vendas</t>
  </si>
  <si>
    <t>ab307f7c-b35a-4d41-a0bd-2b79fc78b929</t>
  </si>
  <si>
    <t>Plano até 9000 vendas</t>
  </si>
  <si>
    <t>abccbc5b-e59c-430c-b6a1-740517e46347</t>
  </si>
  <si>
    <t>Plano até 2500 vendas</t>
  </si>
  <si>
    <t>ade649fd-3d03-4381-a75a-1006038819fc</t>
  </si>
  <si>
    <t>Plano Avançado</t>
  </si>
  <si>
    <t>af044d5f-a029-472b-a1bc-b8d339343993</t>
  </si>
  <si>
    <t>Plano trimestral até 3000 vendas</t>
  </si>
  <si>
    <t>af7042e9-7d00-4e7a-a3be-b8ebe52a57d4</t>
  </si>
  <si>
    <t>b3fcaf9e-dcb3-4b8b-ab91-568b8ad7ddb4</t>
  </si>
  <si>
    <t>Plano semestral até 4500 vendas</t>
  </si>
  <si>
    <t>b8cc558a-4ca8-47a7-85b7-658b4a222f76</t>
  </si>
  <si>
    <t>Plano trimestral até 4000 vendas</t>
  </si>
  <si>
    <t>b911cf49-5f37-4b07-ad1d-0ce96982038f</t>
  </si>
  <si>
    <t>Plano semestral até 5000 vendas</t>
  </si>
  <si>
    <t>c029aebd-5a6d-4b8f-9923-21a17bc09794</t>
  </si>
  <si>
    <t>Plano anual até 1500 vendas</t>
  </si>
  <si>
    <t>c0e65769-4f78-492b-bb0c-d8ed925699a5</t>
  </si>
  <si>
    <t>c2e44175-4875-4fcd-b11f-f95ad1404a54</t>
  </si>
  <si>
    <t>c31218fd-74c3-49dd-a399-191a03145e53</t>
  </si>
  <si>
    <t>Plano trimestral até 1000 vendas</t>
  </si>
  <si>
    <t>c6419ed0-eded-443e-8949-9ca08355b5f0</t>
  </si>
  <si>
    <t>d1ed32fc-0cfe-4e1c-9c5f-0a72a2da4d58</t>
  </si>
  <si>
    <t>Plano anual até 4000 vendas</t>
  </si>
  <si>
    <t>d1fc6d8f-7ade-4d86-b5f3-80bd19f9a803</t>
  </si>
  <si>
    <t>Plano até 1000 vendas</t>
  </si>
  <si>
    <t>d39b290a-ae75-4d99-9e65-9649dce6fb78</t>
  </si>
  <si>
    <t>fifty-sales-annual</t>
  </si>
  <si>
    <t>d3a9e8b0-d5af-47d3-b792-2daa17ee2341</t>
  </si>
  <si>
    <t>Plano Joy</t>
  </si>
  <si>
    <t>d856fe2c-2bb2-496a-8eff-2dc05516beb2</t>
  </si>
  <si>
    <t>Plano semestral até 9000 vendas</t>
  </si>
  <si>
    <t>dd17e44f-cdc4-453f-a07f-b7f5e43df051</t>
  </si>
  <si>
    <t>Plano Avançado Trimestral</t>
  </si>
  <si>
    <t>de57d336-f70f-4532-9dbb-93ceafc3ab95</t>
  </si>
  <si>
    <t>deb72204-b78f-4bc2-9896-303c893edf46</t>
  </si>
  <si>
    <t>e396a829-4307-4772-98da-751f3b847753</t>
  </si>
  <si>
    <t>e42d4d8d-5e3f-4cf8-8f71-7587dacd3799</t>
  </si>
  <si>
    <t>Plano trimestral até 7000 vendas</t>
  </si>
  <si>
    <t>ea661bc6-1927-406d-a2c3-5290e78452a1</t>
  </si>
  <si>
    <t>efdb0612-9780-4f07-8650-bd7daf31b9d9</t>
  </si>
  <si>
    <t>Plano semestral até 8000 vendas</t>
  </si>
  <si>
    <t>f4e63ab7-f3ea-4d00-aea5-f628ef4f6ab0</t>
  </si>
  <si>
    <t>Plano anual até 500 vendas</t>
  </si>
  <si>
    <t>f5769afe-e835-4dd4-90bd-0e26b2d257ae</t>
  </si>
  <si>
    <t>Plano até 3500 vendas</t>
  </si>
  <si>
    <t>f6b5d27f-a345-4b87-8b90-aab7f08e01f1</t>
  </si>
  <si>
    <t>Plano até 4500 vendas</t>
  </si>
  <si>
    <t>f7a4183e-5e9d-44a3-84c0-627a19996973</t>
  </si>
  <si>
    <t>Plano anual até 5000 vendas</t>
  </si>
  <si>
    <t>f82c945f-0e1b-4012-aeeb-22dd049c4c36</t>
  </si>
  <si>
    <t>f848358c-2cac-4932-8852-cd77a19ea96a</t>
  </si>
  <si>
    <t>Plano trimestral até 500 vendas</t>
  </si>
  <si>
    <t>ff603adb-0da2-4b40-a7ba-785bb076b968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</si>
</sst>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_([$R$ -416]* #,##0.00_);_([$R$ -416]* \(#,##0.00\);_([$R$ -416]* &quot;-&quot;??_);_(@_)"/>
    <numFmt numFmtId="166" formatCode="yyyy-mm-dd hh:mm:ss"/>
    <numFmt numFmtId="167" formatCode="mmmm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0" xfId="0" applyFont="1"/>
    <xf borderId="0" fillId="0" fontId="1" numFmtId="165" xfId="0" applyFont="1" applyNumberFormat="1"/>
    <xf borderId="0" fillId="0" fontId="1" numFmtId="10" xfId="0" applyFont="1" applyNumberFormat="1"/>
    <xf borderId="0" fillId="0" fontId="1" numFmtId="16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7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www.calistore.com.br" TargetMode="External"/><Relationship Id="rId194" Type="http://schemas.openxmlformats.org/officeDocument/2006/relationships/hyperlink" Target="https://ethelcm.com/" TargetMode="External"/><Relationship Id="rId193" Type="http://schemas.openxmlformats.org/officeDocument/2006/relationships/hyperlink" Target="https://shopeliefe.com.br/" TargetMode="External"/><Relationship Id="rId192" Type="http://schemas.openxmlformats.org/officeDocument/2006/relationships/hyperlink" Target="http://www.litzacessorios.com.br" TargetMode="External"/><Relationship Id="rId191" Type="http://schemas.openxmlformats.org/officeDocument/2006/relationships/hyperlink" Target="http://www.ruchellibijoux.com.br" TargetMode="External"/><Relationship Id="rId187" Type="http://schemas.openxmlformats.org/officeDocument/2006/relationships/hyperlink" Target="https://two-e.com.br/" TargetMode="External"/><Relationship Id="rId186" Type="http://schemas.openxmlformats.org/officeDocument/2006/relationships/hyperlink" Target="http://www.ucon.vc" TargetMode="External"/><Relationship Id="rId185" Type="http://schemas.openxmlformats.org/officeDocument/2006/relationships/hyperlink" Target="http://www.elladeprata.com.br" TargetMode="External"/><Relationship Id="rId184" Type="http://schemas.openxmlformats.org/officeDocument/2006/relationships/hyperlink" Target="https://www.volkculture.com.br/" TargetMode="External"/><Relationship Id="rId189" Type="http://schemas.openxmlformats.org/officeDocument/2006/relationships/hyperlink" Target="http://www.usebalifitness.com.br" TargetMode="External"/><Relationship Id="rId188" Type="http://schemas.openxmlformats.org/officeDocument/2006/relationships/hyperlink" Target="https://minimalisthouse.com.br/pages/acompanhar-pedidos" TargetMode="External"/><Relationship Id="rId183" Type="http://schemas.openxmlformats.org/officeDocument/2006/relationships/hyperlink" Target="http://www.pattaclub.com.br" TargetMode="External"/><Relationship Id="rId182" Type="http://schemas.openxmlformats.org/officeDocument/2006/relationships/hyperlink" Target="http://www.zeloaromas.com.br" TargetMode="External"/><Relationship Id="rId181" Type="http://schemas.openxmlformats.org/officeDocument/2006/relationships/hyperlink" Target="http://www.dlulymoda.com.br" TargetMode="External"/><Relationship Id="rId180" Type="http://schemas.openxmlformats.org/officeDocument/2006/relationships/hyperlink" Target="https://www.maitemiyao.com.br/" TargetMode="External"/><Relationship Id="rId176" Type="http://schemas.openxmlformats.org/officeDocument/2006/relationships/hyperlink" Target="http://www.bixogrillo.com.br" TargetMode="External"/><Relationship Id="rId175" Type="http://schemas.openxmlformats.org/officeDocument/2006/relationships/hyperlink" Target="http://www.maroantunes.com" TargetMode="External"/><Relationship Id="rId174" Type="http://schemas.openxmlformats.org/officeDocument/2006/relationships/hyperlink" Target="https://nathaliatolentino.com.br/" TargetMode="External"/><Relationship Id="rId173" Type="http://schemas.openxmlformats.org/officeDocument/2006/relationships/hyperlink" Target="http://www.entregabeleza.com.br" TargetMode="External"/><Relationship Id="rId179" Type="http://schemas.openxmlformats.org/officeDocument/2006/relationships/hyperlink" Target="https://www.cadetta.com.br/" TargetMode="External"/><Relationship Id="rId178" Type="http://schemas.openxmlformats.org/officeDocument/2006/relationships/hyperlink" Target="http://www.studiogeek.com.br" TargetMode="External"/><Relationship Id="rId177" Type="http://schemas.openxmlformats.org/officeDocument/2006/relationships/hyperlink" Target="http://www.souvoe.com.br" TargetMode="External"/><Relationship Id="rId198" Type="http://schemas.openxmlformats.org/officeDocument/2006/relationships/hyperlink" Target="https://erasooquemefaltavastore.com.br/" TargetMode="External"/><Relationship Id="rId197" Type="http://schemas.openxmlformats.org/officeDocument/2006/relationships/hyperlink" Target="https://tiporarokids.com.br" TargetMode="External"/><Relationship Id="rId196" Type="http://schemas.openxmlformats.org/officeDocument/2006/relationships/hyperlink" Target="https://marimabrand.com.br/" TargetMode="External"/><Relationship Id="rId195" Type="http://schemas.openxmlformats.org/officeDocument/2006/relationships/hyperlink" Target="https://jaguarcalcados.com/" TargetMode="External"/><Relationship Id="rId199" Type="http://schemas.openxmlformats.org/officeDocument/2006/relationships/hyperlink" Target="https://www.zema.com" TargetMode="External"/><Relationship Id="rId150" Type="http://schemas.openxmlformats.org/officeDocument/2006/relationships/hyperlink" Target="https://www.anexastore.com.br/" TargetMode="External"/><Relationship Id="rId392" Type="http://schemas.openxmlformats.org/officeDocument/2006/relationships/hyperlink" Target="https://caterinamilano.com.br/" TargetMode="External"/><Relationship Id="rId391" Type="http://schemas.openxmlformats.org/officeDocument/2006/relationships/hyperlink" Target="http://www.autoequip.com.br" TargetMode="External"/><Relationship Id="rId390" Type="http://schemas.openxmlformats.org/officeDocument/2006/relationships/hyperlink" Target="https://www.camidecor.com.br/" TargetMode="External"/><Relationship Id="rId1" Type="http://schemas.openxmlformats.org/officeDocument/2006/relationships/hyperlink" Target="https://www.lojagode.com.br/" TargetMode="External"/><Relationship Id="rId2" Type="http://schemas.openxmlformats.org/officeDocument/2006/relationships/hyperlink" Target="https://mimosebody.com.br" TargetMode="External"/><Relationship Id="rId3" Type="http://schemas.openxmlformats.org/officeDocument/2006/relationships/hyperlink" Target="http://casadapaneladeferro.com.br" TargetMode="External"/><Relationship Id="rId149" Type="http://schemas.openxmlformats.org/officeDocument/2006/relationships/hyperlink" Target="http://www.filodorohair.com.br" TargetMode="External"/><Relationship Id="rId4" Type="http://schemas.openxmlformats.org/officeDocument/2006/relationships/hyperlink" Target="http://www.btzjoias.com.br" TargetMode="External"/><Relationship Id="rId148" Type="http://schemas.openxmlformats.org/officeDocument/2006/relationships/hyperlink" Target="https://www.instagram.com/emporiovobianca/" TargetMode="External"/><Relationship Id="rId1090" Type="http://schemas.openxmlformats.org/officeDocument/2006/relationships/hyperlink" Target="http://www.juliagolldenzon.com.br" TargetMode="External"/><Relationship Id="rId1091" Type="http://schemas.openxmlformats.org/officeDocument/2006/relationships/hyperlink" Target="http://www.biquinidathay.com.br" TargetMode="External"/><Relationship Id="rId1092" Type="http://schemas.openxmlformats.org/officeDocument/2006/relationships/hyperlink" Target="http://www.guppylicious.com.br" TargetMode="External"/><Relationship Id="rId1093" Type="http://schemas.openxmlformats.org/officeDocument/2006/relationships/hyperlink" Target="https://www.lojinhadalivia.com.br/?utm_source=zoppy&amp;utm_medium=joy&amp;utm_campaign=BR_bonus" TargetMode="External"/><Relationship Id="rId1094" Type="http://schemas.openxmlformats.org/officeDocument/2006/relationships/hyperlink" Target="https://www.novaesns.com.br/" TargetMode="External"/><Relationship Id="rId9" Type="http://schemas.openxmlformats.org/officeDocument/2006/relationships/hyperlink" Target="https://hugart.com.br/" TargetMode="External"/><Relationship Id="rId143" Type="http://schemas.openxmlformats.org/officeDocument/2006/relationships/hyperlink" Target="http://www.dermosec.com.br" TargetMode="External"/><Relationship Id="rId385" Type="http://schemas.openxmlformats.org/officeDocument/2006/relationships/hyperlink" Target="https://lojalovemiss.com.br/" TargetMode="External"/><Relationship Id="rId1095" Type="http://schemas.openxmlformats.org/officeDocument/2006/relationships/hyperlink" Target="https://www.lojinhadabiawinston.com.br/operacao-mudanca" TargetMode="External"/><Relationship Id="rId142" Type="http://schemas.openxmlformats.org/officeDocument/2006/relationships/hyperlink" Target="https://www.versianiswim.com.br/" TargetMode="External"/><Relationship Id="rId384" Type="http://schemas.openxmlformats.org/officeDocument/2006/relationships/hyperlink" Target="http://www.wishbrand.com.br" TargetMode="External"/><Relationship Id="rId1096" Type="http://schemas.openxmlformats.org/officeDocument/2006/relationships/hyperlink" Target="http://www.nandasbijoux.com.br" TargetMode="External"/><Relationship Id="rId141" Type="http://schemas.openxmlformats.org/officeDocument/2006/relationships/hyperlink" Target="http://www.francagriffe.com.br" TargetMode="External"/><Relationship Id="rId383" Type="http://schemas.openxmlformats.org/officeDocument/2006/relationships/hyperlink" Target="https://www.alcaslow.com.br/" TargetMode="External"/><Relationship Id="rId1097" Type="http://schemas.openxmlformats.org/officeDocument/2006/relationships/hyperlink" Target="http://www.papelariaunicornio.com.br" TargetMode="External"/><Relationship Id="rId140" Type="http://schemas.openxmlformats.org/officeDocument/2006/relationships/hyperlink" Target="https://arttech3d.com.br/" TargetMode="External"/><Relationship Id="rId382" Type="http://schemas.openxmlformats.org/officeDocument/2006/relationships/hyperlink" Target="https://okaycalcados.com.br/" TargetMode="External"/><Relationship Id="rId1098" Type="http://schemas.openxmlformats.org/officeDocument/2006/relationships/hyperlink" Target="http://www.fabysimao.com.br" TargetMode="External"/><Relationship Id="rId5" Type="http://schemas.openxmlformats.org/officeDocument/2006/relationships/hyperlink" Target="http://www.henristore.com.br" TargetMode="External"/><Relationship Id="rId147" Type="http://schemas.openxmlformats.org/officeDocument/2006/relationships/hyperlink" Target="http://www.estilosakids.com" TargetMode="External"/><Relationship Id="rId389" Type="http://schemas.openxmlformats.org/officeDocument/2006/relationships/hyperlink" Target="http://usepotere.com.br" TargetMode="External"/><Relationship Id="rId1099" Type="http://schemas.openxmlformats.org/officeDocument/2006/relationships/hyperlink" Target="http://www.amitiecosmeticos.com.br" TargetMode="External"/><Relationship Id="rId6" Type="http://schemas.openxmlformats.org/officeDocument/2006/relationships/hyperlink" Target="https://previia.com/" TargetMode="External"/><Relationship Id="rId146" Type="http://schemas.openxmlformats.org/officeDocument/2006/relationships/hyperlink" Target="http://www.arquetiposhop.com.br" TargetMode="External"/><Relationship Id="rId388" Type="http://schemas.openxmlformats.org/officeDocument/2006/relationships/hyperlink" Target="http://charth.com.br" TargetMode="External"/><Relationship Id="rId7" Type="http://schemas.openxmlformats.org/officeDocument/2006/relationships/hyperlink" Target="http://www.acarolacbrand.com.br" TargetMode="External"/><Relationship Id="rId145" Type="http://schemas.openxmlformats.org/officeDocument/2006/relationships/hyperlink" Target="http://www.ericacandido.com.br" TargetMode="External"/><Relationship Id="rId387" Type="http://schemas.openxmlformats.org/officeDocument/2006/relationships/hyperlink" Target="http://www.intensemodafitness.com.br" TargetMode="External"/><Relationship Id="rId8" Type="http://schemas.openxmlformats.org/officeDocument/2006/relationships/hyperlink" Target="http://www.milagual.com.br" TargetMode="External"/><Relationship Id="rId144" Type="http://schemas.openxmlformats.org/officeDocument/2006/relationships/hyperlink" Target="https://www.benvinatural.com.br" TargetMode="External"/><Relationship Id="rId386" Type="http://schemas.openxmlformats.org/officeDocument/2006/relationships/hyperlink" Target="http://www.weissblumenn.com.br" TargetMode="External"/><Relationship Id="rId381" Type="http://schemas.openxmlformats.org/officeDocument/2006/relationships/hyperlink" Target="https://www.flueshop.com.br/" TargetMode="External"/><Relationship Id="rId380" Type="http://schemas.openxmlformats.org/officeDocument/2006/relationships/hyperlink" Target="http://www.oficinadoscarimbos.com.br" TargetMode="External"/><Relationship Id="rId139" Type="http://schemas.openxmlformats.org/officeDocument/2006/relationships/hyperlink" Target="https://www.monicarizzi.com.br" TargetMode="External"/><Relationship Id="rId138" Type="http://schemas.openxmlformats.org/officeDocument/2006/relationships/hyperlink" Target="https://www.bellitasjoias.com.br/" TargetMode="External"/><Relationship Id="rId137" Type="http://schemas.openxmlformats.org/officeDocument/2006/relationships/hyperlink" Target="https://www.primemultistore.com.br/" TargetMode="External"/><Relationship Id="rId379" Type="http://schemas.openxmlformats.org/officeDocument/2006/relationships/hyperlink" Target="http://www.meandhome.com.br" TargetMode="External"/><Relationship Id="rId1080" Type="http://schemas.openxmlformats.org/officeDocument/2006/relationships/hyperlink" Target="https://www.bendize.com.br/?utm_source=zoppy&amp;utm_medium=joy&amp;utm_campaign=BR_bonus" TargetMode="External"/><Relationship Id="rId1081" Type="http://schemas.openxmlformats.org/officeDocument/2006/relationships/hyperlink" Target="https://www.ciadoscabelos.com.br/" TargetMode="External"/><Relationship Id="rId1082" Type="http://schemas.openxmlformats.org/officeDocument/2006/relationships/hyperlink" Target="https://www.quartodelua.com.br/" TargetMode="External"/><Relationship Id="rId1083" Type="http://schemas.openxmlformats.org/officeDocument/2006/relationships/hyperlink" Target="http://www.trueabilityequus.com.br" TargetMode="External"/><Relationship Id="rId132" Type="http://schemas.openxmlformats.org/officeDocument/2006/relationships/hyperlink" Target="http://www.blacktarg.com.br" TargetMode="External"/><Relationship Id="rId374" Type="http://schemas.openxmlformats.org/officeDocument/2006/relationships/hyperlink" Target="https://filhosdeafrodite.com.br/" TargetMode="External"/><Relationship Id="rId1084" Type="http://schemas.openxmlformats.org/officeDocument/2006/relationships/hyperlink" Target="https://my_store_test.com.br" TargetMode="External"/><Relationship Id="rId131" Type="http://schemas.openxmlformats.org/officeDocument/2006/relationships/hyperlink" Target="https://www.useauster.com.br/" TargetMode="External"/><Relationship Id="rId373" Type="http://schemas.openxmlformats.org/officeDocument/2006/relationships/hyperlink" Target="http://www.dicarrielstore.com.br" TargetMode="External"/><Relationship Id="rId1085" Type="http://schemas.openxmlformats.org/officeDocument/2006/relationships/hyperlink" Target="http://beautypharma.com.br" TargetMode="External"/><Relationship Id="rId130" Type="http://schemas.openxmlformats.org/officeDocument/2006/relationships/hyperlink" Target="https://www.dotapiercing.com.br/" TargetMode="External"/><Relationship Id="rId372" Type="http://schemas.openxmlformats.org/officeDocument/2006/relationships/hyperlink" Target="http://www.stanczyk.com.br" TargetMode="External"/><Relationship Id="rId1086" Type="http://schemas.openxmlformats.org/officeDocument/2006/relationships/hyperlink" Target="https://www.bichopapel.com/" TargetMode="External"/><Relationship Id="rId371" Type="http://schemas.openxmlformats.org/officeDocument/2006/relationships/hyperlink" Target="http://www.martinadellanina.com.br" TargetMode="External"/><Relationship Id="rId1087" Type="http://schemas.openxmlformats.org/officeDocument/2006/relationships/hyperlink" Target="http://www.amessence.com.br" TargetMode="External"/><Relationship Id="rId136" Type="http://schemas.openxmlformats.org/officeDocument/2006/relationships/hyperlink" Target="https://www.whiteelephant.com.br/" TargetMode="External"/><Relationship Id="rId378" Type="http://schemas.openxmlformats.org/officeDocument/2006/relationships/hyperlink" Target="https://www.ldelinda.com.br" TargetMode="External"/><Relationship Id="rId1088" Type="http://schemas.openxmlformats.org/officeDocument/2006/relationships/hyperlink" Target="http://www.shopluanamontenegro.com" TargetMode="External"/><Relationship Id="rId135" Type="http://schemas.openxmlformats.org/officeDocument/2006/relationships/hyperlink" Target="https://www.vinhosreserve.com/" TargetMode="External"/><Relationship Id="rId377" Type="http://schemas.openxmlformats.org/officeDocument/2006/relationships/hyperlink" Target="http://xapostore.com.br" TargetMode="External"/><Relationship Id="rId1089" Type="http://schemas.openxmlformats.org/officeDocument/2006/relationships/hyperlink" Target="https://maroo.com.br/" TargetMode="External"/><Relationship Id="rId134" Type="http://schemas.openxmlformats.org/officeDocument/2006/relationships/hyperlink" Target="https://mbritzconfeccoes.com.br/" TargetMode="External"/><Relationship Id="rId376" Type="http://schemas.openxmlformats.org/officeDocument/2006/relationships/hyperlink" Target="https://www.agilitude.com.br/" TargetMode="External"/><Relationship Id="rId133" Type="http://schemas.openxmlformats.org/officeDocument/2006/relationships/hyperlink" Target="http://www.givernyperfumes.com.br" TargetMode="External"/><Relationship Id="rId375" Type="http://schemas.openxmlformats.org/officeDocument/2006/relationships/hyperlink" Target="https://voraxacessorios.com.br/" TargetMode="External"/><Relationship Id="rId172" Type="http://schemas.openxmlformats.org/officeDocument/2006/relationships/hyperlink" Target="http://www.priacessorios.com.br" TargetMode="External"/><Relationship Id="rId171" Type="http://schemas.openxmlformats.org/officeDocument/2006/relationships/hyperlink" Target="https://www.sejaculturale.com.br/" TargetMode="External"/><Relationship Id="rId170" Type="http://schemas.openxmlformats.org/officeDocument/2006/relationships/hyperlink" Target="https://www.aivestore.com.br" TargetMode="External"/><Relationship Id="rId165" Type="http://schemas.openxmlformats.org/officeDocument/2006/relationships/hyperlink" Target="https://www.santapausa.com.br/" TargetMode="External"/><Relationship Id="rId164" Type="http://schemas.openxmlformats.org/officeDocument/2006/relationships/hyperlink" Target="http://bellamo.com.br" TargetMode="External"/><Relationship Id="rId163" Type="http://schemas.openxmlformats.org/officeDocument/2006/relationships/hyperlink" Target="http://www.jessicalopesstore.com.br" TargetMode="External"/><Relationship Id="rId162" Type="http://schemas.openxmlformats.org/officeDocument/2006/relationships/hyperlink" Target="https://www.movedfit.com.br/" TargetMode="External"/><Relationship Id="rId169" Type="http://schemas.openxmlformats.org/officeDocument/2006/relationships/hyperlink" Target="http://www.missli.com.br" TargetMode="External"/><Relationship Id="rId168" Type="http://schemas.openxmlformats.org/officeDocument/2006/relationships/hyperlink" Target="http://www.useparadise.com.br" TargetMode="External"/><Relationship Id="rId167" Type="http://schemas.openxmlformats.org/officeDocument/2006/relationships/hyperlink" Target="https://www.instagram.com/_classiccalcados_/" TargetMode="External"/><Relationship Id="rId166" Type="http://schemas.openxmlformats.org/officeDocument/2006/relationships/hyperlink" Target="https://www.useaguaazul.com.br/" TargetMode="External"/><Relationship Id="rId161" Type="http://schemas.openxmlformats.org/officeDocument/2006/relationships/hyperlink" Target="http://www.criancadomeujeito.com.br" TargetMode="External"/><Relationship Id="rId160" Type="http://schemas.openxmlformats.org/officeDocument/2006/relationships/hyperlink" Target="https://grifojoalheria.com.br/" TargetMode="External"/><Relationship Id="rId159" Type="http://schemas.openxmlformats.org/officeDocument/2006/relationships/hyperlink" Target="https://opatafix.com.br" TargetMode="External"/><Relationship Id="rId154" Type="http://schemas.openxmlformats.org/officeDocument/2006/relationships/hyperlink" Target="https://lojasago.com.br/" TargetMode="External"/><Relationship Id="rId396" Type="http://schemas.openxmlformats.org/officeDocument/2006/relationships/hyperlink" Target="https://loja.biosante.com.br/" TargetMode="External"/><Relationship Id="rId153" Type="http://schemas.openxmlformats.org/officeDocument/2006/relationships/hyperlink" Target="https://www.achochicstore.com.br/" TargetMode="External"/><Relationship Id="rId395" Type="http://schemas.openxmlformats.org/officeDocument/2006/relationships/hyperlink" Target="http://www.lojascross.com.br" TargetMode="External"/><Relationship Id="rId152" Type="http://schemas.openxmlformats.org/officeDocument/2006/relationships/hyperlink" Target="http://www.sagradamagia.com" TargetMode="External"/><Relationship Id="rId394" Type="http://schemas.openxmlformats.org/officeDocument/2006/relationships/hyperlink" Target="https://www.pimpnella.com.br/" TargetMode="External"/><Relationship Id="rId151" Type="http://schemas.openxmlformats.org/officeDocument/2006/relationships/hyperlink" Target="http://www.gelvitta.com.br" TargetMode="External"/><Relationship Id="rId393" Type="http://schemas.openxmlformats.org/officeDocument/2006/relationships/hyperlink" Target="https://burstsuplementos.com.br/" TargetMode="External"/><Relationship Id="rId158" Type="http://schemas.openxmlformats.org/officeDocument/2006/relationships/hyperlink" Target="https://www.forfarma.com.br" TargetMode="External"/><Relationship Id="rId157" Type="http://schemas.openxmlformats.org/officeDocument/2006/relationships/hyperlink" Target="https://lojaloanita.com.br/" TargetMode="External"/><Relationship Id="rId399" Type="http://schemas.openxmlformats.org/officeDocument/2006/relationships/hyperlink" Target="http://www.duhellen.com.br" TargetMode="External"/><Relationship Id="rId156" Type="http://schemas.openxmlformats.org/officeDocument/2006/relationships/hyperlink" Target="https://www.pandorah.com.br/" TargetMode="External"/><Relationship Id="rId398" Type="http://schemas.openxmlformats.org/officeDocument/2006/relationships/hyperlink" Target="https://meiacereja.com.br/" TargetMode="External"/><Relationship Id="rId155" Type="http://schemas.openxmlformats.org/officeDocument/2006/relationships/hyperlink" Target="http://userosacoral.com" TargetMode="External"/><Relationship Id="rId397" Type="http://schemas.openxmlformats.org/officeDocument/2006/relationships/hyperlink" Target="http://www.entreevistastore.com" TargetMode="External"/><Relationship Id="rId808" Type="http://schemas.openxmlformats.org/officeDocument/2006/relationships/hyperlink" Target="https://robertamachadosemijoias.com.br/" TargetMode="External"/><Relationship Id="rId807" Type="http://schemas.openxmlformats.org/officeDocument/2006/relationships/hyperlink" Target="https://holysoup.com.br/" TargetMode="External"/><Relationship Id="rId806" Type="http://schemas.openxmlformats.org/officeDocument/2006/relationships/hyperlink" Target="https://www.graziolivershop.com.br/" TargetMode="External"/><Relationship Id="rId805" Type="http://schemas.openxmlformats.org/officeDocument/2006/relationships/hyperlink" Target="http://www.belletonn.com.br" TargetMode="External"/><Relationship Id="rId809" Type="http://schemas.openxmlformats.org/officeDocument/2006/relationships/hyperlink" Target="https://raveup.com.br/" TargetMode="External"/><Relationship Id="rId800" Type="http://schemas.openxmlformats.org/officeDocument/2006/relationships/hyperlink" Target="https://www.folkfoxbrasil.com.br/" TargetMode="External"/><Relationship Id="rId804" Type="http://schemas.openxmlformats.org/officeDocument/2006/relationships/hyperlink" Target="https://elizaconde.com.br/" TargetMode="External"/><Relationship Id="rId803" Type="http://schemas.openxmlformats.org/officeDocument/2006/relationships/hyperlink" Target="http://www.lojacriare.com.br" TargetMode="External"/><Relationship Id="rId802" Type="http://schemas.openxmlformats.org/officeDocument/2006/relationships/hyperlink" Target="http://www.lojaegol.com.br" TargetMode="External"/><Relationship Id="rId801" Type="http://schemas.openxmlformats.org/officeDocument/2006/relationships/hyperlink" Target="http://www.sejatriana.com.br" TargetMode="External"/><Relationship Id="rId40" Type="http://schemas.openxmlformats.org/officeDocument/2006/relationships/hyperlink" Target="https://www.vitrinedapraia.com.br/" TargetMode="External"/><Relationship Id="rId42" Type="http://schemas.openxmlformats.org/officeDocument/2006/relationships/hyperlink" Target="http://www.avozon.com.br" TargetMode="External"/><Relationship Id="rId41" Type="http://schemas.openxmlformats.org/officeDocument/2006/relationships/hyperlink" Target="https://bluderstore.com.br/" TargetMode="External"/><Relationship Id="rId44" Type="http://schemas.openxmlformats.org/officeDocument/2006/relationships/hyperlink" Target="https://www.gpslimpeza.com/" TargetMode="External"/><Relationship Id="rId43" Type="http://schemas.openxmlformats.org/officeDocument/2006/relationships/hyperlink" Target="https://desejojeans.com.br/" TargetMode="External"/><Relationship Id="rId46" Type="http://schemas.openxmlformats.org/officeDocument/2006/relationships/hyperlink" Target="https://bettybrand.com.br/produtos/" TargetMode="External"/><Relationship Id="rId45" Type="http://schemas.openxmlformats.org/officeDocument/2006/relationships/hyperlink" Target="http://mitishoes.com.br" TargetMode="External"/><Relationship Id="rId509" Type="http://schemas.openxmlformats.org/officeDocument/2006/relationships/hyperlink" Target="http://simonelit.com" TargetMode="External"/><Relationship Id="rId508" Type="http://schemas.openxmlformats.org/officeDocument/2006/relationships/hyperlink" Target="http://www.schoficial.com.br" TargetMode="External"/><Relationship Id="rId503" Type="http://schemas.openxmlformats.org/officeDocument/2006/relationships/hyperlink" Target="https://www.nailsclub.com.br" TargetMode="External"/><Relationship Id="rId745" Type="http://schemas.openxmlformats.org/officeDocument/2006/relationships/hyperlink" Target="http://www.gabiq.com.br" TargetMode="External"/><Relationship Id="rId987" Type="http://schemas.openxmlformats.org/officeDocument/2006/relationships/hyperlink" Target="https://www.bijouxdaju.com/" TargetMode="External"/><Relationship Id="rId502" Type="http://schemas.openxmlformats.org/officeDocument/2006/relationships/hyperlink" Target="https://www.vilaromenia.com/" TargetMode="External"/><Relationship Id="rId744" Type="http://schemas.openxmlformats.org/officeDocument/2006/relationships/hyperlink" Target="https://www.lalumini.com.br" TargetMode="External"/><Relationship Id="rId986" Type="http://schemas.openxmlformats.org/officeDocument/2006/relationships/hyperlink" Target="https://www.lurk.com.br/" TargetMode="External"/><Relationship Id="rId501" Type="http://schemas.openxmlformats.org/officeDocument/2006/relationships/hyperlink" Target="https://www.mytrucco.com" TargetMode="External"/><Relationship Id="rId743" Type="http://schemas.openxmlformats.org/officeDocument/2006/relationships/hyperlink" Target="http://www.nidas.com.br" TargetMode="External"/><Relationship Id="rId985" Type="http://schemas.openxmlformats.org/officeDocument/2006/relationships/hyperlink" Target="https://eri.hair" TargetMode="External"/><Relationship Id="rId500" Type="http://schemas.openxmlformats.org/officeDocument/2006/relationships/hyperlink" Target="http://www.galeriatricot.com.br" TargetMode="External"/><Relationship Id="rId742" Type="http://schemas.openxmlformats.org/officeDocument/2006/relationships/hyperlink" Target="http://www.usemadastore.com.br" TargetMode="External"/><Relationship Id="rId984" Type="http://schemas.openxmlformats.org/officeDocument/2006/relationships/hyperlink" Target="http://www.actowatches.com" TargetMode="External"/><Relationship Id="rId507" Type="http://schemas.openxmlformats.org/officeDocument/2006/relationships/hyperlink" Target="http://lafemmeelegance.com.br" TargetMode="External"/><Relationship Id="rId749" Type="http://schemas.openxmlformats.org/officeDocument/2006/relationships/hyperlink" Target="http://zoppy.com.br" TargetMode="External"/><Relationship Id="rId506" Type="http://schemas.openxmlformats.org/officeDocument/2006/relationships/hyperlink" Target="http://www.manubittencourt.com.br" TargetMode="External"/><Relationship Id="rId748" Type="http://schemas.openxmlformats.org/officeDocument/2006/relationships/hyperlink" Target="http://www.alesspratas.com.br" TargetMode="External"/><Relationship Id="rId505" Type="http://schemas.openxmlformats.org/officeDocument/2006/relationships/hyperlink" Target="http://babuuinfantil.com.br" TargetMode="External"/><Relationship Id="rId747" Type="http://schemas.openxmlformats.org/officeDocument/2006/relationships/hyperlink" Target="http://belaprobrasil.com.br" TargetMode="External"/><Relationship Id="rId989" Type="http://schemas.openxmlformats.org/officeDocument/2006/relationships/hyperlink" Target="http://www.gsa.net.br" TargetMode="External"/><Relationship Id="rId504" Type="http://schemas.openxmlformats.org/officeDocument/2006/relationships/hyperlink" Target="http://www.alinevervan.com" TargetMode="External"/><Relationship Id="rId746" Type="http://schemas.openxmlformats.org/officeDocument/2006/relationships/hyperlink" Target="https://www.bibiboutique.com.br/" TargetMode="External"/><Relationship Id="rId988" Type="http://schemas.openxmlformats.org/officeDocument/2006/relationships/hyperlink" Target="http://useultramax.com" TargetMode="External"/><Relationship Id="rId48" Type="http://schemas.openxmlformats.org/officeDocument/2006/relationships/hyperlink" Target="https://www.userefuse.com.br" TargetMode="External"/><Relationship Id="rId47" Type="http://schemas.openxmlformats.org/officeDocument/2006/relationships/hyperlink" Target="http://boargames.com.br" TargetMode="External"/><Relationship Id="rId49" Type="http://schemas.openxmlformats.org/officeDocument/2006/relationships/hyperlink" Target="http://www.bytaislorrayne.com.br" TargetMode="External"/><Relationship Id="rId741" Type="http://schemas.openxmlformats.org/officeDocument/2006/relationships/hyperlink" Target="https://www.jukkefolheados.com.br/" TargetMode="External"/><Relationship Id="rId983" Type="http://schemas.openxmlformats.org/officeDocument/2006/relationships/hyperlink" Target="https://plenapausa.com.br/loja/" TargetMode="External"/><Relationship Id="rId740" Type="http://schemas.openxmlformats.org/officeDocument/2006/relationships/hyperlink" Target="https://www.maiemai.com.br/" TargetMode="External"/><Relationship Id="rId982" Type="http://schemas.openxmlformats.org/officeDocument/2006/relationships/hyperlink" Target="https://www.kesslerclothing.com" TargetMode="External"/><Relationship Id="rId981" Type="http://schemas.openxmlformats.org/officeDocument/2006/relationships/hyperlink" Target="https://www.basicoutlet.com.br" TargetMode="External"/><Relationship Id="rId980" Type="http://schemas.openxmlformats.org/officeDocument/2006/relationships/hyperlink" Target="http://usesantovicio.com.br" TargetMode="External"/><Relationship Id="rId31" Type="http://schemas.openxmlformats.org/officeDocument/2006/relationships/hyperlink" Target="https://www.luxodasmarias.com.br/" TargetMode="External"/><Relationship Id="rId30" Type="http://schemas.openxmlformats.org/officeDocument/2006/relationships/hyperlink" Target="http://www.ambice.com.br/" TargetMode="External"/><Relationship Id="rId33" Type="http://schemas.openxmlformats.org/officeDocument/2006/relationships/hyperlink" Target="https://www.somosbrincae.com.br" TargetMode="External"/><Relationship Id="rId32" Type="http://schemas.openxmlformats.org/officeDocument/2006/relationships/hyperlink" Target="http://prohorsedental.com.br" TargetMode="External"/><Relationship Id="rId35" Type="http://schemas.openxmlformats.org/officeDocument/2006/relationships/hyperlink" Target="https://roupaz.com.br" TargetMode="External"/><Relationship Id="rId34" Type="http://schemas.openxmlformats.org/officeDocument/2006/relationships/hyperlink" Target="http://www.emocionalle.com.br" TargetMode="External"/><Relationship Id="rId739" Type="http://schemas.openxmlformats.org/officeDocument/2006/relationships/hyperlink" Target="http://www.clubedimy.com.br" TargetMode="External"/><Relationship Id="rId734" Type="http://schemas.openxmlformats.org/officeDocument/2006/relationships/hyperlink" Target="https://nextwin.global/register/tpd" TargetMode="External"/><Relationship Id="rId976" Type="http://schemas.openxmlformats.org/officeDocument/2006/relationships/hyperlink" Target="http://www.lafincastore.com.br" TargetMode="External"/><Relationship Id="rId733" Type="http://schemas.openxmlformats.org/officeDocument/2006/relationships/hyperlink" Target="https://ellislingerie.com/" TargetMode="External"/><Relationship Id="rId975" Type="http://schemas.openxmlformats.org/officeDocument/2006/relationships/hyperlink" Target="https://brkagro.com.br" TargetMode="External"/><Relationship Id="rId732" Type="http://schemas.openxmlformats.org/officeDocument/2006/relationships/hyperlink" Target="http://useconfrade.com.br" TargetMode="External"/><Relationship Id="rId974" Type="http://schemas.openxmlformats.org/officeDocument/2006/relationships/hyperlink" Target="https://attireluxe.com.br/" TargetMode="External"/><Relationship Id="rId731" Type="http://schemas.openxmlformats.org/officeDocument/2006/relationships/hyperlink" Target="http://www.recriarlingerie.com.br" TargetMode="External"/><Relationship Id="rId973" Type="http://schemas.openxmlformats.org/officeDocument/2006/relationships/hyperlink" Target="https://www.lawe.com.br/" TargetMode="External"/><Relationship Id="rId738" Type="http://schemas.openxmlformats.org/officeDocument/2006/relationships/hyperlink" Target="https://anpostore.com.br" TargetMode="External"/><Relationship Id="rId737" Type="http://schemas.openxmlformats.org/officeDocument/2006/relationships/hyperlink" Target="http://lojamabely.com" TargetMode="External"/><Relationship Id="rId979" Type="http://schemas.openxmlformats.org/officeDocument/2006/relationships/hyperlink" Target="http://www.lindacasa.com.br" TargetMode="External"/><Relationship Id="rId736" Type="http://schemas.openxmlformats.org/officeDocument/2006/relationships/hyperlink" Target="http://www.ssbeachwear.com.br" TargetMode="External"/><Relationship Id="rId978" Type="http://schemas.openxmlformats.org/officeDocument/2006/relationships/hyperlink" Target="http://www.josimoretto.com.br" TargetMode="External"/><Relationship Id="rId735" Type="http://schemas.openxmlformats.org/officeDocument/2006/relationships/hyperlink" Target="https://luanafashiontricot.com.br/" TargetMode="External"/><Relationship Id="rId977" Type="http://schemas.openxmlformats.org/officeDocument/2006/relationships/hyperlink" Target="https://ahoaloe.com.br/" TargetMode="External"/><Relationship Id="rId37" Type="http://schemas.openxmlformats.org/officeDocument/2006/relationships/hyperlink" Target="https://www.coza.com.br/" TargetMode="External"/><Relationship Id="rId36" Type="http://schemas.openxmlformats.org/officeDocument/2006/relationships/hyperlink" Target="https://bellashaper.com.br/" TargetMode="External"/><Relationship Id="rId39" Type="http://schemas.openxmlformats.org/officeDocument/2006/relationships/hyperlink" Target="http://www.bestsessions.com.br" TargetMode="External"/><Relationship Id="rId38" Type="http://schemas.openxmlformats.org/officeDocument/2006/relationships/hyperlink" Target="https://www.shopabelha.com.br/" TargetMode="External"/><Relationship Id="rId730" Type="http://schemas.openxmlformats.org/officeDocument/2006/relationships/hyperlink" Target="https://nataliaorganizer.com.br/" TargetMode="External"/><Relationship Id="rId972" Type="http://schemas.openxmlformats.org/officeDocument/2006/relationships/hyperlink" Target="http://www.lifacessorios.com.br" TargetMode="External"/><Relationship Id="rId971" Type="http://schemas.openxmlformats.org/officeDocument/2006/relationships/hyperlink" Target="http://www.amatishoes.com.br" TargetMode="External"/><Relationship Id="rId970" Type="http://schemas.openxmlformats.org/officeDocument/2006/relationships/hyperlink" Target="http://www.theblendshop.com.br" TargetMode="External"/><Relationship Id="rId1114" Type="http://schemas.openxmlformats.org/officeDocument/2006/relationships/hyperlink" Target="https://lojapraiana.com.br/" TargetMode="External"/><Relationship Id="rId1115" Type="http://schemas.openxmlformats.org/officeDocument/2006/relationships/hyperlink" Target="https://www.mimaenina.com.br" TargetMode="External"/><Relationship Id="rId20" Type="http://schemas.openxmlformats.org/officeDocument/2006/relationships/hyperlink" Target="http://www.concuca.com" TargetMode="External"/><Relationship Id="rId1116" Type="http://schemas.openxmlformats.org/officeDocument/2006/relationships/hyperlink" Target="http://chezami.com.br" TargetMode="External"/><Relationship Id="rId1117" Type="http://schemas.openxmlformats.org/officeDocument/2006/relationships/hyperlink" Target="http://www.claramodasecia.com.br" TargetMode="External"/><Relationship Id="rId22" Type="http://schemas.openxmlformats.org/officeDocument/2006/relationships/hyperlink" Target="http://www.violamodas.com.br" TargetMode="External"/><Relationship Id="rId1118" Type="http://schemas.openxmlformats.org/officeDocument/2006/relationships/hyperlink" Target="http://www.onmoveis.com.br" TargetMode="External"/><Relationship Id="rId21" Type="http://schemas.openxmlformats.org/officeDocument/2006/relationships/hyperlink" Target="https://www.wolfitco.com.br" TargetMode="External"/><Relationship Id="rId1119" Type="http://schemas.openxmlformats.org/officeDocument/2006/relationships/hyperlink" Target="http://www.bemfarofeira.com.br" TargetMode="External"/><Relationship Id="rId24" Type="http://schemas.openxmlformats.org/officeDocument/2006/relationships/hyperlink" Target="http://www.capranoscosmeticos.com.br" TargetMode="External"/><Relationship Id="rId23" Type="http://schemas.openxmlformats.org/officeDocument/2006/relationships/hyperlink" Target="http://www.camilove.com.br" TargetMode="External"/><Relationship Id="rId525" Type="http://schemas.openxmlformats.org/officeDocument/2006/relationships/hyperlink" Target="https://www.danielcardoso.com.br" TargetMode="External"/><Relationship Id="rId767" Type="http://schemas.openxmlformats.org/officeDocument/2006/relationships/hyperlink" Target="https://tropicalespeciarias.com.br" TargetMode="External"/><Relationship Id="rId524" Type="http://schemas.openxmlformats.org/officeDocument/2006/relationships/hyperlink" Target="https://www.loha.com.br/" TargetMode="External"/><Relationship Id="rId766" Type="http://schemas.openxmlformats.org/officeDocument/2006/relationships/hyperlink" Target="http://www.pldefumados.com.br" TargetMode="External"/><Relationship Id="rId523" Type="http://schemas.openxmlformats.org/officeDocument/2006/relationships/hyperlink" Target="https://www.papelariacolorir.com.br/" TargetMode="External"/><Relationship Id="rId765" Type="http://schemas.openxmlformats.org/officeDocument/2006/relationships/hyperlink" Target="https://www.ballsstyle.com.br" TargetMode="External"/><Relationship Id="rId522" Type="http://schemas.openxmlformats.org/officeDocument/2006/relationships/hyperlink" Target="http://www.pimentahard.com.br" TargetMode="External"/><Relationship Id="rId764" Type="http://schemas.openxmlformats.org/officeDocument/2006/relationships/hyperlink" Target="http://www.casapri.com.br" TargetMode="External"/><Relationship Id="rId529" Type="http://schemas.openxmlformats.org/officeDocument/2006/relationships/hyperlink" Target="https://www.caccio.com.br/" TargetMode="External"/><Relationship Id="rId528" Type="http://schemas.openxmlformats.org/officeDocument/2006/relationships/hyperlink" Target="https://www.atemporalli.com.br/" TargetMode="External"/><Relationship Id="rId527" Type="http://schemas.openxmlformats.org/officeDocument/2006/relationships/hyperlink" Target="http://www.nutrino.com.br" TargetMode="External"/><Relationship Id="rId769" Type="http://schemas.openxmlformats.org/officeDocument/2006/relationships/hyperlink" Target="https://www.donluiz.com.br/" TargetMode="External"/><Relationship Id="rId526" Type="http://schemas.openxmlformats.org/officeDocument/2006/relationships/hyperlink" Target="https://3dprime.com.br/" TargetMode="External"/><Relationship Id="rId768" Type="http://schemas.openxmlformats.org/officeDocument/2006/relationships/hyperlink" Target="https://www.shopmabre.com.br/" TargetMode="External"/><Relationship Id="rId26" Type="http://schemas.openxmlformats.org/officeDocument/2006/relationships/hyperlink" Target="http://oakmenswear.com.br" TargetMode="External"/><Relationship Id="rId25" Type="http://schemas.openxmlformats.org/officeDocument/2006/relationships/hyperlink" Target="https://www.garotada.com.br/" TargetMode="External"/><Relationship Id="rId28" Type="http://schemas.openxmlformats.org/officeDocument/2006/relationships/hyperlink" Target="https://nuinuioficial.com.br/" TargetMode="External"/><Relationship Id="rId27" Type="http://schemas.openxmlformats.org/officeDocument/2006/relationships/hyperlink" Target="https://www.naturaldistribuidora.com.br" TargetMode="External"/><Relationship Id="rId521" Type="http://schemas.openxmlformats.org/officeDocument/2006/relationships/hyperlink" Target="https://www.designbysomers.com.br/" TargetMode="External"/><Relationship Id="rId763" Type="http://schemas.openxmlformats.org/officeDocument/2006/relationships/hyperlink" Target="http://www.mattielojoias.com.br" TargetMode="External"/><Relationship Id="rId1110" Type="http://schemas.openxmlformats.org/officeDocument/2006/relationships/hyperlink" Target="http://www.nessamoa.com.br" TargetMode="External"/><Relationship Id="rId29" Type="http://schemas.openxmlformats.org/officeDocument/2006/relationships/hyperlink" Target="https://usemahmodapraia.com.br/" TargetMode="External"/><Relationship Id="rId520" Type="http://schemas.openxmlformats.org/officeDocument/2006/relationships/hyperlink" Target="https://www.m6joiasatacado.com.br" TargetMode="External"/><Relationship Id="rId762" Type="http://schemas.openxmlformats.org/officeDocument/2006/relationships/hyperlink" Target="http://www.eayzbasic.com.br" TargetMode="External"/><Relationship Id="rId1111" Type="http://schemas.openxmlformats.org/officeDocument/2006/relationships/hyperlink" Target="https://elasamamacessorios.com.br" TargetMode="External"/><Relationship Id="rId761" Type="http://schemas.openxmlformats.org/officeDocument/2006/relationships/hyperlink" Target="https://www.instagram.com/lindah.store?igsh=NmVjaGduZWZhbXV2" TargetMode="External"/><Relationship Id="rId1112" Type="http://schemas.openxmlformats.org/officeDocument/2006/relationships/hyperlink" Target="https://madrifashion.com.br/" TargetMode="External"/><Relationship Id="rId760" Type="http://schemas.openxmlformats.org/officeDocument/2006/relationships/hyperlink" Target="http://www.fattycalcados.com.br" TargetMode="External"/><Relationship Id="rId1113" Type="http://schemas.openxmlformats.org/officeDocument/2006/relationships/hyperlink" Target="http://www.kupaa.com.br" TargetMode="External"/><Relationship Id="rId1103" Type="http://schemas.openxmlformats.org/officeDocument/2006/relationships/hyperlink" Target="https://www.cafedonaonca.com.br/" TargetMode="External"/><Relationship Id="rId1104" Type="http://schemas.openxmlformats.org/officeDocument/2006/relationships/hyperlink" Target="https://www.beachfitbrasil.com.br" TargetMode="External"/><Relationship Id="rId1105" Type="http://schemas.openxmlformats.org/officeDocument/2006/relationships/hyperlink" Target="http://www.vistaupper.com.br" TargetMode="External"/><Relationship Id="rId1106" Type="http://schemas.openxmlformats.org/officeDocument/2006/relationships/hyperlink" Target="http://www.pastificiocipolletta.com.br" TargetMode="External"/><Relationship Id="rId11" Type="http://schemas.openxmlformats.org/officeDocument/2006/relationships/hyperlink" Target="https://www.lvstore.com.br/" TargetMode="External"/><Relationship Id="rId1107" Type="http://schemas.openxmlformats.org/officeDocument/2006/relationships/hyperlink" Target="https://castioniessencials.lojavirtualnuvem.com.br/" TargetMode="External"/><Relationship Id="rId10" Type="http://schemas.openxmlformats.org/officeDocument/2006/relationships/hyperlink" Target="http://blckbrasil.com.br" TargetMode="External"/><Relationship Id="rId1108" Type="http://schemas.openxmlformats.org/officeDocument/2006/relationships/hyperlink" Target="http://www.enluaze.com.br" TargetMode="External"/><Relationship Id="rId13" Type="http://schemas.openxmlformats.org/officeDocument/2006/relationships/hyperlink" Target="https://www.tiradentestecidos.com/" TargetMode="External"/><Relationship Id="rId1109" Type="http://schemas.openxmlformats.org/officeDocument/2006/relationships/hyperlink" Target="http://vidrodecor.com.br" TargetMode="External"/><Relationship Id="rId12" Type="http://schemas.openxmlformats.org/officeDocument/2006/relationships/hyperlink" Target="http://www.flameforyou.com.br" TargetMode="External"/><Relationship Id="rId519" Type="http://schemas.openxmlformats.org/officeDocument/2006/relationships/hyperlink" Target="http://www.nanafashionoficial.com.br" TargetMode="External"/><Relationship Id="rId514" Type="http://schemas.openxmlformats.org/officeDocument/2006/relationships/hyperlink" Target="https://tramadie.com.br/" TargetMode="External"/><Relationship Id="rId756" Type="http://schemas.openxmlformats.org/officeDocument/2006/relationships/hyperlink" Target="https://www.tbpratas.com.br/" TargetMode="External"/><Relationship Id="rId998" Type="http://schemas.openxmlformats.org/officeDocument/2006/relationships/hyperlink" Target="http://www.maistyleoficial.com.br" TargetMode="External"/><Relationship Id="rId513" Type="http://schemas.openxmlformats.org/officeDocument/2006/relationships/hyperlink" Target="http://vanacessorios.com.br" TargetMode="External"/><Relationship Id="rId755" Type="http://schemas.openxmlformats.org/officeDocument/2006/relationships/hyperlink" Target="https://fragajeans.com.br/" TargetMode="External"/><Relationship Id="rId997" Type="http://schemas.openxmlformats.org/officeDocument/2006/relationships/hyperlink" Target="http://www.boldpackembalagens.com.br" TargetMode="External"/><Relationship Id="rId512" Type="http://schemas.openxmlformats.org/officeDocument/2006/relationships/hyperlink" Target="https://www.viconmed.com.br/" TargetMode="External"/><Relationship Id="rId754" Type="http://schemas.openxmlformats.org/officeDocument/2006/relationships/hyperlink" Target="http://www.useblox.com.br" TargetMode="External"/><Relationship Id="rId996" Type="http://schemas.openxmlformats.org/officeDocument/2006/relationships/hyperlink" Target="https://www.vistaoliva.com.br/" TargetMode="External"/><Relationship Id="rId511" Type="http://schemas.openxmlformats.org/officeDocument/2006/relationships/hyperlink" Target="http://www.mdzaclothing.com" TargetMode="External"/><Relationship Id="rId753" Type="http://schemas.openxmlformats.org/officeDocument/2006/relationships/hyperlink" Target="http://www.liuzzieyewear.com.br" TargetMode="External"/><Relationship Id="rId995" Type="http://schemas.openxmlformats.org/officeDocument/2006/relationships/hyperlink" Target="http://www.doceopium.com.br" TargetMode="External"/><Relationship Id="rId518" Type="http://schemas.openxmlformats.org/officeDocument/2006/relationships/hyperlink" Target="http://www.nangara.com.br" TargetMode="External"/><Relationship Id="rId517" Type="http://schemas.openxmlformats.org/officeDocument/2006/relationships/hyperlink" Target="https://www.qualitymoda.com.br/" TargetMode="External"/><Relationship Id="rId759" Type="http://schemas.openxmlformats.org/officeDocument/2006/relationships/hyperlink" Target="https://www.mikawear.com.br/" TargetMode="External"/><Relationship Id="rId516" Type="http://schemas.openxmlformats.org/officeDocument/2006/relationships/hyperlink" Target="https://carollahome.com.br/" TargetMode="External"/><Relationship Id="rId758" Type="http://schemas.openxmlformats.org/officeDocument/2006/relationships/hyperlink" Target="http://www.maloario.com.br" TargetMode="External"/><Relationship Id="rId515" Type="http://schemas.openxmlformats.org/officeDocument/2006/relationships/hyperlink" Target="https://www.wasyactive.com.br/" TargetMode="External"/><Relationship Id="rId757" Type="http://schemas.openxmlformats.org/officeDocument/2006/relationships/hyperlink" Target="http://www.ilhadocharme.com.br" TargetMode="External"/><Relationship Id="rId999" Type="http://schemas.openxmlformats.org/officeDocument/2006/relationships/hyperlink" Target="http://www.drinkbizzi.com" TargetMode="External"/><Relationship Id="rId15" Type="http://schemas.openxmlformats.org/officeDocument/2006/relationships/hyperlink" Target="https://www.oticastore.com.br/" TargetMode="External"/><Relationship Id="rId990" Type="http://schemas.openxmlformats.org/officeDocument/2006/relationships/hyperlink" Target="http://www.miniboo.com.br" TargetMode="External"/><Relationship Id="rId14" Type="http://schemas.openxmlformats.org/officeDocument/2006/relationships/hyperlink" Target="http://lojalaiuz.com.br" TargetMode="External"/><Relationship Id="rId17" Type="http://schemas.openxmlformats.org/officeDocument/2006/relationships/hyperlink" Target="http://www.orybrasil.com" TargetMode="External"/><Relationship Id="rId16" Type="http://schemas.openxmlformats.org/officeDocument/2006/relationships/hyperlink" Target="https://www.braavo.com.br/" TargetMode="External"/><Relationship Id="rId19" Type="http://schemas.openxmlformats.org/officeDocument/2006/relationships/hyperlink" Target="https://www.petdeliverysm.com.br/" TargetMode="External"/><Relationship Id="rId510" Type="http://schemas.openxmlformats.org/officeDocument/2006/relationships/hyperlink" Target="http://www.operakids.com.br" TargetMode="External"/><Relationship Id="rId752" Type="http://schemas.openxmlformats.org/officeDocument/2006/relationships/hyperlink" Target="http://www.mayrasartorisemijoias.com.br" TargetMode="External"/><Relationship Id="rId994" Type="http://schemas.openxmlformats.org/officeDocument/2006/relationships/hyperlink" Target="http://www.mpoutlethome.com" TargetMode="External"/><Relationship Id="rId18" Type="http://schemas.openxmlformats.org/officeDocument/2006/relationships/hyperlink" Target="http://www.floree.com.br" TargetMode="External"/><Relationship Id="rId751" Type="http://schemas.openxmlformats.org/officeDocument/2006/relationships/hyperlink" Target="http://www.mygarments.com.br" TargetMode="External"/><Relationship Id="rId993" Type="http://schemas.openxmlformats.org/officeDocument/2006/relationships/hyperlink" Target="https://www.petrizi.com.br/" TargetMode="External"/><Relationship Id="rId1100" Type="http://schemas.openxmlformats.org/officeDocument/2006/relationships/hyperlink" Target="https://www.eletronuneshome.com.br/" TargetMode="External"/><Relationship Id="rId750" Type="http://schemas.openxmlformats.org/officeDocument/2006/relationships/hyperlink" Target="https://www.sunhouse.com.br/" TargetMode="External"/><Relationship Id="rId992" Type="http://schemas.openxmlformats.org/officeDocument/2006/relationships/hyperlink" Target="https://lojalovecozinha.com/" TargetMode="External"/><Relationship Id="rId1101" Type="http://schemas.openxmlformats.org/officeDocument/2006/relationships/hyperlink" Target="https://www.burguesinhafashion.com.br/" TargetMode="External"/><Relationship Id="rId991" Type="http://schemas.openxmlformats.org/officeDocument/2006/relationships/hyperlink" Target="https://www.lightb.com.br" TargetMode="External"/><Relationship Id="rId1102" Type="http://schemas.openxmlformats.org/officeDocument/2006/relationships/hyperlink" Target="https://www.atelierburiti.com.br/" TargetMode="External"/><Relationship Id="rId84" Type="http://schemas.openxmlformats.org/officeDocument/2006/relationships/hyperlink" Target="https://www.useyoka.com.br" TargetMode="External"/><Relationship Id="rId83" Type="http://schemas.openxmlformats.org/officeDocument/2006/relationships/hyperlink" Target="http://www.lauraboutique.com.br" TargetMode="External"/><Relationship Id="rId86" Type="http://schemas.openxmlformats.org/officeDocument/2006/relationships/hyperlink" Target="http://www.emporioglam.com.br" TargetMode="External"/><Relationship Id="rId85" Type="http://schemas.openxmlformats.org/officeDocument/2006/relationships/hyperlink" Target="https://www.closetdakai.com.br/" TargetMode="External"/><Relationship Id="rId88" Type="http://schemas.openxmlformats.org/officeDocument/2006/relationships/hyperlink" Target="http://www.feiradecalcados.com" TargetMode="External"/><Relationship Id="rId87" Type="http://schemas.openxmlformats.org/officeDocument/2006/relationships/hyperlink" Target="https://www.pisomeco.com.br/" TargetMode="External"/><Relationship Id="rId89" Type="http://schemas.openxmlformats.org/officeDocument/2006/relationships/hyperlink" Target="https://pgravatas.com.br/" TargetMode="External"/><Relationship Id="rId709" Type="http://schemas.openxmlformats.org/officeDocument/2006/relationships/hyperlink" Target="http://zoppy.com.br" TargetMode="External"/><Relationship Id="rId708" Type="http://schemas.openxmlformats.org/officeDocument/2006/relationships/hyperlink" Target="https://annaenglesstore.com.br/" TargetMode="External"/><Relationship Id="rId707" Type="http://schemas.openxmlformats.org/officeDocument/2006/relationships/hyperlink" Target="https://pitangueiravix.com.br/" TargetMode="External"/><Relationship Id="rId949" Type="http://schemas.openxmlformats.org/officeDocument/2006/relationships/hyperlink" Target="https://www.fioremilano.com.br/" TargetMode="External"/><Relationship Id="rId706" Type="http://schemas.openxmlformats.org/officeDocument/2006/relationships/hyperlink" Target="https://www.souoli.com.br/" TargetMode="External"/><Relationship Id="rId948" Type="http://schemas.openxmlformats.org/officeDocument/2006/relationships/hyperlink" Target="http://bubbleshop.com.br" TargetMode="External"/><Relationship Id="rId80" Type="http://schemas.openxmlformats.org/officeDocument/2006/relationships/hyperlink" Target="http://vieirasneakers.com" TargetMode="External"/><Relationship Id="rId82" Type="http://schemas.openxmlformats.org/officeDocument/2006/relationships/hyperlink" Target="https://massiestore.com.br/" TargetMode="External"/><Relationship Id="rId81" Type="http://schemas.openxmlformats.org/officeDocument/2006/relationships/hyperlink" Target="http://www.ilhasrio.com.br" TargetMode="External"/><Relationship Id="rId701" Type="http://schemas.openxmlformats.org/officeDocument/2006/relationships/hyperlink" Target="https://www.serflex.com.br/" TargetMode="External"/><Relationship Id="rId943" Type="http://schemas.openxmlformats.org/officeDocument/2006/relationships/hyperlink" Target="http://florenzastore.com.br/" TargetMode="External"/><Relationship Id="rId700" Type="http://schemas.openxmlformats.org/officeDocument/2006/relationships/hyperlink" Target="https://www.donnasacoleira.com.br/" TargetMode="External"/><Relationship Id="rId942" Type="http://schemas.openxmlformats.org/officeDocument/2006/relationships/hyperlink" Target="https://filhosdevenus.com.br/" TargetMode="External"/><Relationship Id="rId941" Type="http://schemas.openxmlformats.org/officeDocument/2006/relationships/hyperlink" Target="https://bebaoverclock.com.br/" TargetMode="External"/><Relationship Id="rId940" Type="http://schemas.openxmlformats.org/officeDocument/2006/relationships/hyperlink" Target="http://www.masmorra.com.br" TargetMode="External"/><Relationship Id="rId705" Type="http://schemas.openxmlformats.org/officeDocument/2006/relationships/hyperlink" Target="https://www.soldiersnutrition.com.br/" TargetMode="External"/><Relationship Id="rId947" Type="http://schemas.openxmlformats.org/officeDocument/2006/relationships/hyperlink" Target="http://www.noodrops.com.br" TargetMode="External"/><Relationship Id="rId704" Type="http://schemas.openxmlformats.org/officeDocument/2006/relationships/hyperlink" Target="https://www.sandhi.com.br/" TargetMode="External"/><Relationship Id="rId946" Type="http://schemas.openxmlformats.org/officeDocument/2006/relationships/hyperlink" Target="http://flaagra.com" TargetMode="External"/><Relationship Id="rId703" Type="http://schemas.openxmlformats.org/officeDocument/2006/relationships/hyperlink" Target="https://www.kimberlymagany.com.br/" TargetMode="External"/><Relationship Id="rId945" Type="http://schemas.openxmlformats.org/officeDocument/2006/relationships/hyperlink" Target="http://www.nauanin.com.br" TargetMode="External"/><Relationship Id="rId702" Type="http://schemas.openxmlformats.org/officeDocument/2006/relationships/hyperlink" Target="https://www.acessoriosblanc.com.br/" TargetMode="External"/><Relationship Id="rId944" Type="http://schemas.openxmlformats.org/officeDocument/2006/relationships/hyperlink" Target="http://www.elascharmosa.com.br" TargetMode="External"/><Relationship Id="rId73" Type="http://schemas.openxmlformats.org/officeDocument/2006/relationships/hyperlink" Target="https://www.vivaufa.com" TargetMode="External"/><Relationship Id="rId72" Type="http://schemas.openxmlformats.org/officeDocument/2006/relationships/hyperlink" Target="http://www.anasatelie.com.br" TargetMode="External"/><Relationship Id="rId75" Type="http://schemas.openxmlformats.org/officeDocument/2006/relationships/hyperlink" Target="https://www.meliuz.com.br/" TargetMode="External"/><Relationship Id="rId74" Type="http://schemas.openxmlformats.org/officeDocument/2006/relationships/hyperlink" Target="http://wavepoint.com.br" TargetMode="External"/><Relationship Id="rId77" Type="http://schemas.openxmlformats.org/officeDocument/2006/relationships/hyperlink" Target="http://www.lejan.com.br" TargetMode="External"/><Relationship Id="rId76" Type="http://schemas.openxmlformats.org/officeDocument/2006/relationships/hyperlink" Target="https://www.usebrilhocintilante.com.br/" TargetMode="External"/><Relationship Id="rId79" Type="http://schemas.openxmlformats.org/officeDocument/2006/relationships/hyperlink" Target="https://zaleskidream.com.br/" TargetMode="External"/><Relationship Id="rId78" Type="http://schemas.openxmlformats.org/officeDocument/2006/relationships/hyperlink" Target="http://www.amordepeca.com.br" TargetMode="External"/><Relationship Id="rId939" Type="http://schemas.openxmlformats.org/officeDocument/2006/relationships/hyperlink" Target="http://www.egalitesexshop.com.br" TargetMode="External"/><Relationship Id="rId938" Type="http://schemas.openxmlformats.org/officeDocument/2006/relationships/hyperlink" Target="https://www.sassademinas.com.br/" TargetMode="External"/><Relationship Id="rId937" Type="http://schemas.openxmlformats.org/officeDocument/2006/relationships/hyperlink" Target="http://www.bellamodafeminina.com" TargetMode="External"/><Relationship Id="rId71" Type="http://schemas.openxmlformats.org/officeDocument/2006/relationships/hyperlink" Target="https://www.serafinacosmeticos.com.br/" TargetMode="External"/><Relationship Id="rId70" Type="http://schemas.openxmlformats.org/officeDocument/2006/relationships/hyperlink" Target="http://www.neovitas.com.br" TargetMode="External"/><Relationship Id="rId932" Type="http://schemas.openxmlformats.org/officeDocument/2006/relationships/hyperlink" Target="http://www.autonomaloja.com.br" TargetMode="External"/><Relationship Id="rId931" Type="http://schemas.openxmlformats.org/officeDocument/2006/relationships/hyperlink" Target="http://vianudeloja.com.br" TargetMode="External"/><Relationship Id="rId930" Type="http://schemas.openxmlformats.org/officeDocument/2006/relationships/hyperlink" Target="http://www.lizare.com.br" TargetMode="External"/><Relationship Id="rId936" Type="http://schemas.openxmlformats.org/officeDocument/2006/relationships/hyperlink" Target="http://www.nutzmilk.com.br" TargetMode="External"/><Relationship Id="rId935" Type="http://schemas.openxmlformats.org/officeDocument/2006/relationships/hyperlink" Target="https://www.useambro.com.br/?utm_source=Zoppy&amp;utm_medium=Joy&amp;utm_campaign=Bonus" TargetMode="External"/><Relationship Id="rId934" Type="http://schemas.openxmlformats.org/officeDocument/2006/relationships/hyperlink" Target="http://www.usemariazinha.com.br" TargetMode="External"/><Relationship Id="rId933" Type="http://schemas.openxmlformats.org/officeDocument/2006/relationships/hyperlink" Target="http://www.tropicanabr.com.br" TargetMode="External"/><Relationship Id="rId62" Type="http://schemas.openxmlformats.org/officeDocument/2006/relationships/hyperlink" Target="https://bkind.com.br/" TargetMode="External"/><Relationship Id="rId61" Type="http://schemas.openxmlformats.org/officeDocument/2006/relationships/hyperlink" Target="https://www.bikinispanlo.com.br/" TargetMode="External"/><Relationship Id="rId64" Type="http://schemas.openxmlformats.org/officeDocument/2006/relationships/hyperlink" Target="https://www.instagram.com/beyoutrend?igsh=NHd3OW01aWx0dDMz" TargetMode="External"/><Relationship Id="rId63" Type="http://schemas.openxmlformats.org/officeDocument/2006/relationships/hyperlink" Target="https://www.modab.com.br" TargetMode="External"/><Relationship Id="rId66" Type="http://schemas.openxmlformats.org/officeDocument/2006/relationships/hyperlink" Target="http://www.carolbatah.com.br" TargetMode="External"/><Relationship Id="rId65" Type="http://schemas.openxmlformats.org/officeDocument/2006/relationships/hyperlink" Target="https://www.saintgermainbrand.com.br/" TargetMode="External"/><Relationship Id="rId68" Type="http://schemas.openxmlformats.org/officeDocument/2006/relationships/hyperlink" Target="https://www.zigmastore.com.br/" TargetMode="External"/><Relationship Id="rId67" Type="http://schemas.openxmlformats.org/officeDocument/2006/relationships/hyperlink" Target="http://street59.com.br" TargetMode="External"/><Relationship Id="rId729" Type="http://schemas.openxmlformats.org/officeDocument/2006/relationships/hyperlink" Target="https://www.mcdbrasil.net/" TargetMode="External"/><Relationship Id="rId728" Type="http://schemas.openxmlformats.org/officeDocument/2006/relationships/hyperlink" Target="http://matodentroloja.com.br" TargetMode="External"/><Relationship Id="rId60" Type="http://schemas.openxmlformats.org/officeDocument/2006/relationships/hyperlink" Target="http://www.eleganciapijamas.com.br" TargetMode="External"/><Relationship Id="rId723" Type="http://schemas.openxmlformats.org/officeDocument/2006/relationships/hyperlink" Target="https://polihousi.com" TargetMode="External"/><Relationship Id="rId965" Type="http://schemas.openxmlformats.org/officeDocument/2006/relationships/hyperlink" Target="http://www.pharmaciabiopharma.com.br" TargetMode="External"/><Relationship Id="rId722" Type="http://schemas.openxmlformats.org/officeDocument/2006/relationships/hyperlink" Target="http://www.armazemdaval.com" TargetMode="External"/><Relationship Id="rId964" Type="http://schemas.openxmlformats.org/officeDocument/2006/relationships/hyperlink" Target="http://www.pqnr.com.br" TargetMode="External"/><Relationship Id="rId721" Type="http://schemas.openxmlformats.org/officeDocument/2006/relationships/hyperlink" Target="http://www.polibicalho.com.br" TargetMode="External"/><Relationship Id="rId963" Type="http://schemas.openxmlformats.org/officeDocument/2006/relationships/hyperlink" Target="http://www.puraswim.com.br" TargetMode="External"/><Relationship Id="rId720" Type="http://schemas.openxmlformats.org/officeDocument/2006/relationships/hyperlink" Target="https://aurha.com.br/" TargetMode="External"/><Relationship Id="rId962" Type="http://schemas.openxmlformats.org/officeDocument/2006/relationships/hyperlink" Target="https://www.vovoquemfez.com/" TargetMode="External"/><Relationship Id="rId727" Type="http://schemas.openxmlformats.org/officeDocument/2006/relationships/hyperlink" Target="http://www.mariavaicomamoda.com.br" TargetMode="External"/><Relationship Id="rId969" Type="http://schemas.openxmlformats.org/officeDocument/2006/relationships/hyperlink" Target="https://www.capinhasnoatacado.com.br/" TargetMode="External"/><Relationship Id="rId726" Type="http://schemas.openxmlformats.org/officeDocument/2006/relationships/hyperlink" Target="http://beatniksons.com.br" TargetMode="External"/><Relationship Id="rId968" Type="http://schemas.openxmlformats.org/officeDocument/2006/relationships/hyperlink" Target="https://www.atacadaosports.com/?utm_source=Zoppy&amp;utm_medium=giftback+email&amp;utm_campaign=email&amp;utm_id=Zoppy" TargetMode="External"/><Relationship Id="rId725" Type="http://schemas.openxmlformats.org/officeDocument/2006/relationships/hyperlink" Target="http://www.elaluzconcept.com.br" TargetMode="External"/><Relationship Id="rId967" Type="http://schemas.openxmlformats.org/officeDocument/2006/relationships/hyperlink" Target="https://juliatorquetti.com.br" TargetMode="External"/><Relationship Id="rId724" Type="http://schemas.openxmlformats.org/officeDocument/2006/relationships/hyperlink" Target="http://cataflor.com" TargetMode="External"/><Relationship Id="rId966" Type="http://schemas.openxmlformats.org/officeDocument/2006/relationships/hyperlink" Target="https://www.styllusanas.com.br/" TargetMode="External"/><Relationship Id="rId69" Type="http://schemas.openxmlformats.org/officeDocument/2006/relationships/hyperlink" Target="https://staygreen.com.br/" TargetMode="External"/><Relationship Id="rId961" Type="http://schemas.openxmlformats.org/officeDocument/2006/relationships/hyperlink" Target="https://www.anacarvalhostore.com.br/" TargetMode="External"/><Relationship Id="rId960" Type="http://schemas.openxmlformats.org/officeDocument/2006/relationships/hyperlink" Target="https://rituaria.com.br" TargetMode="External"/><Relationship Id="rId51" Type="http://schemas.openxmlformats.org/officeDocument/2006/relationships/hyperlink" Target="http://www.longuinni.com.br" TargetMode="External"/><Relationship Id="rId50" Type="http://schemas.openxmlformats.org/officeDocument/2006/relationships/hyperlink" Target="https://www.drickafashion.com.br/" TargetMode="External"/><Relationship Id="rId53" Type="http://schemas.openxmlformats.org/officeDocument/2006/relationships/hyperlink" Target="https://paidaspratas.com.br/" TargetMode="External"/><Relationship Id="rId52" Type="http://schemas.openxmlformats.org/officeDocument/2006/relationships/hyperlink" Target="http://www.joyscosmeticos.com.br" TargetMode="External"/><Relationship Id="rId55" Type="http://schemas.openxmlformats.org/officeDocument/2006/relationships/hyperlink" Target="http://www.lojadonnashoes.com" TargetMode="External"/><Relationship Id="rId54" Type="http://schemas.openxmlformats.org/officeDocument/2006/relationships/hyperlink" Target="http://www.praieirabeachwear.com.br" TargetMode="External"/><Relationship Id="rId57" Type="http://schemas.openxmlformats.org/officeDocument/2006/relationships/hyperlink" Target="http://belagastronomia.com.br" TargetMode="External"/><Relationship Id="rId56" Type="http://schemas.openxmlformats.org/officeDocument/2006/relationships/hyperlink" Target="http://www.aixaslashes.com" TargetMode="External"/><Relationship Id="rId719" Type="http://schemas.openxmlformats.org/officeDocument/2006/relationships/hyperlink" Target="http://www.kingjoe.com.br" TargetMode="External"/><Relationship Id="rId718" Type="http://schemas.openxmlformats.org/officeDocument/2006/relationships/hyperlink" Target="http://www.infoleo.com.br" TargetMode="External"/><Relationship Id="rId717" Type="http://schemas.openxmlformats.org/officeDocument/2006/relationships/hyperlink" Target="https://www.garman.com.br/" TargetMode="External"/><Relationship Id="rId959" Type="http://schemas.openxmlformats.org/officeDocument/2006/relationships/hyperlink" Target="https://avle.shop/" TargetMode="External"/><Relationship Id="rId712" Type="http://schemas.openxmlformats.org/officeDocument/2006/relationships/hyperlink" Target="http://www.lojasintropia.com.br" TargetMode="External"/><Relationship Id="rId954" Type="http://schemas.openxmlformats.org/officeDocument/2006/relationships/hyperlink" Target="http://www.casamarquezcm.com.br" TargetMode="External"/><Relationship Id="rId711" Type="http://schemas.openxmlformats.org/officeDocument/2006/relationships/hyperlink" Target="https://www.leguedeacessorios.com.br" TargetMode="External"/><Relationship Id="rId953" Type="http://schemas.openxmlformats.org/officeDocument/2006/relationships/hyperlink" Target="https://cabasiq.com" TargetMode="External"/><Relationship Id="rId710" Type="http://schemas.openxmlformats.org/officeDocument/2006/relationships/hyperlink" Target="https://www.bemboladobrasil.com.br/?utm_source=zoopy" TargetMode="External"/><Relationship Id="rId952" Type="http://schemas.openxmlformats.org/officeDocument/2006/relationships/hyperlink" Target="https://www.lehit.com.br/" TargetMode="External"/><Relationship Id="rId951" Type="http://schemas.openxmlformats.org/officeDocument/2006/relationships/hyperlink" Target="http://pedrazuleditora.com.br" TargetMode="External"/><Relationship Id="rId716" Type="http://schemas.openxmlformats.org/officeDocument/2006/relationships/hyperlink" Target="http://www.useadelia.com.br" TargetMode="External"/><Relationship Id="rId958" Type="http://schemas.openxmlformats.org/officeDocument/2006/relationships/hyperlink" Target="http://ayurterra.com.br" TargetMode="External"/><Relationship Id="rId715" Type="http://schemas.openxmlformats.org/officeDocument/2006/relationships/hyperlink" Target="https://www.wolfshopbrasil.com/" TargetMode="External"/><Relationship Id="rId957" Type="http://schemas.openxmlformats.org/officeDocument/2006/relationships/hyperlink" Target="https://www.sthajeans.com.br/" TargetMode="External"/><Relationship Id="rId714" Type="http://schemas.openxmlformats.org/officeDocument/2006/relationships/hyperlink" Target="http://www.ammistore.com.br" TargetMode="External"/><Relationship Id="rId956" Type="http://schemas.openxmlformats.org/officeDocument/2006/relationships/hyperlink" Target="http://windsorvestuarios.com.br" TargetMode="External"/><Relationship Id="rId713" Type="http://schemas.openxmlformats.org/officeDocument/2006/relationships/hyperlink" Target="https://www.cosoli.com.br/" TargetMode="External"/><Relationship Id="rId955" Type="http://schemas.openxmlformats.org/officeDocument/2006/relationships/hyperlink" Target="https://www.carrolls.com.br/" TargetMode="External"/><Relationship Id="rId59" Type="http://schemas.openxmlformats.org/officeDocument/2006/relationships/hyperlink" Target="http://www.endorffina.com.br" TargetMode="External"/><Relationship Id="rId58" Type="http://schemas.openxmlformats.org/officeDocument/2006/relationships/hyperlink" Target="http://www.foccahype.com.br" TargetMode="External"/><Relationship Id="rId950" Type="http://schemas.openxmlformats.org/officeDocument/2006/relationships/hyperlink" Target="https://lunnae.com.br/" TargetMode="External"/><Relationship Id="rId590" Type="http://schemas.openxmlformats.org/officeDocument/2006/relationships/hyperlink" Target="https://www.lojagarotti.com.br" TargetMode="External"/><Relationship Id="rId107" Type="http://schemas.openxmlformats.org/officeDocument/2006/relationships/hyperlink" Target="http://www.emsolofertil.com.br" TargetMode="External"/><Relationship Id="rId349" Type="http://schemas.openxmlformats.org/officeDocument/2006/relationships/hyperlink" Target="http://www.itstone.com.br" TargetMode="External"/><Relationship Id="rId106" Type="http://schemas.openxmlformats.org/officeDocument/2006/relationships/hyperlink" Target="https://www.modaemcasaonline.com.br/" TargetMode="External"/><Relationship Id="rId348" Type="http://schemas.openxmlformats.org/officeDocument/2006/relationships/hyperlink" Target="http://www.dilingeries.com" TargetMode="External"/><Relationship Id="rId105" Type="http://schemas.openxmlformats.org/officeDocument/2006/relationships/hyperlink" Target="https://lksneakers.com.br" TargetMode="External"/><Relationship Id="rId347" Type="http://schemas.openxmlformats.org/officeDocument/2006/relationships/hyperlink" Target="http://www.azaide.com.br" TargetMode="External"/><Relationship Id="rId589" Type="http://schemas.openxmlformats.org/officeDocument/2006/relationships/hyperlink" Target="http://www.cajubaby.com" TargetMode="External"/><Relationship Id="rId104" Type="http://schemas.openxmlformats.org/officeDocument/2006/relationships/hyperlink" Target="https://www.mariantonia.com.br/" TargetMode="External"/><Relationship Id="rId346" Type="http://schemas.openxmlformats.org/officeDocument/2006/relationships/hyperlink" Target="http://testecompany.com.br" TargetMode="External"/><Relationship Id="rId588" Type="http://schemas.openxmlformats.org/officeDocument/2006/relationships/hyperlink" Target="http://www.shopinlove.com.br/" TargetMode="External"/><Relationship Id="rId109" Type="http://schemas.openxmlformats.org/officeDocument/2006/relationships/hyperlink" Target="http://www.glossbyirmasmorais.com.br" TargetMode="External"/><Relationship Id="rId1170" Type="http://schemas.openxmlformats.org/officeDocument/2006/relationships/hyperlink" Target="http://www.selettotenis.com" TargetMode="External"/><Relationship Id="rId108" Type="http://schemas.openxmlformats.org/officeDocument/2006/relationships/hyperlink" Target="https://loja.ospicoleteiros.com.br/" TargetMode="External"/><Relationship Id="rId1171" Type="http://schemas.openxmlformats.org/officeDocument/2006/relationships/hyperlink" Target="https://www.instagram.com/donabella_inn?igsh=Z2lvNnVqZXIyanR1&amp;utm_source=qr" TargetMode="External"/><Relationship Id="rId341" Type="http://schemas.openxmlformats.org/officeDocument/2006/relationships/hyperlink" Target="http://www.artstones.com.br" TargetMode="External"/><Relationship Id="rId583" Type="http://schemas.openxmlformats.org/officeDocument/2006/relationships/hyperlink" Target="https://adellas.com.br/" TargetMode="External"/><Relationship Id="rId1172" Type="http://schemas.openxmlformats.org/officeDocument/2006/relationships/hyperlink" Target="https://www.esportskidsbrasil.com/" TargetMode="External"/><Relationship Id="rId340" Type="http://schemas.openxmlformats.org/officeDocument/2006/relationships/hyperlink" Target="https://www.capinhasnoatacado.com.br/" TargetMode="External"/><Relationship Id="rId582" Type="http://schemas.openxmlformats.org/officeDocument/2006/relationships/hyperlink" Target="https://www.usemoonshop.com.br/" TargetMode="External"/><Relationship Id="rId1173" Type="http://schemas.openxmlformats.org/officeDocument/2006/relationships/hyperlink" Target="https://facasdomundo.com/" TargetMode="External"/><Relationship Id="rId581" Type="http://schemas.openxmlformats.org/officeDocument/2006/relationships/hyperlink" Target="https://www.usecoufer.com.br/" TargetMode="External"/><Relationship Id="rId1174" Type="http://schemas.openxmlformats.org/officeDocument/2006/relationships/hyperlink" Target="http://www.lavanda.co" TargetMode="External"/><Relationship Id="rId580" Type="http://schemas.openxmlformats.org/officeDocument/2006/relationships/hyperlink" Target="http://jesscalcados.com" TargetMode="External"/><Relationship Id="rId1175" Type="http://schemas.openxmlformats.org/officeDocument/2006/relationships/hyperlink" Target="https://zahana.com.br" TargetMode="External"/><Relationship Id="rId103" Type="http://schemas.openxmlformats.org/officeDocument/2006/relationships/hyperlink" Target="https://www.pierottbiju.com.br/" TargetMode="External"/><Relationship Id="rId345" Type="http://schemas.openxmlformats.org/officeDocument/2006/relationships/hyperlink" Target="https://www.ateliejoaovieira.com.br/" TargetMode="External"/><Relationship Id="rId587" Type="http://schemas.openxmlformats.org/officeDocument/2006/relationships/hyperlink" Target="https://www.fenziskin.com.br/" TargetMode="External"/><Relationship Id="rId1176" Type="http://schemas.openxmlformats.org/officeDocument/2006/relationships/hyperlink" Target="https://www.semijoiaslabella.com.br/" TargetMode="External"/><Relationship Id="rId102" Type="http://schemas.openxmlformats.org/officeDocument/2006/relationships/hyperlink" Target="https://affettocriacoes.com.br" TargetMode="External"/><Relationship Id="rId344" Type="http://schemas.openxmlformats.org/officeDocument/2006/relationships/hyperlink" Target="http://www.itwigs.com.br" TargetMode="External"/><Relationship Id="rId586" Type="http://schemas.openxmlformats.org/officeDocument/2006/relationships/hyperlink" Target="https://outerkings.com" TargetMode="External"/><Relationship Id="rId1177" Type="http://schemas.openxmlformats.org/officeDocument/2006/relationships/hyperlink" Target="http://www.saldemare.com.br" TargetMode="External"/><Relationship Id="rId101" Type="http://schemas.openxmlformats.org/officeDocument/2006/relationships/hyperlink" Target="https://www.watchstoresp.com.br/" TargetMode="External"/><Relationship Id="rId343" Type="http://schemas.openxmlformats.org/officeDocument/2006/relationships/hyperlink" Target="https://dilualingerie.com.br/" TargetMode="External"/><Relationship Id="rId585" Type="http://schemas.openxmlformats.org/officeDocument/2006/relationships/hyperlink" Target="http://www.lojanys.com.br" TargetMode="External"/><Relationship Id="rId1178" Type="http://schemas.openxmlformats.org/officeDocument/2006/relationships/hyperlink" Target="https://estacao1.com.br/" TargetMode="External"/><Relationship Id="rId100" Type="http://schemas.openxmlformats.org/officeDocument/2006/relationships/hyperlink" Target="http://www.thepeppersshop.com.br" TargetMode="External"/><Relationship Id="rId342" Type="http://schemas.openxmlformats.org/officeDocument/2006/relationships/hyperlink" Target="https://www.zatelie.com.br/" TargetMode="External"/><Relationship Id="rId584" Type="http://schemas.openxmlformats.org/officeDocument/2006/relationships/hyperlink" Target="http://sosecommerce.com.br" TargetMode="External"/><Relationship Id="rId1179" Type="http://schemas.openxmlformats.org/officeDocument/2006/relationships/hyperlink" Target="https://lamuseoficial.com.br/" TargetMode="External"/><Relationship Id="rId1169" Type="http://schemas.openxmlformats.org/officeDocument/2006/relationships/hyperlink" Target="https://totaldescontos.com.br/" TargetMode="External"/><Relationship Id="rId338" Type="http://schemas.openxmlformats.org/officeDocument/2006/relationships/hyperlink" Target="http://www.zulie.com.br" TargetMode="External"/><Relationship Id="rId337" Type="http://schemas.openxmlformats.org/officeDocument/2006/relationships/hyperlink" Target="http://www.usefusion.com.br" TargetMode="External"/><Relationship Id="rId579" Type="http://schemas.openxmlformats.org/officeDocument/2006/relationships/hyperlink" Target="https://labetbrand.bagypro.com/" TargetMode="External"/><Relationship Id="rId336" Type="http://schemas.openxmlformats.org/officeDocument/2006/relationships/hyperlink" Target="http://www.atacadopapelandia.com.br" TargetMode="External"/><Relationship Id="rId578" Type="http://schemas.openxmlformats.org/officeDocument/2006/relationships/hyperlink" Target="https://2twins.com.br/" TargetMode="External"/><Relationship Id="rId335" Type="http://schemas.openxmlformats.org/officeDocument/2006/relationships/hyperlink" Target="https://www.atlantikos.com.br" TargetMode="External"/><Relationship Id="rId577" Type="http://schemas.openxmlformats.org/officeDocument/2006/relationships/hyperlink" Target="http://www.lojabasis.com.br" TargetMode="External"/><Relationship Id="rId339" Type="http://schemas.openxmlformats.org/officeDocument/2006/relationships/hyperlink" Target="http://www.mariahstore.com.br" TargetMode="External"/><Relationship Id="rId1160" Type="http://schemas.openxmlformats.org/officeDocument/2006/relationships/hyperlink" Target="https://dscalcados.com.br/" TargetMode="External"/><Relationship Id="rId330" Type="http://schemas.openxmlformats.org/officeDocument/2006/relationships/hyperlink" Target="http://www.santacruzdoces.com.br" TargetMode="External"/><Relationship Id="rId572" Type="http://schemas.openxmlformats.org/officeDocument/2006/relationships/hyperlink" Target="https://www.estellaeco.com" TargetMode="External"/><Relationship Id="rId1161" Type="http://schemas.openxmlformats.org/officeDocument/2006/relationships/hyperlink" Target="https://www.moreziplus.com.br" TargetMode="External"/><Relationship Id="rId571" Type="http://schemas.openxmlformats.org/officeDocument/2006/relationships/hyperlink" Target="https://nutriwise.com.br" TargetMode="External"/><Relationship Id="rId1162" Type="http://schemas.openxmlformats.org/officeDocument/2006/relationships/hyperlink" Target="https://loja.susanafujita.com.br/" TargetMode="External"/><Relationship Id="rId570" Type="http://schemas.openxmlformats.org/officeDocument/2006/relationships/hyperlink" Target="http://www.mimppy.com.br" TargetMode="External"/><Relationship Id="rId1163" Type="http://schemas.openxmlformats.org/officeDocument/2006/relationships/hyperlink" Target="http://denigma.com.br" TargetMode="External"/><Relationship Id="rId1164" Type="http://schemas.openxmlformats.org/officeDocument/2006/relationships/hyperlink" Target="http://www.vistagavia.com.br" TargetMode="External"/><Relationship Id="rId334" Type="http://schemas.openxmlformats.org/officeDocument/2006/relationships/hyperlink" Target="https://beuniqstore.com.br/" TargetMode="External"/><Relationship Id="rId576" Type="http://schemas.openxmlformats.org/officeDocument/2006/relationships/hyperlink" Target="https://www.meninadomarmoda.com.br/" TargetMode="External"/><Relationship Id="rId1165" Type="http://schemas.openxmlformats.org/officeDocument/2006/relationships/hyperlink" Target="https://www.lindamocaexclusive.com.br/" TargetMode="External"/><Relationship Id="rId333" Type="http://schemas.openxmlformats.org/officeDocument/2006/relationships/hyperlink" Target="http://www.mfstoregirls.com.br" TargetMode="External"/><Relationship Id="rId575" Type="http://schemas.openxmlformats.org/officeDocument/2006/relationships/hyperlink" Target="https://www.lojanpbeauty.com.br/" TargetMode="External"/><Relationship Id="rId1166" Type="http://schemas.openxmlformats.org/officeDocument/2006/relationships/hyperlink" Target="http://www.uselollafit.com.br" TargetMode="External"/><Relationship Id="rId332" Type="http://schemas.openxmlformats.org/officeDocument/2006/relationships/hyperlink" Target="http://www.lojafexx.com" TargetMode="External"/><Relationship Id="rId574" Type="http://schemas.openxmlformats.org/officeDocument/2006/relationships/hyperlink" Target="https://sosfrizz.com.br/" TargetMode="External"/><Relationship Id="rId1167" Type="http://schemas.openxmlformats.org/officeDocument/2006/relationships/hyperlink" Target="http://www.estrelajoias.com" TargetMode="External"/><Relationship Id="rId331" Type="http://schemas.openxmlformats.org/officeDocument/2006/relationships/hyperlink" Target="http://canelacarioca.com.br" TargetMode="External"/><Relationship Id="rId573" Type="http://schemas.openxmlformats.org/officeDocument/2006/relationships/hyperlink" Target="https://www.usepowermodafitness.com.br/" TargetMode="External"/><Relationship Id="rId1168" Type="http://schemas.openxmlformats.org/officeDocument/2006/relationships/hyperlink" Target="https://www.blumosstore.com/" TargetMode="External"/><Relationship Id="rId370" Type="http://schemas.openxmlformats.org/officeDocument/2006/relationships/hyperlink" Target="http://dudagomidebrand.com" TargetMode="External"/><Relationship Id="rId129" Type="http://schemas.openxmlformats.org/officeDocument/2006/relationships/hyperlink" Target="https://lojalannabraga.com.br/" TargetMode="External"/><Relationship Id="rId128" Type="http://schemas.openxmlformats.org/officeDocument/2006/relationships/hyperlink" Target="http://www.zeona.com.br" TargetMode="External"/><Relationship Id="rId127" Type="http://schemas.openxmlformats.org/officeDocument/2006/relationships/hyperlink" Target="https://emev.com.br/" TargetMode="External"/><Relationship Id="rId369" Type="http://schemas.openxmlformats.org/officeDocument/2006/relationships/hyperlink" Target="http://www.puvisstore.com.br" TargetMode="External"/><Relationship Id="rId126" Type="http://schemas.openxmlformats.org/officeDocument/2006/relationships/hyperlink" Target="https://viracosmeticos.com.br/" TargetMode="External"/><Relationship Id="rId368" Type="http://schemas.openxmlformats.org/officeDocument/2006/relationships/hyperlink" Target="https://decorhomeinteriores.com/" TargetMode="External"/><Relationship Id="rId1190" Type="http://schemas.openxmlformats.org/officeDocument/2006/relationships/hyperlink" Target="http://www.kironcosmeticos.com.br" TargetMode="External"/><Relationship Id="rId1191" Type="http://schemas.openxmlformats.org/officeDocument/2006/relationships/hyperlink" Target="https://www.roseslaibi.com.br/" TargetMode="External"/><Relationship Id="rId1192" Type="http://schemas.openxmlformats.org/officeDocument/2006/relationships/hyperlink" Target="https://www.pratapurajoias.com.br/" TargetMode="External"/><Relationship Id="rId1193" Type="http://schemas.openxmlformats.org/officeDocument/2006/relationships/hyperlink" Target="https://zillerio.com.br" TargetMode="External"/><Relationship Id="rId121" Type="http://schemas.openxmlformats.org/officeDocument/2006/relationships/hyperlink" Target="http://www.brilhabrilhaestrelinha.com" TargetMode="External"/><Relationship Id="rId363" Type="http://schemas.openxmlformats.org/officeDocument/2006/relationships/hyperlink" Target="https://www.outlet360.com.br/" TargetMode="External"/><Relationship Id="rId1194" Type="http://schemas.openxmlformats.org/officeDocument/2006/relationships/hyperlink" Target="http://www.uselazzi.com.br" TargetMode="External"/><Relationship Id="rId120" Type="http://schemas.openxmlformats.org/officeDocument/2006/relationships/hyperlink" Target="http://www.avecaromas.com" TargetMode="External"/><Relationship Id="rId362" Type="http://schemas.openxmlformats.org/officeDocument/2006/relationships/hyperlink" Target="https://bwfashionstore.com.br/" TargetMode="External"/><Relationship Id="rId1195" Type="http://schemas.openxmlformats.org/officeDocument/2006/relationships/hyperlink" Target="https://vestepetoficial.com.br/" TargetMode="External"/><Relationship Id="rId361" Type="http://schemas.openxmlformats.org/officeDocument/2006/relationships/hyperlink" Target="http://www.maikaii.com.br" TargetMode="External"/><Relationship Id="rId1196" Type="http://schemas.openxmlformats.org/officeDocument/2006/relationships/hyperlink" Target="https://www.vinhoscollection.com.br" TargetMode="External"/><Relationship Id="rId360" Type="http://schemas.openxmlformats.org/officeDocument/2006/relationships/hyperlink" Target="https://www.bazara33.com.br/" TargetMode="External"/><Relationship Id="rId1197" Type="http://schemas.openxmlformats.org/officeDocument/2006/relationships/hyperlink" Target="https://tributaistore.com.br/" TargetMode="External"/><Relationship Id="rId125" Type="http://schemas.openxmlformats.org/officeDocument/2006/relationships/hyperlink" Target="http://www.vitalejoias.com.br" TargetMode="External"/><Relationship Id="rId367" Type="http://schemas.openxmlformats.org/officeDocument/2006/relationships/hyperlink" Target="https://origgo.com.br" TargetMode="External"/><Relationship Id="rId1198" Type="http://schemas.openxmlformats.org/officeDocument/2006/relationships/hyperlink" Target="http://www.clothesandco.com.br" TargetMode="External"/><Relationship Id="rId124" Type="http://schemas.openxmlformats.org/officeDocument/2006/relationships/hyperlink" Target="http://dibalijoias.com" TargetMode="External"/><Relationship Id="rId366" Type="http://schemas.openxmlformats.org/officeDocument/2006/relationships/hyperlink" Target="http://yampi.com.br" TargetMode="External"/><Relationship Id="rId1199" Type="http://schemas.openxmlformats.org/officeDocument/2006/relationships/hyperlink" Target="http://ateliecitrika.com.br" TargetMode="External"/><Relationship Id="rId123" Type="http://schemas.openxmlformats.org/officeDocument/2006/relationships/hyperlink" Target="https://www.boldsnacks.com.br?utm_source=zoppy&amp;utm_medium=joy&amp;utm_campaign=BR_bonus" TargetMode="External"/><Relationship Id="rId365" Type="http://schemas.openxmlformats.org/officeDocument/2006/relationships/hyperlink" Target="http://www.shortsrec.com.br" TargetMode="External"/><Relationship Id="rId122" Type="http://schemas.openxmlformats.org/officeDocument/2006/relationships/hyperlink" Target="https://www.aurum.love/" TargetMode="External"/><Relationship Id="rId364" Type="http://schemas.openxmlformats.org/officeDocument/2006/relationships/hyperlink" Target="https://www.cuberbrasil.com" TargetMode="External"/><Relationship Id="rId95" Type="http://schemas.openxmlformats.org/officeDocument/2006/relationships/hyperlink" Target="http://www.cheirodenoa.com.br" TargetMode="External"/><Relationship Id="rId94" Type="http://schemas.openxmlformats.org/officeDocument/2006/relationships/hyperlink" Target="http://alumniee.com" TargetMode="External"/><Relationship Id="rId97" Type="http://schemas.openxmlformats.org/officeDocument/2006/relationships/hyperlink" Target="http://www.ghaat.com.br" TargetMode="External"/><Relationship Id="rId96" Type="http://schemas.openxmlformats.org/officeDocument/2006/relationships/hyperlink" Target="http://www.seasonsports.com.br" TargetMode="External"/><Relationship Id="rId99" Type="http://schemas.openxmlformats.org/officeDocument/2006/relationships/hyperlink" Target="https://www.biquiniscamilaalves.com.br" TargetMode="External"/><Relationship Id="rId98" Type="http://schemas.openxmlformats.org/officeDocument/2006/relationships/hyperlink" Target="http://cosmeticosfeitopravoce.com" TargetMode="External"/><Relationship Id="rId91" Type="http://schemas.openxmlformats.org/officeDocument/2006/relationships/hyperlink" Target="http://www.lalenzi.com.br" TargetMode="External"/><Relationship Id="rId90" Type="http://schemas.openxmlformats.org/officeDocument/2006/relationships/hyperlink" Target="http://981290809123091813.com" TargetMode="External"/><Relationship Id="rId93" Type="http://schemas.openxmlformats.org/officeDocument/2006/relationships/hyperlink" Target="https://www.irmaoshaluli.com.br/" TargetMode="External"/><Relationship Id="rId92" Type="http://schemas.openxmlformats.org/officeDocument/2006/relationships/hyperlink" Target="https://www.elementopuro.com.br/" TargetMode="External"/><Relationship Id="rId118" Type="http://schemas.openxmlformats.org/officeDocument/2006/relationships/hyperlink" Target="http://www.terrasoul.com.br" TargetMode="External"/><Relationship Id="rId117" Type="http://schemas.openxmlformats.org/officeDocument/2006/relationships/hyperlink" Target="http://www.lindimais.com.br" TargetMode="External"/><Relationship Id="rId359" Type="http://schemas.openxmlformats.org/officeDocument/2006/relationships/hyperlink" Target="https://www.atacadom3fjoias.com.br/" TargetMode="External"/><Relationship Id="rId116" Type="http://schemas.openxmlformats.org/officeDocument/2006/relationships/hyperlink" Target="https://www.uptraining.com.br" TargetMode="External"/><Relationship Id="rId358" Type="http://schemas.openxmlformats.org/officeDocument/2006/relationships/hyperlink" Target="https://alend.com.br/" TargetMode="External"/><Relationship Id="rId115" Type="http://schemas.openxmlformats.org/officeDocument/2006/relationships/hyperlink" Target="http://www.mimos4you.com.br" TargetMode="External"/><Relationship Id="rId357" Type="http://schemas.openxmlformats.org/officeDocument/2006/relationships/hyperlink" Target="http://www.vinhologue.com.br" TargetMode="External"/><Relationship Id="rId599" Type="http://schemas.openxmlformats.org/officeDocument/2006/relationships/hyperlink" Target="https://www.custapoucoseduzir.com.br" TargetMode="External"/><Relationship Id="rId1180" Type="http://schemas.openxmlformats.org/officeDocument/2006/relationships/hyperlink" Target="https://www.mercadaodapesca.com.br/" TargetMode="External"/><Relationship Id="rId1181" Type="http://schemas.openxmlformats.org/officeDocument/2006/relationships/hyperlink" Target="https://bythaina.com.br/" TargetMode="External"/><Relationship Id="rId119" Type="http://schemas.openxmlformats.org/officeDocument/2006/relationships/hyperlink" Target="http://sunkids.com.br" TargetMode="External"/><Relationship Id="rId1182" Type="http://schemas.openxmlformats.org/officeDocument/2006/relationships/hyperlink" Target="https://www.millagomes.com.br/" TargetMode="External"/><Relationship Id="rId110" Type="http://schemas.openxmlformats.org/officeDocument/2006/relationships/hyperlink" Target="http://www.mrsuits.com.br" TargetMode="External"/><Relationship Id="rId352" Type="http://schemas.openxmlformats.org/officeDocument/2006/relationships/hyperlink" Target="http://www.bmstorebm.com.br" TargetMode="External"/><Relationship Id="rId594" Type="http://schemas.openxmlformats.org/officeDocument/2006/relationships/hyperlink" Target="https://nathaliaramosstore.com" TargetMode="External"/><Relationship Id="rId1183" Type="http://schemas.openxmlformats.org/officeDocument/2006/relationships/hyperlink" Target="https://www.k9fashion.com.br/" TargetMode="External"/><Relationship Id="rId351" Type="http://schemas.openxmlformats.org/officeDocument/2006/relationships/hyperlink" Target="https://www.zature.com.br/" TargetMode="External"/><Relationship Id="rId593" Type="http://schemas.openxmlformats.org/officeDocument/2006/relationships/hyperlink" Target="https://www.ny986.com.br/" TargetMode="External"/><Relationship Id="rId1184" Type="http://schemas.openxmlformats.org/officeDocument/2006/relationships/hyperlink" Target="https://www.zoppy.com.br/" TargetMode="External"/><Relationship Id="rId350" Type="http://schemas.openxmlformats.org/officeDocument/2006/relationships/hyperlink" Target="https://www.dexxco.com.br/" TargetMode="External"/><Relationship Id="rId592" Type="http://schemas.openxmlformats.org/officeDocument/2006/relationships/hyperlink" Target="http://www.vwaboots.com.br" TargetMode="External"/><Relationship Id="rId1185" Type="http://schemas.openxmlformats.org/officeDocument/2006/relationships/hyperlink" Target="https://www.pedrabrancaacessorios.com.br/" TargetMode="External"/><Relationship Id="rId591" Type="http://schemas.openxmlformats.org/officeDocument/2006/relationships/hyperlink" Target="http://www.papachulli.com.br" TargetMode="External"/><Relationship Id="rId1186" Type="http://schemas.openxmlformats.org/officeDocument/2006/relationships/hyperlink" Target="http://www.zoppy.com.br" TargetMode="External"/><Relationship Id="rId114" Type="http://schemas.openxmlformats.org/officeDocument/2006/relationships/hyperlink" Target="http://www.imperiusoficial.com" TargetMode="External"/><Relationship Id="rId356" Type="http://schemas.openxmlformats.org/officeDocument/2006/relationships/hyperlink" Target="https://lacomagicobaby.com.br/" TargetMode="External"/><Relationship Id="rId598" Type="http://schemas.openxmlformats.org/officeDocument/2006/relationships/hyperlink" Target="http://www.bkmbikeshop.com" TargetMode="External"/><Relationship Id="rId1187" Type="http://schemas.openxmlformats.org/officeDocument/2006/relationships/hyperlink" Target="http://www.annacouto.com.br" TargetMode="External"/><Relationship Id="rId113" Type="http://schemas.openxmlformats.org/officeDocument/2006/relationships/hyperlink" Target="http://www.smilepapelaria.com.br" TargetMode="External"/><Relationship Id="rId355" Type="http://schemas.openxmlformats.org/officeDocument/2006/relationships/hyperlink" Target="http://www.ettoredecor.com.br" TargetMode="External"/><Relationship Id="rId597" Type="http://schemas.openxmlformats.org/officeDocument/2006/relationships/hyperlink" Target="https://bnini.com.br/" TargetMode="External"/><Relationship Id="rId1188" Type="http://schemas.openxmlformats.org/officeDocument/2006/relationships/hyperlink" Target="http://www.lamarestore.com.br" TargetMode="External"/><Relationship Id="rId112" Type="http://schemas.openxmlformats.org/officeDocument/2006/relationships/hyperlink" Target="http://www.lelovie.com" TargetMode="External"/><Relationship Id="rId354" Type="http://schemas.openxmlformats.org/officeDocument/2006/relationships/hyperlink" Target="https://angelicareyder.com.br/" TargetMode="External"/><Relationship Id="rId596" Type="http://schemas.openxmlformats.org/officeDocument/2006/relationships/hyperlink" Target="http://www.woodbull.com.br" TargetMode="External"/><Relationship Id="rId1189" Type="http://schemas.openxmlformats.org/officeDocument/2006/relationships/hyperlink" Target="http://www.ollivcroche.com.br" TargetMode="External"/><Relationship Id="rId111" Type="http://schemas.openxmlformats.org/officeDocument/2006/relationships/hyperlink" Target="https://www.cseros.com.br/" TargetMode="External"/><Relationship Id="rId353" Type="http://schemas.openxmlformats.org/officeDocument/2006/relationships/hyperlink" Target="http://www.voajoias.com.br" TargetMode="External"/><Relationship Id="rId595" Type="http://schemas.openxmlformats.org/officeDocument/2006/relationships/hyperlink" Target="http://www.formenura.com.br" TargetMode="External"/><Relationship Id="rId1136" Type="http://schemas.openxmlformats.org/officeDocument/2006/relationships/hyperlink" Target="https://loja.bartenderstore.com.br" TargetMode="External"/><Relationship Id="rId1137" Type="http://schemas.openxmlformats.org/officeDocument/2006/relationships/hyperlink" Target="https://dailycstore.com.br/" TargetMode="External"/><Relationship Id="rId1138" Type="http://schemas.openxmlformats.org/officeDocument/2006/relationships/hyperlink" Target="https://www.eversince.com.br/" TargetMode="External"/><Relationship Id="rId1139" Type="http://schemas.openxmlformats.org/officeDocument/2006/relationships/hyperlink" Target="https://denavita.com.br/" TargetMode="External"/><Relationship Id="rId305" Type="http://schemas.openxmlformats.org/officeDocument/2006/relationships/hyperlink" Target="https://www.casadaskapulanas.com.br" TargetMode="External"/><Relationship Id="rId547" Type="http://schemas.openxmlformats.org/officeDocument/2006/relationships/hyperlink" Target="http://www.nartecosmeticos.com.br" TargetMode="External"/><Relationship Id="rId789" Type="http://schemas.openxmlformats.org/officeDocument/2006/relationships/hyperlink" Target="http://www.grazisa.com.br" TargetMode="External"/><Relationship Id="rId304" Type="http://schemas.openxmlformats.org/officeDocument/2006/relationships/hyperlink" Target="http://www.naguirreshop.com.br" TargetMode="External"/><Relationship Id="rId546" Type="http://schemas.openxmlformats.org/officeDocument/2006/relationships/hyperlink" Target="http://www.laceri.com.br" TargetMode="External"/><Relationship Id="rId788" Type="http://schemas.openxmlformats.org/officeDocument/2006/relationships/hyperlink" Target="https://peticole.com.br" TargetMode="External"/><Relationship Id="rId303" Type="http://schemas.openxmlformats.org/officeDocument/2006/relationships/hyperlink" Target="http://www.tipoclari.com.br" TargetMode="External"/><Relationship Id="rId545" Type="http://schemas.openxmlformats.org/officeDocument/2006/relationships/hyperlink" Target="http://www.usodona.com.br" TargetMode="External"/><Relationship Id="rId787" Type="http://schemas.openxmlformats.org/officeDocument/2006/relationships/hyperlink" Target="https://climacontroles.com.br/" TargetMode="External"/><Relationship Id="rId302" Type="http://schemas.openxmlformats.org/officeDocument/2006/relationships/hyperlink" Target="https://www.fitlet.com.br/" TargetMode="External"/><Relationship Id="rId544" Type="http://schemas.openxmlformats.org/officeDocument/2006/relationships/hyperlink" Target="https://www.mahalpratas.com.br/" TargetMode="External"/><Relationship Id="rId786" Type="http://schemas.openxmlformats.org/officeDocument/2006/relationships/hyperlink" Target="https://www.artpel.com.br/" TargetMode="External"/><Relationship Id="rId309" Type="http://schemas.openxmlformats.org/officeDocument/2006/relationships/hyperlink" Target="http://lojaidc.com.br" TargetMode="External"/><Relationship Id="rId308" Type="http://schemas.openxmlformats.org/officeDocument/2006/relationships/hyperlink" Target="http://www.espacodoc.com.br" TargetMode="External"/><Relationship Id="rId307" Type="http://schemas.openxmlformats.org/officeDocument/2006/relationships/hyperlink" Target="http://www.nectarbelezaconsciente.com" TargetMode="External"/><Relationship Id="rId549" Type="http://schemas.openxmlformats.org/officeDocument/2006/relationships/hyperlink" Target="https://www.ceudeprata.com.br/?utm_source=zoppy&amp;utm_medium=joy&amp;utm_campaign=BR_bonus" TargetMode="External"/><Relationship Id="rId306" Type="http://schemas.openxmlformats.org/officeDocument/2006/relationships/hyperlink" Target="https://www.thehungry.com.br/" TargetMode="External"/><Relationship Id="rId548" Type="http://schemas.openxmlformats.org/officeDocument/2006/relationships/hyperlink" Target="http://www.usemeraki.com.br" TargetMode="External"/><Relationship Id="rId781" Type="http://schemas.openxmlformats.org/officeDocument/2006/relationships/hyperlink" Target="https://www.brechosoulconsciente.com.br/" TargetMode="External"/><Relationship Id="rId780" Type="http://schemas.openxmlformats.org/officeDocument/2006/relationships/hyperlink" Target="http://guardaroba.com.br" TargetMode="External"/><Relationship Id="rId1130" Type="http://schemas.openxmlformats.org/officeDocument/2006/relationships/hyperlink" Target="https://www.lilobeachwear.com.br/" TargetMode="External"/><Relationship Id="rId1131" Type="http://schemas.openxmlformats.org/officeDocument/2006/relationships/hyperlink" Target="http://grafbrand.com" TargetMode="External"/><Relationship Id="rId301" Type="http://schemas.openxmlformats.org/officeDocument/2006/relationships/hyperlink" Target="http://www.paizaodaslupas.com.br" TargetMode="External"/><Relationship Id="rId543" Type="http://schemas.openxmlformats.org/officeDocument/2006/relationships/hyperlink" Target="http://www.equifit.com.br" TargetMode="External"/><Relationship Id="rId785" Type="http://schemas.openxmlformats.org/officeDocument/2006/relationships/hyperlink" Target="https://www.lojaflordesol.com.br" TargetMode="External"/><Relationship Id="rId1132" Type="http://schemas.openxmlformats.org/officeDocument/2006/relationships/hyperlink" Target="http://lojinhadabiawinston.com.br/clube-da-bia" TargetMode="External"/><Relationship Id="rId300" Type="http://schemas.openxmlformats.org/officeDocument/2006/relationships/hyperlink" Target="https://www.ysyacessorios.com.br/" TargetMode="External"/><Relationship Id="rId542" Type="http://schemas.openxmlformats.org/officeDocument/2006/relationships/hyperlink" Target="http://www.bixogrillo.com.br" TargetMode="External"/><Relationship Id="rId784" Type="http://schemas.openxmlformats.org/officeDocument/2006/relationships/hyperlink" Target="http://base-de-conhecimento.comprartemas.com.br" TargetMode="External"/><Relationship Id="rId1133" Type="http://schemas.openxmlformats.org/officeDocument/2006/relationships/hyperlink" Target="https://www.pedenuvem.com.br" TargetMode="External"/><Relationship Id="rId541" Type="http://schemas.openxmlformats.org/officeDocument/2006/relationships/hyperlink" Target="http://www.papelariaamores.com.br" TargetMode="External"/><Relationship Id="rId783" Type="http://schemas.openxmlformats.org/officeDocument/2006/relationships/hyperlink" Target="http://www.usehera.com.br" TargetMode="External"/><Relationship Id="rId1134" Type="http://schemas.openxmlformats.org/officeDocument/2006/relationships/hyperlink" Target="https://www.charth.com.br/" TargetMode="External"/><Relationship Id="rId540" Type="http://schemas.openxmlformats.org/officeDocument/2006/relationships/hyperlink" Target="https://brasfamaflores.com.br/" TargetMode="External"/><Relationship Id="rId782" Type="http://schemas.openxmlformats.org/officeDocument/2006/relationships/hyperlink" Target="http://www.dolps.com.br" TargetMode="External"/><Relationship Id="rId1135" Type="http://schemas.openxmlformats.org/officeDocument/2006/relationships/hyperlink" Target="http://www.dudabikestore.com.br" TargetMode="External"/><Relationship Id="rId1125" Type="http://schemas.openxmlformats.org/officeDocument/2006/relationships/hyperlink" Target="https://www.khyarajoiasprata.com.br/" TargetMode="External"/><Relationship Id="rId1126" Type="http://schemas.openxmlformats.org/officeDocument/2006/relationships/hyperlink" Target="http://www.upbijuteria.com.br" TargetMode="External"/><Relationship Id="rId1127" Type="http://schemas.openxmlformats.org/officeDocument/2006/relationships/hyperlink" Target="http://www.mist.com.br" TargetMode="External"/><Relationship Id="rId1128" Type="http://schemas.openxmlformats.org/officeDocument/2006/relationships/hyperlink" Target="https://mrvalentim.com/" TargetMode="External"/><Relationship Id="rId1129" Type="http://schemas.openxmlformats.org/officeDocument/2006/relationships/hyperlink" Target="http://www.abencoadaloja.com.br" TargetMode="External"/><Relationship Id="rId536" Type="http://schemas.openxmlformats.org/officeDocument/2006/relationships/hyperlink" Target="http://www.semeadorstore.com" TargetMode="External"/><Relationship Id="rId778" Type="http://schemas.openxmlformats.org/officeDocument/2006/relationships/hyperlink" Target="http://bellamo.com.br" TargetMode="External"/><Relationship Id="rId535" Type="http://schemas.openxmlformats.org/officeDocument/2006/relationships/hyperlink" Target="https://www.premiermarmorto.com.br/" TargetMode="External"/><Relationship Id="rId777" Type="http://schemas.openxmlformats.org/officeDocument/2006/relationships/hyperlink" Target="https://www.brunagabriela.com.br/" TargetMode="External"/><Relationship Id="rId534" Type="http://schemas.openxmlformats.org/officeDocument/2006/relationships/hyperlink" Target="https://www.lineacessorios.com.br/" TargetMode="External"/><Relationship Id="rId776" Type="http://schemas.openxmlformats.org/officeDocument/2006/relationships/hyperlink" Target="https://flordeamorbolsas.com.br/" TargetMode="External"/><Relationship Id="rId533" Type="http://schemas.openxmlformats.org/officeDocument/2006/relationships/hyperlink" Target="http://www.labriz.com.br" TargetMode="External"/><Relationship Id="rId775" Type="http://schemas.openxmlformats.org/officeDocument/2006/relationships/hyperlink" Target="http://www.auxiliumodonto.com.br" TargetMode="External"/><Relationship Id="rId539" Type="http://schemas.openxmlformats.org/officeDocument/2006/relationships/hyperlink" Target="http://otucanoshop.com.br" TargetMode="External"/><Relationship Id="rId538" Type="http://schemas.openxmlformats.org/officeDocument/2006/relationships/hyperlink" Target="https://www.momentrelojoaria.com.br/" TargetMode="External"/><Relationship Id="rId537" Type="http://schemas.openxmlformats.org/officeDocument/2006/relationships/hyperlink" Target="https://www.amareacessorios.com" TargetMode="External"/><Relationship Id="rId779" Type="http://schemas.openxmlformats.org/officeDocument/2006/relationships/hyperlink" Target="https://www.fashioncorner.com.br/" TargetMode="External"/><Relationship Id="rId770" Type="http://schemas.openxmlformats.org/officeDocument/2006/relationships/hyperlink" Target="http://base-de-conhecimento.comprartemas.com.br" TargetMode="External"/><Relationship Id="rId1120" Type="http://schemas.openxmlformats.org/officeDocument/2006/relationships/hyperlink" Target="http://www.playnjoy.com.br" TargetMode="External"/><Relationship Id="rId532" Type="http://schemas.openxmlformats.org/officeDocument/2006/relationships/hyperlink" Target="https://www.invictusjoias.com.br/" TargetMode="External"/><Relationship Id="rId774" Type="http://schemas.openxmlformats.org/officeDocument/2006/relationships/hyperlink" Target="http://www.pegueibode.com.br" TargetMode="External"/><Relationship Id="rId1121" Type="http://schemas.openxmlformats.org/officeDocument/2006/relationships/hyperlink" Target="http://www.bucaneirosjogos.com.br" TargetMode="External"/><Relationship Id="rId531" Type="http://schemas.openxmlformats.org/officeDocument/2006/relationships/hyperlink" Target="http://userimini.com" TargetMode="External"/><Relationship Id="rId773" Type="http://schemas.openxmlformats.org/officeDocument/2006/relationships/hyperlink" Target="http://www.lambuzada.com.br" TargetMode="External"/><Relationship Id="rId1122" Type="http://schemas.openxmlformats.org/officeDocument/2006/relationships/hyperlink" Target="http://www.lojas360.com.br" TargetMode="External"/><Relationship Id="rId530" Type="http://schemas.openxmlformats.org/officeDocument/2006/relationships/hyperlink" Target="https://www.boutiquedosjalecos.com.br/" TargetMode="External"/><Relationship Id="rId772" Type="http://schemas.openxmlformats.org/officeDocument/2006/relationships/hyperlink" Target="https://www.worldheart.com.br" TargetMode="External"/><Relationship Id="rId1123" Type="http://schemas.openxmlformats.org/officeDocument/2006/relationships/hyperlink" Target="http://www.guipack.com.br" TargetMode="External"/><Relationship Id="rId771" Type="http://schemas.openxmlformats.org/officeDocument/2006/relationships/hyperlink" Target="http://www.chamatte.com.br" TargetMode="External"/><Relationship Id="rId1124" Type="http://schemas.openxmlformats.org/officeDocument/2006/relationships/hyperlink" Target="https://www.rahra.com.br/" TargetMode="External"/><Relationship Id="rId1158" Type="http://schemas.openxmlformats.org/officeDocument/2006/relationships/hyperlink" Target="https://www.tenqte.com.br/" TargetMode="External"/><Relationship Id="rId1159" Type="http://schemas.openxmlformats.org/officeDocument/2006/relationships/hyperlink" Target="http://www.excloset11.com.br" TargetMode="External"/><Relationship Id="rId327" Type="http://schemas.openxmlformats.org/officeDocument/2006/relationships/hyperlink" Target="http://www.instagram.com/rdsmartt" TargetMode="External"/><Relationship Id="rId569" Type="http://schemas.openxmlformats.org/officeDocument/2006/relationships/hyperlink" Target="https://www.ahtram.com.br" TargetMode="External"/><Relationship Id="rId326" Type="http://schemas.openxmlformats.org/officeDocument/2006/relationships/hyperlink" Target="http://www.lilibre.com.br" TargetMode="External"/><Relationship Id="rId568" Type="http://schemas.openxmlformats.org/officeDocument/2006/relationships/hyperlink" Target="http://www.pitangasp.com.br" TargetMode="External"/><Relationship Id="rId325" Type="http://schemas.openxmlformats.org/officeDocument/2006/relationships/hyperlink" Target="https://www.usepodium.com.br/" TargetMode="External"/><Relationship Id="rId567" Type="http://schemas.openxmlformats.org/officeDocument/2006/relationships/hyperlink" Target="https://www.asmanhas.com.br/" TargetMode="External"/><Relationship Id="rId324" Type="http://schemas.openxmlformats.org/officeDocument/2006/relationships/hyperlink" Target="http://www.mariaidalina.com.br" TargetMode="External"/><Relationship Id="rId566" Type="http://schemas.openxmlformats.org/officeDocument/2006/relationships/hyperlink" Target="https://www.usetrico.com.br/" TargetMode="External"/><Relationship Id="rId329" Type="http://schemas.openxmlformats.org/officeDocument/2006/relationships/hyperlink" Target="https://www.rhodeconcept.com.br/" TargetMode="External"/><Relationship Id="rId328" Type="http://schemas.openxmlformats.org/officeDocument/2006/relationships/hyperlink" Target="https://www.housewhey.com.br/" TargetMode="External"/><Relationship Id="rId561" Type="http://schemas.openxmlformats.org/officeDocument/2006/relationships/hyperlink" Target="http://www.lizeestore.com.br" TargetMode="External"/><Relationship Id="rId1150" Type="http://schemas.openxmlformats.org/officeDocument/2006/relationships/hyperlink" Target="https://byandreyafreitas.com.br/" TargetMode="External"/><Relationship Id="rId560" Type="http://schemas.openxmlformats.org/officeDocument/2006/relationships/hyperlink" Target="http://www.almatricolor.com.br" TargetMode="External"/><Relationship Id="rId1151" Type="http://schemas.openxmlformats.org/officeDocument/2006/relationships/hyperlink" Target="https://www.danielalimaboutique.com.br" TargetMode="External"/><Relationship Id="rId1152" Type="http://schemas.openxmlformats.org/officeDocument/2006/relationships/hyperlink" Target="http://www.mundalua.com.br" TargetMode="External"/><Relationship Id="rId1153" Type="http://schemas.openxmlformats.org/officeDocument/2006/relationships/hyperlink" Target="http://www.keltz.com.br" TargetMode="External"/><Relationship Id="rId323" Type="http://schemas.openxmlformats.org/officeDocument/2006/relationships/hyperlink" Target="https://www.mariafrering.com.br/" TargetMode="External"/><Relationship Id="rId565" Type="http://schemas.openxmlformats.org/officeDocument/2006/relationships/hyperlink" Target="http://www.hbeautycosmeticos.com.br" TargetMode="External"/><Relationship Id="rId1154" Type="http://schemas.openxmlformats.org/officeDocument/2006/relationships/hyperlink" Target="http://www.guacamayo.com.br" TargetMode="External"/><Relationship Id="rId322" Type="http://schemas.openxmlformats.org/officeDocument/2006/relationships/hyperlink" Target="https://emporiodasrendas.com.br" TargetMode="External"/><Relationship Id="rId564" Type="http://schemas.openxmlformats.org/officeDocument/2006/relationships/hyperlink" Target="http://www.pooleemodasplusize.com" TargetMode="External"/><Relationship Id="rId1155" Type="http://schemas.openxmlformats.org/officeDocument/2006/relationships/hyperlink" Target="http://www.usegarbin.com.br" TargetMode="External"/><Relationship Id="rId321" Type="http://schemas.openxmlformats.org/officeDocument/2006/relationships/hyperlink" Target="http://loja.naturalis.com.br" TargetMode="External"/><Relationship Id="rId563" Type="http://schemas.openxmlformats.org/officeDocument/2006/relationships/hyperlink" Target="https://leticialage.com.br/" TargetMode="External"/><Relationship Id="rId1156" Type="http://schemas.openxmlformats.org/officeDocument/2006/relationships/hyperlink" Target="http://vechi.co" TargetMode="External"/><Relationship Id="rId320" Type="http://schemas.openxmlformats.org/officeDocument/2006/relationships/hyperlink" Target="http://www.malakh.com.br" TargetMode="External"/><Relationship Id="rId562" Type="http://schemas.openxmlformats.org/officeDocument/2006/relationships/hyperlink" Target="https://www.vaidemariajoias.com.br/" TargetMode="External"/><Relationship Id="rId1157" Type="http://schemas.openxmlformats.org/officeDocument/2006/relationships/hyperlink" Target="https://vechistore.com/" TargetMode="External"/><Relationship Id="rId1147" Type="http://schemas.openxmlformats.org/officeDocument/2006/relationships/hyperlink" Target="https://www.queromelancia.com.br/" TargetMode="External"/><Relationship Id="rId1148" Type="http://schemas.openxmlformats.org/officeDocument/2006/relationships/hyperlink" Target="https://www.thricohair.com.br/" TargetMode="External"/><Relationship Id="rId1149" Type="http://schemas.openxmlformats.org/officeDocument/2006/relationships/hyperlink" Target="http://www.wladystore.com.br" TargetMode="External"/><Relationship Id="rId316" Type="http://schemas.openxmlformats.org/officeDocument/2006/relationships/hyperlink" Target="http://www.evidenciasemijoias.com.br" TargetMode="External"/><Relationship Id="rId558" Type="http://schemas.openxmlformats.org/officeDocument/2006/relationships/hyperlink" Target="http://www.espacoanasouzamodas.com.br" TargetMode="External"/><Relationship Id="rId315" Type="http://schemas.openxmlformats.org/officeDocument/2006/relationships/hyperlink" Target="https://www.belagondin.com.br/" TargetMode="External"/><Relationship Id="rId557" Type="http://schemas.openxmlformats.org/officeDocument/2006/relationships/hyperlink" Target="https://vinccioficial.com.br" TargetMode="External"/><Relationship Id="rId799" Type="http://schemas.openxmlformats.org/officeDocument/2006/relationships/hyperlink" Target="https://www.nanakarana.com.br/" TargetMode="External"/><Relationship Id="rId314" Type="http://schemas.openxmlformats.org/officeDocument/2006/relationships/hyperlink" Target="https://www.carolashop.com/" TargetMode="External"/><Relationship Id="rId556" Type="http://schemas.openxmlformats.org/officeDocument/2006/relationships/hyperlink" Target="http://www.camisacritica.com" TargetMode="External"/><Relationship Id="rId798" Type="http://schemas.openxmlformats.org/officeDocument/2006/relationships/hyperlink" Target="http://somosmuri.com.br" TargetMode="External"/><Relationship Id="rId313" Type="http://schemas.openxmlformats.org/officeDocument/2006/relationships/hyperlink" Target="https://www.sorih.com.br/" TargetMode="External"/><Relationship Id="rId555" Type="http://schemas.openxmlformats.org/officeDocument/2006/relationships/hyperlink" Target="http://www.elgatostore.com.br/" TargetMode="External"/><Relationship Id="rId797" Type="http://schemas.openxmlformats.org/officeDocument/2006/relationships/hyperlink" Target="https://acessoriosgabiamaral.com.br/" TargetMode="External"/><Relationship Id="rId319" Type="http://schemas.openxmlformats.org/officeDocument/2006/relationships/hyperlink" Target="https://www.somoscria.com.br/" TargetMode="External"/><Relationship Id="rId318" Type="http://schemas.openxmlformats.org/officeDocument/2006/relationships/hyperlink" Target="http://reinoclothing.com.br" TargetMode="External"/><Relationship Id="rId317" Type="http://schemas.openxmlformats.org/officeDocument/2006/relationships/hyperlink" Target="https://www.lojanuance.com/" TargetMode="External"/><Relationship Id="rId559" Type="http://schemas.openxmlformats.org/officeDocument/2006/relationships/hyperlink" Target="http://www.conceptlingerie.com.br" TargetMode="External"/><Relationship Id="rId550" Type="http://schemas.openxmlformats.org/officeDocument/2006/relationships/hyperlink" Target="https://tailorsmind.com.br/" TargetMode="External"/><Relationship Id="rId792" Type="http://schemas.openxmlformats.org/officeDocument/2006/relationships/hyperlink" Target="http://www.newmanstore.com.br" TargetMode="External"/><Relationship Id="rId791" Type="http://schemas.openxmlformats.org/officeDocument/2006/relationships/hyperlink" Target="http://www.useazevedo.com.br" TargetMode="External"/><Relationship Id="rId1140" Type="http://schemas.openxmlformats.org/officeDocument/2006/relationships/hyperlink" Target="http://rzbike.com.br" TargetMode="External"/><Relationship Id="rId790" Type="http://schemas.openxmlformats.org/officeDocument/2006/relationships/hyperlink" Target="http://www.useaurashop.com.br" TargetMode="External"/><Relationship Id="rId1141" Type="http://schemas.openxmlformats.org/officeDocument/2006/relationships/hyperlink" Target="http://www.ayala.com.br" TargetMode="External"/><Relationship Id="rId1142" Type="http://schemas.openxmlformats.org/officeDocument/2006/relationships/hyperlink" Target="https://usecorleone.com.br/" TargetMode="External"/><Relationship Id="rId312" Type="http://schemas.openxmlformats.org/officeDocument/2006/relationships/hyperlink" Target="http://www.billitec.com.br" TargetMode="External"/><Relationship Id="rId554" Type="http://schemas.openxmlformats.org/officeDocument/2006/relationships/hyperlink" Target="https://www.esbelt.com.br/" TargetMode="External"/><Relationship Id="rId796" Type="http://schemas.openxmlformats.org/officeDocument/2006/relationships/hyperlink" Target="https://www.instagram.com/christian.joias/" TargetMode="External"/><Relationship Id="rId1143" Type="http://schemas.openxmlformats.org/officeDocument/2006/relationships/hyperlink" Target="http://ericacandido.com.br" TargetMode="External"/><Relationship Id="rId311" Type="http://schemas.openxmlformats.org/officeDocument/2006/relationships/hyperlink" Target="http://www.papelariabubblegum.com" TargetMode="External"/><Relationship Id="rId553" Type="http://schemas.openxmlformats.org/officeDocument/2006/relationships/hyperlink" Target="http://cristianeshoor.com" TargetMode="External"/><Relationship Id="rId795" Type="http://schemas.openxmlformats.org/officeDocument/2006/relationships/hyperlink" Target="https://www.usebsb.com.br/" TargetMode="External"/><Relationship Id="rId1144" Type="http://schemas.openxmlformats.org/officeDocument/2006/relationships/hyperlink" Target="http://www.vivadress.com.br" TargetMode="External"/><Relationship Id="rId310" Type="http://schemas.openxmlformats.org/officeDocument/2006/relationships/hyperlink" Target="https://damattaind.com.br/" TargetMode="External"/><Relationship Id="rId552" Type="http://schemas.openxmlformats.org/officeDocument/2006/relationships/hyperlink" Target="https://www.lojagn.com.br/" TargetMode="External"/><Relationship Id="rId794" Type="http://schemas.openxmlformats.org/officeDocument/2006/relationships/hyperlink" Target="http://ollytoys.com" TargetMode="External"/><Relationship Id="rId1145" Type="http://schemas.openxmlformats.org/officeDocument/2006/relationships/hyperlink" Target="http://www.lojabrunasantiago.com.br" TargetMode="External"/><Relationship Id="rId551" Type="http://schemas.openxmlformats.org/officeDocument/2006/relationships/hyperlink" Target="https://brasiltaping.com.br/" TargetMode="External"/><Relationship Id="rId793" Type="http://schemas.openxmlformats.org/officeDocument/2006/relationships/hyperlink" Target="https://muralist.com.br/" TargetMode="External"/><Relationship Id="rId1146" Type="http://schemas.openxmlformats.org/officeDocument/2006/relationships/hyperlink" Target="https://www.luakan.com.br/" TargetMode="External"/><Relationship Id="rId297" Type="http://schemas.openxmlformats.org/officeDocument/2006/relationships/hyperlink" Target="http://www.vessac.com.br" TargetMode="External"/><Relationship Id="rId296" Type="http://schemas.openxmlformats.org/officeDocument/2006/relationships/hyperlink" Target="https://www.brkfishing.com.br/" TargetMode="External"/><Relationship Id="rId295" Type="http://schemas.openxmlformats.org/officeDocument/2006/relationships/hyperlink" Target="http://www.soulzeroum.com.br" TargetMode="External"/><Relationship Id="rId294" Type="http://schemas.openxmlformats.org/officeDocument/2006/relationships/hyperlink" Target="https://www.flormel.com.br/" TargetMode="External"/><Relationship Id="rId299" Type="http://schemas.openxmlformats.org/officeDocument/2006/relationships/hyperlink" Target="https://www.maniastreetwear.com.br/" TargetMode="External"/><Relationship Id="rId298" Type="http://schemas.openxmlformats.org/officeDocument/2006/relationships/hyperlink" Target="https://www.lojaparaciclistas.com.br" TargetMode="External"/><Relationship Id="rId271" Type="http://schemas.openxmlformats.org/officeDocument/2006/relationships/hyperlink" Target="http://www.joaojaosjsexeteste.com.br" TargetMode="External"/><Relationship Id="rId270" Type="http://schemas.openxmlformats.org/officeDocument/2006/relationships/hyperlink" Target="http://www.drjoias.com.br" TargetMode="External"/><Relationship Id="rId269" Type="http://schemas.openxmlformats.org/officeDocument/2006/relationships/hyperlink" Target="https://2youfitness.com.br/" TargetMode="External"/><Relationship Id="rId264" Type="http://schemas.openxmlformats.org/officeDocument/2006/relationships/hyperlink" Target="http://www.galeriamats.com.br" TargetMode="External"/><Relationship Id="rId263" Type="http://schemas.openxmlformats.org/officeDocument/2006/relationships/hyperlink" Target="http://ouricoloja.com.br" TargetMode="External"/><Relationship Id="rId262" Type="http://schemas.openxmlformats.org/officeDocument/2006/relationships/hyperlink" Target="https://urbostore.com.br/" TargetMode="External"/><Relationship Id="rId261" Type="http://schemas.openxmlformats.org/officeDocument/2006/relationships/hyperlink" Target="http://www.mioli.com.br" TargetMode="External"/><Relationship Id="rId268" Type="http://schemas.openxmlformats.org/officeDocument/2006/relationships/hyperlink" Target="https://www.riversbrasil.com.br/" TargetMode="External"/><Relationship Id="rId267" Type="http://schemas.openxmlformats.org/officeDocument/2006/relationships/hyperlink" Target="http://www.lojapkd.com.br" TargetMode="External"/><Relationship Id="rId266" Type="http://schemas.openxmlformats.org/officeDocument/2006/relationships/hyperlink" Target="http://afinemess.com.br" TargetMode="External"/><Relationship Id="rId265" Type="http://schemas.openxmlformats.org/officeDocument/2006/relationships/hyperlink" Target="http://www.nomasemijoias.com.br" TargetMode="External"/><Relationship Id="rId260" Type="http://schemas.openxmlformats.org/officeDocument/2006/relationships/hyperlink" Target="http://www.lojadacaru.com.br" TargetMode="External"/><Relationship Id="rId259" Type="http://schemas.openxmlformats.org/officeDocument/2006/relationships/hyperlink" Target="https://boutiquecolmeia.com.br/" TargetMode="External"/><Relationship Id="rId258" Type="http://schemas.openxmlformats.org/officeDocument/2006/relationships/hyperlink" Target="https://dharmacristais.com.br/" TargetMode="External"/><Relationship Id="rId253" Type="http://schemas.openxmlformats.org/officeDocument/2006/relationships/hyperlink" Target="https://esplendidalooks.com.br/" TargetMode="External"/><Relationship Id="rId495" Type="http://schemas.openxmlformats.org/officeDocument/2006/relationships/hyperlink" Target="http://www.hightorquestore.com.br" TargetMode="External"/><Relationship Id="rId252" Type="http://schemas.openxmlformats.org/officeDocument/2006/relationships/hyperlink" Target="https://www.viatolentino.com.br" TargetMode="External"/><Relationship Id="rId494" Type="http://schemas.openxmlformats.org/officeDocument/2006/relationships/hyperlink" Target="http://www.eveleacessorios.com.br" TargetMode="External"/><Relationship Id="rId251" Type="http://schemas.openxmlformats.org/officeDocument/2006/relationships/hyperlink" Target="http://www.imaginejeans.com.br" TargetMode="External"/><Relationship Id="rId493" Type="http://schemas.openxmlformats.org/officeDocument/2006/relationships/hyperlink" Target="https://not-me.com.br/" TargetMode="External"/><Relationship Id="rId250" Type="http://schemas.openxmlformats.org/officeDocument/2006/relationships/hyperlink" Target="http://livny.com.br" TargetMode="External"/><Relationship Id="rId492" Type="http://schemas.openxmlformats.org/officeDocument/2006/relationships/hyperlink" Target="https://www.jadeneves.com.br/" TargetMode="External"/><Relationship Id="rId257" Type="http://schemas.openxmlformats.org/officeDocument/2006/relationships/hyperlink" Target="https://sosfrizz.com.br/" TargetMode="External"/><Relationship Id="rId499" Type="http://schemas.openxmlformats.org/officeDocument/2006/relationships/hyperlink" Target="http://www.103store.com.br" TargetMode="External"/><Relationship Id="rId256" Type="http://schemas.openxmlformats.org/officeDocument/2006/relationships/hyperlink" Target="https://www.mbritz.com.br/" TargetMode="External"/><Relationship Id="rId498" Type="http://schemas.openxmlformats.org/officeDocument/2006/relationships/hyperlink" Target="https://www.lojalilianmunhoz.com.br/" TargetMode="External"/><Relationship Id="rId255" Type="http://schemas.openxmlformats.org/officeDocument/2006/relationships/hyperlink" Target="http://www.oxopaxo.com.br" TargetMode="External"/><Relationship Id="rId497" Type="http://schemas.openxmlformats.org/officeDocument/2006/relationships/hyperlink" Target="https://pedepimenta.shop/" TargetMode="External"/><Relationship Id="rId254" Type="http://schemas.openxmlformats.org/officeDocument/2006/relationships/hyperlink" Target="http://www.rosalimaosemijoias.com.br" TargetMode="External"/><Relationship Id="rId496" Type="http://schemas.openxmlformats.org/officeDocument/2006/relationships/hyperlink" Target="https://www.andrezachagas.com.br/" TargetMode="External"/><Relationship Id="rId293" Type="http://schemas.openxmlformats.org/officeDocument/2006/relationships/hyperlink" Target="https://www.usefusoe.com/" TargetMode="External"/><Relationship Id="rId292" Type="http://schemas.openxmlformats.org/officeDocument/2006/relationships/hyperlink" Target="https://useblumi.com/" TargetMode="External"/><Relationship Id="rId291" Type="http://schemas.openxmlformats.org/officeDocument/2006/relationships/hyperlink" Target="http://www.abaetebr.com" TargetMode="External"/><Relationship Id="rId290" Type="http://schemas.openxmlformats.org/officeDocument/2006/relationships/hyperlink" Target="http://www.creatorclub.com.br" TargetMode="External"/><Relationship Id="rId286" Type="http://schemas.openxmlformats.org/officeDocument/2006/relationships/hyperlink" Target="https://www.cecisaopaulo.com.br/" TargetMode="External"/><Relationship Id="rId285" Type="http://schemas.openxmlformats.org/officeDocument/2006/relationships/hyperlink" Target="http://www.lojinhadabiawinston.com.br" TargetMode="External"/><Relationship Id="rId284" Type="http://schemas.openxmlformats.org/officeDocument/2006/relationships/hyperlink" Target="https://www.viverdelingerieatacado.com.br/" TargetMode="External"/><Relationship Id="rId283" Type="http://schemas.openxmlformats.org/officeDocument/2006/relationships/hyperlink" Target="https://www.sauge.com.br/" TargetMode="External"/><Relationship Id="rId289" Type="http://schemas.openxmlformats.org/officeDocument/2006/relationships/hyperlink" Target="http://www.pharmanectarloja.com.br" TargetMode="External"/><Relationship Id="rId288" Type="http://schemas.openxmlformats.org/officeDocument/2006/relationships/hyperlink" Target="https://pincbar.com.br/" TargetMode="External"/><Relationship Id="rId287" Type="http://schemas.openxmlformats.org/officeDocument/2006/relationships/hyperlink" Target="http://www.urbanarp.com.br" TargetMode="External"/><Relationship Id="rId282" Type="http://schemas.openxmlformats.org/officeDocument/2006/relationships/hyperlink" Target="https://cacow.com.br/" TargetMode="External"/><Relationship Id="rId281" Type="http://schemas.openxmlformats.org/officeDocument/2006/relationships/hyperlink" Target="https://coccusbikinis.com.br/" TargetMode="External"/><Relationship Id="rId280" Type="http://schemas.openxmlformats.org/officeDocument/2006/relationships/hyperlink" Target="https://www.timirim.com.br/" TargetMode="External"/><Relationship Id="rId275" Type="http://schemas.openxmlformats.org/officeDocument/2006/relationships/hyperlink" Target="http://www.sonheerealize.com.br" TargetMode="External"/><Relationship Id="rId274" Type="http://schemas.openxmlformats.org/officeDocument/2006/relationships/hyperlink" Target="https://www.dankedesign.com.br" TargetMode="External"/><Relationship Id="rId273" Type="http://schemas.openxmlformats.org/officeDocument/2006/relationships/hyperlink" Target="https://flaybrand.com.br" TargetMode="External"/><Relationship Id="rId272" Type="http://schemas.openxmlformats.org/officeDocument/2006/relationships/hyperlink" Target="http://www.brkmotors.com.br" TargetMode="External"/><Relationship Id="rId279" Type="http://schemas.openxmlformats.org/officeDocument/2006/relationships/hyperlink" Target="https://www.pozze.com.br" TargetMode="External"/><Relationship Id="rId278" Type="http://schemas.openxmlformats.org/officeDocument/2006/relationships/hyperlink" Target="http://dressboutiquelins.com.br" TargetMode="External"/><Relationship Id="rId277" Type="http://schemas.openxmlformats.org/officeDocument/2006/relationships/hyperlink" Target="https://www.foreliberloques.com.br/" TargetMode="External"/><Relationship Id="rId276" Type="http://schemas.openxmlformats.org/officeDocument/2006/relationships/hyperlink" Target="https://www.monalisaaromas.com.br/" TargetMode="External"/><Relationship Id="rId907" Type="http://schemas.openxmlformats.org/officeDocument/2006/relationships/hyperlink" Target="https://www.cromoslab.com.br/" TargetMode="External"/><Relationship Id="rId906" Type="http://schemas.openxmlformats.org/officeDocument/2006/relationships/hyperlink" Target="http://www.mariajoiastore.com.br" TargetMode="External"/><Relationship Id="rId905" Type="http://schemas.openxmlformats.org/officeDocument/2006/relationships/hyperlink" Target="https://oceanway.com.br/" TargetMode="External"/><Relationship Id="rId904" Type="http://schemas.openxmlformats.org/officeDocument/2006/relationships/hyperlink" Target="http://www.veronique.com.br" TargetMode="External"/><Relationship Id="rId909" Type="http://schemas.openxmlformats.org/officeDocument/2006/relationships/hyperlink" Target="http://spuk.com.br" TargetMode="External"/><Relationship Id="rId908" Type="http://schemas.openxmlformats.org/officeDocument/2006/relationships/hyperlink" Target="https://www.dellaedellecosmeticos.com/" TargetMode="External"/><Relationship Id="rId903" Type="http://schemas.openxmlformats.org/officeDocument/2006/relationships/hyperlink" Target="https://korakora.com.br/" TargetMode="External"/><Relationship Id="rId902" Type="http://schemas.openxmlformats.org/officeDocument/2006/relationships/hyperlink" Target="https://www.zoppy.com.br/" TargetMode="External"/><Relationship Id="rId901" Type="http://schemas.openxmlformats.org/officeDocument/2006/relationships/hyperlink" Target="http://www.emporiorizzi.com.br" TargetMode="External"/><Relationship Id="rId900" Type="http://schemas.openxmlformats.org/officeDocument/2006/relationships/hyperlink" Target="http://www.talicapelli.com.br" TargetMode="External"/><Relationship Id="rId929" Type="http://schemas.openxmlformats.org/officeDocument/2006/relationships/hyperlink" Target="http://www.bemfeitus.com.br" TargetMode="External"/><Relationship Id="rId928" Type="http://schemas.openxmlformats.org/officeDocument/2006/relationships/hyperlink" Target="http://www.femah.com.br" TargetMode="External"/><Relationship Id="rId927" Type="http://schemas.openxmlformats.org/officeDocument/2006/relationships/hyperlink" Target="http://www.legadocafes.com" TargetMode="External"/><Relationship Id="rId926" Type="http://schemas.openxmlformats.org/officeDocument/2006/relationships/hyperlink" Target="http://www.orandbrasil.com.br" TargetMode="External"/><Relationship Id="rId921" Type="http://schemas.openxmlformats.org/officeDocument/2006/relationships/hyperlink" Target="http://www.lusstore.com.br" TargetMode="External"/><Relationship Id="rId920" Type="http://schemas.openxmlformats.org/officeDocument/2006/relationships/hyperlink" Target="https://shopguya.com.br/" TargetMode="External"/><Relationship Id="rId925" Type="http://schemas.openxmlformats.org/officeDocument/2006/relationships/hyperlink" Target="http://www.yoficial.com.br" TargetMode="External"/><Relationship Id="rId924" Type="http://schemas.openxmlformats.org/officeDocument/2006/relationships/hyperlink" Target="http://www.amdmodas.com.br" TargetMode="External"/><Relationship Id="rId923" Type="http://schemas.openxmlformats.org/officeDocument/2006/relationships/hyperlink" Target="http://www.bjoy.com.br" TargetMode="External"/><Relationship Id="rId922" Type="http://schemas.openxmlformats.org/officeDocument/2006/relationships/hyperlink" Target="http://www.oldensports.com.br" TargetMode="External"/><Relationship Id="rId918" Type="http://schemas.openxmlformats.org/officeDocument/2006/relationships/hyperlink" Target="http://www.lojaplato.com.br" TargetMode="External"/><Relationship Id="rId917" Type="http://schemas.openxmlformats.org/officeDocument/2006/relationships/hyperlink" Target="https://www.isacaritabrand.com.br" TargetMode="External"/><Relationship Id="rId916" Type="http://schemas.openxmlformats.org/officeDocument/2006/relationships/hyperlink" Target="https://www.vestvest.com.br/" TargetMode="External"/><Relationship Id="rId915" Type="http://schemas.openxmlformats.org/officeDocument/2006/relationships/hyperlink" Target="http://www.armariodajudith.com.br" TargetMode="External"/><Relationship Id="rId919" Type="http://schemas.openxmlformats.org/officeDocument/2006/relationships/hyperlink" Target="http://www.lunnastore.com.br" TargetMode="External"/><Relationship Id="rId910" Type="http://schemas.openxmlformats.org/officeDocument/2006/relationships/hyperlink" Target="http://organizaesolucoes.com.br" TargetMode="External"/><Relationship Id="rId914" Type="http://schemas.openxmlformats.org/officeDocument/2006/relationships/hyperlink" Target="https://www.daniloja.com.br/" TargetMode="External"/><Relationship Id="rId913" Type="http://schemas.openxmlformats.org/officeDocument/2006/relationships/hyperlink" Target="http://www.joaoiniciante.com.br" TargetMode="External"/><Relationship Id="rId912" Type="http://schemas.openxmlformats.org/officeDocument/2006/relationships/hyperlink" Target="http://www.biosemijoias.com.br" TargetMode="External"/><Relationship Id="rId911" Type="http://schemas.openxmlformats.org/officeDocument/2006/relationships/hyperlink" Target="http://www.lilitsshoes.com" TargetMode="External"/><Relationship Id="rId1213" Type="http://schemas.openxmlformats.org/officeDocument/2006/relationships/hyperlink" Target="http://www.patronebrasil.com.br" TargetMode="External"/><Relationship Id="rId1214" Type="http://schemas.openxmlformats.org/officeDocument/2006/relationships/hyperlink" Target="http://www.styllepoch.com.br" TargetMode="External"/><Relationship Id="rId1215" Type="http://schemas.openxmlformats.org/officeDocument/2006/relationships/hyperlink" Target="https://www.adelariobrand.com.br/" TargetMode="External"/><Relationship Id="rId1216" Type="http://schemas.openxmlformats.org/officeDocument/2006/relationships/hyperlink" Target="https://filmou-loja-1.dooca.store" TargetMode="External"/><Relationship Id="rId1217" Type="http://schemas.openxmlformats.org/officeDocument/2006/relationships/hyperlink" Target="https://www.leftcosmeticos.com.br/" TargetMode="External"/><Relationship Id="rId1218" Type="http://schemas.openxmlformats.org/officeDocument/2006/relationships/hyperlink" Target="http://www.flouwear.com" TargetMode="External"/><Relationship Id="rId1219" Type="http://schemas.openxmlformats.org/officeDocument/2006/relationships/hyperlink" Target="http://www.lindimais.com.br" TargetMode="External"/><Relationship Id="rId629" Type="http://schemas.openxmlformats.org/officeDocument/2006/relationships/hyperlink" Target="http://luizastoreonline.com.br" TargetMode="External"/><Relationship Id="rId624" Type="http://schemas.openxmlformats.org/officeDocument/2006/relationships/hyperlink" Target="http://instagram.com/oliveformen" TargetMode="External"/><Relationship Id="rId866" Type="http://schemas.openxmlformats.org/officeDocument/2006/relationships/hyperlink" Target="http://www.solcosmico.com.br" TargetMode="External"/><Relationship Id="rId623" Type="http://schemas.openxmlformats.org/officeDocument/2006/relationships/hyperlink" Target="http://usecarolmaia.com.br" TargetMode="External"/><Relationship Id="rId865" Type="http://schemas.openxmlformats.org/officeDocument/2006/relationships/hyperlink" Target="https://www.findyourbasic.com.br/" TargetMode="External"/><Relationship Id="rId622" Type="http://schemas.openxmlformats.org/officeDocument/2006/relationships/hyperlink" Target="http://www.useside.com.br" TargetMode="External"/><Relationship Id="rId864" Type="http://schemas.openxmlformats.org/officeDocument/2006/relationships/hyperlink" Target="http://dreamz.com.br" TargetMode="External"/><Relationship Id="rId621" Type="http://schemas.openxmlformats.org/officeDocument/2006/relationships/hyperlink" Target="http://www.florenceintimates.com.br" TargetMode="External"/><Relationship Id="rId863" Type="http://schemas.openxmlformats.org/officeDocument/2006/relationships/hyperlink" Target="https://www.rviottoenxovais.com.br/" TargetMode="External"/><Relationship Id="rId628" Type="http://schemas.openxmlformats.org/officeDocument/2006/relationships/hyperlink" Target="http://www.stripme.com.br" TargetMode="External"/><Relationship Id="rId627" Type="http://schemas.openxmlformats.org/officeDocument/2006/relationships/hyperlink" Target="http://coralpontocruz.com.br" TargetMode="External"/><Relationship Id="rId869" Type="http://schemas.openxmlformats.org/officeDocument/2006/relationships/hyperlink" Target="http://www.zipshoesoficial.com.br" TargetMode="External"/><Relationship Id="rId626" Type="http://schemas.openxmlformats.org/officeDocument/2006/relationships/hyperlink" Target="https://kamarimpatos.com.br/" TargetMode="External"/><Relationship Id="rId868" Type="http://schemas.openxmlformats.org/officeDocument/2006/relationships/hyperlink" Target="https://www.thebarboursbeauty.com.br/" TargetMode="External"/><Relationship Id="rId625" Type="http://schemas.openxmlformats.org/officeDocument/2006/relationships/hyperlink" Target="http://www.bendu.com.br" TargetMode="External"/><Relationship Id="rId867" Type="http://schemas.openxmlformats.org/officeDocument/2006/relationships/hyperlink" Target="https://www.robertapaes.com.br/" TargetMode="External"/><Relationship Id="rId620" Type="http://schemas.openxmlformats.org/officeDocument/2006/relationships/hyperlink" Target="https://www.malhasellis.com.br/" TargetMode="External"/><Relationship Id="rId862" Type="http://schemas.openxmlformats.org/officeDocument/2006/relationships/hyperlink" Target="https://www.acquabronze.com.br/" TargetMode="External"/><Relationship Id="rId861" Type="http://schemas.openxmlformats.org/officeDocument/2006/relationships/hyperlink" Target="https://www.cacifebrand.com.br" TargetMode="External"/><Relationship Id="rId1210" Type="http://schemas.openxmlformats.org/officeDocument/2006/relationships/hyperlink" Target="http://www.slavato.com.br" TargetMode="External"/><Relationship Id="rId860" Type="http://schemas.openxmlformats.org/officeDocument/2006/relationships/hyperlink" Target="https://www.biofitstore.com.br/" TargetMode="External"/><Relationship Id="rId1211" Type="http://schemas.openxmlformats.org/officeDocument/2006/relationships/hyperlink" Target="https://www.carolacosmetics.com.br/" TargetMode="External"/><Relationship Id="rId1212" Type="http://schemas.openxmlformats.org/officeDocument/2006/relationships/hyperlink" Target="https://www.instagram.com/yazz.brand?igsh=MTgwaTY0ZXc1M3JtaA==" TargetMode="External"/><Relationship Id="rId1202" Type="http://schemas.openxmlformats.org/officeDocument/2006/relationships/hyperlink" Target="http://www.blessedchoice.com.br" TargetMode="External"/><Relationship Id="rId1203" Type="http://schemas.openxmlformats.org/officeDocument/2006/relationships/hyperlink" Target="http://www.alissonjoias.com.br" TargetMode="External"/><Relationship Id="rId1204" Type="http://schemas.openxmlformats.org/officeDocument/2006/relationships/hyperlink" Target="http://www.lupapaspyrou.com.br" TargetMode="External"/><Relationship Id="rId1205" Type="http://schemas.openxmlformats.org/officeDocument/2006/relationships/hyperlink" Target="http://proaventura.com.br" TargetMode="External"/><Relationship Id="rId1206" Type="http://schemas.openxmlformats.org/officeDocument/2006/relationships/hyperlink" Target="https://catalogo.tryonmodas.com.br/" TargetMode="External"/><Relationship Id="rId1207" Type="http://schemas.openxmlformats.org/officeDocument/2006/relationships/hyperlink" Target="https://3dfila.com.br" TargetMode="External"/><Relationship Id="rId1208" Type="http://schemas.openxmlformats.org/officeDocument/2006/relationships/hyperlink" Target="http://www.lisslingerie.com.br" TargetMode="External"/><Relationship Id="rId1209" Type="http://schemas.openxmlformats.org/officeDocument/2006/relationships/hyperlink" Target="https://www.venicepratas.com.br/" TargetMode="External"/><Relationship Id="rId619" Type="http://schemas.openxmlformats.org/officeDocument/2006/relationships/hyperlink" Target="http://alquimiadasaude.com.br" TargetMode="External"/><Relationship Id="rId618" Type="http://schemas.openxmlformats.org/officeDocument/2006/relationships/hyperlink" Target="about:blank" TargetMode="External"/><Relationship Id="rId613" Type="http://schemas.openxmlformats.org/officeDocument/2006/relationships/hyperlink" Target="http://www.magicamentekids.com.br" TargetMode="External"/><Relationship Id="rId855" Type="http://schemas.openxmlformats.org/officeDocument/2006/relationships/hyperlink" Target="http://rivh.com.br" TargetMode="External"/><Relationship Id="rId612" Type="http://schemas.openxmlformats.org/officeDocument/2006/relationships/hyperlink" Target="http://www.femielingeriestore.com" TargetMode="External"/><Relationship Id="rId854" Type="http://schemas.openxmlformats.org/officeDocument/2006/relationships/hyperlink" Target="http://natusharqi.com.br" TargetMode="External"/><Relationship Id="rId611" Type="http://schemas.openxmlformats.org/officeDocument/2006/relationships/hyperlink" Target="https://jeitodemulher.shop/" TargetMode="External"/><Relationship Id="rId853" Type="http://schemas.openxmlformats.org/officeDocument/2006/relationships/hyperlink" Target="http://www.ameliaintimates.com.br" TargetMode="External"/><Relationship Id="rId610" Type="http://schemas.openxmlformats.org/officeDocument/2006/relationships/hyperlink" Target="http://www.donamocinhaoficial.com.br" TargetMode="External"/><Relationship Id="rId852" Type="http://schemas.openxmlformats.org/officeDocument/2006/relationships/hyperlink" Target="http://www.teefashion.com.br" TargetMode="External"/><Relationship Id="rId617" Type="http://schemas.openxmlformats.org/officeDocument/2006/relationships/hyperlink" Target="https://loja.gardanajeans.com.br/" TargetMode="External"/><Relationship Id="rId859" Type="http://schemas.openxmlformats.org/officeDocument/2006/relationships/hyperlink" Target="http://www.pipoquinhakids.com" TargetMode="External"/><Relationship Id="rId616" Type="http://schemas.openxmlformats.org/officeDocument/2006/relationships/hyperlink" Target="https://www.pgadesivos.com.br/" TargetMode="External"/><Relationship Id="rId858" Type="http://schemas.openxmlformats.org/officeDocument/2006/relationships/hyperlink" Target="http://www.belladoctor.com.br" TargetMode="External"/><Relationship Id="rId615" Type="http://schemas.openxmlformats.org/officeDocument/2006/relationships/hyperlink" Target="https://www.nanuiswim.com.br/" TargetMode="External"/><Relationship Id="rId857" Type="http://schemas.openxmlformats.org/officeDocument/2006/relationships/hyperlink" Target="http://www.caricatura.com.br" TargetMode="External"/><Relationship Id="rId614" Type="http://schemas.openxmlformats.org/officeDocument/2006/relationships/hyperlink" Target="https://hortelatricot.com.br/?utm_source=google&amp;utm_medium=cpc&amp;utm_campaign=search&amp;utm_term=hortelatricot&amp;gclid=CjwKCAjw6p-oBhAYEiwAgg2Pgi4DH9STFhnO6wD-adXz1XvUJk8Q3_u1V1YMWG89GPgv46Kqrw4z1xoCOG8QAvD_BwE" TargetMode="External"/><Relationship Id="rId856" Type="http://schemas.openxmlformats.org/officeDocument/2006/relationships/hyperlink" Target="https://www.boldro.com.br/" TargetMode="External"/><Relationship Id="rId851" Type="http://schemas.openxmlformats.org/officeDocument/2006/relationships/hyperlink" Target="http://www.frojabruta.com.br" TargetMode="External"/><Relationship Id="rId850" Type="http://schemas.openxmlformats.org/officeDocument/2006/relationships/hyperlink" Target="http://femalepet.com.br" TargetMode="External"/><Relationship Id="rId1200" Type="http://schemas.openxmlformats.org/officeDocument/2006/relationships/hyperlink" Target="https://www.elian.com.br/" TargetMode="External"/><Relationship Id="rId1201" Type="http://schemas.openxmlformats.org/officeDocument/2006/relationships/hyperlink" Target="https://minimalclub.com.br/" TargetMode="External"/><Relationship Id="rId1235" Type="http://schemas.openxmlformats.org/officeDocument/2006/relationships/hyperlink" Target="https://www.bioracessorios.com.br/" TargetMode="External"/><Relationship Id="rId1236" Type="http://schemas.openxmlformats.org/officeDocument/2006/relationships/hyperlink" Target="http://www.lsmodaboutique.com" TargetMode="External"/><Relationship Id="rId1237" Type="http://schemas.openxmlformats.org/officeDocument/2006/relationships/hyperlink" Target="https://www.tanamodaacessorios.com.br/" TargetMode="External"/><Relationship Id="rId1238" Type="http://schemas.openxmlformats.org/officeDocument/2006/relationships/hyperlink" Target="http://www.elaeela.com" TargetMode="External"/><Relationship Id="rId1239" Type="http://schemas.openxmlformats.org/officeDocument/2006/relationships/hyperlink" Target="https://www.ornami.com.br/" TargetMode="External"/><Relationship Id="rId409" Type="http://schemas.openxmlformats.org/officeDocument/2006/relationships/hyperlink" Target="http://zoppy.com.br" TargetMode="External"/><Relationship Id="rId404" Type="http://schemas.openxmlformats.org/officeDocument/2006/relationships/hyperlink" Target="http://glowboxacessorios.com.br" TargetMode="External"/><Relationship Id="rId646" Type="http://schemas.openxmlformats.org/officeDocument/2006/relationships/hyperlink" Target="https://www.shoppingdaesteticaoficial.com.br/" TargetMode="External"/><Relationship Id="rId888" Type="http://schemas.openxmlformats.org/officeDocument/2006/relationships/hyperlink" Target="http://www.t7shoes.com.br" TargetMode="External"/><Relationship Id="rId403" Type="http://schemas.openxmlformats.org/officeDocument/2006/relationships/hyperlink" Target="https://letseatit.com.br" TargetMode="External"/><Relationship Id="rId645" Type="http://schemas.openxmlformats.org/officeDocument/2006/relationships/hyperlink" Target="https://www.secretoutlet.com.br/?gad_source=1&amp;gclid=Cj0KCQjw7JOpBhCfARIsAL3bobf19o4LQumOP_MYTkVg7726DywGmsxwZfoPR7pEmAnu_l2P479ELU8aAkBkEALw_wcB" TargetMode="External"/><Relationship Id="rId887" Type="http://schemas.openxmlformats.org/officeDocument/2006/relationships/hyperlink" Target="https://www.coimbrasfashion.com.br" TargetMode="External"/><Relationship Id="rId402" Type="http://schemas.openxmlformats.org/officeDocument/2006/relationships/hyperlink" Target="http://www.gigliobianco.com.br" TargetMode="External"/><Relationship Id="rId644" Type="http://schemas.openxmlformats.org/officeDocument/2006/relationships/hyperlink" Target="http://unabrstore.com.br" TargetMode="External"/><Relationship Id="rId886" Type="http://schemas.openxmlformats.org/officeDocument/2006/relationships/hyperlink" Target="http://portoriodistribuidora.com.br" TargetMode="External"/><Relationship Id="rId401" Type="http://schemas.openxmlformats.org/officeDocument/2006/relationships/hyperlink" Target="https://www.lissen.com.br" TargetMode="External"/><Relationship Id="rId643" Type="http://schemas.openxmlformats.org/officeDocument/2006/relationships/hyperlink" Target="https://www.idealleoficial.com.br/" TargetMode="External"/><Relationship Id="rId885" Type="http://schemas.openxmlformats.org/officeDocument/2006/relationships/hyperlink" Target="https://loja.vidanagraca.com/" TargetMode="External"/><Relationship Id="rId408" Type="http://schemas.openxmlformats.org/officeDocument/2006/relationships/hyperlink" Target="http://pequito.com.br" TargetMode="External"/><Relationship Id="rId407" Type="http://schemas.openxmlformats.org/officeDocument/2006/relationships/hyperlink" Target="https://www.instagram.com/edbabyloja/" TargetMode="External"/><Relationship Id="rId649" Type="http://schemas.openxmlformats.org/officeDocument/2006/relationships/hyperlink" Target="http://aguafrescalingerie.com" TargetMode="External"/><Relationship Id="rId406" Type="http://schemas.openxmlformats.org/officeDocument/2006/relationships/hyperlink" Target="https://www.estacao7.com.br/" TargetMode="External"/><Relationship Id="rId648" Type="http://schemas.openxmlformats.org/officeDocument/2006/relationships/hyperlink" Target="https://www.viciofatal.com.br/" TargetMode="External"/><Relationship Id="rId405" Type="http://schemas.openxmlformats.org/officeDocument/2006/relationships/hyperlink" Target="http://www.jj95.com.br" TargetMode="External"/><Relationship Id="rId647" Type="http://schemas.openxmlformats.org/officeDocument/2006/relationships/hyperlink" Target="https://www.bloombrand.com.br" TargetMode="External"/><Relationship Id="rId889" Type="http://schemas.openxmlformats.org/officeDocument/2006/relationships/hyperlink" Target="https://cupidodoprazer.com.br" TargetMode="External"/><Relationship Id="rId880" Type="http://schemas.openxmlformats.org/officeDocument/2006/relationships/hyperlink" Target="https://www.brandcollectionsp.com.br/" TargetMode="External"/><Relationship Id="rId1230" Type="http://schemas.openxmlformats.org/officeDocument/2006/relationships/hyperlink" Target="http://www.lammusic.com.br" TargetMode="External"/><Relationship Id="rId400" Type="http://schemas.openxmlformats.org/officeDocument/2006/relationships/hyperlink" Target="http://www.lojasabrinafernandes.com.br" TargetMode="External"/><Relationship Id="rId642" Type="http://schemas.openxmlformats.org/officeDocument/2006/relationships/hyperlink" Target="http://www.thecandlestore.com.br" TargetMode="External"/><Relationship Id="rId884" Type="http://schemas.openxmlformats.org/officeDocument/2006/relationships/hyperlink" Target="https://www.adrenalinamotos.com/" TargetMode="External"/><Relationship Id="rId1231" Type="http://schemas.openxmlformats.org/officeDocument/2006/relationships/hyperlink" Target="https://www.adrianak.com.br/" TargetMode="External"/><Relationship Id="rId641" Type="http://schemas.openxmlformats.org/officeDocument/2006/relationships/hyperlink" Target="http://www.emiveoficial.com.br" TargetMode="External"/><Relationship Id="rId883" Type="http://schemas.openxmlformats.org/officeDocument/2006/relationships/hyperlink" Target="http://www.taujoias.com.br" TargetMode="External"/><Relationship Id="rId1232" Type="http://schemas.openxmlformats.org/officeDocument/2006/relationships/hyperlink" Target="http://www.salgabrand.com.br" TargetMode="External"/><Relationship Id="rId640" Type="http://schemas.openxmlformats.org/officeDocument/2006/relationships/hyperlink" Target="https://www.larissajalecosatacado.com.br/" TargetMode="External"/><Relationship Id="rId882" Type="http://schemas.openxmlformats.org/officeDocument/2006/relationships/hyperlink" Target="http://www.cabellomania.com.br" TargetMode="External"/><Relationship Id="rId1233" Type="http://schemas.openxmlformats.org/officeDocument/2006/relationships/hyperlink" Target="https://mihmodas.com.br/" TargetMode="External"/><Relationship Id="rId881" Type="http://schemas.openxmlformats.org/officeDocument/2006/relationships/hyperlink" Target="http://www.shopcolab.com.br" TargetMode="External"/><Relationship Id="rId1234" Type="http://schemas.openxmlformats.org/officeDocument/2006/relationships/hyperlink" Target="http://www.trizi.com.br" TargetMode="External"/><Relationship Id="rId1224" Type="http://schemas.openxmlformats.org/officeDocument/2006/relationships/hyperlink" Target="http://biobio.com.br" TargetMode="External"/><Relationship Id="rId1225" Type="http://schemas.openxmlformats.org/officeDocument/2006/relationships/hyperlink" Target="http://milanocupertino.com" TargetMode="External"/><Relationship Id="rId1226" Type="http://schemas.openxmlformats.org/officeDocument/2006/relationships/hyperlink" Target="http://www.mmalist.com.br" TargetMode="External"/><Relationship Id="rId1227" Type="http://schemas.openxmlformats.org/officeDocument/2006/relationships/hyperlink" Target="http://www.oticaludan.com.br" TargetMode="External"/><Relationship Id="rId1228" Type="http://schemas.openxmlformats.org/officeDocument/2006/relationships/hyperlink" Target="https://pimentinhaslingerie.lojavirtualnuvem.com.br/" TargetMode="External"/><Relationship Id="rId1229" Type="http://schemas.openxmlformats.org/officeDocument/2006/relationships/hyperlink" Target="http://www.serrodoqueijo.com" TargetMode="External"/><Relationship Id="rId635" Type="http://schemas.openxmlformats.org/officeDocument/2006/relationships/hyperlink" Target="https://oficialsaphir.com.br/" TargetMode="External"/><Relationship Id="rId877" Type="http://schemas.openxmlformats.org/officeDocument/2006/relationships/hyperlink" Target="http://www.ladiesfitness.com.br" TargetMode="External"/><Relationship Id="rId634" Type="http://schemas.openxmlformats.org/officeDocument/2006/relationships/hyperlink" Target="https://www.useleandra.com/" TargetMode="External"/><Relationship Id="rId876" Type="http://schemas.openxmlformats.org/officeDocument/2006/relationships/hyperlink" Target="http://www.hauxalimentos.com.br" TargetMode="External"/><Relationship Id="rId633" Type="http://schemas.openxmlformats.org/officeDocument/2006/relationships/hyperlink" Target="http://www.homedecorashop.com.br" TargetMode="External"/><Relationship Id="rId875" Type="http://schemas.openxmlformats.org/officeDocument/2006/relationships/hyperlink" Target="https://www.lormcosmetics.com.br/" TargetMode="External"/><Relationship Id="rId632" Type="http://schemas.openxmlformats.org/officeDocument/2006/relationships/hyperlink" Target="https://www.uiaraintimates.com.br/" TargetMode="External"/><Relationship Id="rId874" Type="http://schemas.openxmlformats.org/officeDocument/2006/relationships/hyperlink" Target="http://www.mulher21shop.com.br" TargetMode="External"/><Relationship Id="rId639" Type="http://schemas.openxmlformats.org/officeDocument/2006/relationships/hyperlink" Target="http://www.littlecloset.com.br" TargetMode="External"/><Relationship Id="rId638" Type="http://schemas.openxmlformats.org/officeDocument/2006/relationships/hyperlink" Target="http://www.lojacolheradasdeamor.com.br" TargetMode="External"/><Relationship Id="rId637" Type="http://schemas.openxmlformats.org/officeDocument/2006/relationships/hyperlink" Target="https://www.usebruder.com.br/" TargetMode="External"/><Relationship Id="rId879" Type="http://schemas.openxmlformats.org/officeDocument/2006/relationships/hyperlink" Target="http://www.belajoiasacessorios.com.br" TargetMode="External"/><Relationship Id="rId636" Type="http://schemas.openxmlformats.org/officeDocument/2006/relationships/hyperlink" Target="https://www.lojadimangiare.com.br" TargetMode="External"/><Relationship Id="rId878" Type="http://schemas.openxmlformats.org/officeDocument/2006/relationships/hyperlink" Target="https://www.itgirloficial.com.br/" TargetMode="External"/><Relationship Id="rId631" Type="http://schemas.openxmlformats.org/officeDocument/2006/relationships/hyperlink" Target="http://www.amariloja.com.br" TargetMode="External"/><Relationship Id="rId873" Type="http://schemas.openxmlformats.org/officeDocument/2006/relationships/hyperlink" Target="http://botineiros.com" TargetMode="External"/><Relationship Id="rId1220" Type="http://schemas.openxmlformats.org/officeDocument/2006/relationships/hyperlink" Target="https://rosaimperial.com.br" TargetMode="External"/><Relationship Id="rId630" Type="http://schemas.openxmlformats.org/officeDocument/2006/relationships/hyperlink" Target="https://useative.com.br/" TargetMode="External"/><Relationship Id="rId872" Type="http://schemas.openxmlformats.org/officeDocument/2006/relationships/hyperlink" Target="https://www.mixdesigner.net.br/" TargetMode="External"/><Relationship Id="rId1221" Type="http://schemas.openxmlformats.org/officeDocument/2006/relationships/hyperlink" Target="http://www.kntshop.com" TargetMode="External"/><Relationship Id="rId871" Type="http://schemas.openxmlformats.org/officeDocument/2006/relationships/hyperlink" Target="https://soulshinebrasil.com/" TargetMode="External"/><Relationship Id="rId1222" Type="http://schemas.openxmlformats.org/officeDocument/2006/relationships/hyperlink" Target="https://www.blesscabeleireiros.com.br" TargetMode="External"/><Relationship Id="rId870" Type="http://schemas.openxmlformats.org/officeDocument/2006/relationships/hyperlink" Target="https://mafeco.com.br/" TargetMode="External"/><Relationship Id="rId1223" Type="http://schemas.openxmlformats.org/officeDocument/2006/relationships/hyperlink" Target="http://www.espartanos.com.br" TargetMode="External"/><Relationship Id="rId829" Type="http://schemas.openxmlformats.org/officeDocument/2006/relationships/hyperlink" Target="https://www.paneladeferromineira.com.br/" TargetMode="External"/><Relationship Id="rId828" Type="http://schemas.openxmlformats.org/officeDocument/2006/relationships/hyperlink" Target="http://www.wavepoint.com.br" TargetMode="External"/><Relationship Id="rId827" Type="http://schemas.openxmlformats.org/officeDocument/2006/relationships/hyperlink" Target="https://www.rendaselingerie.com/" TargetMode="External"/><Relationship Id="rId822" Type="http://schemas.openxmlformats.org/officeDocument/2006/relationships/hyperlink" Target="http://www.souzoli.com.br" TargetMode="External"/><Relationship Id="rId821" Type="http://schemas.openxmlformats.org/officeDocument/2006/relationships/hyperlink" Target="http://www.ofeliahouse.com" TargetMode="External"/><Relationship Id="rId820" Type="http://schemas.openxmlformats.org/officeDocument/2006/relationships/hyperlink" Target="http://www.barbalenhador.com.br" TargetMode="External"/><Relationship Id="rId826" Type="http://schemas.openxmlformats.org/officeDocument/2006/relationships/hyperlink" Target="http://carimbei.com" TargetMode="External"/><Relationship Id="rId825" Type="http://schemas.openxmlformats.org/officeDocument/2006/relationships/hyperlink" Target="https://www.lorajoias.com.br/" TargetMode="External"/><Relationship Id="rId824" Type="http://schemas.openxmlformats.org/officeDocument/2006/relationships/hyperlink" Target="http://www.maisnamodaplus.com.br" TargetMode="External"/><Relationship Id="rId823" Type="http://schemas.openxmlformats.org/officeDocument/2006/relationships/hyperlink" Target="http://www.lojasupremacorte.com.br" TargetMode="External"/><Relationship Id="rId819" Type="http://schemas.openxmlformats.org/officeDocument/2006/relationships/hyperlink" Target="https://germanoagustini.com/" TargetMode="External"/><Relationship Id="rId818" Type="http://schemas.openxmlformats.org/officeDocument/2006/relationships/hyperlink" Target="https://www.valeha.com.br/" TargetMode="External"/><Relationship Id="rId817" Type="http://schemas.openxmlformats.org/officeDocument/2006/relationships/hyperlink" Target="https://www.zenvee.com.br" TargetMode="External"/><Relationship Id="rId816" Type="http://schemas.openxmlformats.org/officeDocument/2006/relationships/hyperlink" Target="http://luliforbabies.com.br" TargetMode="External"/><Relationship Id="rId811" Type="http://schemas.openxmlformats.org/officeDocument/2006/relationships/hyperlink" Target="https://montezza.com.br/" TargetMode="External"/><Relationship Id="rId810" Type="http://schemas.openxmlformats.org/officeDocument/2006/relationships/hyperlink" Target="https://www.ejamar.com.br/" TargetMode="External"/><Relationship Id="rId815" Type="http://schemas.openxmlformats.org/officeDocument/2006/relationships/hyperlink" Target="http://www.lojakoalla.com.br" TargetMode="External"/><Relationship Id="rId814" Type="http://schemas.openxmlformats.org/officeDocument/2006/relationships/hyperlink" Target="http://www.jottastore.com.br" TargetMode="External"/><Relationship Id="rId813" Type="http://schemas.openxmlformats.org/officeDocument/2006/relationships/hyperlink" Target="https://mariavaicomtodas.com.br/" TargetMode="External"/><Relationship Id="rId812" Type="http://schemas.openxmlformats.org/officeDocument/2006/relationships/hyperlink" Target="http://www.viis.com.br" TargetMode="External"/><Relationship Id="rId609" Type="http://schemas.openxmlformats.org/officeDocument/2006/relationships/hyperlink" Target="http://www.pratamores.com.br" TargetMode="External"/><Relationship Id="rId608" Type="http://schemas.openxmlformats.org/officeDocument/2006/relationships/hyperlink" Target="https://solbrand.com.br/" TargetMode="External"/><Relationship Id="rId607" Type="http://schemas.openxmlformats.org/officeDocument/2006/relationships/hyperlink" Target="http://www.zairyn.com" TargetMode="External"/><Relationship Id="rId849" Type="http://schemas.openxmlformats.org/officeDocument/2006/relationships/hyperlink" Target="https://www.spetaccolostoree.com.br/" TargetMode="External"/><Relationship Id="rId602" Type="http://schemas.openxmlformats.org/officeDocument/2006/relationships/hyperlink" Target="http://www.bossa.com.co" TargetMode="External"/><Relationship Id="rId844" Type="http://schemas.openxmlformats.org/officeDocument/2006/relationships/hyperlink" Target="http://ellymnutrition.com.br" TargetMode="External"/><Relationship Id="rId601" Type="http://schemas.openxmlformats.org/officeDocument/2006/relationships/hyperlink" Target="http://www.nemsodeblushbeauty.com.br" TargetMode="External"/><Relationship Id="rId843" Type="http://schemas.openxmlformats.org/officeDocument/2006/relationships/hyperlink" Target="http://www.orquideagarden.com.br" TargetMode="External"/><Relationship Id="rId600" Type="http://schemas.openxmlformats.org/officeDocument/2006/relationships/hyperlink" Target="http://www.lojadharma.com.br" TargetMode="External"/><Relationship Id="rId842" Type="http://schemas.openxmlformats.org/officeDocument/2006/relationships/hyperlink" Target="http://welong.com.br" TargetMode="External"/><Relationship Id="rId841" Type="http://schemas.openxmlformats.org/officeDocument/2006/relationships/hyperlink" Target="https://www.cjotarasteirinhas.com.br/" TargetMode="External"/><Relationship Id="rId606" Type="http://schemas.openxmlformats.org/officeDocument/2006/relationships/hyperlink" Target="https://romanne.com.br/" TargetMode="External"/><Relationship Id="rId848" Type="http://schemas.openxmlformats.org/officeDocument/2006/relationships/hyperlink" Target="http://www.julianegrato.com.br" TargetMode="External"/><Relationship Id="rId605" Type="http://schemas.openxmlformats.org/officeDocument/2006/relationships/hyperlink" Target="https://www.usenom.com.br" TargetMode="External"/><Relationship Id="rId847" Type="http://schemas.openxmlformats.org/officeDocument/2006/relationships/hyperlink" Target="https://www.liderpharma.com.br/" TargetMode="External"/><Relationship Id="rId604" Type="http://schemas.openxmlformats.org/officeDocument/2006/relationships/hyperlink" Target="http://ulipacessorios.com.br" TargetMode="External"/><Relationship Id="rId846" Type="http://schemas.openxmlformats.org/officeDocument/2006/relationships/hyperlink" Target="https://www.layneshoes.com.br/" TargetMode="External"/><Relationship Id="rId603" Type="http://schemas.openxmlformats.org/officeDocument/2006/relationships/hyperlink" Target="https://www.bastetdesign.com.br/" TargetMode="External"/><Relationship Id="rId845" Type="http://schemas.openxmlformats.org/officeDocument/2006/relationships/hyperlink" Target="http://www.intak.com.br" TargetMode="External"/><Relationship Id="rId840" Type="http://schemas.openxmlformats.org/officeDocument/2006/relationships/hyperlink" Target="http://lojaprohall.com.br" TargetMode="External"/><Relationship Id="rId839" Type="http://schemas.openxmlformats.org/officeDocument/2006/relationships/hyperlink" Target="https://www.sejaomne.com.br/" TargetMode="External"/><Relationship Id="rId838" Type="http://schemas.openxmlformats.org/officeDocument/2006/relationships/hyperlink" Target="https://lojaoneway.com" TargetMode="External"/><Relationship Id="rId833" Type="http://schemas.openxmlformats.org/officeDocument/2006/relationships/hyperlink" Target="http://www.renatamarquesmodas.com.br" TargetMode="External"/><Relationship Id="rId832" Type="http://schemas.openxmlformats.org/officeDocument/2006/relationships/hyperlink" Target="http://www.talcha.com.br" TargetMode="External"/><Relationship Id="rId831" Type="http://schemas.openxmlformats.org/officeDocument/2006/relationships/hyperlink" Target="http://www.ninabrinquedoseducativos.com.br" TargetMode="External"/><Relationship Id="rId830" Type="http://schemas.openxmlformats.org/officeDocument/2006/relationships/hyperlink" Target="http://www.maniadmulher.com" TargetMode="External"/><Relationship Id="rId837" Type="http://schemas.openxmlformats.org/officeDocument/2006/relationships/hyperlink" Target="http://www.plussalles.com.br" TargetMode="External"/><Relationship Id="rId836" Type="http://schemas.openxmlformats.org/officeDocument/2006/relationships/hyperlink" Target="http://www.glympse.com.br" TargetMode="External"/><Relationship Id="rId835" Type="http://schemas.openxmlformats.org/officeDocument/2006/relationships/hyperlink" Target="http://www.lirioart.com.br" TargetMode="External"/><Relationship Id="rId834" Type="http://schemas.openxmlformats.org/officeDocument/2006/relationships/hyperlink" Target="http://www.ahmijoias.com.br" TargetMode="External"/><Relationship Id="rId1059" Type="http://schemas.openxmlformats.org/officeDocument/2006/relationships/hyperlink" Target="https://www.99kjoias.com.br/" TargetMode="External"/><Relationship Id="rId228" Type="http://schemas.openxmlformats.org/officeDocument/2006/relationships/hyperlink" Target="https://www.capitalfitness.com.br" TargetMode="External"/><Relationship Id="rId227" Type="http://schemas.openxmlformats.org/officeDocument/2006/relationships/hyperlink" Target="http://www.gepaper.com.br" TargetMode="External"/><Relationship Id="rId469" Type="http://schemas.openxmlformats.org/officeDocument/2006/relationships/hyperlink" Target="https://www.mytrucco.com" TargetMode="External"/><Relationship Id="rId226" Type="http://schemas.openxmlformats.org/officeDocument/2006/relationships/hyperlink" Target="https://www.sometimesonline.com.br/" TargetMode="External"/><Relationship Id="rId468" Type="http://schemas.openxmlformats.org/officeDocument/2006/relationships/hyperlink" Target="http://www.gringasstore.com.br" TargetMode="External"/><Relationship Id="rId225" Type="http://schemas.openxmlformats.org/officeDocument/2006/relationships/hyperlink" Target="https://lahtref.com.br" TargetMode="External"/><Relationship Id="rId467" Type="http://schemas.openxmlformats.org/officeDocument/2006/relationships/hyperlink" Target="http://zoppy.com.br" TargetMode="External"/><Relationship Id="rId229" Type="http://schemas.openxmlformats.org/officeDocument/2006/relationships/hyperlink" Target="http://www.eletricaking.com.br" TargetMode="External"/><Relationship Id="rId1050" Type="http://schemas.openxmlformats.org/officeDocument/2006/relationships/hyperlink" Target="http://www.haag.com.br" TargetMode="External"/><Relationship Id="rId220" Type="http://schemas.openxmlformats.org/officeDocument/2006/relationships/hyperlink" Target="http://www.thecandlestore.com.br" TargetMode="External"/><Relationship Id="rId462" Type="http://schemas.openxmlformats.org/officeDocument/2006/relationships/hyperlink" Target="http://lechic.com.br" TargetMode="External"/><Relationship Id="rId1051" Type="http://schemas.openxmlformats.org/officeDocument/2006/relationships/hyperlink" Target="http://www.usemani.com" TargetMode="External"/><Relationship Id="rId461" Type="http://schemas.openxmlformats.org/officeDocument/2006/relationships/hyperlink" Target="https://www.streetmotos.com.br" TargetMode="External"/><Relationship Id="rId1052" Type="http://schemas.openxmlformats.org/officeDocument/2006/relationships/hyperlink" Target="https://loja.saqueviagem.com.br/" TargetMode="External"/><Relationship Id="rId460" Type="http://schemas.openxmlformats.org/officeDocument/2006/relationships/hyperlink" Target="https://www.fattycalcados.com.br/" TargetMode="External"/><Relationship Id="rId1053" Type="http://schemas.openxmlformats.org/officeDocument/2006/relationships/hyperlink" Target="about:blank" TargetMode="External"/><Relationship Id="rId1054" Type="http://schemas.openxmlformats.org/officeDocument/2006/relationships/hyperlink" Target="https://essencialcapsulas.com.br/" TargetMode="External"/><Relationship Id="rId224" Type="http://schemas.openxmlformats.org/officeDocument/2006/relationships/hyperlink" Target="http://www.mainardisemijoias.com.br" TargetMode="External"/><Relationship Id="rId466" Type="http://schemas.openxmlformats.org/officeDocument/2006/relationships/hyperlink" Target="http://www.fastpace.com.br" TargetMode="External"/><Relationship Id="rId1055" Type="http://schemas.openxmlformats.org/officeDocument/2006/relationships/hyperlink" Target="http://www.citrusbrasil.com" TargetMode="External"/><Relationship Id="rId223" Type="http://schemas.openxmlformats.org/officeDocument/2006/relationships/hyperlink" Target="http://www.vianelli.com.br" TargetMode="External"/><Relationship Id="rId465" Type="http://schemas.openxmlformats.org/officeDocument/2006/relationships/hyperlink" Target="https://sejaegregora.com.br/" TargetMode="External"/><Relationship Id="rId1056" Type="http://schemas.openxmlformats.org/officeDocument/2006/relationships/hyperlink" Target="http://www.kapristore.com.br" TargetMode="External"/><Relationship Id="rId222" Type="http://schemas.openxmlformats.org/officeDocument/2006/relationships/hyperlink" Target="https://trubeauty.com.br/" TargetMode="External"/><Relationship Id="rId464" Type="http://schemas.openxmlformats.org/officeDocument/2006/relationships/hyperlink" Target="https://www.lfpro.com.br" TargetMode="External"/><Relationship Id="rId1057" Type="http://schemas.openxmlformats.org/officeDocument/2006/relationships/hyperlink" Target="https://www.kibellamodaevangelica.com.br/" TargetMode="External"/><Relationship Id="rId221" Type="http://schemas.openxmlformats.org/officeDocument/2006/relationships/hyperlink" Target="http://www.chadlustore.com.br" TargetMode="External"/><Relationship Id="rId463" Type="http://schemas.openxmlformats.org/officeDocument/2006/relationships/hyperlink" Target="http://www.rouxjoias.com.br" TargetMode="External"/><Relationship Id="rId1058" Type="http://schemas.openxmlformats.org/officeDocument/2006/relationships/hyperlink" Target="http://www.triomodaintima.com.br" TargetMode="External"/><Relationship Id="rId1048" Type="http://schemas.openxmlformats.org/officeDocument/2006/relationships/hyperlink" Target="https://www.shopmonne.com.br/" TargetMode="External"/><Relationship Id="rId1049" Type="http://schemas.openxmlformats.org/officeDocument/2006/relationships/hyperlink" Target="http://www.sejabazico.com.br" TargetMode="External"/><Relationship Id="rId217" Type="http://schemas.openxmlformats.org/officeDocument/2006/relationships/hyperlink" Target="http://www.nenca.com.br" TargetMode="External"/><Relationship Id="rId459" Type="http://schemas.openxmlformats.org/officeDocument/2006/relationships/hyperlink" Target="http://www.lojapine.com.br" TargetMode="External"/><Relationship Id="rId216" Type="http://schemas.openxmlformats.org/officeDocument/2006/relationships/hyperlink" Target="https://usemoderacao.com.br" TargetMode="External"/><Relationship Id="rId458" Type="http://schemas.openxmlformats.org/officeDocument/2006/relationships/hyperlink" Target="http://mondiniplantas.com.br" TargetMode="External"/><Relationship Id="rId215" Type="http://schemas.openxmlformats.org/officeDocument/2006/relationships/hyperlink" Target="http://www.zoppy.com.br" TargetMode="External"/><Relationship Id="rId457" Type="http://schemas.openxmlformats.org/officeDocument/2006/relationships/hyperlink" Target="http://www.galeriamats.com.br" TargetMode="External"/><Relationship Id="rId699" Type="http://schemas.openxmlformats.org/officeDocument/2006/relationships/hyperlink" Target="https://lilobeachwear.com.br/" TargetMode="External"/><Relationship Id="rId214" Type="http://schemas.openxmlformats.org/officeDocument/2006/relationships/hyperlink" Target="http://www.lojanomades.com.br" TargetMode="External"/><Relationship Id="rId456" Type="http://schemas.openxmlformats.org/officeDocument/2006/relationships/hyperlink" Target="http://www.graziolivershop.com.br" TargetMode="External"/><Relationship Id="rId698" Type="http://schemas.openxmlformats.org/officeDocument/2006/relationships/hyperlink" Target="http://www.ecleparis.com.br" TargetMode="External"/><Relationship Id="rId219" Type="http://schemas.openxmlformats.org/officeDocument/2006/relationships/hyperlink" Target="http://www.cityblue.com.br" TargetMode="External"/><Relationship Id="rId218" Type="http://schemas.openxmlformats.org/officeDocument/2006/relationships/hyperlink" Target="http://www.vinoverace.com.br" TargetMode="External"/><Relationship Id="rId451" Type="http://schemas.openxmlformats.org/officeDocument/2006/relationships/hyperlink" Target="http://www.ludwear.com.br" TargetMode="External"/><Relationship Id="rId693" Type="http://schemas.openxmlformats.org/officeDocument/2006/relationships/hyperlink" Target="https://www.userico.com.br/" TargetMode="External"/><Relationship Id="rId1040" Type="http://schemas.openxmlformats.org/officeDocument/2006/relationships/hyperlink" Target="http://www.gestarorganics.com" TargetMode="External"/><Relationship Id="rId450" Type="http://schemas.openxmlformats.org/officeDocument/2006/relationships/hyperlink" Target="https://www.lollamundi.com.br/" TargetMode="External"/><Relationship Id="rId692" Type="http://schemas.openxmlformats.org/officeDocument/2006/relationships/hyperlink" Target="http://nutrimuscle.com.br" TargetMode="External"/><Relationship Id="rId1041" Type="http://schemas.openxmlformats.org/officeDocument/2006/relationships/hyperlink" Target="https://www.actiobrand.com.br/" TargetMode="External"/><Relationship Id="rId691" Type="http://schemas.openxmlformats.org/officeDocument/2006/relationships/hyperlink" Target="http://www.useshelter.com.br" TargetMode="External"/><Relationship Id="rId1042" Type="http://schemas.openxmlformats.org/officeDocument/2006/relationships/hyperlink" Target="http://www.cintosjulioalmeida.com.br" TargetMode="External"/><Relationship Id="rId690" Type="http://schemas.openxmlformats.org/officeDocument/2006/relationships/hyperlink" Target="http://www.intimatejoias.com.br" TargetMode="External"/><Relationship Id="rId1043" Type="http://schemas.openxmlformats.org/officeDocument/2006/relationships/hyperlink" Target="https://boug.com.br/" TargetMode="External"/><Relationship Id="rId213" Type="http://schemas.openxmlformats.org/officeDocument/2006/relationships/hyperlink" Target="http://www.proshaper.com.br" TargetMode="External"/><Relationship Id="rId455" Type="http://schemas.openxmlformats.org/officeDocument/2006/relationships/hyperlink" Target="http://www.dumond.com.br" TargetMode="External"/><Relationship Id="rId697" Type="http://schemas.openxmlformats.org/officeDocument/2006/relationships/hyperlink" Target="https://www.squatbrand.com.br/" TargetMode="External"/><Relationship Id="rId1044" Type="http://schemas.openxmlformats.org/officeDocument/2006/relationships/hyperlink" Target="https://affettohomedecor.com.br/" TargetMode="External"/><Relationship Id="rId212" Type="http://schemas.openxmlformats.org/officeDocument/2006/relationships/hyperlink" Target="https://tudoemsache.com.br/" TargetMode="External"/><Relationship Id="rId454" Type="http://schemas.openxmlformats.org/officeDocument/2006/relationships/hyperlink" Target="http://www.nahintimidade.com" TargetMode="External"/><Relationship Id="rId696" Type="http://schemas.openxmlformats.org/officeDocument/2006/relationships/hyperlink" Target="https://www.dveramoda.com.br/" TargetMode="External"/><Relationship Id="rId1045" Type="http://schemas.openxmlformats.org/officeDocument/2006/relationships/hyperlink" Target="http://www.usesoleil.com.br" TargetMode="External"/><Relationship Id="rId211" Type="http://schemas.openxmlformats.org/officeDocument/2006/relationships/hyperlink" Target="http://www.ciadovinho.com.br" TargetMode="External"/><Relationship Id="rId453" Type="http://schemas.openxmlformats.org/officeDocument/2006/relationships/hyperlink" Target="http://ughrio.com.br" TargetMode="External"/><Relationship Id="rId695" Type="http://schemas.openxmlformats.org/officeDocument/2006/relationships/hyperlink" Target="http://www.itstoreoficial.com.br" TargetMode="External"/><Relationship Id="rId1046" Type="http://schemas.openxmlformats.org/officeDocument/2006/relationships/hyperlink" Target="http://www.lumodasloja.com.br" TargetMode="External"/><Relationship Id="rId210" Type="http://schemas.openxmlformats.org/officeDocument/2006/relationships/hyperlink" Target="http://www.lolahome.com.br" TargetMode="External"/><Relationship Id="rId452" Type="http://schemas.openxmlformats.org/officeDocument/2006/relationships/hyperlink" Target="https://www.fattycalcados.com.br/" TargetMode="External"/><Relationship Id="rId694" Type="http://schemas.openxmlformats.org/officeDocument/2006/relationships/hyperlink" Target="https://www.usemariazinha.com.br" TargetMode="External"/><Relationship Id="rId1047" Type="http://schemas.openxmlformats.org/officeDocument/2006/relationships/hyperlink" Target="http://www.lizali.com.br" TargetMode="External"/><Relationship Id="rId491" Type="http://schemas.openxmlformats.org/officeDocument/2006/relationships/hyperlink" Target="https://www.nomadsports.com.br/" TargetMode="External"/><Relationship Id="rId490" Type="http://schemas.openxmlformats.org/officeDocument/2006/relationships/hyperlink" Target="https://www.senhorapele.com.br/" TargetMode="External"/><Relationship Id="rId249" Type="http://schemas.openxmlformats.org/officeDocument/2006/relationships/hyperlink" Target="http://www.hadassahbrand.com.br" TargetMode="External"/><Relationship Id="rId248" Type="http://schemas.openxmlformats.org/officeDocument/2006/relationships/hyperlink" Target="http://www.oficinafazendoarte.com.br" TargetMode="External"/><Relationship Id="rId247" Type="http://schemas.openxmlformats.org/officeDocument/2006/relationships/hyperlink" Target="http://www.mirak.com.br" TargetMode="External"/><Relationship Id="rId489" Type="http://schemas.openxmlformats.org/officeDocument/2006/relationships/hyperlink" Target="https://www.bibitio.com.br" TargetMode="External"/><Relationship Id="rId1070" Type="http://schemas.openxmlformats.org/officeDocument/2006/relationships/hyperlink" Target="http://www.meusapatopreto.com.br" TargetMode="External"/><Relationship Id="rId1071" Type="http://schemas.openxmlformats.org/officeDocument/2006/relationships/hyperlink" Target="http://www.eleganzamodas.com.br" TargetMode="External"/><Relationship Id="rId1072" Type="http://schemas.openxmlformats.org/officeDocument/2006/relationships/hyperlink" Target="https://www.contraxtejeans.com.br/" TargetMode="External"/><Relationship Id="rId242" Type="http://schemas.openxmlformats.org/officeDocument/2006/relationships/hyperlink" Target="http://www.shopmakai.com.br" TargetMode="External"/><Relationship Id="rId484" Type="http://schemas.openxmlformats.org/officeDocument/2006/relationships/hyperlink" Target="http://www.passarellacalcados.com.br" TargetMode="External"/><Relationship Id="rId1073" Type="http://schemas.openxmlformats.org/officeDocument/2006/relationships/hyperlink" Target="https://www.shui.com.br/" TargetMode="External"/><Relationship Id="rId241" Type="http://schemas.openxmlformats.org/officeDocument/2006/relationships/hyperlink" Target="https://www.doradot.com.br/" TargetMode="External"/><Relationship Id="rId483" Type="http://schemas.openxmlformats.org/officeDocument/2006/relationships/hyperlink" Target="http://bebedopapai.com.br" TargetMode="External"/><Relationship Id="rId1074" Type="http://schemas.openxmlformats.org/officeDocument/2006/relationships/hyperlink" Target="https://www.servesempreloja.com/" TargetMode="External"/><Relationship Id="rId240" Type="http://schemas.openxmlformats.org/officeDocument/2006/relationships/hyperlink" Target="https://www.cosmeticosiris.com/" TargetMode="External"/><Relationship Id="rId482" Type="http://schemas.openxmlformats.org/officeDocument/2006/relationships/hyperlink" Target="http://www.callmyclassics.com.br" TargetMode="External"/><Relationship Id="rId1075" Type="http://schemas.openxmlformats.org/officeDocument/2006/relationships/hyperlink" Target="https://www.casalindadecoracoes.com.br/" TargetMode="External"/><Relationship Id="rId481" Type="http://schemas.openxmlformats.org/officeDocument/2006/relationships/hyperlink" Target="https://www.ninneam.com/" TargetMode="External"/><Relationship Id="rId1076" Type="http://schemas.openxmlformats.org/officeDocument/2006/relationships/hyperlink" Target="http://www.geracaomoderna.com.br" TargetMode="External"/><Relationship Id="rId246" Type="http://schemas.openxmlformats.org/officeDocument/2006/relationships/hyperlink" Target="https://rvchinelaria.com.br/" TargetMode="External"/><Relationship Id="rId488" Type="http://schemas.openxmlformats.org/officeDocument/2006/relationships/hyperlink" Target="https://www.absolutstore.com.br/" TargetMode="External"/><Relationship Id="rId1077" Type="http://schemas.openxmlformats.org/officeDocument/2006/relationships/hyperlink" Target="http://www.lojazenska.com.br" TargetMode="External"/><Relationship Id="rId245" Type="http://schemas.openxmlformats.org/officeDocument/2006/relationships/hyperlink" Target="http://www.o2arts.com.br" TargetMode="External"/><Relationship Id="rId487" Type="http://schemas.openxmlformats.org/officeDocument/2006/relationships/hyperlink" Target="https://www.doremifun.com.br" TargetMode="External"/><Relationship Id="rId1078" Type="http://schemas.openxmlformats.org/officeDocument/2006/relationships/hyperlink" Target="http://www.littlebloom.com.br" TargetMode="External"/><Relationship Id="rId244" Type="http://schemas.openxmlformats.org/officeDocument/2006/relationships/hyperlink" Target="http://www.usecopacabana.com.br" TargetMode="External"/><Relationship Id="rId486" Type="http://schemas.openxmlformats.org/officeDocument/2006/relationships/hyperlink" Target="http://www.haicollection.com.br" TargetMode="External"/><Relationship Id="rId1079" Type="http://schemas.openxmlformats.org/officeDocument/2006/relationships/hyperlink" Target="http://masoartwear.com.br" TargetMode="External"/><Relationship Id="rId243" Type="http://schemas.openxmlformats.org/officeDocument/2006/relationships/hyperlink" Target="http://www.supergloss.com.br" TargetMode="External"/><Relationship Id="rId485" Type="http://schemas.openxmlformats.org/officeDocument/2006/relationships/hyperlink" Target="https://alfalooksstore.com.br/" TargetMode="External"/><Relationship Id="rId480" Type="http://schemas.openxmlformats.org/officeDocument/2006/relationships/hyperlink" Target="http://ninne.am" TargetMode="External"/><Relationship Id="rId239" Type="http://schemas.openxmlformats.org/officeDocument/2006/relationships/hyperlink" Target="https://bisyou.com.br/" TargetMode="External"/><Relationship Id="rId238" Type="http://schemas.openxmlformats.org/officeDocument/2006/relationships/hyperlink" Target="http://www.vivilapostore.com.br" TargetMode="External"/><Relationship Id="rId237" Type="http://schemas.openxmlformats.org/officeDocument/2006/relationships/hyperlink" Target="http://www.magicgirl.com.br" TargetMode="External"/><Relationship Id="rId479" Type="http://schemas.openxmlformats.org/officeDocument/2006/relationships/hyperlink" Target="http://www.bulljoias.com.br" TargetMode="External"/><Relationship Id="rId236" Type="http://schemas.openxmlformats.org/officeDocument/2006/relationships/hyperlink" Target="http://www.nutrionesuplementos.com.br" TargetMode="External"/><Relationship Id="rId478" Type="http://schemas.openxmlformats.org/officeDocument/2006/relationships/hyperlink" Target="https://forusbrand.com.br/" TargetMode="External"/><Relationship Id="rId1060" Type="http://schemas.openxmlformats.org/officeDocument/2006/relationships/hyperlink" Target="https://www.perfumaedecora.com.br/" TargetMode="External"/><Relationship Id="rId1061" Type="http://schemas.openxmlformats.org/officeDocument/2006/relationships/hyperlink" Target="http://www.josimoretto.com.br" TargetMode="External"/><Relationship Id="rId231" Type="http://schemas.openxmlformats.org/officeDocument/2006/relationships/hyperlink" Target="http://www.shopkerol.com.br" TargetMode="External"/><Relationship Id="rId473" Type="http://schemas.openxmlformats.org/officeDocument/2006/relationships/hyperlink" Target="http://www.donpatto.com.br" TargetMode="External"/><Relationship Id="rId1062" Type="http://schemas.openxmlformats.org/officeDocument/2006/relationships/hyperlink" Target="http://www.2rdsemijoias.com.br" TargetMode="External"/><Relationship Id="rId230" Type="http://schemas.openxmlformats.org/officeDocument/2006/relationships/hyperlink" Target="https://fitaup.com/" TargetMode="External"/><Relationship Id="rId472" Type="http://schemas.openxmlformats.org/officeDocument/2006/relationships/hyperlink" Target="https://www.lumenjoiasesemijoias.com.br/" TargetMode="External"/><Relationship Id="rId1063" Type="http://schemas.openxmlformats.org/officeDocument/2006/relationships/hyperlink" Target="http://www.maesjoias.com.br" TargetMode="External"/><Relationship Id="rId471" Type="http://schemas.openxmlformats.org/officeDocument/2006/relationships/hyperlink" Target="https://www.belezamarket.com.br/" TargetMode="External"/><Relationship Id="rId1064" Type="http://schemas.openxmlformats.org/officeDocument/2006/relationships/hyperlink" Target="https://www.dracogin.com.br/" TargetMode="External"/><Relationship Id="rId470" Type="http://schemas.openxmlformats.org/officeDocument/2006/relationships/hyperlink" Target="https://noitedeluapijamas.com.br/" TargetMode="External"/><Relationship Id="rId1065" Type="http://schemas.openxmlformats.org/officeDocument/2006/relationships/hyperlink" Target="https://www.acrilicoscentauri.com.br/" TargetMode="External"/><Relationship Id="rId235" Type="http://schemas.openxmlformats.org/officeDocument/2006/relationships/hyperlink" Target="https://www.madaminha.com.br" TargetMode="External"/><Relationship Id="rId477" Type="http://schemas.openxmlformats.org/officeDocument/2006/relationships/hyperlink" Target="http://www.lamarkfit.com.br" TargetMode="External"/><Relationship Id="rId1066" Type="http://schemas.openxmlformats.org/officeDocument/2006/relationships/hyperlink" Target="http://www.disfoil.com.br" TargetMode="External"/><Relationship Id="rId234" Type="http://schemas.openxmlformats.org/officeDocument/2006/relationships/hyperlink" Target="https://www.bfffitnessatacado.com.br/" TargetMode="External"/><Relationship Id="rId476" Type="http://schemas.openxmlformats.org/officeDocument/2006/relationships/hyperlink" Target="http://www.tonymens.com.br" TargetMode="External"/><Relationship Id="rId1067" Type="http://schemas.openxmlformats.org/officeDocument/2006/relationships/hyperlink" Target="https://www.charmcomprinhas.com.br/" TargetMode="External"/><Relationship Id="rId233" Type="http://schemas.openxmlformats.org/officeDocument/2006/relationships/hyperlink" Target="http://www.hazee.com.br" TargetMode="External"/><Relationship Id="rId475" Type="http://schemas.openxmlformats.org/officeDocument/2006/relationships/hyperlink" Target="http://www.giustore.com" TargetMode="External"/><Relationship Id="rId1068" Type="http://schemas.openxmlformats.org/officeDocument/2006/relationships/hyperlink" Target="https://lavint.com.br" TargetMode="External"/><Relationship Id="rId232" Type="http://schemas.openxmlformats.org/officeDocument/2006/relationships/hyperlink" Target="https://thenotte.com.br/" TargetMode="External"/><Relationship Id="rId474" Type="http://schemas.openxmlformats.org/officeDocument/2006/relationships/hyperlink" Target="https://www.folinstore.com.br/loja/" TargetMode="External"/><Relationship Id="rId1069" Type="http://schemas.openxmlformats.org/officeDocument/2006/relationships/hyperlink" Target="http://useelizah.com.br" TargetMode="External"/><Relationship Id="rId1015" Type="http://schemas.openxmlformats.org/officeDocument/2006/relationships/hyperlink" Target="http://www.etcshoes.com.br" TargetMode="External"/><Relationship Id="rId1016" Type="http://schemas.openxmlformats.org/officeDocument/2006/relationships/hyperlink" Target="http://smlshop.com.br" TargetMode="External"/><Relationship Id="rId1017" Type="http://schemas.openxmlformats.org/officeDocument/2006/relationships/hyperlink" Target="http://www.franfreitasjoias.com.br" TargetMode="External"/><Relationship Id="rId1018" Type="http://schemas.openxmlformats.org/officeDocument/2006/relationships/hyperlink" Target="https://www.luire.com.br" TargetMode="External"/><Relationship Id="rId1019" Type="http://schemas.openxmlformats.org/officeDocument/2006/relationships/hyperlink" Target="http://www.miabella.com.br" TargetMode="External"/><Relationship Id="rId426" Type="http://schemas.openxmlformats.org/officeDocument/2006/relationships/hyperlink" Target="http://www.writings.com.br" TargetMode="External"/><Relationship Id="rId668" Type="http://schemas.openxmlformats.org/officeDocument/2006/relationships/hyperlink" Target="http://www.tbrandstore.com" TargetMode="External"/><Relationship Id="rId425" Type="http://schemas.openxmlformats.org/officeDocument/2006/relationships/hyperlink" Target="http://www.brunapazbrand.com.br" TargetMode="External"/><Relationship Id="rId667" Type="http://schemas.openxmlformats.org/officeDocument/2006/relationships/hyperlink" Target="https://www.sandrarezende.com.br" TargetMode="External"/><Relationship Id="rId424" Type="http://schemas.openxmlformats.org/officeDocument/2006/relationships/hyperlink" Target="https://www.outlet4u.com.br/" TargetMode="External"/><Relationship Id="rId666" Type="http://schemas.openxmlformats.org/officeDocument/2006/relationships/hyperlink" Target="http://www.meusapatopreto.com.br" TargetMode="External"/><Relationship Id="rId423" Type="http://schemas.openxmlformats.org/officeDocument/2006/relationships/hyperlink" Target="https://www.worldlashesoficial.com.br/" TargetMode="External"/><Relationship Id="rId665" Type="http://schemas.openxmlformats.org/officeDocument/2006/relationships/hyperlink" Target="http://www.minrj.com" TargetMode="External"/><Relationship Id="rId429" Type="http://schemas.openxmlformats.org/officeDocument/2006/relationships/hyperlink" Target="http://www.marellistore.com" TargetMode="External"/><Relationship Id="rId428" Type="http://schemas.openxmlformats.org/officeDocument/2006/relationships/hyperlink" Target="https://www.joiasertanejaoficial.com.br/" TargetMode="External"/><Relationship Id="rId427" Type="http://schemas.openxmlformats.org/officeDocument/2006/relationships/hyperlink" Target="https://www.inourstore.com.br/" TargetMode="External"/><Relationship Id="rId669" Type="http://schemas.openxmlformats.org/officeDocument/2006/relationships/hyperlink" Target="https://www.opusbrasil.com.br/" TargetMode="External"/><Relationship Id="rId660" Type="http://schemas.openxmlformats.org/officeDocument/2006/relationships/hyperlink" Target="https://stateralabs.com.br/" TargetMode="External"/><Relationship Id="rId1250" Type="http://schemas.openxmlformats.org/officeDocument/2006/relationships/hyperlink" Target="http://www.usebenedita.com" TargetMode="External"/><Relationship Id="rId1251" Type="http://schemas.openxmlformats.org/officeDocument/2006/relationships/drawing" Target="../drawings/drawing5.xml"/><Relationship Id="rId1010" Type="http://schemas.openxmlformats.org/officeDocument/2006/relationships/hyperlink" Target="https://www.emporiobotanico.com.br/" TargetMode="External"/><Relationship Id="rId422" Type="http://schemas.openxmlformats.org/officeDocument/2006/relationships/hyperlink" Target="https://charmmy.com.br/" TargetMode="External"/><Relationship Id="rId664" Type="http://schemas.openxmlformats.org/officeDocument/2006/relationships/hyperlink" Target="https://www.usehitzz.com.br" TargetMode="External"/><Relationship Id="rId1011" Type="http://schemas.openxmlformats.org/officeDocument/2006/relationships/hyperlink" Target="http://www.hibiscoprodutosnaturais.com.br" TargetMode="External"/><Relationship Id="rId421" Type="http://schemas.openxmlformats.org/officeDocument/2006/relationships/hyperlink" Target="https://loja.silklinepro.com.br/" TargetMode="External"/><Relationship Id="rId663" Type="http://schemas.openxmlformats.org/officeDocument/2006/relationships/hyperlink" Target="https://caltecbalancas.com.br/?fbclid=IwAR3KA2pYKWqxeuAzUnHuT27hMeAIhT5ixBRuBJqW63cEITmUt4Yj8aXK8rk" TargetMode="External"/><Relationship Id="rId1012" Type="http://schemas.openxmlformats.org/officeDocument/2006/relationships/hyperlink" Target="https://www.alvarocampani.com.br/" TargetMode="External"/><Relationship Id="rId420" Type="http://schemas.openxmlformats.org/officeDocument/2006/relationships/hyperlink" Target="http://adraudestore.com.br" TargetMode="External"/><Relationship Id="rId662" Type="http://schemas.openxmlformats.org/officeDocument/2006/relationships/hyperlink" Target="http://www.choicehere.com.br" TargetMode="External"/><Relationship Id="rId1013" Type="http://schemas.openxmlformats.org/officeDocument/2006/relationships/hyperlink" Target="http://www.mdecore.com.br" TargetMode="External"/><Relationship Id="rId661" Type="http://schemas.openxmlformats.org/officeDocument/2006/relationships/hyperlink" Target="https://www.usediboa.com.br/" TargetMode="External"/><Relationship Id="rId1014" Type="http://schemas.openxmlformats.org/officeDocument/2006/relationships/hyperlink" Target="http://www.saltyvibe.com.br" TargetMode="External"/><Relationship Id="rId1004" Type="http://schemas.openxmlformats.org/officeDocument/2006/relationships/hyperlink" Target="https://www.lurasports.com/" TargetMode="External"/><Relationship Id="rId1246" Type="http://schemas.openxmlformats.org/officeDocument/2006/relationships/hyperlink" Target="https://www.lojacasacriativa.com/" TargetMode="External"/><Relationship Id="rId1005" Type="http://schemas.openxmlformats.org/officeDocument/2006/relationships/hyperlink" Target="http://bjoy.com.br" TargetMode="External"/><Relationship Id="rId1247" Type="http://schemas.openxmlformats.org/officeDocument/2006/relationships/hyperlink" Target="https://amandittaplus.com.br/" TargetMode="External"/><Relationship Id="rId1006" Type="http://schemas.openxmlformats.org/officeDocument/2006/relationships/hyperlink" Target="http://www.jucacomercio.com.br" TargetMode="External"/><Relationship Id="rId1248" Type="http://schemas.openxmlformats.org/officeDocument/2006/relationships/hyperlink" Target="http://www.dplugshop.com" TargetMode="External"/><Relationship Id="rId1007" Type="http://schemas.openxmlformats.org/officeDocument/2006/relationships/hyperlink" Target="http://www.facepetacessorios.com.br" TargetMode="External"/><Relationship Id="rId1249" Type="http://schemas.openxmlformats.org/officeDocument/2006/relationships/hyperlink" Target="https://www.usebenato.com.br/" TargetMode="External"/><Relationship Id="rId1008" Type="http://schemas.openxmlformats.org/officeDocument/2006/relationships/hyperlink" Target="https://www.amyfashionstore.com.br" TargetMode="External"/><Relationship Id="rId1009" Type="http://schemas.openxmlformats.org/officeDocument/2006/relationships/hyperlink" Target="http://www.guilherminashoes.com" TargetMode="External"/><Relationship Id="rId415" Type="http://schemas.openxmlformats.org/officeDocument/2006/relationships/hyperlink" Target="http://www.amigasdaprata.com.br" TargetMode="External"/><Relationship Id="rId657" Type="http://schemas.openxmlformats.org/officeDocument/2006/relationships/hyperlink" Target="http://redshark.me" TargetMode="External"/><Relationship Id="rId899" Type="http://schemas.openxmlformats.org/officeDocument/2006/relationships/hyperlink" Target="https://www.charmedodetalhe.com/" TargetMode="External"/><Relationship Id="rId414" Type="http://schemas.openxmlformats.org/officeDocument/2006/relationships/hyperlink" Target="http://www.bijunacaixa.com.br" TargetMode="External"/><Relationship Id="rId656" Type="http://schemas.openxmlformats.org/officeDocument/2006/relationships/hyperlink" Target="https://www.kalini.com.br/" TargetMode="External"/><Relationship Id="rId898" Type="http://schemas.openxmlformats.org/officeDocument/2006/relationships/hyperlink" Target="https://www.canchafc.com.br" TargetMode="External"/><Relationship Id="rId413" Type="http://schemas.openxmlformats.org/officeDocument/2006/relationships/hyperlink" Target="https://lojamatilda.com.br/" TargetMode="External"/><Relationship Id="rId655" Type="http://schemas.openxmlformats.org/officeDocument/2006/relationships/hyperlink" Target="https://empoderadaprata.com.br/" TargetMode="External"/><Relationship Id="rId897" Type="http://schemas.openxmlformats.org/officeDocument/2006/relationships/hyperlink" Target="https://trtmenswear.com.br/" TargetMode="External"/><Relationship Id="rId412" Type="http://schemas.openxmlformats.org/officeDocument/2006/relationships/hyperlink" Target="https://www.luadance.com.br/" TargetMode="External"/><Relationship Id="rId654" Type="http://schemas.openxmlformats.org/officeDocument/2006/relationships/hyperlink" Target="http://www.zayaz.com.br" TargetMode="External"/><Relationship Id="rId896" Type="http://schemas.openxmlformats.org/officeDocument/2006/relationships/hyperlink" Target="http://www.lavibora.com.br" TargetMode="External"/><Relationship Id="rId419" Type="http://schemas.openxmlformats.org/officeDocument/2006/relationships/hyperlink" Target="https://www.rsababy.com.br/" TargetMode="External"/><Relationship Id="rId418" Type="http://schemas.openxmlformats.org/officeDocument/2006/relationships/hyperlink" Target="https://fortuneoficial.com.br" TargetMode="External"/><Relationship Id="rId417" Type="http://schemas.openxmlformats.org/officeDocument/2006/relationships/hyperlink" Target="https://www.fokaki.com.br/" TargetMode="External"/><Relationship Id="rId659" Type="http://schemas.openxmlformats.org/officeDocument/2006/relationships/hyperlink" Target="http://www.labrusemijoias.com.br" TargetMode="External"/><Relationship Id="rId416" Type="http://schemas.openxmlformats.org/officeDocument/2006/relationships/hyperlink" Target="https://www.labellamafia.com.br/" TargetMode="External"/><Relationship Id="rId658" Type="http://schemas.openxmlformats.org/officeDocument/2006/relationships/hyperlink" Target="http://www.mysticamood.com.br" TargetMode="External"/><Relationship Id="rId891" Type="http://schemas.openxmlformats.org/officeDocument/2006/relationships/hyperlink" Target="https://trevisstore.com/" TargetMode="External"/><Relationship Id="rId890" Type="http://schemas.openxmlformats.org/officeDocument/2006/relationships/hyperlink" Target="http://caicarinhasbaby.com.br" TargetMode="External"/><Relationship Id="rId1240" Type="http://schemas.openxmlformats.org/officeDocument/2006/relationships/hyperlink" Target="https://shophammer.com.br/" TargetMode="External"/><Relationship Id="rId1241" Type="http://schemas.openxmlformats.org/officeDocument/2006/relationships/hyperlink" Target="http://www.supervaidosaatacado.com.br" TargetMode="External"/><Relationship Id="rId411" Type="http://schemas.openxmlformats.org/officeDocument/2006/relationships/hyperlink" Target="https://www.arkconcept.com.br/" TargetMode="External"/><Relationship Id="rId653" Type="http://schemas.openxmlformats.org/officeDocument/2006/relationships/hyperlink" Target="http://www.papelariacolorir.com" TargetMode="External"/><Relationship Id="rId895" Type="http://schemas.openxmlformats.org/officeDocument/2006/relationships/hyperlink" Target="https://archai.store/" TargetMode="External"/><Relationship Id="rId1000" Type="http://schemas.openxmlformats.org/officeDocument/2006/relationships/hyperlink" Target="http://teste.com" TargetMode="External"/><Relationship Id="rId1242" Type="http://schemas.openxmlformats.org/officeDocument/2006/relationships/hyperlink" Target="http://www.calistore.com.br" TargetMode="External"/><Relationship Id="rId410" Type="http://schemas.openxmlformats.org/officeDocument/2006/relationships/hyperlink" Target="https://saude.petlove.com.br/?utm_source=rakuten&amp;utm_medium=afiliados&amp;utm_term=3065817&amp;ranMID=50145&amp;ranEAID=j6gwfrd1cl4&amp;ranSiteID=j6gwfrd1cl4-hO_ccB8FAJMdKw7jTN0Gzg" TargetMode="External"/><Relationship Id="rId652" Type="http://schemas.openxmlformats.org/officeDocument/2006/relationships/hyperlink" Target="http://www.alliebrand.com.br" TargetMode="External"/><Relationship Id="rId894" Type="http://schemas.openxmlformats.org/officeDocument/2006/relationships/hyperlink" Target="http://sejaoxygen.com.br" TargetMode="External"/><Relationship Id="rId1001" Type="http://schemas.openxmlformats.org/officeDocument/2006/relationships/hyperlink" Target="https://www.salook.com.br/" TargetMode="External"/><Relationship Id="rId1243" Type="http://schemas.openxmlformats.org/officeDocument/2006/relationships/hyperlink" Target="http://www.lojadesignecasa.com.br" TargetMode="External"/><Relationship Id="rId651" Type="http://schemas.openxmlformats.org/officeDocument/2006/relationships/hyperlink" Target="http://www.bymariaplussize.com.br" TargetMode="External"/><Relationship Id="rId893" Type="http://schemas.openxmlformats.org/officeDocument/2006/relationships/hyperlink" Target="http://www.minasatelie.com.br" TargetMode="External"/><Relationship Id="rId1002" Type="http://schemas.openxmlformats.org/officeDocument/2006/relationships/hyperlink" Target="https://www.anemone.com.br/" TargetMode="External"/><Relationship Id="rId1244" Type="http://schemas.openxmlformats.org/officeDocument/2006/relationships/hyperlink" Target="http://www.wedosports.com.br" TargetMode="External"/><Relationship Id="rId650" Type="http://schemas.openxmlformats.org/officeDocument/2006/relationships/hyperlink" Target="https://www.lamazonie.com.br" TargetMode="External"/><Relationship Id="rId892" Type="http://schemas.openxmlformats.org/officeDocument/2006/relationships/hyperlink" Target="https://manuka4patas.com.br/" TargetMode="External"/><Relationship Id="rId1003" Type="http://schemas.openxmlformats.org/officeDocument/2006/relationships/hyperlink" Target="http://www.vitchlab.com.br" TargetMode="External"/><Relationship Id="rId1245" Type="http://schemas.openxmlformats.org/officeDocument/2006/relationships/hyperlink" Target="https://www.lauriesporte.com.br/" TargetMode="External"/><Relationship Id="rId1037" Type="http://schemas.openxmlformats.org/officeDocument/2006/relationships/hyperlink" Target="https://skalametal.com.br/" TargetMode="External"/><Relationship Id="rId1038" Type="http://schemas.openxmlformats.org/officeDocument/2006/relationships/hyperlink" Target="http://oldwestcowboy.com.br" TargetMode="External"/><Relationship Id="rId1039" Type="http://schemas.openxmlformats.org/officeDocument/2006/relationships/hyperlink" Target="http://edencoco.com.br" TargetMode="External"/><Relationship Id="rId206" Type="http://schemas.openxmlformats.org/officeDocument/2006/relationships/hyperlink" Target="http://nypets.com.br" TargetMode="External"/><Relationship Id="rId448" Type="http://schemas.openxmlformats.org/officeDocument/2006/relationships/hyperlink" Target="https://closetexpress.com.br/" TargetMode="External"/><Relationship Id="rId205" Type="http://schemas.openxmlformats.org/officeDocument/2006/relationships/hyperlink" Target="http://www.urbaniqueforall.com" TargetMode="External"/><Relationship Id="rId447" Type="http://schemas.openxmlformats.org/officeDocument/2006/relationships/hyperlink" Target="http://www.nohallstore.com.br" TargetMode="External"/><Relationship Id="rId689" Type="http://schemas.openxmlformats.org/officeDocument/2006/relationships/hyperlink" Target="http://www.preciosadetalhes.com.br" TargetMode="External"/><Relationship Id="rId204" Type="http://schemas.openxmlformats.org/officeDocument/2006/relationships/hyperlink" Target="https://www.woodprint.com.br/" TargetMode="External"/><Relationship Id="rId446" Type="http://schemas.openxmlformats.org/officeDocument/2006/relationships/hyperlink" Target="https://destakejoias.com.br" TargetMode="External"/><Relationship Id="rId688" Type="http://schemas.openxmlformats.org/officeDocument/2006/relationships/hyperlink" Target="http://www.solonynka.com.br" TargetMode="External"/><Relationship Id="rId203" Type="http://schemas.openxmlformats.org/officeDocument/2006/relationships/hyperlink" Target="https://www.facasdechef.com/" TargetMode="External"/><Relationship Id="rId445" Type="http://schemas.openxmlformats.org/officeDocument/2006/relationships/hyperlink" Target="https://www.natura.com.br/" TargetMode="External"/><Relationship Id="rId687" Type="http://schemas.openxmlformats.org/officeDocument/2006/relationships/hyperlink" Target="https://www.delphina.com.br" TargetMode="External"/><Relationship Id="rId209" Type="http://schemas.openxmlformats.org/officeDocument/2006/relationships/hyperlink" Target="http://essity.com" TargetMode="External"/><Relationship Id="rId208" Type="http://schemas.openxmlformats.org/officeDocument/2006/relationships/hyperlink" Target="https://www.amorinho.com.br/" TargetMode="External"/><Relationship Id="rId207" Type="http://schemas.openxmlformats.org/officeDocument/2006/relationships/hyperlink" Target="http://www.babhookids.com.br" TargetMode="External"/><Relationship Id="rId449" Type="http://schemas.openxmlformats.org/officeDocument/2006/relationships/hyperlink" Target="http://www.mariacerejastore.com.br" TargetMode="External"/><Relationship Id="rId440" Type="http://schemas.openxmlformats.org/officeDocument/2006/relationships/hyperlink" Target="http://www.neggs.com.br" TargetMode="External"/><Relationship Id="rId682" Type="http://schemas.openxmlformats.org/officeDocument/2006/relationships/hyperlink" Target="https://www.nomadpratas.com.br/" TargetMode="External"/><Relationship Id="rId681" Type="http://schemas.openxmlformats.org/officeDocument/2006/relationships/hyperlink" Target="https://www.elliactive.com.br" TargetMode="External"/><Relationship Id="rId1030" Type="http://schemas.openxmlformats.org/officeDocument/2006/relationships/hyperlink" Target="https://www.agsettelingerieatacado.com.br/" TargetMode="External"/><Relationship Id="rId680" Type="http://schemas.openxmlformats.org/officeDocument/2006/relationships/hyperlink" Target="https://www.califorsun.com.br/" TargetMode="External"/><Relationship Id="rId1031" Type="http://schemas.openxmlformats.org/officeDocument/2006/relationships/hyperlink" Target="https://loja.prussiabier.com.br/" TargetMode="External"/><Relationship Id="rId1032" Type="http://schemas.openxmlformats.org/officeDocument/2006/relationships/hyperlink" Target="http://www.pontodoenxoval.com.br" TargetMode="External"/><Relationship Id="rId202" Type="http://schemas.openxmlformats.org/officeDocument/2006/relationships/hyperlink" Target="http://www.boholar.com.br" TargetMode="External"/><Relationship Id="rId444" Type="http://schemas.openxmlformats.org/officeDocument/2006/relationships/hyperlink" Target="https://www.myrisemijoias.com.br/" TargetMode="External"/><Relationship Id="rId686" Type="http://schemas.openxmlformats.org/officeDocument/2006/relationships/hyperlink" Target="https://acude.co/" TargetMode="External"/><Relationship Id="rId1033" Type="http://schemas.openxmlformats.org/officeDocument/2006/relationships/hyperlink" Target="http://mimos4you.com.br" TargetMode="External"/><Relationship Id="rId201" Type="http://schemas.openxmlformats.org/officeDocument/2006/relationships/hyperlink" Target="https://useverona.com.br" TargetMode="External"/><Relationship Id="rId443" Type="http://schemas.openxmlformats.org/officeDocument/2006/relationships/hyperlink" Target="http://lojagadu.com.br" TargetMode="External"/><Relationship Id="rId685" Type="http://schemas.openxmlformats.org/officeDocument/2006/relationships/hyperlink" Target="http://www.giovannacais.com.br" TargetMode="External"/><Relationship Id="rId1034" Type="http://schemas.openxmlformats.org/officeDocument/2006/relationships/hyperlink" Target="https://amozoka.com.br/" TargetMode="External"/><Relationship Id="rId200" Type="http://schemas.openxmlformats.org/officeDocument/2006/relationships/hyperlink" Target="https://www.andressamallinskbrand.com/" TargetMode="External"/><Relationship Id="rId442" Type="http://schemas.openxmlformats.org/officeDocument/2006/relationships/hyperlink" Target="http://www.amorinofios.com.br" TargetMode="External"/><Relationship Id="rId684" Type="http://schemas.openxmlformats.org/officeDocument/2006/relationships/hyperlink" Target="http://www.ivstore.com.br" TargetMode="External"/><Relationship Id="rId1035" Type="http://schemas.openxmlformats.org/officeDocument/2006/relationships/hyperlink" Target="https://www.viviatacado.com.br/" TargetMode="External"/><Relationship Id="rId441" Type="http://schemas.openxmlformats.org/officeDocument/2006/relationships/hyperlink" Target="http://querotreco.com.br" TargetMode="External"/><Relationship Id="rId683" Type="http://schemas.openxmlformats.org/officeDocument/2006/relationships/hyperlink" Target="https://thejonesacessorios.com.br/" TargetMode="External"/><Relationship Id="rId1036" Type="http://schemas.openxmlformats.org/officeDocument/2006/relationships/hyperlink" Target="http://www.cabanascountry.com.br" TargetMode="External"/><Relationship Id="rId1026" Type="http://schemas.openxmlformats.org/officeDocument/2006/relationships/hyperlink" Target="https://www.novaeraenxovais.com.br" TargetMode="External"/><Relationship Id="rId1027" Type="http://schemas.openxmlformats.org/officeDocument/2006/relationships/hyperlink" Target="http://www.armazemartesano.com.br" TargetMode="External"/><Relationship Id="rId1028" Type="http://schemas.openxmlformats.org/officeDocument/2006/relationships/hyperlink" Target="https://www.fwcbrand.com.br/" TargetMode="External"/><Relationship Id="rId1029" Type="http://schemas.openxmlformats.org/officeDocument/2006/relationships/hyperlink" Target="http://www.futebolistas.com.br" TargetMode="External"/><Relationship Id="rId437" Type="http://schemas.openxmlformats.org/officeDocument/2006/relationships/hyperlink" Target="https://lojalaurenb.com.br/" TargetMode="External"/><Relationship Id="rId679" Type="http://schemas.openxmlformats.org/officeDocument/2006/relationships/hyperlink" Target="https://ogjerseyshop.com/" TargetMode="External"/><Relationship Id="rId436" Type="http://schemas.openxmlformats.org/officeDocument/2006/relationships/hyperlink" Target="https://www.benditalagartixa.com/" TargetMode="External"/><Relationship Id="rId678" Type="http://schemas.openxmlformats.org/officeDocument/2006/relationships/hyperlink" Target="https://www.morarchic.com.br/" TargetMode="External"/><Relationship Id="rId435" Type="http://schemas.openxmlformats.org/officeDocument/2006/relationships/hyperlink" Target="http://www.mapstorepremium.com.br" TargetMode="External"/><Relationship Id="rId677" Type="http://schemas.openxmlformats.org/officeDocument/2006/relationships/hyperlink" Target="https://www.valeambientes.com.br/" TargetMode="External"/><Relationship Id="rId434" Type="http://schemas.openxmlformats.org/officeDocument/2006/relationships/hyperlink" Target="http://www.saidaromas.com.br" TargetMode="External"/><Relationship Id="rId676" Type="http://schemas.openxmlformats.org/officeDocument/2006/relationships/hyperlink" Target="http://www.julialoha.com" TargetMode="External"/><Relationship Id="rId439" Type="http://schemas.openxmlformats.org/officeDocument/2006/relationships/hyperlink" Target="https://www.experimenter.com.br/" TargetMode="External"/><Relationship Id="rId438" Type="http://schemas.openxmlformats.org/officeDocument/2006/relationships/hyperlink" Target="http://www.candili.com.br" TargetMode="External"/><Relationship Id="rId671" Type="http://schemas.openxmlformats.org/officeDocument/2006/relationships/hyperlink" Target="http://crescentestore.com.br" TargetMode="External"/><Relationship Id="rId670" Type="http://schemas.openxmlformats.org/officeDocument/2006/relationships/hyperlink" Target="http://brandjoias.com.br" TargetMode="External"/><Relationship Id="rId1020" Type="http://schemas.openxmlformats.org/officeDocument/2006/relationships/hyperlink" Target="https://www.artturi.com.br/" TargetMode="External"/><Relationship Id="rId1021" Type="http://schemas.openxmlformats.org/officeDocument/2006/relationships/hyperlink" Target="https://www.sejafauna.com.br" TargetMode="External"/><Relationship Id="rId433" Type="http://schemas.openxmlformats.org/officeDocument/2006/relationships/hyperlink" Target="https://www.cicebeachwear.com.br/" TargetMode="External"/><Relationship Id="rId675" Type="http://schemas.openxmlformats.org/officeDocument/2006/relationships/hyperlink" Target="http://www.sofisticale.com.br" TargetMode="External"/><Relationship Id="rId1022" Type="http://schemas.openxmlformats.org/officeDocument/2006/relationships/hyperlink" Target="https://www.zenpet.com.br" TargetMode="External"/><Relationship Id="rId432" Type="http://schemas.openxmlformats.org/officeDocument/2006/relationships/hyperlink" Target="https://wisehealth.com.br/" TargetMode="External"/><Relationship Id="rId674" Type="http://schemas.openxmlformats.org/officeDocument/2006/relationships/hyperlink" Target="http://www.paularovanisports.com.br" TargetMode="External"/><Relationship Id="rId1023" Type="http://schemas.openxmlformats.org/officeDocument/2006/relationships/hyperlink" Target="http://www.usehorion.com.br" TargetMode="External"/><Relationship Id="rId431" Type="http://schemas.openxmlformats.org/officeDocument/2006/relationships/hyperlink" Target="http://www.atinajoias.com.br" TargetMode="External"/><Relationship Id="rId673" Type="http://schemas.openxmlformats.org/officeDocument/2006/relationships/hyperlink" Target="https://www.editi.com.br/" TargetMode="External"/><Relationship Id="rId1024" Type="http://schemas.openxmlformats.org/officeDocument/2006/relationships/hyperlink" Target="https://www.maremaria.com.br/" TargetMode="External"/><Relationship Id="rId430" Type="http://schemas.openxmlformats.org/officeDocument/2006/relationships/hyperlink" Target="http://www.althaeaintimates.com.br" TargetMode="External"/><Relationship Id="rId672" Type="http://schemas.openxmlformats.org/officeDocument/2006/relationships/hyperlink" Target="https://querovua.com" TargetMode="External"/><Relationship Id="rId1025" Type="http://schemas.openxmlformats.org/officeDocument/2006/relationships/hyperlink" Target="http://www.naahstore.com.br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ninne.am" TargetMode="External"/><Relationship Id="rId2" Type="http://schemas.openxmlformats.org/officeDocument/2006/relationships/hyperlink" Target="http://vechi.co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ninne.am" TargetMode="External"/><Relationship Id="rId2" Type="http://schemas.openxmlformats.org/officeDocument/2006/relationships/hyperlink" Target="http://vechi.co" TargetMode="External"/><Relationship Id="rId3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5" max="5" width="7.63"/>
    <col customWidth="1" min="6" max="6" width="8.25"/>
    <col customWidth="1" min="7" max="7" width="9.38"/>
    <col hidden="1" min="21" max="21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 t="s">
        <v>21</v>
      </c>
      <c r="B2" s="2">
        <f t="array" ref="B2">XLOOKUP(A2,'Página25'!A:A,'Página25'!G:G,"")</f>
        <v>45548.54839</v>
      </c>
      <c r="C2" s="2" t="str">
        <f t="array" ref="C2">XLOOKUP(A2,'Página25'!A:A,'Página25'!I:I,"")</f>
        <v/>
      </c>
      <c r="D2" s="3" t="s">
        <v>22</v>
      </c>
      <c r="E2" s="3">
        <f t="array" ref="E2">XLOOKUP(A2,login!A:A,login!F:F,"")</f>
        <v>110</v>
      </c>
      <c r="F2" s="1">
        <v>1.0</v>
      </c>
      <c r="G2" s="1">
        <v>0.0</v>
      </c>
      <c r="H2" s="3">
        <f t="array" ref="H2">XLOOKUP(A2,EmailVerification!A:A,EmailVerification!B:B,"")</f>
        <v>8</v>
      </c>
      <c r="I2" s="3">
        <f t="array" ref="I2">XLOOKUP(A2,IntegracaoVerification!A:A,IntegracaoVerification!C:C,"")</f>
        <v>0</v>
      </c>
      <c r="J2" s="3">
        <f t="array" ref="J2">XLOOKUP(A2,ApiVerification!A:A,ApiVerification!C:C,"")</f>
        <v>8</v>
      </c>
      <c r="K2" s="3" t="str">
        <f t="array" ref="K2">XLOOKUP(A2,AtivacaoGiftback!A:A,AtivacaoGiftback!B:B,"")</f>
        <v/>
      </c>
      <c r="L2" s="3">
        <f t="array" ref="L2">XLOOKUP(A2,TempoPrimeiraCampanha!A:A,TempoPrimeiraCampanha!B:B,"")</f>
        <v>8</v>
      </c>
      <c r="M2" s="3">
        <f t="array" ref="M2">XLOOKUP(A2,'# Campanhas30D'!A:A,'# Campanhas30D'!B:B,"")</f>
        <v>10</v>
      </c>
      <c r="N2" s="4">
        <f t="array" ref="N2">XLOOKUP(A2,'Receita Influenciada'!A:A,'Receita Influenciada'!B:B,"")</f>
        <v>6616.710042</v>
      </c>
      <c r="O2" s="4">
        <f t="array" ref="O2">XLOOKUP(A2,'Receita Total'!A:A,'Receita Total'!C:C,"")</f>
        <v>1563709.278</v>
      </c>
      <c r="P2" s="1">
        <v>0.0</v>
      </c>
      <c r="Q2" s="4">
        <f t="array" ref="Q2">XLOOKUP(A2,Campanha!A:A,Campanha!B:B,"")</f>
        <v>179.6900024</v>
      </c>
      <c r="R2" s="1">
        <v>0.0</v>
      </c>
      <c r="S2" s="4">
        <f t="array" ref="S2">XLOOKUP(A2,Message!A:A,Message!B:B,"")</f>
        <v>6437.02004</v>
      </c>
      <c r="T2" s="5">
        <f t="array" ref="T2">XLOOKUP(A2,'Receita Influenciada'!A:A,'Receita Influenciada'!C:C,"")</f>
        <v>0.01333936523</v>
      </c>
      <c r="U2" s="3" t="str">
        <f t="shared" ref="U2:U831" si="1">DATEDIF(B2,C2,"D")</f>
        <v>#NUM!</v>
      </c>
      <c r="V2" s="1">
        <v>0.0</v>
      </c>
    </row>
    <row r="3">
      <c r="A3" s="1" t="s">
        <v>23</v>
      </c>
      <c r="B3" s="2">
        <f t="array" ref="B3">XLOOKUP(A3,'Página25'!A:A,'Página25'!G:G,"")</f>
        <v>45488.79411</v>
      </c>
      <c r="C3" s="2">
        <f t="array" ref="C3">XLOOKUP(A3,'Página25'!A:A,'Página25'!I:I,"")</f>
        <v>45517.82637</v>
      </c>
      <c r="D3" s="3" t="s">
        <v>22</v>
      </c>
      <c r="E3" s="3">
        <f t="array" ref="E3">XLOOKUP(A3,login!A:A,login!F:F,"")</f>
        <v>15</v>
      </c>
      <c r="F3" s="1">
        <v>1.0</v>
      </c>
      <c r="G3" s="1">
        <v>0.0</v>
      </c>
      <c r="H3" s="3">
        <f t="array" ref="H3">XLOOKUP(A3,EmailVerification!A:A,EmailVerification!B:B,"")</f>
        <v>3</v>
      </c>
      <c r="I3" s="3">
        <f t="array" ref="I3">XLOOKUP(A3,IntegracaoVerification!A:A,IntegracaoVerification!C:C,"")</f>
        <v>2</v>
      </c>
      <c r="J3" s="3">
        <f t="array" ref="J3">XLOOKUP(A3,ApiVerification!A:A,ApiVerification!C:C,"")</f>
        <v>4</v>
      </c>
      <c r="K3" s="3" t="str">
        <f t="array" ref="K3">XLOOKUP(A3,AtivacaoGiftback!A:A,AtivacaoGiftback!B:B,"")</f>
        <v/>
      </c>
      <c r="L3" s="3">
        <f t="array" ref="L3">XLOOKUP(A3,TempoPrimeiraCampanha!A:A,TempoPrimeiraCampanha!B:B,"")</f>
        <v>11</v>
      </c>
      <c r="M3" s="3">
        <f t="array" ref="M3">XLOOKUP(A3,'# Campanhas30D'!A:A,'# Campanhas30D'!B:B,"")</f>
        <v>9</v>
      </c>
      <c r="N3" s="4">
        <f t="array" ref="N3">XLOOKUP(A3,'Receita Influenciada'!A:A,'Receita Influenciada'!B:B,"")</f>
        <v>15077.13002</v>
      </c>
      <c r="O3" s="4">
        <f t="array" ref="O3">XLOOKUP(A3,'Receita Total'!A:A,'Receita Total'!C:C,"")</f>
        <v>360196.9711</v>
      </c>
      <c r="P3" s="1">
        <v>0.0</v>
      </c>
      <c r="Q3" s="4">
        <f t="array" ref="Q3">XLOOKUP(A3,Campanha!A:A,Campanha!B:B,"")</f>
        <v>15077.13002</v>
      </c>
      <c r="R3" s="1">
        <v>0.0</v>
      </c>
      <c r="S3" s="1">
        <v>0.0</v>
      </c>
      <c r="T3" s="5">
        <f t="array" ref="T3">XLOOKUP(A3,'Receita Influenciada'!A:A,'Receita Influenciada'!C:C,"")</f>
        <v>0.109659762</v>
      </c>
      <c r="U3" s="3">
        <f t="shared" si="1"/>
        <v>29</v>
      </c>
      <c r="V3" s="3">
        <f>IF(U3&gt;=0,1,0)</f>
        <v>1</v>
      </c>
    </row>
    <row r="4">
      <c r="A4" s="1" t="s">
        <v>24</v>
      </c>
      <c r="B4" s="2">
        <f t="array" ref="B4">XLOOKUP(A4,'Página25'!A:A,'Página25'!G:G,"")</f>
        <v>45552.84115</v>
      </c>
      <c r="C4" s="2" t="str">
        <f t="array" ref="C4">XLOOKUP(A4,'Página25'!A:A,'Página25'!I:I,"")</f>
        <v/>
      </c>
      <c r="D4" s="3" t="s">
        <v>22</v>
      </c>
      <c r="E4" s="3">
        <f t="array" ref="E4">XLOOKUP(A4,login!A:A,login!F:F,"")</f>
        <v>12</v>
      </c>
      <c r="F4" s="3">
        <f t="array" ref="F4">XLOOKUP(A4,gestor!C:C,gestor!E:E,"")</f>
        <v>1</v>
      </c>
      <c r="G4" s="3">
        <f t="array" ref="G4">XLOOKUP(A4,tickets!I:I,tickets!J:J,"")</f>
        <v>10</v>
      </c>
      <c r="H4" s="3">
        <f t="array" ref="H4">XLOOKUP(A4,EmailVerification!A:A,EmailVerification!B:B,"")</f>
        <v>2</v>
      </c>
      <c r="I4" s="3">
        <f t="array" ref="I4">XLOOKUP(A4,IntegracaoVerification!A:A,IntegracaoVerification!C:C,"")</f>
        <v>1</v>
      </c>
      <c r="J4" s="3">
        <f t="array" ref="J4">XLOOKUP(A4,ApiVerification!A:A,ApiVerification!C:C,"")</f>
        <v>2</v>
      </c>
      <c r="K4" s="3" t="str">
        <f t="array" ref="K4">XLOOKUP(A4,AtivacaoGiftback!A:A,AtivacaoGiftback!B:B,"")</f>
        <v/>
      </c>
      <c r="L4" s="3">
        <f t="array" ref="L4">XLOOKUP(A4,TempoPrimeiraCampanha!A:A,TempoPrimeiraCampanha!B:B,"")</f>
        <v>3</v>
      </c>
      <c r="M4" s="3">
        <f t="array" ref="M4">XLOOKUP(A4,'# Campanhas30D'!A:A,'# Campanhas30D'!B:B,"")</f>
        <v>7</v>
      </c>
      <c r="N4" s="4">
        <f t="array" ref="N4">XLOOKUP(A4,'Receita Influenciada'!A:A,'Receita Influenciada'!B:B,"")</f>
        <v>75121.56001</v>
      </c>
      <c r="O4" s="4">
        <f t="array" ref="O4">XLOOKUP(A4,'Receita Total'!A:A,'Receita Total'!C:C,"")</f>
        <v>2666049.128</v>
      </c>
      <c r="P4" s="1">
        <v>0.0</v>
      </c>
      <c r="Q4" s="4">
        <f t="array" ref="Q4">XLOOKUP(A4,Campanha!A:A,Campanha!B:B,"")</f>
        <v>73289.13002</v>
      </c>
      <c r="R4" s="1">
        <v>0.0</v>
      </c>
      <c r="S4" s="4">
        <f t="array" ref="S4">XLOOKUP(A4,Message!A:A,Message!B:B,"")</f>
        <v>1832.429993</v>
      </c>
      <c r="T4" s="5">
        <f t="array" ref="T4">XLOOKUP(A4,'Receita Influenciada'!A:A,'Receita Influenciada'!C:C,"")</f>
        <v>0.3661720581</v>
      </c>
      <c r="U4" s="3" t="str">
        <f t="shared" si="1"/>
        <v>#NUM!</v>
      </c>
      <c r="V4" s="1">
        <v>0.0</v>
      </c>
    </row>
    <row r="5">
      <c r="A5" s="1" t="s">
        <v>25</v>
      </c>
      <c r="B5" s="2">
        <f t="array" ref="B5">XLOOKUP(A5,'Página25'!A:A,'Página25'!G:G,"")</f>
        <v>45357.8298</v>
      </c>
      <c r="C5" s="2" t="str">
        <f t="array" ref="C5">XLOOKUP(A5,'Página25'!A:A,'Página25'!I:I,"")</f>
        <v/>
      </c>
      <c r="D5" s="3" t="s">
        <v>22</v>
      </c>
      <c r="E5" s="3">
        <f t="array" ref="E5">XLOOKUP(A5,login!A:A,login!F:F,"")</f>
        <v>38</v>
      </c>
      <c r="F5" s="3">
        <f t="array" ref="F5">XLOOKUP(A5,gestor!C:C,gestor!E:E,"")</f>
        <v>1</v>
      </c>
      <c r="G5" s="3">
        <f t="array" ref="G5">XLOOKUP(A5,tickets!I:I,tickets!J:J,"")</f>
        <v>6</v>
      </c>
      <c r="H5" s="3">
        <f t="array" ref="H5">XLOOKUP(A5,EmailVerification!A:A,EmailVerification!B:B,"")</f>
        <v>121</v>
      </c>
      <c r="I5" s="3">
        <f t="array" ref="I5">XLOOKUP(A5,IntegracaoVerification!A:A,IntegracaoVerification!C:C,"")</f>
        <v>2</v>
      </c>
      <c r="J5" s="3">
        <f t="array" ref="J5">XLOOKUP(A5,ApiVerification!A:A,ApiVerification!C:C,"")</f>
        <v>8</v>
      </c>
      <c r="K5" s="3">
        <f t="array" ref="K5">XLOOKUP(A5,AtivacaoGiftback!A:A,AtivacaoGiftback!B:B,"")</f>
        <v>21</v>
      </c>
      <c r="L5" s="3">
        <f t="array" ref="L5">XLOOKUP(A5,TempoPrimeiraCampanha!A:A,TempoPrimeiraCampanha!B:B,"")</f>
        <v>22</v>
      </c>
      <c r="M5" s="3">
        <f t="array" ref="M5">XLOOKUP(A5,'# Campanhas30D'!A:A,'# Campanhas30D'!B:B,"")</f>
        <v>5</v>
      </c>
      <c r="N5" s="4">
        <f t="array" ref="N5">XLOOKUP(A5,'Receita Influenciada'!A:A,'Receita Influenciada'!B:B,"")</f>
        <v>4467.000038</v>
      </c>
      <c r="O5" s="4">
        <f t="array" ref="O5">XLOOKUP(A5,'Receita Total'!A:A,'Receita Total'!C:C,"")</f>
        <v>450992.922</v>
      </c>
      <c r="P5" s="1">
        <v>0.0</v>
      </c>
      <c r="Q5" s="4">
        <f t="array" ref="Q5">XLOOKUP(A5,Campanha!A:A,Campanha!B:B,"")</f>
        <v>4467.000038</v>
      </c>
      <c r="R5" s="1">
        <v>0.0</v>
      </c>
      <c r="S5" s="1">
        <v>0.0</v>
      </c>
      <c r="T5" s="5">
        <f t="array" ref="T5">XLOOKUP(A5,'Receita Influenciada'!A:A,'Receita Influenciada'!C:C,"")</f>
        <v>0.02545238126</v>
      </c>
      <c r="U5" s="3" t="str">
        <f t="shared" si="1"/>
        <v>#NUM!</v>
      </c>
      <c r="V5" s="1">
        <v>0.0</v>
      </c>
    </row>
    <row r="6">
      <c r="A6" s="1" t="s">
        <v>26</v>
      </c>
      <c r="B6" s="2">
        <f t="array" ref="B6">XLOOKUP(A6,'Página25'!A:A,'Página25'!G:G,"")</f>
        <v>45524.65777</v>
      </c>
      <c r="C6" s="2" t="str">
        <f t="array" ref="C6">XLOOKUP(A6,'Página25'!A:A,'Página25'!I:I,"")</f>
        <v/>
      </c>
      <c r="D6" s="3" t="s">
        <v>22</v>
      </c>
      <c r="E6" s="3">
        <f t="array" ref="E6">XLOOKUP(A6,login!A:A,login!F:F,"")</f>
        <v>74</v>
      </c>
      <c r="F6" s="3">
        <f t="array" ref="F6">XLOOKUP(A6,gestor!C:C,gestor!E:E,"")</f>
        <v>1</v>
      </c>
      <c r="G6" s="1">
        <v>0.0</v>
      </c>
      <c r="H6" s="3">
        <f t="array" ref="H6">XLOOKUP(A6,EmailVerification!A:A,EmailVerification!B:B,"")</f>
        <v>1</v>
      </c>
      <c r="I6" s="3">
        <f t="array" ref="I6">XLOOKUP(A6,IntegracaoVerification!A:A,IntegracaoVerification!C:C,"")</f>
        <v>1</v>
      </c>
      <c r="J6" s="3">
        <f t="array" ref="J6">XLOOKUP(A6,ApiVerification!A:A,ApiVerification!C:C,"")</f>
        <v>3</v>
      </c>
      <c r="K6" s="3">
        <f t="array" ref="K6">XLOOKUP(A6,AtivacaoGiftback!A:A,AtivacaoGiftback!B:B,"")</f>
        <v>16</v>
      </c>
      <c r="L6" s="3">
        <f t="array" ref="L6">XLOOKUP(A6,TempoPrimeiraCampanha!A:A,TempoPrimeiraCampanha!B:B,"")</f>
        <v>21</v>
      </c>
      <c r="M6" s="3">
        <f t="array" ref="M6">XLOOKUP(A6,'# Campanhas30D'!A:A,'# Campanhas30D'!B:B,"")</f>
        <v>1</v>
      </c>
      <c r="N6" s="4">
        <f t="array" ref="N6">XLOOKUP(A6,'Receita Influenciada'!A:A,'Receita Influenciada'!B:B,"")</f>
        <v>239347.1104</v>
      </c>
      <c r="O6" s="4">
        <f t="array" ref="O6">XLOOKUP(A6,'Receita Total'!A:A,'Receita Total'!C:C,"")</f>
        <v>3621210.247</v>
      </c>
      <c r="P6" s="4">
        <f t="array" ref="P6">XLOOKUP(A6,Giftback!A:A,Giftback!B:B,"")</f>
        <v>32928.23965</v>
      </c>
      <c r="Q6" s="4">
        <f t="array" ref="Q6">XLOOKUP(A6,Campanha!A:A,Campanha!B:B,"")</f>
        <v>71214.33017</v>
      </c>
      <c r="R6" s="1">
        <v>0.0</v>
      </c>
      <c r="S6" s="1">
        <v>0.0</v>
      </c>
      <c r="T6" s="5">
        <f t="array" ref="T6">XLOOKUP(A6,'Receita Influenciada'!A:A,'Receita Influenciada'!C:C,"")</f>
        <v>1.188533352</v>
      </c>
      <c r="U6" s="3" t="str">
        <f t="shared" si="1"/>
        <v>#NUM!</v>
      </c>
      <c r="V6" s="1">
        <v>0.0</v>
      </c>
    </row>
    <row r="7">
      <c r="A7" s="1" t="s">
        <v>27</v>
      </c>
      <c r="B7" s="2">
        <f t="array" ref="B7">XLOOKUP(A7,'Página25'!A:A,'Página25'!G:G,"")</f>
        <v>45474.61745</v>
      </c>
      <c r="C7" s="2" t="str">
        <f t="array" ref="C7">XLOOKUP(A7,'Página25'!A:A,'Página25'!I:I,"")</f>
        <v/>
      </c>
      <c r="D7" s="3" t="s">
        <v>22</v>
      </c>
      <c r="E7" s="3">
        <f t="array" ref="E7">XLOOKUP(A7,login!A:A,login!F:F,"")</f>
        <v>97</v>
      </c>
      <c r="F7" s="1">
        <v>1.0</v>
      </c>
      <c r="G7" s="1">
        <v>0.0</v>
      </c>
      <c r="H7" s="3">
        <f t="array" ref="H7">XLOOKUP(A7,EmailVerification!A:A,EmailVerification!B:B,"")</f>
        <v>4</v>
      </c>
      <c r="I7" s="3">
        <f t="array" ref="I7">XLOOKUP(A7,IntegracaoVerification!A:A,IntegracaoVerification!C:C,"")</f>
        <v>1</v>
      </c>
      <c r="J7" s="3">
        <f t="array" ref="J7">XLOOKUP(A7,ApiVerification!A:A,ApiVerification!C:C,"")</f>
        <v>3</v>
      </c>
      <c r="K7" s="3">
        <f t="array" ref="K7">XLOOKUP(A7,AtivacaoGiftback!A:A,AtivacaoGiftback!B:B,"")</f>
        <v>4</v>
      </c>
      <c r="L7" s="3">
        <f t="array" ref="L7">XLOOKUP(A7,TempoPrimeiraCampanha!A:A,TempoPrimeiraCampanha!B:B,"")</f>
        <v>11</v>
      </c>
      <c r="M7" s="3">
        <f t="array" ref="M7">XLOOKUP(A7,'# Campanhas30D'!A:A,'# Campanhas30D'!B:B,"")</f>
        <v>1</v>
      </c>
      <c r="N7" s="4">
        <f t="array" ref="N7">XLOOKUP(A7,'Receita Influenciada'!A:A,'Receita Influenciada'!B:B,"")</f>
        <v>18842.70013</v>
      </c>
      <c r="O7" s="4">
        <f t="array" ref="O7">XLOOKUP(A7,'Receita Total'!A:A,'Receita Total'!C:C,"")</f>
        <v>200796.4815</v>
      </c>
      <c r="P7" s="4">
        <f t="array" ref="P7">XLOOKUP(A7,Giftback!A:A,Giftback!B:B,"")</f>
        <v>2170.749981</v>
      </c>
      <c r="Q7" s="4">
        <f t="array" ref="Q7">XLOOKUP(A7,Campanha!A:A,Campanha!B:B,"")</f>
        <v>14223.28013</v>
      </c>
      <c r="R7" s="1">
        <v>0.0</v>
      </c>
      <c r="S7" s="4">
        <f t="array" ref="S7">XLOOKUP(A7,Message!A:A,Message!B:B,"")</f>
        <v>1035.86002</v>
      </c>
      <c r="T7" s="5">
        <f t="array" ref="T7">XLOOKUP(A7,'Receita Influenciada'!A:A,'Receita Influenciada'!C:C,"")</f>
        <v>0.07545442238</v>
      </c>
      <c r="U7" s="3" t="str">
        <f t="shared" si="1"/>
        <v>#NUM!</v>
      </c>
      <c r="V7" s="1">
        <v>0.0</v>
      </c>
    </row>
    <row r="8">
      <c r="A8" s="1" t="s">
        <v>28</v>
      </c>
      <c r="B8" s="2">
        <f t="array" ref="B8">XLOOKUP(A8,'Página25'!A:A,'Página25'!G:G,"")</f>
        <v>45387.78788</v>
      </c>
      <c r="C8" s="2" t="str">
        <f t="array" ref="C8">XLOOKUP(A8,'Página25'!A:A,'Página25'!I:I,"")</f>
        <v/>
      </c>
      <c r="D8" s="3" t="s">
        <v>22</v>
      </c>
      <c r="E8" s="3">
        <f t="array" ref="E8">XLOOKUP(A8,login!A:A,login!F:F,"")</f>
        <v>41</v>
      </c>
      <c r="F8" s="3">
        <f t="array" ref="F8">XLOOKUP(A8,gestor!C:C,gestor!E:E,"")</f>
        <v>1</v>
      </c>
      <c r="G8" s="3">
        <f t="array" ref="G8">XLOOKUP(A8,tickets!I:I,tickets!J:J,"")</f>
        <v>13</v>
      </c>
      <c r="H8" s="3">
        <f t="array" ref="H8">XLOOKUP(A8,EmailVerification!A:A,EmailVerification!B:B,"")</f>
        <v>91</v>
      </c>
      <c r="I8" s="3">
        <f t="array" ref="I8">XLOOKUP(A8,IntegracaoVerification!A:A,IntegracaoVerification!C:C,"")</f>
        <v>3</v>
      </c>
      <c r="J8" s="3">
        <f t="array" ref="J8">XLOOKUP(A8,ApiVerification!A:A,ApiVerification!C:C,"")</f>
        <v>12</v>
      </c>
      <c r="K8" s="3">
        <f t="array" ref="K8">XLOOKUP(A8,AtivacaoGiftback!A:A,AtivacaoGiftback!B:B,"")</f>
        <v>17</v>
      </c>
      <c r="L8" s="3">
        <f t="array" ref="L8">XLOOKUP(A8,TempoPrimeiraCampanha!A:A,TempoPrimeiraCampanha!B:B,"")</f>
        <v>25</v>
      </c>
      <c r="M8" s="3">
        <f t="array" ref="M8">XLOOKUP(A8,'# Campanhas30D'!A:A,'# Campanhas30D'!B:B,"")</f>
        <v>1</v>
      </c>
      <c r="N8" s="4">
        <f t="array" ref="N8">XLOOKUP(A8,'Receita Influenciada'!A:A,'Receita Influenciada'!B:B,"")</f>
        <v>12760.39977</v>
      </c>
      <c r="O8" s="4">
        <f t="array" ref="O8">XLOOKUP(A8,'Receita Total'!A:A,'Receita Total'!C:C,"")</f>
        <v>341746.8664</v>
      </c>
      <c r="P8" s="4">
        <f t="array" ref="P8">XLOOKUP(A8,Giftback!A:A,Giftback!B:B,"")</f>
        <v>1103.600021</v>
      </c>
      <c r="Q8" s="4">
        <f t="array" ref="Q8">XLOOKUP(A8,Campanha!A:A,Campanha!B:B,"")</f>
        <v>11237.09975</v>
      </c>
      <c r="R8" s="1">
        <v>0.0</v>
      </c>
      <c r="S8" s="1">
        <v>0.0</v>
      </c>
      <c r="T8" s="5">
        <f t="array" ref="T8">XLOOKUP(A8,'Receita Influenciada'!A:A,'Receita Influenciada'!C:C,"")</f>
        <v>0.1012502159</v>
      </c>
      <c r="U8" s="3" t="str">
        <f t="shared" si="1"/>
        <v>#NUM!</v>
      </c>
      <c r="V8" s="1">
        <v>0.0</v>
      </c>
    </row>
    <row r="9">
      <c r="A9" s="1" t="s">
        <v>29</v>
      </c>
      <c r="B9" s="2">
        <f t="array" ref="B9">XLOOKUP(A9,'Página25'!A:A,'Página25'!G:G,"")</f>
        <v>45365.83169</v>
      </c>
      <c r="C9" s="2">
        <f t="array" ref="C9">XLOOKUP(A9,'Página25'!A:A,'Página25'!I:I,"")</f>
        <v>45534.78563</v>
      </c>
      <c r="D9" s="3" t="s">
        <v>22</v>
      </c>
      <c r="E9" s="3">
        <f t="array" ref="E9">XLOOKUP(A9,login!A:A,login!F:F,"")</f>
        <v>15</v>
      </c>
      <c r="F9" s="1">
        <v>1.0</v>
      </c>
      <c r="G9" s="1">
        <v>0.0</v>
      </c>
      <c r="H9" s="3">
        <f t="array" ref="H9">XLOOKUP(A9,EmailVerification!A:A,EmailVerification!B:B,"")</f>
        <v>113</v>
      </c>
      <c r="I9" s="3">
        <f t="array" ref="I9">XLOOKUP(A9,IntegracaoVerification!A:A,IntegracaoVerification!C:C,"")</f>
        <v>1</v>
      </c>
      <c r="J9" s="3">
        <f t="array" ref="J9">XLOOKUP(A9,ApiVerification!A:A,ApiVerification!C:C,"")</f>
        <v>11</v>
      </c>
      <c r="K9" s="3">
        <f t="array" ref="K9">XLOOKUP(A9,AtivacaoGiftback!A:A,AtivacaoGiftback!B:B,"")</f>
        <v>19</v>
      </c>
      <c r="L9" s="3">
        <f t="array" ref="L9">XLOOKUP(A9,TempoPrimeiraCampanha!A:A,TempoPrimeiraCampanha!B:B,"")</f>
        <v>20</v>
      </c>
      <c r="M9" s="3">
        <f t="array" ref="M9">XLOOKUP(A9,'# Campanhas30D'!A:A,'# Campanhas30D'!B:B,"")</f>
        <v>1</v>
      </c>
      <c r="N9" s="4">
        <f t="array" ref="N9">XLOOKUP(A9,'Receita Influenciada'!A:A,'Receita Influenciada'!B:B,"")</f>
        <v>8736.53997</v>
      </c>
      <c r="O9" s="4">
        <f t="array" ref="O9">XLOOKUP(A9,'Receita Total'!A:A,'Receita Total'!C:C,"")</f>
        <v>682679.3702</v>
      </c>
      <c r="P9" s="1">
        <v>0.0</v>
      </c>
      <c r="Q9" s="4">
        <f t="array" ref="Q9">XLOOKUP(A9,Campanha!A:A,Campanha!B:B,"")</f>
        <v>8736.53997</v>
      </c>
      <c r="R9" s="1">
        <v>0.0</v>
      </c>
      <c r="S9" s="1">
        <v>0.0</v>
      </c>
      <c r="T9" s="5">
        <f t="array" ref="T9">XLOOKUP(A9,'Receita Influenciada'!A:A,'Receita Influenciada'!C:C,"")</f>
        <v>0.05933761881</v>
      </c>
      <c r="U9" s="3">
        <f t="shared" si="1"/>
        <v>169</v>
      </c>
      <c r="V9" s="1">
        <v>0.0</v>
      </c>
    </row>
    <row r="10">
      <c r="A10" s="1" t="s">
        <v>30</v>
      </c>
      <c r="B10" s="2">
        <f t="array" ref="B10">XLOOKUP(A10,'Página25'!A:A,'Página25'!G:G,"")</f>
        <v>45554.56995</v>
      </c>
      <c r="C10" s="2" t="str">
        <f t="array" ref="C10">XLOOKUP(A10,'Página25'!A:A,'Página25'!I:I,"")</f>
        <v/>
      </c>
      <c r="D10" s="3" t="s">
        <v>22</v>
      </c>
      <c r="E10" s="3">
        <f t="array" ref="E10">XLOOKUP(A10,login!A:A,login!F:F,"")</f>
        <v>10</v>
      </c>
      <c r="F10" s="3">
        <f t="array" ref="F10">XLOOKUP(A10,gestor!C:C,gestor!E:E,"")</f>
        <v>1</v>
      </c>
      <c r="G10" s="1">
        <v>0.0</v>
      </c>
      <c r="H10" s="3" t="str">
        <f t="array" ref="H10">XLOOKUP(A10,EmailVerification!A:A,EmailVerification!B:B,"")</f>
        <v/>
      </c>
      <c r="I10" s="3">
        <f t="array" ref="I10">XLOOKUP(A10,IntegracaoVerification!A:A,IntegracaoVerification!C:C,"")</f>
        <v>6</v>
      </c>
      <c r="J10" s="3" t="str">
        <f t="array" ref="J10">XLOOKUP(A10,ApiVerification!A:A,ApiVerification!C:C,"")</f>
        <v/>
      </c>
      <c r="K10" s="3" t="str">
        <f t="array" ref="K10">XLOOKUP(A10,AtivacaoGiftback!A:A,AtivacaoGiftback!B:B,"")</f>
        <v/>
      </c>
      <c r="L10" s="3">
        <f t="array" ref="L10">XLOOKUP(A10,TempoPrimeiraCampanha!A:A,TempoPrimeiraCampanha!B:B,"")</f>
        <v>29</v>
      </c>
      <c r="M10" s="3">
        <f t="array" ref="M10">XLOOKUP(A10,'# Campanhas30D'!A:A,'# Campanhas30D'!B:B,"")</f>
        <v>1</v>
      </c>
      <c r="N10" s="4">
        <f t="array" ref="N10">XLOOKUP(A10,'Receita Influenciada'!A:A,'Receita Influenciada'!B:B,"")</f>
        <v>3633.100021</v>
      </c>
      <c r="O10" s="4">
        <f t="array" ref="O10">XLOOKUP(A10,'Receita Total'!A:A,'Receita Total'!C:C,"")</f>
        <v>503198.1288</v>
      </c>
      <c r="P10" s="1">
        <v>0.0</v>
      </c>
      <c r="Q10" s="4">
        <f t="array" ref="Q10">XLOOKUP(A10,Campanha!A:A,Campanha!B:B,"")</f>
        <v>3633.100021</v>
      </c>
      <c r="R10" s="1">
        <v>0.0</v>
      </c>
      <c r="S10" s="1">
        <v>0.0</v>
      </c>
      <c r="T10" s="5">
        <f t="array" ref="T10">XLOOKUP(A10,'Receita Influenciada'!A:A,'Receita Influenciada'!C:C,"")</f>
        <v>0.01883412715</v>
      </c>
      <c r="U10" s="3" t="str">
        <f t="shared" si="1"/>
        <v>#NUM!</v>
      </c>
      <c r="V10" s="1">
        <v>0.0</v>
      </c>
    </row>
    <row r="11">
      <c r="A11" s="1" t="s">
        <v>31</v>
      </c>
      <c r="B11" s="2">
        <f t="array" ref="B11">XLOOKUP(A11,'Página25'!A:A,'Página25'!G:G,"")</f>
        <v>45525.76385</v>
      </c>
      <c r="C11" s="2">
        <f t="array" ref="C11">XLOOKUP(A11,'Página25'!A:A,'Página25'!I:I,"")</f>
        <v>45593.54525</v>
      </c>
      <c r="D11" s="3" t="s">
        <v>22</v>
      </c>
      <c r="E11" s="3">
        <f t="array" ref="E11">XLOOKUP(A11,login!A:A,login!F:F,"")</f>
        <v>42</v>
      </c>
      <c r="F11" s="3">
        <f t="array" ref="F11">XLOOKUP(A11,gestor!C:C,gestor!E:E,"")</f>
        <v>1</v>
      </c>
      <c r="G11" s="1">
        <v>0.0</v>
      </c>
      <c r="H11" s="3">
        <f t="array" ref="H11">XLOOKUP(A11,EmailVerification!A:A,EmailVerification!B:B,"")</f>
        <v>2</v>
      </c>
      <c r="I11" s="3">
        <f t="array" ref="I11">XLOOKUP(A11,IntegracaoVerification!A:A,IntegracaoVerification!C:C,"")</f>
        <v>8</v>
      </c>
      <c r="J11" s="3" t="str">
        <f t="array" ref="J11">XLOOKUP(A11,ApiVerification!A:A,ApiVerification!C:C,"")</f>
        <v/>
      </c>
      <c r="K11" s="3">
        <f t="array" ref="K11">XLOOKUP(A11,AtivacaoGiftback!A:A,AtivacaoGiftback!B:B,"")</f>
        <v>15</v>
      </c>
      <c r="L11" s="3">
        <f t="array" ref="L11">XLOOKUP(A11,TempoPrimeiraCampanha!A:A,TempoPrimeiraCampanha!B:B,"")</f>
        <v>20</v>
      </c>
      <c r="M11" s="3">
        <f t="array" ref="M11">XLOOKUP(A11,'# Campanhas30D'!A:A,'# Campanhas30D'!B:B,"")</f>
        <v>1</v>
      </c>
      <c r="N11" s="4">
        <f t="array" ref="N11">XLOOKUP(A11,'Receita Influenciada'!A:A,'Receita Influenciada'!B:B,"")</f>
        <v>161.6399994</v>
      </c>
      <c r="O11" s="4">
        <f t="array" ref="O11">XLOOKUP(A11,'Receita Total'!A:A,'Receita Total'!C:C,"")</f>
        <v>655167.0663</v>
      </c>
      <c r="P11" s="4">
        <f t="array" ref="P11">XLOOKUP(A11,Giftback!A:A,Giftback!B:B,"")</f>
        <v>101.7399979</v>
      </c>
      <c r="Q11" s="1">
        <v>0.0</v>
      </c>
      <c r="R11" s="1">
        <v>0.0</v>
      </c>
      <c r="S11" s="1">
        <v>0.0</v>
      </c>
      <c r="T11" s="5">
        <f t="array" ref="T11">XLOOKUP(A11,'Receita Influenciada'!A:A,'Receita Influenciada'!C:C,"")</f>
        <v>-0.009429841272</v>
      </c>
      <c r="U11" s="3">
        <f t="shared" si="1"/>
        <v>68</v>
      </c>
      <c r="V11" s="1">
        <v>0.0</v>
      </c>
    </row>
    <row r="12">
      <c r="A12" s="1" t="s">
        <v>32</v>
      </c>
      <c r="B12" s="2">
        <f t="array" ref="B12">XLOOKUP(A12,'Página25'!A:A,'Página25'!G:G,"")</f>
        <v>45457.60325</v>
      </c>
      <c r="C12" s="2" t="str">
        <f t="array" ref="C12">XLOOKUP(A12,'Página25'!A:A,'Página25'!I:I,"")</f>
        <v/>
      </c>
      <c r="D12" s="3" t="s">
        <v>22</v>
      </c>
      <c r="E12" s="3">
        <f t="array" ref="E12">XLOOKUP(A12,login!A:A,login!F:F,"")</f>
        <v>134</v>
      </c>
      <c r="F12" s="1">
        <v>1.0</v>
      </c>
      <c r="G12" s="1">
        <v>0.0</v>
      </c>
      <c r="H12" s="3">
        <f t="array" ref="H12">XLOOKUP(A12,EmailVerification!A:A,EmailVerification!B:B,"")</f>
        <v>21</v>
      </c>
      <c r="I12" s="3">
        <f t="array" ref="I12">XLOOKUP(A12,IntegracaoVerification!A:A,IntegracaoVerification!C:C,"")</f>
        <v>3</v>
      </c>
      <c r="J12" s="3">
        <f t="array" ref="J12">XLOOKUP(A12,ApiVerification!A:A,ApiVerification!C:C,"")</f>
        <v>4</v>
      </c>
      <c r="K12" s="3">
        <f t="array" ref="K12">XLOOKUP(A12,AtivacaoGiftback!A:A,AtivacaoGiftback!B:B,"")</f>
        <v>10</v>
      </c>
      <c r="L12" s="3">
        <f t="array" ref="L12">XLOOKUP(A12,TempoPrimeiraCampanha!A:A,TempoPrimeiraCampanha!B:B,"")</f>
        <v>27</v>
      </c>
      <c r="M12" s="3">
        <f t="array" ref="M12">XLOOKUP(A12,'# Campanhas30D'!A:A,'# Campanhas30D'!B:B,"")</f>
        <v>1</v>
      </c>
      <c r="N12" s="4">
        <f t="array" ref="N12">XLOOKUP(A12,'Receita Influenciada'!A:A,'Receita Influenciada'!B:B,"")</f>
        <v>5159.979988</v>
      </c>
      <c r="O12" s="4">
        <f t="array" ref="O12">XLOOKUP(A12,'Receita Total'!A:A,'Receita Total'!C:C,"")</f>
        <v>997474.9712</v>
      </c>
      <c r="P12" s="4">
        <f t="array" ref="P12">XLOOKUP(A12,Giftback!A:A,Giftback!B:B,"")</f>
        <v>4755.539986</v>
      </c>
      <c r="Q12" s="1">
        <v>0.0</v>
      </c>
      <c r="R12" s="1">
        <v>0.0</v>
      </c>
      <c r="S12" s="1">
        <v>0.0</v>
      </c>
      <c r="T12" s="5">
        <f t="array" ref="T12">XLOOKUP(A12,'Receita Influenciada'!A:A,'Receita Influenciada'!C:C,"")</f>
        <v>0.008200987612</v>
      </c>
      <c r="U12" s="3" t="str">
        <f t="shared" si="1"/>
        <v>#NUM!</v>
      </c>
      <c r="V12" s="1">
        <v>0.0</v>
      </c>
    </row>
    <row r="13">
      <c r="A13" s="1" t="s">
        <v>33</v>
      </c>
      <c r="B13" s="2">
        <f t="array" ref="B13">XLOOKUP(A13,'Página25'!A:A,'Página25'!G:G,"")</f>
        <v>45539.66382</v>
      </c>
      <c r="C13" s="2" t="str">
        <f t="array" ref="C13">XLOOKUP(A13,'Página25'!A:A,'Página25'!I:I,"")</f>
        <v/>
      </c>
      <c r="D13" s="3" t="s">
        <v>22</v>
      </c>
      <c r="E13" s="3">
        <f t="array" ref="E13">XLOOKUP(A13,login!A:A,login!F:F,"")</f>
        <v>62</v>
      </c>
      <c r="F13" s="3">
        <f t="array" ref="F13">XLOOKUP(A13,gestor!C:C,gestor!E:E,"")</f>
        <v>1</v>
      </c>
      <c r="G13" s="3">
        <f t="array" ref="G13">XLOOKUP(A13,tickets!I:I,tickets!J:J,"")</f>
        <v>15</v>
      </c>
      <c r="H13" s="3" t="str">
        <f t="array" ref="H13">XLOOKUP(A13,EmailVerification!A:A,EmailVerification!B:B,"")</f>
        <v/>
      </c>
      <c r="I13" s="3">
        <f t="array" ref="I13">XLOOKUP(A13,IntegracaoVerification!A:A,IntegracaoVerification!C:C,"")</f>
        <v>0</v>
      </c>
      <c r="J13" s="3" t="str">
        <f t="array" ref="J13">XLOOKUP(A13,ApiVerification!A:A,ApiVerification!C:C,"")</f>
        <v/>
      </c>
      <c r="K13" s="3">
        <f t="array" ref="K13">XLOOKUP(A13,AtivacaoGiftback!A:A,AtivacaoGiftback!B:B,"")</f>
        <v>18</v>
      </c>
      <c r="L13" s="3">
        <f t="array" ref="L13">XLOOKUP(A13,TempoPrimeiraCampanha!A:A,TempoPrimeiraCampanha!B:B,"")</f>
        <v>11</v>
      </c>
      <c r="M13" s="3">
        <f t="array" ref="M13">XLOOKUP(A13,'# Campanhas30D'!A:A,'# Campanhas30D'!B:B,"")</f>
        <v>1</v>
      </c>
      <c r="N13" s="1">
        <v>0.0</v>
      </c>
      <c r="O13" s="4">
        <f t="array" ref="O13">XLOOKUP(A13,'Receita Total'!A:A,'Receita Total'!C:C,"")</f>
        <v>1168720.733</v>
      </c>
      <c r="P13" s="1">
        <v>0.0</v>
      </c>
      <c r="Q13" s="1">
        <v>0.0</v>
      </c>
      <c r="R13" s="1">
        <v>0.0</v>
      </c>
      <c r="S13" s="1">
        <v>0.0</v>
      </c>
      <c r="T13" s="3" t="str">
        <f t="array" ref="T13">XLOOKUP(A13,'Receita Influenciada'!A:A,'Receita Influenciada'!C:C,"")</f>
        <v/>
      </c>
      <c r="U13" s="3" t="str">
        <f t="shared" si="1"/>
        <v>#NUM!</v>
      </c>
      <c r="V13" s="1">
        <v>0.0</v>
      </c>
    </row>
    <row r="14">
      <c r="A14" s="1" t="s">
        <v>34</v>
      </c>
      <c r="B14" s="2">
        <f t="array" ref="B14">XLOOKUP(A14,'Página25'!A:A,'Página25'!G:G,"")</f>
        <v>45414.68091</v>
      </c>
      <c r="C14" s="2" t="str">
        <f t="array" ref="C14">XLOOKUP(A14,'Página25'!A:A,'Página25'!I:I,"")</f>
        <v/>
      </c>
      <c r="D14" s="3" t="s">
        <v>22</v>
      </c>
      <c r="E14" s="3">
        <f t="array" ref="E14">XLOOKUP(A14,login!A:A,login!F:F,"")</f>
        <v>173</v>
      </c>
      <c r="F14" s="1">
        <v>1.0</v>
      </c>
      <c r="G14" s="1">
        <v>0.0</v>
      </c>
      <c r="H14" s="3">
        <f t="array" ref="H14">XLOOKUP(A14,EmailVerification!A:A,EmailVerification!B:B,"")</f>
        <v>64</v>
      </c>
      <c r="I14" s="3">
        <f t="array" ref="I14">XLOOKUP(A14,IntegracaoVerification!A:A,IntegracaoVerification!C:C,"")</f>
        <v>1</v>
      </c>
      <c r="J14" s="3">
        <f t="array" ref="J14">XLOOKUP(A14,ApiVerification!A:A,ApiVerification!C:C,"")</f>
        <v>33</v>
      </c>
      <c r="K14" s="3">
        <f t="array" ref="K14">XLOOKUP(A14,AtivacaoGiftback!A:A,AtivacaoGiftback!B:B,"")</f>
        <v>92</v>
      </c>
      <c r="L14" s="3">
        <f t="array" ref="L14">XLOOKUP(A14,TempoPrimeiraCampanha!A:A,TempoPrimeiraCampanha!B:B,"")</f>
        <v>48</v>
      </c>
      <c r="M14" s="3">
        <f t="array" ref="M14">XLOOKUP(A14,'# Campanhas30D'!A:A,'# Campanhas30D'!B:B,"")</f>
        <v>0</v>
      </c>
      <c r="N14" s="4">
        <f t="array" ref="N14">XLOOKUP(A14,'Receita Influenciada'!A:A,'Receita Influenciada'!B:B,"")</f>
        <v>90400.59998</v>
      </c>
      <c r="O14" s="4">
        <f t="array" ref="O14">XLOOKUP(A14,'Receita Total'!A:A,'Receita Total'!C:C,"")</f>
        <v>975239.6954</v>
      </c>
      <c r="P14" s="1">
        <v>0.0</v>
      </c>
      <c r="Q14" s="4">
        <f t="array" ref="Q14">XLOOKUP(A14,Campanha!A:A,Campanha!B:B,"")</f>
        <v>90400.59998</v>
      </c>
      <c r="R14" s="1">
        <v>0.0</v>
      </c>
      <c r="S14" s="1">
        <v>0.0</v>
      </c>
      <c r="T14" s="5">
        <f t="array" ref="T14">XLOOKUP(A14,'Receita Influenciada'!A:A,'Receita Influenciada'!C:C,"")</f>
        <v>0.2291550264</v>
      </c>
      <c r="U14" s="3" t="str">
        <f t="shared" si="1"/>
        <v>#NUM!</v>
      </c>
      <c r="V14" s="1">
        <v>0.0</v>
      </c>
    </row>
    <row r="15">
      <c r="A15" s="1" t="s">
        <v>35</v>
      </c>
      <c r="B15" s="2">
        <f t="array" ref="B15">XLOOKUP(A15,'Página25'!A:A,'Página25'!G:G,"")</f>
        <v>45404.94066</v>
      </c>
      <c r="C15" s="2">
        <f t="array" ref="C15">XLOOKUP(A15,'Página25'!A:A,'Página25'!I:I,"")</f>
        <v>45492.31994</v>
      </c>
      <c r="D15" s="3" t="s">
        <v>22</v>
      </c>
      <c r="E15" s="3">
        <f t="array" ref="E15">XLOOKUP(A15,login!A:A,login!F:F,"")</f>
        <v>2</v>
      </c>
      <c r="F15" s="1">
        <v>1.0</v>
      </c>
      <c r="G15" s="1">
        <v>0.0</v>
      </c>
      <c r="H15" s="3" t="str">
        <f t="array" ref="H15">XLOOKUP(A15,EmailVerification!A:A,EmailVerification!B:B,"")</f>
        <v/>
      </c>
      <c r="I15" s="3">
        <f t="array" ref="I15">XLOOKUP(A15,IntegracaoVerification!A:A,IntegracaoVerification!C:C,"")</f>
        <v>2</v>
      </c>
      <c r="J15" s="3">
        <f t="array" ref="J15">XLOOKUP(A15,ApiVerification!A:A,ApiVerification!C:C,"")</f>
        <v>8</v>
      </c>
      <c r="K15" s="3">
        <f t="array" ref="K15">XLOOKUP(A15,AtivacaoGiftback!A:A,AtivacaoGiftback!B:B,"")</f>
        <v>29</v>
      </c>
      <c r="L15" s="3" t="str">
        <f t="array" ref="L15">XLOOKUP(A15,TempoPrimeiraCampanha!A:A,TempoPrimeiraCampanha!B:B,"")</f>
        <v/>
      </c>
      <c r="M15" s="3">
        <f t="array" ref="M15">XLOOKUP(A15,'# Campanhas30D'!A:A,'# Campanhas30D'!B:B,"")</f>
        <v>0</v>
      </c>
      <c r="N15" s="4">
        <f t="array" ref="N15">XLOOKUP(A15,'Receita Influenciada'!A:A,'Receita Influenciada'!B:B,"")</f>
        <v>199.9799957</v>
      </c>
      <c r="O15" s="4">
        <f t="array" ref="O15">XLOOKUP(A15,'Receita Total'!A:A,'Receita Total'!C:C,"")</f>
        <v>466357.9008</v>
      </c>
      <c r="P15" s="4">
        <f t="array" ref="P15">XLOOKUP(A15,Giftback!A:A,Giftback!B:B,"")</f>
        <v>199.9799957</v>
      </c>
      <c r="Q15" s="1">
        <v>0.0</v>
      </c>
      <c r="R15" s="1">
        <v>0.0</v>
      </c>
      <c r="S15" s="1">
        <v>0.0</v>
      </c>
      <c r="T15" s="5">
        <f t="array" ref="T15">XLOOKUP(A15,'Receita Influenciada'!A:A,'Receita Influenciada'!C:C,"")</f>
        <v>-0.008256495242</v>
      </c>
      <c r="U15" s="3">
        <f t="shared" si="1"/>
        <v>88</v>
      </c>
      <c r="V15" s="1">
        <v>0.0</v>
      </c>
    </row>
    <row r="16">
      <c r="A16" s="1" t="s">
        <v>36</v>
      </c>
      <c r="B16" s="2">
        <f t="array" ref="B16">XLOOKUP(A16,'Página25'!A:A,'Página25'!G:G,"")</f>
        <v>45552.86793</v>
      </c>
      <c r="C16" s="2" t="str">
        <f t="array" ref="C16">XLOOKUP(A16,'Página25'!A:A,'Página25'!I:I,"")</f>
        <v/>
      </c>
      <c r="D16" s="3" t="s">
        <v>22</v>
      </c>
      <c r="E16" s="3">
        <f t="array" ref="E16">XLOOKUP(A16,login!A:A,login!F:F,"")</f>
        <v>30</v>
      </c>
      <c r="F16" s="3">
        <f t="array" ref="F16">XLOOKUP(A16,gestor!C:C,gestor!E:E,"")</f>
        <v>1</v>
      </c>
      <c r="G16" s="3">
        <f t="array" ref="G16">XLOOKUP(A16,tickets!I:I,tickets!J:J,"")</f>
        <v>13</v>
      </c>
      <c r="H16" s="3">
        <f t="array" ref="H16">XLOOKUP(A16,EmailVerification!A:A,EmailVerification!B:B,"")</f>
        <v>6</v>
      </c>
      <c r="I16" s="3" t="str">
        <f t="array" ref="I16">XLOOKUP(A16,IntegracaoVerification!A:A,IntegracaoVerification!C:C,"")</f>
        <v/>
      </c>
      <c r="J16" s="3">
        <f t="array" ref="J16">XLOOKUP(A16,ApiVerification!A:A,ApiVerification!C:C,"")</f>
        <v>29</v>
      </c>
      <c r="K16" s="3">
        <f t="array" ref="K16">XLOOKUP(A16,AtivacaoGiftback!A:A,AtivacaoGiftback!B:B,"")</f>
        <v>22</v>
      </c>
      <c r="L16" s="3" t="str">
        <f t="array" ref="L16">XLOOKUP(A16,TempoPrimeiraCampanha!A:A,TempoPrimeiraCampanha!B:B,"")</f>
        <v/>
      </c>
      <c r="M16" s="3">
        <f t="array" ref="M16">XLOOKUP(A16,'# Campanhas30D'!A:A,'# Campanhas30D'!B:B,"")</f>
        <v>0</v>
      </c>
      <c r="N16" s="4">
        <f t="array" ref="N16">XLOOKUP(A16,'Receita Influenciada'!A:A,'Receita Influenciada'!B:B,"")</f>
        <v>612.8499966</v>
      </c>
      <c r="O16" s="4">
        <f t="array" ref="O16">XLOOKUP(A16,'Receita Total'!A:A,'Receita Total'!C:C,"")</f>
        <v>100175.87</v>
      </c>
      <c r="P16" s="4">
        <f t="array" ref="P16">XLOOKUP(A16,Giftback!A:A,Giftback!B:B,"")</f>
        <v>138.3899994</v>
      </c>
      <c r="Q16" s="1">
        <v>0.0</v>
      </c>
      <c r="R16" s="1">
        <v>0.0</v>
      </c>
      <c r="S16" s="1">
        <v>0.0</v>
      </c>
      <c r="T16" s="5">
        <f t="array" ref="T16">XLOOKUP(A16,'Receita Influenciada'!A:A,'Receita Influenciada'!C:C,"")</f>
        <v>-0.006931146737</v>
      </c>
      <c r="U16" s="3" t="str">
        <f t="shared" si="1"/>
        <v>#NUM!</v>
      </c>
      <c r="V16" s="1">
        <v>0.0</v>
      </c>
    </row>
    <row r="17">
      <c r="A17" s="1" t="s">
        <v>37</v>
      </c>
      <c r="B17" s="2">
        <f t="array" ref="B17">XLOOKUP(A17,'Página25'!A:A,'Página25'!G:G,"")</f>
        <v>45538.73645</v>
      </c>
      <c r="C17" s="2" t="str">
        <f t="array" ref="C17">XLOOKUP(A17,'Página25'!A:A,'Página25'!I:I,"")</f>
        <v/>
      </c>
      <c r="D17" s="3" t="s">
        <v>22</v>
      </c>
      <c r="E17" s="3">
        <f t="array" ref="E17">XLOOKUP(A17,login!A:A,login!F:F,"")</f>
        <v>77</v>
      </c>
      <c r="F17" s="3">
        <f t="array" ref="F17">XLOOKUP(A17,gestor!C:C,gestor!E:E,"")</f>
        <v>1</v>
      </c>
      <c r="G17" s="3">
        <f t="array" ref="G17">XLOOKUP(A17,tickets!I:I,tickets!J:J,"")</f>
        <v>27</v>
      </c>
      <c r="H17" s="3">
        <f t="array" ref="H17">XLOOKUP(A17,EmailVerification!A:A,EmailVerification!B:B,"")</f>
        <v>14</v>
      </c>
      <c r="I17" s="3" t="str">
        <f t="array" ref="I17">XLOOKUP(A17,IntegracaoVerification!A:A,IntegracaoVerification!C:C,"")</f>
        <v/>
      </c>
      <c r="J17" s="3" t="str">
        <f t="array" ref="J17">XLOOKUP(A17,ApiVerification!A:A,ApiVerification!C:C,"")</f>
        <v/>
      </c>
      <c r="K17" s="3">
        <f t="array" ref="K17">XLOOKUP(A17,AtivacaoGiftback!A:A,AtivacaoGiftback!B:B,"")</f>
        <v>43</v>
      </c>
      <c r="L17" s="3">
        <f t="array" ref="L17">XLOOKUP(A17,TempoPrimeiraCampanha!A:A,TempoPrimeiraCampanha!B:B,"")</f>
        <v>39</v>
      </c>
      <c r="M17" s="3">
        <f t="array" ref="M17">XLOOKUP(A17,'# Campanhas30D'!A:A,'# Campanhas30D'!B:B,"")</f>
        <v>0</v>
      </c>
      <c r="N17" s="4">
        <f t="array" ref="N17">XLOOKUP(A17,'Receita Influenciada'!A:A,'Receita Influenciada'!B:B,"")</f>
        <v>1579.349991</v>
      </c>
      <c r="O17" s="4">
        <f t="array" ref="O17">XLOOKUP(A17,'Receita Total'!A:A,'Receita Total'!C:C,"")</f>
        <v>257962.5699</v>
      </c>
      <c r="P17" s="1">
        <v>0.0</v>
      </c>
      <c r="Q17" s="1">
        <v>0.0</v>
      </c>
      <c r="R17" s="1">
        <v>0.0</v>
      </c>
      <c r="S17" s="4">
        <f t="array" ref="S17">XLOOKUP(A17,Message!A:A,Message!B:B,"")</f>
        <v>1579.349991</v>
      </c>
      <c r="T17" s="5">
        <f t="array" ref="T17">XLOOKUP(A17,'Receita Influenciada'!A:A,'Receita Influenciada'!C:C,"")</f>
        <v>-0.002091387126</v>
      </c>
      <c r="U17" s="3" t="str">
        <f t="shared" si="1"/>
        <v>#NUM!</v>
      </c>
      <c r="V17" s="1">
        <v>0.0</v>
      </c>
    </row>
    <row r="18">
      <c r="A18" s="1" t="s">
        <v>38</v>
      </c>
      <c r="B18" s="2">
        <f t="array" ref="B18">XLOOKUP(A18,'Página25'!A:A,'Página25'!G:G,"")</f>
        <v>45359.57941</v>
      </c>
      <c r="C18" s="2" t="str">
        <f t="array" ref="C18">XLOOKUP(A18,'Página25'!A:A,'Página25'!I:I,"")</f>
        <v/>
      </c>
      <c r="D18" s="3" t="s">
        <v>22</v>
      </c>
      <c r="E18" s="3">
        <f t="array" ref="E18">XLOOKUP(A18,login!A:A,login!F:F,"")</f>
        <v>210</v>
      </c>
      <c r="F18" s="3">
        <f t="array" ref="F18">XLOOKUP(A18,gestor!C:C,gestor!E:E,"")</f>
        <v>1</v>
      </c>
      <c r="G18" s="3">
        <f t="array" ref="G18">XLOOKUP(A18,tickets!I:I,tickets!J:J,"")</f>
        <v>19</v>
      </c>
      <c r="H18" s="3">
        <f t="array" ref="H18">XLOOKUP(A18,EmailVerification!A:A,EmailVerification!B:B,"")</f>
        <v>202</v>
      </c>
      <c r="I18" s="3">
        <f t="array" ref="I18">XLOOKUP(A18,IntegracaoVerification!A:A,IntegracaoVerification!C:C,"")</f>
        <v>31</v>
      </c>
      <c r="J18" s="3">
        <f t="array" ref="J18">XLOOKUP(A18,ApiVerification!A:A,ApiVerification!C:C,"")</f>
        <v>4</v>
      </c>
      <c r="K18" s="3">
        <f t="array" ref="K18">XLOOKUP(A18,AtivacaoGiftback!A:A,AtivacaoGiftback!B:B,"")</f>
        <v>26</v>
      </c>
      <c r="L18" s="3">
        <f t="array" ref="L18">XLOOKUP(A18,TempoPrimeiraCampanha!A:A,TempoPrimeiraCampanha!B:B,"")</f>
        <v>55</v>
      </c>
      <c r="M18" s="3">
        <f t="array" ref="M18">XLOOKUP(A18,'# Campanhas30D'!A:A,'# Campanhas30D'!B:B,"")</f>
        <v>0</v>
      </c>
      <c r="N18" s="4">
        <f t="array" ref="N18">XLOOKUP(A18,'Receita Influenciada'!A:A,'Receita Influenciada'!B:B,"")</f>
        <v>1225.440011</v>
      </c>
      <c r="O18" s="4">
        <f t="array" ref="O18">XLOOKUP(A18,'Receita Total'!A:A,'Receita Total'!C:C,"")</f>
        <v>157664.2408</v>
      </c>
      <c r="P18" s="4">
        <f t="array" ref="P18">XLOOKUP(A18,Giftback!A:A,Giftback!B:B,"")</f>
        <v>112.7799988</v>
      </c>
      <c r="Q18" s="1">
        <v>0.0</v>
      </c>
      <c r="R18" s="4">
        <f t="array" ref="R18">XLOOKUP(A18,Task!A:A,Task!B:B,"")</f>
        <v>159.9900055</v>
      </c>
      <c r="S18" s="1">
        <v>0.0</v>
      </c>
      <c r="T18" s="5">
        <f t="array" ref="T18">XLOOKUP(A18,'Receita Influenciada'!A:A,'Receita Influenciada'!C:C,"")</f>
        <v>0.0006838710639</v>
      </c>
      <c r="U18" s="3" t="str">
        <f t="shared" si="1"/>
        <v>#NUM!</v>
      </c>
      <c r="V18" s="1">
        <v>0.0</v>
      </c>
    </row>
    <row r="19">
      <c r="A19" s="1" t="s">
        <v>39</v>
      </c>
      <c r="B19" s="2">
        <f t="array" ref="B19">XLOOKUP(A19,'Página25'!A:A,'Página25'!G:G,"")</f>
        <v>45530.49508</v>
      </c>
      <c r="C19" s="2" t="str">
        <f t="array" ref="C19">XLOOKUP(A19,'Página25'!A:A,'Página25'!I:I,"")</f>
        <v/>
      </c>
      <c r="D19" s="3" t="s">
        <v>22</v>
      </c>
      <c r="E19" s="3">
        <f t="array" ref="E19">XLOOKUP(A19,login!A:A,login!F:F,"")</f>
        <v>110</v>
      </c>
      <c r="F19" s="3">
        <f t="array" ref="F19">XLOOKUP(A19,gestor!C:C,gestor!E:E,"")</f>
        <v>1</v>
      </c>
      <c r="G19" s="1">
        <v>0.0</v>
      </c>
      <c r="H19" s="3">
        <f t="array" ref="H19">XLOOKUP(A19,EmailVerification!A:A,EmailVerification!B:B,"")</f>
        <v>2</v>
      </c>
      <c r="I19" s="3">
        <f t="array" ref="I19">XLOOKUP(A19,IntegracaoVerification!A:A,IntegracaoVerification!C:C,"")</f>
        <v>0</v>
      </c>
      <c r="J19" s="3">
        <f t="array" ref="J19">XLOOKUP(A19,ApiVerification!A:A,ApiVerification!C:C,"")</f>
        <v>4</v>
      </c>
      <c r="K19" s="3">
        <f t="array" ref="K19">XLOOKUP(A19,AtivacaoGiftback!A:A,AtivacaoGiftback!B:B,"")</f>
        <v>0</v>
      </c>
      <c r="L19" s="3">
        <f t="array" ref="L19">XLOOKUP(A19,TempoPrimeiraCampanha!A:A,TempoPrimeiraCampanha!B:B,"")</f>
        <v>53</v>
      </c>
      <c r="M19" s="3">
        <f t="array" ref="M19">XLOOKUP(A19,'# Campanhas30D'!A:A,'# Campanhas30D'!B:B,"")</f>
        <v>0</v>
      </c>
      <c r="N19" s="4">
        <f t="array" ref="N19">XLOOKUP(A19,'Receita Influenciada'!A:A,'Receita Influenciada'!B:B,"")</f>
        <v>6133.339966</v>
      </c>
      <c r="O19" s="4">
        <f t="array" ref="O19">XLOOKUP(A19,'Receita Total'!A:A,'Receita Total'!C:C,"")</f>
        <v>272526.9807</v>
      </c>
      <c r="P19" s="4">
        <f t="array" ref="P19">XLOOKUP(A19,Giftback!A:A,Giftback!B:B,"")</f>
        <v>328.3399963</v>
      </c>
      <c r="Q19" s="1">
        <v>0.0</v>
      </c>
      <c r="R19" s="1">
        <v>0.0</v>
      </c>
      <c r="S19" s="4">
        <f t="array" ref="S19">XLOOKUP(A19,Message!A:A,Message!B:B,"")</f>
        <v>5660.629974</v>
      </c>
      <c r="T19" s="5">
        <f t="array" ref="T19">XLOOKUP(A19,'Receita Influenciada'!A:A,'Receita Influenciada'!C:C,"")</f>
        <v>0.04347288549</v>
      </c>
      <c r="U19" s="3" t="str">
        <f t="shared" si="1"/>
        <v>#NUM!</v>
      </c>
      <c r="V19" s="1">
        <v>0.0</v>
      </c>
    </row>
    <row r="20">
      <c r="A20" s="1" t="s">
        <v>40</v>
      </c>
      <c r="B20" s="2">
        <f t="array" ref="B20">XLOOKUP(A20,'Página25'!A:A,'Página25'!G:G,"")</f>
        <v>45524.75389</v>
      </c>
      <c r="C20" s="2" t="str">
        <f t="array" ref="C20">XLOOKUP(A20,'Página25'!A:A,'Página25'!I:I,"")</f>
        <v/>
      </c>
      <c r="D20" s="3" t="s">
        <v>22</v>
      </c>
      <c r="E20" s="3">
        <f t="array" ref="E20">XLOOKUP(A20,login!A:A,login!F:F,"")</f>
        <v>41</v>
      </c>
      <c r="F20" s="3">
        <f t="array" ref="F20">XLOOKUP(A20,gestor!C:C,gestor!E:E,"")</f>
        <v>1</v>
      </c>
      <c r="G20" s="1">
        <v>0.0</v>
      </c>
      <c r="H20" s="3">
        <f t="array" ref="H20">XLOOKUP(A20,EmailVerification!A:A,EmailVerification!B:B,"")</f>
        <v>3</v>
      </c>
      <c r="I20" s="3">
        <f t="array" ref="I20">XLOOKUP(A20,IntegracaoVerification!A:A,IntegracaoVerification!C:C,"")</f>
        <v>3</v>
      </c>
      <c r="J20" s="3" t="str">
        <f t="array" ref="J20">XLOOKUP(A20,ApiVerification!A:A,ApiVerification!C:C,"")</f>
        <v/>
      </c>
      <c r="K20" s="3">
        <f t="array" ref="K20">XLOOKUP(A20,AtivacaoGiftback!A:A,AtivacaoGiftback!B:B,"")</f>
        <v>65</v>
      </c>
      <c r="L20" s="3">
        <f t="array" ref="L20">XLOOKUP(A20,TempoPrimeiraCampanha!A:A,TempoPrimeiraCampanha!B:B,"")</f>
        <v>57</v>
      </c>
      <c r="M20" s="3">
        <f t="array" ref="M20">XLOOKUP(A20,'# Campanhas30D'!A:A,'# Campanhas30D'!B:B,"")</f>
        <v>0</v>
      </c>
      <c r="N20" s="4">
        <f t="array" ref="N20">XLOOKUP(A20,'Receita Influenciada'!A:A,'Receita Influenciada'!B:B,"")</f>
        <v>7323.5</v>
      </c>
      <c r="O20" s="4">
        <f t="array" ref="O20">XLOOKUP(A20,'Receita Total'!A:A,'Receita Total'!C:C,"")</f>
        <v>971988.93</v>
      </c>
      <c r="P20" s="1">
        <v>0.0</v>
      </c>
      <c r="Q20" s="1">
        <v>0.0</v>
      </c>
      <c r="R20" s="4">
        <f t="array" ref="R20">XLOOKUP(A20,Task!A:A,Task!B:B,"")</f>
        <v>7323.5</v>
      </c>
      <c r="S20" s="1">
        <v>0.0</v>
      </c>
      <c r="T20" s="5">
        <f t="array" ref="T20">XLOOKUP(A20,'Receita Influenciada'!A:A,'Receita Influenciada'!C:C,"")</f>
        <v>0.05384917175</v>
      </c>
      <c r="U20" s="3" t="str">
        <f t="shared" si="1"/>
        <v>#NUM!</v>
      </c>
      <c r="V20" s="1">
        <v>0.0</v>
      </c>
    </row>
    <row r="21">
      <c r="A21" s="1" t="s">
        <v>41</v>
      </c>
      <c r="B21" s="2">
        <f t="array" ref="B21">XLOOKUP(A21,'Página25'!A:A,'Página25'!G:G,"")</f>
        <v>45433.60054</v>
      </c>
      <c r="C21" s="2" t="str">
        <f t="array" ref="C21">XLOOKUP(A21,'Página25'!A:A,'Página25'!I:I,"")</f>
        <v/>
      </c>
      <c r="D21" s="3" t="s">
        <v>22</v>
      </c>
      <c r="E21" s="3">
        <f t="array" ref="E21">XLOOKUP(A21,login!A:A,login!F:F,"")</f>
        <v>107</v>
      </c>
      <c r="F21" s="1">
        <v>1.0</v>
      </c>
      <c r="G21" s="1">
        <v>0.0</v>
      </c>
      <c r="H21" s="3">
        <f t="array" ref="H21">XLOOKUP(A21,EmailVerification!A:A,EmailVerification!B:B,"")</f>
        <v>45</v>
      </c>
      <c r="I21" s="3">
        <f t="array" ref="I21">XLOOKUP(A21,IntegracaoVerification!A:A,IntegracaoVerification!C:C,"")</f>
        <v>37</v>
      </c>
      <c r="J21" s="3">
        <f t="array" ref="J21">XLOOKUP(A21,ApiVerification!A:A,ApiVerification!C:C,"")</f>
        <v>14</v>
      </c>
      <c r="K21" s="3">
        <f t="array" ref="K21">XLOOKUP(A21,AtivacaoGiftback!A:A,AtivacaoGiftback!B:B,"")</f>
        <v>6</v>
      </c>
      <c r="L21" s="3">
        <f t="array" ref="L21">XLOOKUP(A21,TempoPrimeiraCampanha!A:A,TempoPrimeiraCampanha!B:B,"")</f>
        <v>69</v>
      </c>
      <c r="M21" s="3">
        <f t="array" ref="M21">XLOOKUP(A21,'# Campanhas30D'!A:A,'# Campanhas30D'!B:B,"")</f>
        <v>0</v>
      </c>
      <c r="N21" s="4">
        <f t="array" ref="N21">XLOOKUP(A21,'Receita Influenciada'!A:A,'Receita Influenciada'!B:B,"")</f>
        <v>24435.07998</v>
      </c>
      <c r="O21" s="4">
        <f t="array" ref="O21">XLOOKUP(A21,'Receita Total'!A:A,'Receita Total'!C:C,"")</f>
        <v>276207.5801</v>
      </c>
      <c r="P21" s="4">
        <f t="array" ref="P21">XLOOKUP(A21,Giftback!A:A,Giftback!B:B,"")</f>
        <v>5462.990021</v>
      </c>
      <c r="Q21" s="1">
        <v>0.0</v>
      </c>
      <c r="R21" s="1">
        <v>0.0</v>
      </c>
      <c r="S21" s="1">
        <v>0.0</v>
      </c>
      <c r="T21" s="5">
        <f t="array" ref="T21">XLOOKUP(A21,'Receita Influenciada'!A:A,'Receita Influenciada'!C:C,"")</f>
        <v>0.2030346991</v>
      </c>
      <c r="U21" s="3" t="str">
        <f t="shared" si="1"/>
        <v>#NUM!</v>
      </c>
      <c r="V21" s="1">
        <v>0.0</v>
      </c>
    </row>
    <row r="22">
      <c r="A22" s="1" t="s">
        <v>42</v>
      </c>
      <c r="B22" s="2">
        <f t="array" ref="B22">XLOOKUP(A22,'Página25'!A:A,'Página25'!G:G,"")</f>
        <v>45484.83061</v>
      </c>
      <c r="C22" s="2">
        <f t="array" ref="C22">XLOOKUP(A22,'Página25'!A:A,'Página25'!I:I,"")</f>
        <v>45572.13557</v>
      </c>
      <c r="D22" s="3" t="s">
        <v>22</v>
      </c>
      <c r="E22" s="3">
        <f t="array" ref="E22">XLOOKUP(A22,login!A:A,login!F:F,"")</f>
        <v>6</v>
      </c>
      <c r="F22" s="3">
        <f t="array" ref="F22">XLOOKUP(A22,gestor!C:C,gestor!E:E,"")</f>
        <v>1</v>
      </c>
      <c r="G22" s="1">
        <v>0.0</v>
      </c>
      <c r="H22" s="3">
        <f t="array" ref="H22">XLOOKUP(A22,EmailVerification!A:A,EmailVerification!B:B,"")</f>
        <v>1</v>
      </c>
      <c r="I22" s="3">
        <f t="array" ref="I22">XLOOKUP(A22,IntegracaoVerification!A:A,IntegracaoVerification!C:C,"")</f>
        <v>1</v>
      </c>
      <c r="J22" s="3">
        <f t="array" ref="J22">XLOOKUP(A22,ApiVerification!A:A,ApiVerification!C:C,"")</f>
        <v>6</v>
      </c>
      <c r="K22" s="3" t="str">
        <f t="array" ref="K22">XLOOKUP(A22,AtivacaoGiftback!A:A,AtivacaoGiftback!B:B,"")</f>
        <v/>
      </c>
      <c r="L22" s="3" t="str">
        <f t="array" ref="L22">XLOOKUP(A22,TempoPrimeiraCampanha!A:A,TempoPrimeiraCampanha!B:B,"")</f>
        <v/>
      </c>
      <c r="M22" s="3">
        <f t="array" ref="M22">XLOOKUP(A22,'# Campanhas30D'!A:A,'# Campanhas30D'!B:B,"")</f>
        <v>0</v>
      </c>
      <c r="N22" s="1">
        <v>0.0</v>
      </c>
      <c r="O22" s="4">
        <f t="array" ref="O22">XLOOKUP(A22,'Receita Total'!A:A,'Receita Total'!C:C,"")</f>
        <v>382445.14</v>
      </c>
      <c r="P22" s="1">
        <v>0.0</v>
      </c>
      <c r="Q22" s="1">
        <v>0.0</v>
      </c>
      <c r="R22" s="1">
        <v>0.0</v>
      </c>
      <c r="S22" s="1">
        <v>0.0</v>
      </c>
      <c r="T22" s="3" t="str">
        <f t="array" ref="T22">XLOOKUP(A22,'Receita Influenciada'!A:A,'Receita Influenciada'!C:C,"")</f>
        <v/>
      </c>
      <c r="U22" s="3">
        <f t="shared" si="1"/>
        <v>88</v>
      </c>
      <c r="V22" s="1">
        <v>0.0</v>
      </c>
    </row>
    <row r="23">
      <c r="A23" s="1" t="s">
        <v>43</v>
      </c>
      <c r="B23" s="2">
        <f t="array" ref="B23">XLOOKUP(A23,'Página25'!A:A,'Página25'!G:G,"")</f>
        <v>45492.73149</v>
      </c>
      <c r="C23" s="2" t="str">
        <f t="array" ref="C23">XLOOKUP(A23,'Página25'!A:A,'Página25'!I:I,"")</f>
        <v/>
      </c>
      <c r="D23" s="3" t="s">
        <v>22</v>
      </c>
      <c r="E23" s="3">
        <f t="array" ref="E23">XLOOKUP(A23,login!A:A,login!F:F,"")</f>
        <v>88</v>
      </c>
      <c r="F23" s="3">
        <f t="array" ref="F23">XLOOKUP(A23,gestor!C:C,gestor!E:E,"")</f>
        <v>1</v>
      </c>
      <c r="G23" s="1">
        <v>0.0</v>
      </c>
      <c r="H23" s="3">
        <f t="array" ref="H23">XLOOKUP(A23,EmailVerification!A:A,EmailVerification!B:B,"")</f>
        <v>21</v>
      </c>
      <c r="I23" s="3">
        <f t="array" ref="I23">XLOOKUP(A23,IntegracaoVerification!A:A,IntegracaoVerification!C:C,"")</f>
        <v>5</v>
      </c>
      <c r="J23" s="3">
        <f t="array" ref="J23">XLOOKUP(A23,ApiVerification!A:A,ApiVerification!C:C,"")</f>
        <v>6</v>
      </c>
      <c r="K23" s="3">
        <f t="array" ref="K23">XLOOKUP(A23,AtivacaoGiftback!A:A,AtivacaoGiftback!B:B,"")</f>
        <v>47</v>
      </c>
      <c r="L23" s="3">
        <f t="array" ref="L23">XLOOKUP(A23,TempoPrimeiraCampanha!A:A,TempoPrimeiraCampanha!B:B,"")</f>
        <v>46</v>
      </c>
      <c r="M23" s="3">
        <f t="array" ref="M23">XLOOKUP(A23,'# Campanhas30D'!A:A,'# Campanhas30D'!B:B,"")</f>
        <v>0</v>
      </c>
      <c r="N23" s="1">
        <v>0.0</v>
      </c>
      <c r="O23" s="4">
        <f t="array" ref="O23">XLOOKUP(A23,'Receita Total'!A:A,'Receita Total'!C:C,"")</f>
        <v>238260.8729</v>
      </c>
      <c r="P23" s="1">
        <v>0.0</v>
      </c>
      <c r="Q23" s="1">
        <v>0.0</v>
      </c>
      <c r="R23" s="1">
        <v>0.0</v>
      </c>
      <c r="S23" s="1">
        <v>0.0</v>
      </c>
      <c r="T23" s="3" t="str">
        <f t="array" ref="T23">XLOOKUP(A23,'Receita Influenciada'!A:A,'Receita Influenciada'!C:C,"")</f>
        <v/>
      </c>
      <c r="U23" s="3" t="str">
        <f t="shared" si="1"/>
        <v>#NUM!</v>
      </c>
      <c r="V23" s="1">
        <v>0.0</v>
      </c>
    </row>
    <row r="24">
      <c r="A24" s="1" t="s">
        <v>44</v>
      </c>
      <c r="B24" s="2">
        <f t="array" ref="B24">XLOOKUP(A24,'Página25'!A:A,'Página25'!G:G,"")</f>
        <v>45545.85406</v>
      </c>
      <c r="C24" s="2" t="str">
        <f t="array" ref="C24">XLOOKUP(A24,'Página25'!A:A,'Página25'!I:I,"")</f>
        <v/>
      </c>
      <c r="D24" s="3" t="s">
        <v>22</v>
      </c>
      <c r="E24" s="3">
        <f t="array" ref="E24">XLOOKUP(A24,login!A:A,login!F:F,"")</f>
        <v>42</v>
      </c>
      <c r="F24" s="3">
        <f t="array" ref="F24">XLOOKUP(A24,gestor!C:C,gestor!E:E,"")</f>
        <v>1</v>
      </c>
      <c r="G24" s="1">
        <v>0.0</v>
      </c>
      <c r="H24" s="3">
        <f t="array" ref="H24">XLOOKUP(A24,EmailVerification!A:A,EmailVerification!B:B,"")</f>
        <v>3</v>
      </c>
      <c r="I24" s="3">
        <f t="array" ref="I24">XLOOKUP(A24,IntegracaoVerification!A:A,IntegracaoVerification!C:C,"")</f>
        <v>3</v>
      </c>
      <c r="J24" s="3">
        <f t="array" ref="J24">XLOOKUP(A24,ApiVerification!A:A,ApiVerification!C:C,"")</f>
        <v>43</v>
      </c>
      <c r="K24" s="3">
        <f t="array" ref="K24">XLOOKUP(A24,AtivacaoGiftback!A:A,AtivacaoGiftback!B:B,"")</f>
        <v>35</v>
      </c>
      <c r="L24" s="3">
        <f t="array" ref="L24">XLOOKUP(A24,TempoPrimeiraCampanha!A:A,TempoPrimeiraCampanha!B:B,"")</f>
        <v>42</v>
      </c>
      <c r="M24" s="3">
        <f t="array" ref="M24">XLOOKUP(A24,'# Campanhas30D'!A:A,'# Campanhas30D'!B:B,"")</f>
        <v>0</v>
      </c>
      <c r="N24" s="1">
        <v>0.0</v>
      </c>
      <c r="O24" s="4">
        <f t="array" ref="O24">XLOOKUP(A24,'Receita Total'!A:A,'Receita Total'!C:C,"")</f>
        <v>271301.5391</v>
      </c>
      <c r="P24" s="1">
        <v>0.0</v>
      </c>
      <c r="Q24" s="1">
        <v>0.0</v>
      </c>
      <c r="R24" s="1">
        <v>0.0</v>
      </c>
      <c r="S24" s="1">
        <v>0.0</v>
      </c>
      <c r="T24" s="3" t="str">
        <f t="array" ref="T24">XLOOKUP(A24,'Receita Influenciada'!A:A,'Receita Influenciada'!C:C,"")</f>
        <v/>
      </c>
      <c r="U24" s="3" t="str">
        <f t="shared" si="1"/>
        <v>#NUM!</v>
      </c>
      <c r="V24" s="1">
        <v>0.0</v>
      </c>
    </row>
    <row r="25">
      <c r="A25" s="1" t="s">
        <v>45</v>
      </c>
      <c r="B25" s="2">
        <f t="array" ref="B25">XLOOKUP(A25,'Página25'!A:A,'Página25'!G:G,"")</f>
        <v>45386.53229</v>
      </c>
      <c r="C25" s="2" t="str">
        <f t="array" ref="C25">XLOOKUP(A25,'Página25'!A:A,'Página25'!I:I,"")</f>
        <v/>
      </c>
      <c r="D25" s="3" t="s">
        <v>22</v>
      </c>
      <c r="E25" s="3">
        <f t="array" ref="E25">XLOOKUP(A25,login!A:A,login!F:F,"")</f>
        <v>70</v>
      </c>
      <c r="F25" s="3">
        <f t="array" ref="F25">XLOOKUP(A25,gestor!C:C,gestor!E:E,"")</f>
        <v>1</v>
      </c>
      <c r="G25" s="1">
        <v>0.0</v>
      </c>
      <c r="H25" s="3" t="str">
        <f t="array" ref="H25">XLOOKUP(A25,EmailVerification!A:A,EmailVerification!B:B,"")</f>
        <v/>
      </c>
      <c r="I25" s="3">
        <f t="array" ref="I25">XLOOKUP(A25,IntegracaoVerification!A:A,IntegracaoVerification!C:C,"")</f>
        <v>1</v>
      </c>
      <c r="J25" s="3">
        <f t="array" ref="J25">XLOOKUP(A25,ApiVerification!A:A,ApiVerification!C:C,"")</f>
        <v>19</v>
      </c>
      <c r="K25" s="3">
        <f t="array" ref="K25">XLOOKUP(A25,AtivacaoGiftback!A:A,AtivacaoGiftback!B:B,"")</f>
        <v>64</v>
      </c>
      <c r="L25" s="3" t="str">
        <f t="array" ref="L25">XLOOKUP(A25,TempoPrimeiraCampanha!A:A,TempoPrimeiraCampanha!B:B,"")</f>
        <v/>
      </c>
      <c r="M25" s="3">
        <f t="array" ref="M25">XLOOKUP(A25,'# Campanhas30D'!A:A,'# Campanhas30D'!B:B,"")</f>
        <v>0</v>
      </c>
      <c r="N25" s="1">
        <v>0.0</v>
      </c>
      <c r="O25" s="4">
        <f t="array" ref="O25">XLOOKUP(A25,'Receita Total'!A:A,'Receita Total'!C:C,"")</f>
        <v>425914.6947</v>
      </c>
      <c r="P25" s="1">
        <v>0.0</v>
      </c>
      <c r="Q25" s="1">
        <v>0.0</v>
      </c>
      <c r="R25" s="1">
        <v>0.0</v>
      </c>
      <c r="S25" s="1">
        <v>0.0</v>
      </c>
      <c r="T25" s="3" t="str">
        <f t="array" ref="T25">XLOOKUP(A25,'Receita Influenciada'!A:A,'Receita Influenciada'!C:C,"")</f>
        <v/>
      </c>
      <c r="U25" s="3" t="str">
        <f t="shared" si="1"/>
        <v>#NUM!</v>
      </c>
      <c r="V25" s="1">
        <v>0.0</v>
      </c>
    </row>
    <row r="26">
      <c r="A26" s="1" t="s">
        <v>46</v>
      </c>
      <c r="B26" s="2">
        <f t="array" ref="B26">XLOOKUP(A26,'Página25'!A:A,'Página25'!G:G,"")</f>
        <v>45415.79344</v>
      </c>
      <c r="C26" s="2" t="str">
        <f t="array" ref="C26">XLOOKUP(A26,'Página25'!A:A,'Página25'!I:I,"")</f>
        <v/>
      </c>
      <c r="D26" s="3" t="s">
        <v>22</v>
      </c>
      <c r="E26" s="3">
        <f t="array" ref="E26">XLOOKUP(A26,login!A:A,login!F:F,"")</f>
        <v>35</v>
      </c>
      <c r="F26" s="3">
        <f t="array" ref="F26">XLOOKUP(A26,gestor!C:C,gestor!E:E,"")</f>
        <v>1</v>
      </c>
      <c r="G26" s="1">
        <v>0.0</v>
      </c>
      <c r="H26" s="3">
        <f t="array" ref="H26">XLOOKUP(A26,EmailVerification!A:A,EmailVerification!B:B,"")</f>
        <v>63</v>
      </c>
      <c r="I26" s="3">
        <f t="array" ref="I26">XLOOKUP(A26,IntegracaoVerification!A:A,IntegracaoVerification!C:C,"")</f>
        <v>4</v>
      </c>
      <c r="J26" s="3">
        <f t="array" ref="J26">XLOOKUP(A26,ApiVerification!A:A,ApiVerification!C:C,"")</f>
        <v>14</v>
      </c>
      <c r="K26" s="3">
        <f t="array" ref="K26">XLOOKUP(A26,AtivacaoGiftback!A:A,AtivacaoGiftback!B:B,"")</f>
        <v>30</v>
      </c>
      <c r="L26" s="3">
        <f t="array" ref="L26">XLOOKUP(A26,TempoPrimeiraCampanha!A:A,TempoPrimeiraCampanha!B:B,"")</f>
        <v>118</v>
      </c>
      <c r="M26" s="3">
        <f t="array" ref="M26">XLOOKUP(A26,'# Campanhas30D'!A:A,'# Campanhas30D'!B:B,"")</f>
        <v>0</v>
      </c>
      <c r="N26" s="1">
        <v>0.0</v>
      </c>
      <c r="O26" s="4">
        <f t="array" ref="O26">XLOOKUP(A26,'Receita Total'!A:A,'Receita Total'!C:C,"")</f>
        <v>478669.8213</v>
      </c>
      <c r="P26" s="1">
        <v>0.0</v>
      </c>
      <c r="Q26" s="1">
        <v>0.0</v>
      </c>
      <c r="R26" s="1">
        <v>0.0</v>
      </c>
      <c r="S26" s="1">
        <v>0.0</v>
      </c>
      <c r="T26" s="3" t="str">
        <f t="array" ref="T26">XLOOKUP(A26,'Receita Influenciada'!A:A,'Receita Influenciada'!C:C,"")</f>
        <v/>
      </c>
      <c r="U26" s="3" t="str">
        <f t="shared" si="1"/>
        <v>#NUM!</v>
      </c>
      <c r="V26" s="1">
        <v>0.0</v>
      </c>
    </row>
    <row r="27">
      <c r="A27" s="1" t="s">
        <v>47</v>
      </c>
      <c r="B27" s="2">
        <f t="array" ref="B27">XLOOKUP(A27,'Página25'!A:A,'Página25'!G:G,"")</f>
        <v>45450.82132</v>
      </c>
      <c r="C27" s="2" t="str">
        <f t="array" ref="C27">XLOOKUP(A27,'Página25'!A:A,'Página25'!I:I,"")</f>
        <v/>
      </c>
      <c r="D27" s="3" t="s">
        <v>22</v>
      </c>
      <c r="E27" s="3">
        <f t="array" ref="E27">XLOOKUP(A27,login!A:A,login!F:F,"")</f>
        <v>63</v>
      </c>
      <c r="F27" s="3">
        <f t="array" ref="F27">XLOOKUP(A27,gestor!C:C,gestor!E:E,"")</f>
        <v>1</v>
      </c>
      <c r="G27" s="3">
        <f t="array" ref="G27">XLOOKUP(A27,tickets!I:I,tickets!J:J,"")</f>
        <v>28</v>
      </c>
      <c r="H27" s="3">
        <f t="array" ref="H27">XLOOKUP(A27,EmailVerification!A:A,EmailVerification!B:B,"")</f>
        <v>28</v>
      </c>
      <c r="I27" s="3">
        <f t="array" ref="I27">XLOOKUP(A27,IntegracaoVerification!A:A,IntegracaoVerification!C:C,"")</f>
        <v>10</v>
      </c>
      <c r="J27" s="3">
        <f t="array" ref="J27">XLOOKUP(A27,ApiVerification!A:A,ApiVerification!C:C,"")</f>
        <v>13</v>
      </c>
      <c r="K27" s="3">
        <f t="array" ref="K27">XLOOKUP(A27,AtivacaoGiftback!A:A,AtivacaoGiftback!B:B,"")</f>
        <v>83</v>
      </c>
      <c r="L27" s="3" t="str">
        <f t="array" ref="L27">XLOOKUP(A27,TempoPrimeiraCampanha!A:A,TempoPrimeiraCampanha!B:B,"")</f>
        <v/>
      </c>
      <c r="M27" s="3">
        <f t="array" ref="M27">XLOOKUP(A27,'# Campanhas30D'!A:A,'# Campanhas30D'!B:B,"")</f>
        <v>0</v>
      </c>
      <c r="N27" s="1">
        <v>0.0</v>
      </c>
      <c r="O27" s="4">
        <f t="array" ref="O27">XLOOKUP(A27,'Receita Total'!A:A,'Receita Total'!C:C,"")</f>
        <v>597903.0016</v>
      </c>
      <c r="P27" s="1">
        <v>0.0</v>
      </c>
      <c r="Q27" s="1">
        <v>0.0</v>
      </c>
      <c r="R27" s="1">
        <v>0.0</v>
      </c>
      <c r="S27" s="1">
        <v>0.0</v>
      </c>
      <c r="T27" s="3" t="str">
        <f t="array" ref="T27">XLOOKUP(A27,'Receita Influenciada'!A:A,'Receita Influenciada'!C:C,"")</f>
        <v/>
      </c>
      <c r="U27" s="3" t="str">
        <f t="shared" si="1"/>
        <v>#NUM!</v>
      </c>
      <c r="V27" s="1">
        <v>0.0</v>
      </c>
    </row>
    <row r="28">
      <c r="A28" s="1" t="s">
        <v>48</v>
      </c>
      <c r="B28" s="2">
        <f t="array" ref="B28">XLOOKUP(A28,'Página25'!A:A,'Página25'!G:G,"")</f>
        <v>45548.84397</v>
      </c>
      <c r="C28" s="2" t="str">
        <f t="array" ref="C28">XLOOKUP(A28,'Página25'!A:A,'Página25'!I:I,"")</f>
        <v/>
      </c>
      <c r="D28" s="3" t="s">
        <v>22</v>
      </c>
      <c r="E28" s="3">
        <f t="array" ref="E28">XLOOKUP(A28,login!A:A,login!F:F,"")</f>
        <v>20</v>
      </c>
      <c r="F28" s="3">
        <f t="array" ref="F28">XLOOKUP(A28,gestor!C:C,gestor!E:E,"")</f>
        <v>1</v>
      </c>
      <c r="G28" s="1">
        <v>0.0</v>
      </c>
      <c r="H28" s="3">
        <f t="array" ref="H28">XLOOKUP(A28,EmailVerification!A:A,EmailVerification!B:B,"")</f>
        <v>40</v>
      </c>
      <c r="I28" s="3">
        <f t="array" ref="I28">XLOOKUP(A28,IntegracaoVerification!A:A,IntegracaoVerification!C:C,"")</f>
        <v>10</v>
      </c>
      <c r="J28" s="3" t="str">
        <f t="array" ref="J28">XLOOKUP(A28,ApiVerification!A:A,ApiVerification!C:C,"")</f>
        <v/>
      </c>
      <c r="K28" s="3" t="str">
        <f t="array" ref="K28">XLOOKUP(A28,AtivacaoGiftback!A:A,AtivacaoGiftback!B:B,"")</f>
        <v/>
      </c>
      <c r="L28" s="3">
        <f t="array" ref="L28">XLOOKUP(A28,TempoPrimeiraCampanha!A:A,TempoPrimeiraCampanha!B:B,"")</f>
        <v>41</v>
      </c>
      <c r="M28" s="3">
        <f t="array" ref="M28">XLOOKUP(A28,'# Campanhas30D'!A:A,'# Campanhas30D'!B:B,"")</f>
        <v>0</v>
      </c>
      <c r="N28" s="1">
        <v>0.0</v>
      </c>
      <c r="O28" s="4">
        <f t="array" ref="O28">XLOOKUP(A28,'Receita Total'!A:A,'Receita Total'!C:C,"")</f>
        <v>614925.4595</v>
      </c>
      <c r="P28" s="1">
        <v>0.0</v>
      </c>
      <c r="Q28" s="1">
        <v>0.0</v>
      </c>
      <c r="R28" s="1">
        <v>0.0</v>
      </c>
      <c r="S28" s="1">
        <v>0.0</v>
      </c>
      <c r="T28" s="3" t="str">
        <f t="array" ref="T28">XLOOKUP(A28,'Receita Influenciada'!A:A,'Receita Influenciada'!C:C,"")</f>
        <v/>
      </c>
      <c r="U28" s="3" t="str">
        <f t="shared" si="1"/>
        <v>#NUM!</v>
      </c>
      <c r="V28" s="1">
        <v>0.0</v>
      </c>
    </row>
    <row r="29">
      <c r="A29" s="1" t="s">
        <v>49</v>
      </c>
      <c r="B29" s="2">
        <f t="array" ref="B29">XLOOKUP(A29,'Página25'!A:A,'Página25'!G:G,"")</f>
        <v>45481.6387</v>
      </c>
      <c r="C29" s="2" t="str">
        <f t="array" ref="C29">XLOOKUP(A29,'Página25'!A:A,'Página25'!I:I,"")</f>
        <v/>
      </c>
      <c r="D29" s="3" t="s">
        <v>22</v>
      </c>
      <c r="E29" s="3">
        <f t="array" ref="E29">XLOOKUP(A29,login!A:A,login!F:F,"")</f>
        <v>59</v>
      </c>
      <c r="F29" s="3">
        <f t="array" ref="F29">XLOOKUP(A29,gestor!C:C,gestor!E:E,"")</f>
        <v>1</v>
      </c>
      <c r="G29" s="1">
        <v>0.0</v>
      </c>
      <c r="H29" s="3">
        <f t="array" ref="H29">XLOOKUP(A29,EmailVerification!A:A,EmailVerification!B:B,"")</f>
        <v>16</v>
      </c>
      <c r="I29" s="3" t="str">
        <f t="array" ref="I29">XLOOKUP(A29,IntegracaoVerification!A:A,IntegracaoVerification!C:C,"")</f>
        <v/>
      </c>
      <c r="J29" s="3">
        <f t="array" ref="J29">XLOOKUP(A29,ApiVerification!A:A,ApiVerification!C:C,"")</f>
        <v>16</v>
      </c>
      <c r="K29" s="3" t="str">
        <f t="array" ref="K29">XLOOKUP(A29,AtivacaoGiftback!A:A,AtivacaoGiftback!B:B,"")</f>
        <v/>
      </c>
      <c r="L29" s="3">
        <f t="array" ref="L29">XLOOKUP(A29,TempoPrimeiraCampanha!A:A,TempoPrimeiraCampanha!B:B,"")</f>
        <v>46</v>
      </c>
      <c r="M29" s="3">
        <f t="array" ref="M29">XLOOKUP(A29,'# Campanhas30D'!A:A,'# Campanhas30D'!B:B,"")</f>
        <v>0</v>
      </c>
      <c r="N29" s="1">
        <v>0.0</v>
      </c>
      <c r="O29" s="4">
        <f t="array" ref="O29">XLOOKUP(A29,'Receita Total'!A:A,'Receita Total'!C:C,"")</f>
        <v>633413.8131</v>
      </c>
      <c r="P29" s="1">
        <v>0.0</v>
      </c>
      <c r="Q29" s="1">
        <v>0.0</v>
      </c>
      <c r="R29" s="1">
        <v>0.0</v>
      </c>
      <c r="S29" s="1">
        <v>0.0</v>
      </c>
      <c r="T29" s="3" t="str">
        <f t="array" ref="T29">XLOOKUP(A29,'Receita Influenciada'!A:A,'Receita Influenciada'!C:C,"")</f>
        <v/>
      </c>
      <c r="U29" s="3" t="str">
        <f t="shared" si="1"/>
        <v>#NUM!</v>
      </c>
      <c r="V29" s="1">
        <v>0.0</v>
      </c>
    </row>
    <row r="30">
      <c r="A30" s="1" t="s">
        <v>50</v>
      </c>
      <c r="B30" s="2">
        <f t="array" ref="B30">XLOOKUP(A30,'Página25'!A:A,'Página25'!G:G,"")</f>
        <v>45512.82605</v>
      </c>
      <c r="C30" s="2" t="str">
        <f t="array" ref="C30">XLOOKUP(A30,'Página25'!A:A,'Página25'!I:I,"")</f>
        <v/>
      </c>
      <c r="D30" s="3" t="s">
        <v>22</v>
      </c>
      <c r="E30" s="3">
        <f t="array" ref="E30">XLOOKUP(A30,login!A:A,login!F:F,"")</f>
        <v>32</v>
      </c>
      <c r="F30" s="1">
        <v>1.0</v>
      </c>
      <c r="G30" s="1">
        <v>0.0</v>
      </c>
      <c r="H30" s="3">
        <f t="array" ref="H30">XLOOKUP(A30,EmailVerification!A:A,EmailVerification!B:B,"")</f>
        <v>4</v>
      </c>
      <c r="I30" s="3">
        <f t="array" ref="I30">XLOOKUP(A30,IntegracaoVerification!A:A,IntegracaoVerification!C:C,"")</f>
        <v>0</v>
      </c>
      <c r="J30" s="3">
        <f t="array" ref="J30">XLOOKUP(A30,ApiVerification!A:A,ApiVerification!C:C,"")</f>
        <v>4</v>
      </c>
      <c r="K30" s="3" t="str">
        <f t="array" ref="K30">XLOOKUP(A30,AtivacaoGiftback!A:A,AtivacaoGiftback!B:B,"")</f>
        <v/>
      </c>
      <c r="L30" s="3" t="str">
        <f t="array" ref="L30">XLOOKUP(A30,TempoPrimeiraCampanha!A:A,TempoPrimeiraCampanha!B:B,"")</f>
        <v/>
      </c>
      <c r="M30" s="3">
        <f t="array" ref="M30">XLOOKUP(A30,'# Campanhas30D'!A:A,'# Campanhas30D'!B:B,"")</f>
        <v>0</v>
      </c>
      <c r="N30" s="1">
        <v>0.0</v>
      </c>
      <c r="O30" s="4">
        <f t="array" ref="O30">XLOOKUP(A30,'Receita Total'!A:A,'Receita Total'!C:C,"")</f>
        <v>504901.1904</v>
      </c>
      <c r="P30" s="1">
        <v>0.0</v>
      </c>
      <c r="Q30" s="1">
        <v>0.0</v>
      </c>
      <c r="R30" s="1">
        <v>0.0</v>
      </c>
      <c r="S30" s="1">
        <v>0.0</v>
      </c>
      <c r="T30" s="3" t="str">
        <f t="array" ref="T30">XLOOKUP(A30,'Receita Influenciada'!A:A,'Receita Influenciada'!C:C,"")</f>
        <v/>
      </c>
      <c r="U30" s="3" t="str">
        <f t="shared" si="1"/>
        <v>#NUM!</v>
      </c>
      <c r="V30" s="1">
        <v>0.0</v>
      </c>
    </row>
    <row r="31">
      <c r="A31" s="1" t="s">
        <v>51</v>
      </c>
      <c r="B31" s="2">
        <f t="array" ref="B31">XLOOKUP(A31,'Página25'!A:A,'Página25'!G:G,"")</f>
        <v>45520.58603</v>
      </c>
      <c r="C31" s="2" t="str">
        <f t="array" ref="C31">XLOOKUP(A31,'Página25'!A:A,'Página25'!I:I,"")</f>
        <v/>
      </c>
      <c r="D31" s="3" t="s">
        <v>52</v>
      </c>
      <c r="E31" s="3">
        <f t="array" ref="E31">XLOOKUP(A31,login!A:A,login!F:F,"")</f>
        <v>150</v>
      </c>
      <c r="F31" s="3">
        <f t="array" ref="F31">XLOOKUP(A31,gestor!C:C,gestor!E:E,"")</f>
        <v>1</v>
      </c>
      <c r="G31" s="1">
        <v>0.0</v>
      </c>
      <c r="H31" s="3">
        <f t="array" ref="H31">XLOOKUP(A31,EmailVerification!A:A,EmailVerification!B:B,"")</f>
        <v>3</v>
      </c>
      <c r="I31" s="3">
        <f t="array" ref="I31">XLOOKUP(A31,IntegracaoVerification!A:A,IntegracaoVerification!C:C,"")</f>
        <v>3</v>
      </c>
      <c r="J31" s="3">
        <f t="array" ref="J31">XLOOKUP(A31,ApiVerification!A:A,ApiVerification!C:C,"")</f>
        <v>14</v>
      </c>
      <c r="K31" s="3">
        <f t="array" ref="K31">XLOOKUP(A31,AtivacaoGiftback!A:A,AtivacaoGiftback!B:B,"")</f>
        <v>19</v>
      </c>
      <c r="L31" s="3">
        <f t="array" ref="L31">XLOOKUP(A31,TempoPrimeiraCampanha!A:A,TempoPrimeiraCampanha!B:B,"")</f>
        <v>3</v>
      </c>
      <c r="M31" s="3">
        <f t="array" ref="M31">XLOOKUP(A31,'# Campanhas30D'!A:A,'# Campanhas30D'!B:B,"")</f>
        <v>35</v>
      </c>
      <c r="N31" s="4">
        <f t="array" ref="N31">XLOOKUP(A31,'Receita Influenciada'!A:A,'Receita Influenciada'!B:B,"")</f>
        <v>10083.55995</v>
      </c>
      <c r="O31" s="4">
        <f t="array" ref="O31">XLOOKUP(A31,'Receita Total'!A:A,'Receita Total'!C:C,"")</f>
        <v>149406.5907</v>
      </c>
      <c r="P31" s="1">
        <v>0.0</v>
      </c>
      <c r="Q31" s="4">
        <f t="array" ref="Q31">XLOOKUP(A31,Campanha!A:A,Campanha!B:B,"")</f>
        <v>8807.35997</v>
      </c>
      <c r="R31" s="1">
        <v>0.0</v>
      </c>
      <c r="S31" s="4">
        <f t="array" ref="S31">XLOOKUP(A31,Message!A:A,Message!B:B,"")</f>
        <v>1276.199982</v>
      </c>
      <c r="T31" s="5">
        <f t="array" ref="T31">XLOOKUP(A31,'Receita Influenciada'!A:A,'Receita Influenciada'!C:C,"")</f>
        <v>0.2857055704</v>
      </c>
      <c r="U31" s="3" t="str">
        <f t="shared" si="1"/>
        <v>#NUM!</v>
      </c>
      <c r="V31" s="1">
        <v>0.0</v>
      </c>
    </row>
    <row r="32">
      <c r="A32" s="1" t="s">
        <v>53</v>
      </c>
      <c r="B32" s="2">
        <f t="array" ref="B32">XLOOKUP(A32,'Página25'!A:A,'Página25'!G:G,"")</f>
        <v>45538.74706</v>
      </c>
      <c r="C32" s="2" t="str">
        <f t="array" ref="C32">XLOOKUP(A32,'Página25'!A:A,'Página25'!I:I,"")</f>
        <v/>
      </c>
      <c r="D32" s="3" t="s">
        <v>52</v>
      </c>
      <c r="E32" s="3">
        <f t="array" ref="E32">XLOOKUP(A32,login!A:A,login!F:F,"")</f>
        <v>27</v>
      </c>
      <c r="F32" s="3">
        <f t="array" ref="F32">XLOOKUP(A32,gestor!C:C,gestor!E:E,"")</f>
        <v>0</v>
      </c>
      <c r="G32" s="1">
        <v>0.0</v>
      </c>
      <c r="H32" s="3">
        <f t="array" ref="H32">XLOOKUP(A32,EmailVerification!A:A,EmailVerification!B:B,"")</f>
        <v>7</v>
      </c>
      <c r="I32" s="3">
        <f t="array" ref="I32">XLOOKUP(A32,IntegracaoVerification!A:A,IntegracaoVerification!C:C,"")</f>
        <v>8</v>
      </c>
      <c r="J32" s="3">
        <f t="array" ref="J32">XLOOKUP(A32,ApiVerification!A:A,ApiVerification!C:C,"")</f>
        <v>7</v>
      </c>
      <c r="K32" s="3">
        <f t="array" ref="K32">XLOOKUP(A32,AtivacaoGiftback!A:A,AtivacaoGiftback!B:B,"")</f>
        <v>13</v>
      </c>
      <c r="L32" s="3">
        <f t="array" ref="L32">XLOOKUP(A32,TempoPrimeiraCampanha!A:A,TempoPrimeiraCampanha!B:B,"")</f>
        <v>9</v>
      </c>
      <c r="M32" s="3">
        <f t="array" ref="M32">XLOOKUP(A32,'# Campanhas30D'!A:A,'# Campanhas30D'!B:B,"")</f>
        <v>29</v>
      </c>
      <c r="N32" s="1">
        <v>0.0</v>
      </c>
      <c r="O32" s="4">
        <f t="array" ref="O32">XLOOKUP(A32,'Receita Total'!A:A,'Receita Total'!C:C,"")</f>
        <v>1300.279984</v>
      </c>
      <c r="P32" s="1">
        <v>0.0</v>
      </c>
      <c r="Q32" s="1">
        <v>0.0</v>
      </c>
      <c r="R32" s="1">
        <v>0.0</v>
      </c>
      <c r="S32" s="1">
        <v>0.0</v>
      </c>
      <c r="T32" s="3" t="str">
        <f t="array" ref="T32">XLOOKUP(A32,'Receita Influenciada'!A:A,'Receita Influenciada'!C:C,"")</f>
        <v/>
      </c>
      <c r="U32" s="3" t="str">
        <f t="shared" si="1"/>
        <v>#NUM!</v>
      </c>
      <c r="V32" s="1">
        <v>0.0</v>
      </c>
    </row>
    <row r="33">
      <c r="A33" s="1" t="s">
        <v>54</v>
      </c>
      <c r="B33" s="2">
        <f t="array" ref="B33">XLOOKUP(A33,'Página25'!A:A,'Página25'!G:G,"")</f>
        <v>45397.79646</v>
      </c>
      <c r="C33" s="2">
        <f t="array" ref="C33">XLOOKUP(A33,'Página25'!A:A,'Página25'!I:I,"")</f>
        <v>45533.13631</v>
      </c>
      <c r="D33" s="3" t="s">
        <v>52</v>
      </c>
      <c r="E33" s="3">
        <f t="array" ref="E33">XLOOKUP(A33,login!A:A,login!F:F,"")</f>
        <v>27</v>
      </c>
      <c r="F33" s="1">
        <v>0.0</v>
      </c>
      <c r="G33" s="1">
        <v>0.0</v>
      </c>
      <c r="H33" s="3">
        <f t="array" ref="H33">XLOOKUP(A33,EmailVerification!A:A,EmailVerification!B:B,"")</f>
        <v>81</v>
      </c>
      <c r="I33" s="3">
        <f t="array" ref="I33">XLOOKUP(A33,IntegracaoVerification!A:A,IntegracaoVerification!C:C,"")</f>
        <v>0</v>
      </c>
      <c r="J33" s="3">
        <f t="array" ref="J33">XLOOKUP(A33,ApiVerification!A:A,ApiVerification!C:C,"")</f>
        <v>2</v>
      </c>
      <c r="K33" s="3">
        <f t="array" ref="K33">XLOOKUP(A33,AtivacaoGiftback!A:A,AtivacaoGiftback!B:B,"")</f>
        <v>3</v>
      </c>
      <c r="L33" s="3">
        <f t="array" ref="L33">XLOOKUP(A33,TempoPrimeiraCampanha!A:A,TempoPrimeiraCampanha!B:B,"")</f>
        <v>4</v>
      </c>
      <c r="M33" s="3">
        <f t="array" ref="M33">XLOOKUP(A33,'# Campanhas30D'!A:A,'# Campanhas30D'!B:B,"")</f>
        <v>27</v>
      </c>
      <c r="N33" s="4">
        <f t="array" ref="N33">XLOOKUP(A33,'Receita Influenciada'!A:A,'Receita Influenciada'!B:B,"")</f>
        <v>4531.300026</v>
      </c>
      <c r="O33" s="4">
        <f t="array" ref="O33">XLOOKUP(A33,'Receita Total'!A:A,'Receita Total'!C:C,"")</f>
        <v>34877.19031</v>
      </c>
      <c r="P33" s="4">
        <f t="array" ref="P33">XLOOKUP(A33,Giftback!A:A,Giftback!B:B,"")</f>
        <v>356.2800064</v>
      </c>
      <c r="Q33" s="4">
        <f t="array" ref="Q33">XLOOKUP(A33,Campanha!A:A,Campanha!B:B,"")</f>
        <v>3995.220016</v>
      </c>
      <c r="R33" s="1">
        <v>0.0</v>
      </c>
      <c r="S33" s="1">
        <v>0.0</v>
      </c>
      <c r="T33" s="5">
        <f t="array" ref="T33">XLOOKUP(A33,'Receita Influenciada'!A:A,'Receita Influenciada'!C:C,"")</f>
        <v>0.09392889968</v>
      </c>
      <c r="U33" s="3">
        <f t="shared" si="1"/>
        <v>136</v>
      </c>
      <c r="V33" s="1">
        <v>0.0</v>
      </c>
    </row>
    <row r="34">
      <c r="A34" s="1" t="s">
        <v>55</v>
      </c>
      <c r="B34" s="2">
        <f t="array" ref="B34">XLOOKUP(A34,'Página25'!A:A,'Página25'!G:G,"")</f>
        <v>45511.55604</v>
      </c>
      <c r="C34" s="2" t="str">
        <f t="array" ref="C34">XLOOKUP(A34,'Página25'!A:A,'Página25'!I:I,"")</f>
        <v/>
      </c>
      <c r="D34" s="3" t="s">
        <v>52</v>
      </c>
      <c r="E34" s="3">
        <f t="array" ref="E34">XLOOKUP(A34,login!A:A,login!F:F,"")</f>
        <v>100</v>
      </c>
      <c r="F34" s="3">
        <f t="array" ref="F34">XLOOKUP(A34,gestor!C:C,gestor!E:E,"")</f>
        <v>1</v>
      </c>
      <c r="G34" s="1">
        <v>0.0</v>
      </c>
      <c r="H34" s="3">
        <f t="array" ref="H34">XLOOKUP(A34,EmailVerification!A:A,EmailVerification!B:B,"")</f>
        <v>0</v>
      </c>
      <c r="I34" s="3">
        <f t="array" ref="I34">XLOOKUP(A34,IntegracaoVerification!A:A,IntegracaoVerification!C:C,"")</f>
        <v>0</v>
      </c>
      <c r="J34" s="3">
        <f t="array" ref="J34">XLOOKUP(A34,ApiVerification!A:A,ApiVerification!C:C,"")</f>
        <v>8</v>
      </c>
      <c r="K34" s="3" t="str">
        <f t="array" ref="K34">XLOOKUP(A34,AtivacaoGiftback!A:A,AtivacaoGiftback!B:B,"")</f>
        <v/>
      </c>
      <c r="L34" s="3">
        <f t="array" ref="L34">XLOOKUP(A34,TempoPrimeiraCampanha!A:A,TempoPrimeiraCampanha!B:B,"")</f>
        <v>2</v>
      </c>
      <c r="M34" s="3">
        <f t="array" ref="M34">XLOOKUP(A34,'# Campanhas30D'!A:A,'# Campanhas30D'!B:B,"")</f>
        <v>26</v>
      </c>
      <c r="N34" s="4">
        <f t="array" ref="N34">XLOOKUP(A34,'Receita Influenciada'!A:A,'Receita Influenciada'!B:B,"")</f>
        <v>12210.07005</v>
      </c>
      <c r="O34" s="4">
        <f t="array" ref="O34">XLOOKUP(A34,'Receita Total'!A:A,'Receita Total'!C:C,"")</f>
        <v>57122.60998</v>
      </c>
      <c r="P34" s="1">
        <v>0.0</v>
      </c>
      <c r="Q34" s="4">
        <f t="array" ref="Q34">XLOOKUP(A34,Campanha!A:A,Campanha!B:B,"")</f>
        <v>11258.17004</v>
      </c>
      <c r="R34" s="4">
        <f t="array" ref="R34">XLOOKUP(A34,Task!A:A,Task!B:B,"")</f>
        <v>951.9000015</v>
      </c>
      <c r="S34" s="1">
        <v>0.0</v>
      </c>
      <c r="T34" s="5">
        <f t="array" ref="T34">XLOOKUP(A34,'Receita Influenciada'!A:A,'Receita Influenciada'!C:C,"")</f>
        <v>0.3480665702</v>
      </c>
      <c r="U34" s="3" t="str">
        <f t="shared" si="1"/>
        <v>#NUM!</v>
      </c>
      <c r="V34" s="1">
        <v>0.0</v>
      </c>
    </row>
    <row r="35">
      <c r="A35" s="1" t="s">
        <v>56</v>
      </c>
      <c r="B35" s="2">
        <f t="array" ref="B35">XLOOKUP(A35,'Página25'!A:A,'Página25'!G:G,"")</f>
        <v>45518.565</v>
      </c>
      <c r="C35" s="2" t="str">
        <f t="array" ref="C35">XLOOKUP(A35,'Página25'!A:A,'Página25'!I:I,"")</f>
        <v/>
      </c>
      <c r="D35" s="3" t="s">
        <v>52</v>
      </c>
      <c r="E35" s="3">
        <f t="array" ref="E35">XLOOKUP(A35,login!A:A,login!F:F,"")</f>
        <v>38</v>
      </c>
      <c r="F35" s="3">
        <f t="array" ref="F35">XLOOKUP(A35,gestor!C:C,gestor!E:E,"")</f>
        <v>0</v>
      </c>
      <c r="G35" s="1">
        <v>0.0</v>
      </c>
      <c r="H35" s="3">
        <f t="array" ref="H35">XLOOKUP(A35,EmailVerification!A:A,EmailVerification!B:B,"")</f>
        <v>0</v>
      </c>
      <c r="I35" s="3">
        <f t="array" ref="I35">XLOOKUP(A35,IntegracaoVerification!A:A,IntegracaoVerification!C:C,"")</f>
        <v>0</v>
      </c>
      <c r="J35" s="3">
        <f t="array" ref="J35">XLOOKUP(A35,ApiVerification!A:A,ApiVerification!C:C,"")</f>
        <v>9</v>
      </c>
      <c r="K35" s="3">
        <f t="array" ref="K35">XLOOKUP(A35,AtivacaoGiftback!A:A,AtivacaoGiftback!B:B,"")</f>
        <v>0</v>
      </c>
      <c r="L35" s="3">
        <f t="array" ref="L35">XLOOKUP(A35,TempoPrimeiraCampanha!A:A,TempoPrimeiraCampanha!B:B,"")</f>
        <v>12</v>
      </c>
      <c r="M35" s="3">
        <f t="array" ref="M35">XLOOKUP(A35,'# Campanhas30D'!A:A,'# Campanhas30D'!B:B,"")</f>
        <v>24</v>
      </c>
      <c r="N35" s="4">
        <f t="array" ref="N35">XLOOKUP(A35,'Receita Influenciada'!A:A,'Receita Influenciada'!B:B,"")</f>
        <v>16400.29033</v>
      </c>
      <c r="O35" s="4">
        <f t="array" ref="O35">XLOOKUP(A35,'Receita Total'!A:A,'Receita Total'!C:C,"")</f>
        <v>267911.2</v>
      </c>
      <c r="P35" s="1">
        <v>0.0</v>
      </c>
      <c r="Q35" s="4">
        <f t="array" ref="Q35">XLOOKUP(A35,Campanha!A:A,Campanha!B:B,"")</f>
        <v>16400.29033</v>
      </c>
      <c r="R35" s="1">
        <v>0.0</v>
      </c>
      <c r="S35" s="1">
        <v>0.0</v>
      </c>
      <c r="T35" s="5">
        <f t="array" ref="T35">XLOOKUP(A35,'Receita Influenciada'!A:A,'Receita Influenciada'!C:C,"")</f>
        <v>0.366153448</v>
      </c>
      <c r="U35" s="3" t="str">
        <f t="shared" si="1"/>
        <v>#NUM!</v>
      </c>
      <c r="V35" s="1">
        <v>0.0</v>
      </c>
    </row>
    <row r="36">
      <c r="A36" s="1" t="s">
        <v>57</v>
      </c>
      <c r="B36" s="2">
        <f t="array" ref="B36">XLOOKUP(A36,'Página25'!A:A,'Página25'!G:G,"")</f>
        <v>45433.58701</v>
      </c>
      <c r="C36" s="2" t="str">
        <f t="array" ref="C36">XLOOKUP(A36,'Página25'!A:A,'Página25'!I:I,"")</f>
        <v/>
      </c>
      <c r="D36" s="3" t="s">
        <v>52</v>
      </c>
      <c r="E36" s="3">
        <f t="array" ref="E36">XLOOKUP(A36,login!A:A,login!F:F,"")</f>
        <v>379</v>
      </c>
      <c r="F36" s="3">
        <f t="array" ref="F36">XLOOKUP(A36,gestor!C:C,gestor!E:E,"")</f>
        <v>1</v>
      </c>
      <c r="G36" s="1">
        <v>0.0</v>
      </c>
      <c r="H36" s="3">
        <f t="array" ref="H36">XLOOKUP(A36,EmailVerification!A:A,EmailVerification!B:B,"")</f>
        <v>45</v>
      </c>
      <c r="I36" s="3">
        <f t="array" ref="I36">XLOOKUP(A36,IntegracaoVerification!A:A,IntegracaoVerification!C:C,"")</f>
        <v>0</v>
      </c>
      <c r="J36" s="3">
        <f t="array" ref="J36">XLOOKUP(A36,ApiVerification!A:A,ApiVerification!C:C,"")</f>
        <v>1</v>
      </c>
      <c r="K36" s="3">
        <f t="array" ref="K36">XLOOKUP(A36,AtivacaoGiftback!A:A,AtivacaoGiftback!B:B,"")</f>
        <v>1</v>
      </c>
      <c r="L36" s="3">
        <f t="array" ref="L36">XLOOKUP(A36,TempoPrimeiraCampanha!A:A,TempoPrimeiraCampanha!B:B,"")</f>
        <v>3</v>
      </c>
      <c r="M36" s="3">
        <f t="array" ref="M36">XLOOKUP(A36,'# Campanhas30D'!A:A,'# Campanhas30D'!B:B,"")</f>
        <v>23</v>
      </c>
      <c r="N36" s="4">
        <f t="array" ref="N36">XLOOKUP(A36,'Receita Influenciada'!A:A,'Receita Influenciada'!B:B,"")</f>
        <v>3933.72002</v>
      </c>
      <c r="O36" s="4">
        <f t="array" ref="O36">XLOOKUP(A36,'Receita Total'!A:A,'Receita Total'!C:C,"")</f>
        <v>38929.44001</v>
      </c>
      <c r="P36" s="4">
        <f t="array" ref="P36">XLOOKUP(A36,Giftback!A:A,Giftback!B:B,"")</f>
        <v>13.65999985</v>
      </c>
      <c r="Q36" s="4">
        <f t="array" ref="Q36">XLOOKUP(A36,Campanha!A:A,Campanha!B:B,"")</f>
        <v>3920.06002</v>
      </c>
      <c r="R36" s="1">
        <v>0.0</v>
      </c>
      <c r="S36" s="1">
        <v>0.0</v>
      </c>
      <c r="T36" s="5">
        <f t="array" ref="T36">XLOOKUP(A36,'Receita Influenciada'!A:A,'Receita Influenciada'!C:C,"")</f>
        <v>0.1053583584</v>
      </c>
      <c r="U36" s="3" t="str">
        <f t="shared" si="1"/>
        <v>#NUM!</v>
      </c>
      <c r="V36" s="1">
        <v>0.0</v>
      </c>
    </row>
    <row r="37">
      <c r="A37" s="1" t="s">
        <v>58</v>
      </c>
      <c r="B37" s="2">
        <f t="array" ref="B37">XLOOKUP(A37,'Página25'!A:A,'Página25'!G:G,"")</f>
        <v>45485.88057</v>
      </c>
      <c r="C37" s="2" t="str">
        <f t="array" ref="C37">XLOOKUP(A37,'Página25'!A:A,'Página25'!I:I,"")</f>
        <v/>
      </c>
      <c r="D37" s="3" t="s">
        <v>52</v>
      </c>
      <c r="E37" s="3">
        <f t="array" ref="E37">XLOOKUP(A37,login!A:A,login!F:F,"")</f>
        <v>64</v>
      </c>
      <c r="F37" s="1">
        <v>0.0</v>
      </c>
      <c r="G37" s="1">
        <v>0.0</v>
      </c>
      <c r="H37" s="3">
        <f t="array" ref="H37">XLOOKUP(A37,EmailVerification!A:A,EmailVerification!B:B,"")</f>
        <v>1</v>
      </c>
      <c r="I37" s="3">
        <f t="array" ref="I37">XLOOKUP(A37,IntegracaoVerification!A:A,IntegracaoVerification!C:C,"")</f>
        <v>1</v>
      </c>
      <c r="J37" s="3" t="str">
        <f t="array" ref="J37">XLOOKUP(A37,ApiVerification!A:A,ApiVerification!C:C,"")</f>
        <v/>
      </c>
      <c r="K37" s="3">
        <f t="array" ref="K37">XLOOKUP(A37,AtivacaoGiftback!A:A,AtivacaoGiftback!B:B,"")</f>
        <v>39</v>
      </c>
      <c r="L37" s="3">
        <f t="array" ref="L37">XLOOKUP(A37,TempoPrimeiraCampanha!A:A,TempoPrimeiraCampanha!B:B,"")</f>
        <v>26</v>
      </c>
      <c r="M37" s="3">
        <f t="array" ref="M37">XLOOKUP(A37,'# Campanhas30D'!A:A,'# Campanhas30D'!B:B,"")</f>
        <v>23</v>
      </c>
      <c r="N37" s="1">
        <v>0.0</v>
      </c>
      <c r="O37" s="4">
        <f t="array" ref="O37">XLOOKUP(A37,'Receita Total'!A:A,'Receita Total'!C:C,"")</f>
        <v>15013.8401</v>
      </c>
      <c r="P37" s="1">
        <v>0.0</v>
      </c>
      <c r="Q37" s="1">
        <v>0.0</v>
      </c>
      <c r="R37" s="1">
        <v>0.0</v>
      </c>
      <c r="S37" s="1">
        <v>0.0</v>
      </c>
      <c r="T37" s="3" t="str">
        <f t="array" ref="T37">XLOOKUP(A37,'Receita Influenciada'!A:A,'Receita Influenciada'!C:C,"")</f>
        <v/>
      </c>
      <c r="U37" s="3" t="str">
        <f t="shared" si="1"/>
        <v>#NUM!</v>
      </c>
      <c r="V37" s="1">
        <v>0.0</v>
      </c>
    </row>
    <row r="38">
      <c r="A38" s="1" t="s">
        <v>59</v>
      </c>
      <c r="B38" s="2">
        <f t="array" ref="B38">XLOOKUP(A38,'Página25'!A:A,'Página25'!G:G,"")</f>
        <v>45471.55753</v>
      </c>
      <c r="C38" s="2">
        <f t="array" ref="C38">XLOOKUP(A38,'Página25'!A:A,'Página25'!I:I,"")</f>
        <v>45512.61963</v>
      </c>
      <c r="D38" s="3" t="s">
        <v>52</v>
      </c>
      <c r="E38" s="3">
        <f t="array" ref="E38">XLOOKUP(A38,login!A:A,login!F:F,"")</f>
        <v>42</v>
      </c>
      <c r="F38" s="1">
        <v>0.0</v>
      </c>
      <c r="G38" s="1">
        <v>0.0</v>
      </c>
      <c r="H38" s="3">
        <f t="array" ref="H38">XLOOKUP(A38,EmailVerification!A:A,EmailVerification!B:B,"")</f>
        <v>7</v>
      </c>
      <c r="I38" s="3">
        <f t="array" ref="I38">XLOOKUP(A38,IntegracaoVerification!A:A,IntegracaoVerification!C:C,"")</f>
        <v>0</v>
      </c>
      <c r="J38" s="3">
        <f t="array" ref="J38">XLOOKUP(A38,ApiVerification!A:A,ApiVerification!C:C,"")</f>
        <v>3</v>
      </c>
      <c r="K38" s="3">
        <f t="array" ref="K38">XLOOKUP(A38,AtivacaoGiftback!A:A,AtivacaoGiftback!B:B,"")</f>
        <v>5</v>
      </c>
      <c r="L38" s="3">
        <f t="array" ref="L38">XLOOKUP(A38,TempoPrimeiraCampanha!A:A,TempoPrimeiraCampanha!B:B,"")</f>
        <v>21</v>
      </c>
      <c r="M38" s="3">
        <f t="array" ref="M38">XLOOKUP(A38,'# Campanhas30D'!A:A,'# Campanhas30D'!B:B,"")</f>
        <v>20</v>
      </c>
      <c r="N38" s="4">
        <f t="array" ref="N38">XLOOKUP(A38,'Receita Influenciada'!A:A,'Receita Influenciada'!B:B,"")</f>
        <v>3823</v>
      </c>
      <c r="O38" s="4">
        <f t="array" ref="O38">XLOOKUP(A38,'Receita Total'!A:A,'Receita Total'!C:C,"")</f>
        <v>130641.4301</v>
      </c>
      <c r="P38" s="4">
        <f t="array" ref="P38">XLOOKUP(A38,Giftback!A:A,Giftback!B:B,"")</f>
        <v>1223</v>
      </c>
      <c r="Q38" s="4">
        <f t="array" ref="Q38">XLOOKUP(A38,Campanha!A:A,Campanha!B:B,"")</f>
        <v>2600</v>
      </c>
      <c r="R38" s="1">
        <v>0.0</v>
      </c>
      <c r="S38" s="1">
        <v>0.0</v>
      </c>
      <c r="T38" s="5">
        <f t="array" ref="T38">XLOOKUP(A38,'Receita Influenciada'!A:A,'Receita Influenciada'!C:C,"")</f>
        <v>0.102111437</v>
      </c>
      <c r="U38" s="3">
        <f t="shared" si="1"/>
        <v>41</v>
      </c>
      <c r="V38" s="1">
        <v>0.0</v>
      </c>
    </row>
    <row r="39">
      <c r="A39" s="1" t="s">
        <v>60</v>
      </c>
      <c r="B39" s="2">
        <f t="array" ref="B39">XLOOKUP(A39,'Página25'!A:A,'Página25'!G:G,"")</f>
        <v>45506.75709</v>
      </c>
      <c r="C39" s="2" t="str">
        <f t="array" ref="C39">XLOOKUP(A39,'Página25'!A:A,'Página25'!I:I,"")</f>
        <v/>
      </c>
      <c r="D39" s="3" t="s">
        <v>52</v>
      </c>
      <c r="E39" s="3">
        <f t="array" ref="E39">XLOOKUP(A39,login!A:A,login!F:F,"")</f>
        <v>158</v>
      </c>
      <c r="F39" s="1">
        <v>0.0</v>
      </c>
      <c r="G39" s="1">
        <v>0.0</v>
      </c>
      <c r="H39" s="3">
        <f t="array" ref="H39">XLOOKUP(A39,EmailVerification!A:A,EmailVerification!B:B,"")</f>
        <v>5</v>
      </c>
      <c r="I39" s="3">
        <f t="array" ref="I39">XLOOKUP(A39,IntegracaoVerification!A:A,IntegracaoVerification!C:C,"")</f>
        <v>1</v>
      </c>
      <c r="J39" s="3">
        <f t="array" ref="J39">XLOOKUP(A39,ApiVerification!A:A,ApiVerification!C:C,"")</f>
        <v>11</v>
      </c>
      <c r="K39" s="3">
        <f t="array" ref="K39">XLOOKUP(A39,AtivacaoGiftback!A:A,AtivacaoGiftback!B:B,"")</f>
        <v>5</v>
      </c>
      <c r="L39" s="3">
        <f t="array" ref="L39">XLOOKUP(A39,TempoPrimeiraCampanha!A:A,TempoPrimeiraCampanha!B:B,"")</f>
        <v>11</v>
      </c>
      <c r="M39" s="3">
        <f t="array" ref="M39">XLOOKUP(A39,'# Campanhas30D'!A:A,'# Campanhas30D'!B:B,"")</f>
        <v>19</v>
      </c>
      <c r="N39" s="4">
        <f t="array" ref="N39">XLOOKUP(A39,'Receita Influenciada'!A:A,'Receita Influenciada'!B:B,"")</f>
        <v>1336.869972</v>
      </c>
      <c r="O39" s="4">
        <f t="array" ref="O39">XLOOKUP(A39,'Receita Total'!A:A,'Receita Total'!C:C,"")</f>
        <v>19114.39014</v>
      </c>
      <c r="P39" s="1">
        <v>0.0</v>
      </c>
      <c r="Q39" s="4">
        <f t="array" ref="Q39">XLOOKUP(A39,Campanha!A:A,Campanha!B:B,"")</f>
        <v>1336.869972</v>
      </c>
      <c r="R39" s="1">
        <v>0.0</v>
      </c>
      <c r="S39" s="1">
        <v>0.0</v>
      </c>
      <c r="T39" s="5">
        <f t="array" ref="T39">XLOOKUP(A39,'Receita Influenciada'!A:A,'Receita Influenciada'!C:C,"")</f>
        <v>0.02920439801</v>
      </c>
      <c r="U39" s="3" t="str">
        <f t="shared" si="1"/>
        <v>#NUM!</v>
      </c>
      <c r="V39" s="1">
        <v>0.0</v>
      </c>
    </row>
    <row r="40">
      <c r="A40" s="1" t="s">
        <v>61</v>
      </c>
      <c r="B40" s="2">
        <f t="array" ref="B40">XLOOKUP(A40,'Página25'!A:A,'Página25'!G:G,"")</f>
        <v>45475.82248</v>
      </c>
      <c r="C40" s="2" t="str">
        <f t="array" ref="C40">XLOOKUP(A40,'Página25'!A:A,'Página25'!I:I,"")</f>
        <v/>
      </c>
      <c r="D40" s="3" t="s">
        <v>52</v>
      </c>
      <c r="E40" s="3">
        <f t="array" ref="E40">XLOOKUP(A40,login!A:A,login!F:F,"")</f>
        <v>39</v>
      </c>
      <c r="F40" s="3">
        <f t="array" ref="F40">XLOOKUP(A40,gestor!C:C,gestor!E:E,"")</f>
        <v>1</v>
      </c>
      <c r="G40" s="3">
        <f t="array" ref="G40">XLOOKUP(A40,tickets!I:I,tickets!J:J,"")</f>
        <v>13</v>
      </c>
      <c r="H40" s="3">
        <f t="array" ref="H40">XLOOKUP(A40,EmailVerification!A:A,EmailVerification!B:B,"")</f>
        <v>3</v>
      </c>
      <c r="I40" s="3">
        <f t="array" ref="I40">XLOOKUP(A40,IntegracaoVerification!A:A,IntegracaoVerification!C:C,"")</f>
        <v>0</v>
      </c>
      <c r="J40" s="3">
        <f t="array" ref="J40">XLOOKUP(A40,ApiVerification!A:A,ApiVerification!C:C,"")</f>
        <v>2</v>
      </c>
      <c r="K40" s="3">
        <f t="array" ref="K40">XLOOKUP(A40,AtivacaoGiftback!A:A,AtivacaoGiftback!B:B,"")</f>
        <v>9</v>
      </c>
      <c r="L40" s="3">
        <f t="array" ref="L40">XLOOKUP(A40,TempoPrimeiraCampanha!A:A,TempoPrimeiraCampanha!B:B,"")</f>
        <v>7</v>
      </c>
      <c r="M40" s="3">
        <f t="array" ref="M40">XLOOKUP(A40,'# Campanhas30D'!A:A,'# Campanhas30D'!B:B,"")</f>
        <v>15</v>
      </c>
      <c r="N40" s="4">
        <f t="array" ref="N40">XLOOKUP(A40,'Receita Influenciada'!A:A,'Receita Influenciada'!B:B,"")</f>
        <v>834.0499878</v>
      </c>
      <c r="O40" s="4">
        <f t="array" ref="O40">XLOOKUP(A40,'Receita Total'!A:A,'Receita Total'!C:C,"")</f>
        <v>19625.34978</v>
      </c>
      <c r="P40" s="1">
        <v>0.0</v>
      </c>
      <c r="Q40" s="4">
        <f t="array" ref="Q40">XLOOKUP(A40,Campanha!A:A,Campanha!B:B,"")</f>
        <v>834.0499878</v>
      </c>
      <c r="R40" s="1">
        <v>0.0</v>
      </c>
      <c r="S40" s="1">
        <v>0.0</v>
      </c>
      <c r="T40" s="5">
        <f t="array" ref="T40">XLOOKUP(A40,'Receita Influenciada'!A:A,'Receita Influenciada'!C:C,"")</f>
        <v>0.01445894392</v>
      </c>
      <c r="U40" s="3" t="str">
        <f t="shared" si="1"/>
        <v>#NUM!</v>
      </c>
      <c r="V40" s="1">
        <v>0.0</v>
      </c>
    </row>
    <row r="41">
      <c r="A41" s="1" t="s">
        <v>62</v>
      </c>
      <c r="B41" s="2">
        <f t="array" ref="B41">XLOOKUP(A41,'Página25'!A:A,'Página25'!G:G,"")</f>
        <v>45461.62795</v>
      </c>
      <c r="C41" s="2" t="str">
        <f t="array" ref="C41">XLOOKUP(A41,'Página25'!A:A,'Página25'!I:I,"")</f>
        <v/>
      </c>
      <c r="D41" s="3" t="s">
        <v>52</v>
      </c>
      <c r="E41" s="3">
        <f t="array" ref="E41">XLOOKUP(A41,login!A:A,login!F:F,"")</f>
        <v>57</v>
      </c>
      <c r="F41" s="3">
        <f t="array" ref="F41">XLOOKUP(A41,gestor!C:C,gestor!E:E,"")</f>
        <v>1</v>
      </c>
      <c r="G41" s="3">
        <f t="array" ref="G41">XLOOKUP(A41,tickets!I:I,tickets!J:J,"")</f>
        <v>28</v>
      </c>
      <c r="H41" s="3" t="str">
        <f t="array" ref="H41">XLOOKUP(A41,EmailVerification!A:A,EmailVerification!B:B,"")</f>
        <v/>
      </c>
      <c r="I41" s="3">
        <f t="array" ref="I41">XLOOKUP(A41,IntegracaoVerification!A:A,IntegracaoVerification!C:C,"")</f>
        <v>0</v>
      </c>
      <c r="J41" s="3">
        <f t="array" ref="J41">XLOOKUP(A41,ApiVerification!A:A,ApiVerification!C:C,"")</f>
        <v>0</v>
      </c>
      <c r="K41" s="3">
        <f t="array" ref="K41">XLOOKUP(A41,AtivacaoGiftback!A:A,AtivacaoGiftback!B:B,"")</f>
        <v>7</v>
      </c>
      <c r="L41" s="3">
        <f t="array" ref="L41">XLOOKUP(A41,TempoPrimeiraCampanha!A:A,TempoPrimeiraCampanha!B:B,"")</f>
        <v>9</v>
      </c>
      <c r="M41" s="3">
        <f t="array" ref="M41">XLOOKUP(A41,'# Campanhas30D'!A:A,'# Campanhas30D'!B:B,"")</f>
        <v>15</v>
      </c>
      <c r="N41" s="4">
        <f t="array" ref="N41">XLOOKUP(A41,'Receita Influenciada'!A:A,'Receita Influenciada'!B:B,"")</f>
        <v>487.1100006</v>
      </c>
      <c r="O41" s="4">
        <f t="array" ref="O41">XLOOKUP(A41,'Receita Total'!A:A,'Receita Total'!C:C,"")</f>
        <v>11130.37988</v>
      </c>
      <c r="P41" s="1">
        <v>0.0</v>
      </c>
      <c r="Q41" s="4">
        <f t="array" ref="Q41">XLOOKUP(A41,Campanha!A:A,Campanha!B:B,"")</f>
        <v>487.1100006</v>
      </c>
      <c r="R41" s="1">
        <v>0.0</v>
      </c>
      <c r="S41" s="1">
        <v>0.0</v>
      </c>
      <c r="T41" s="5">
        <f t="array" ref="T41">XLOOKUP(A41,'Receita Influenciada'!A:A,'Receita Influenciada'!C:C,"")</f>
        <v>0.004284750751</v>
      </c>
      <c r="U41" s="3" t="str">
        <f t="shared" si="1"/>
        <v>#NUM!</v>
      </c>
      <c r="V41" s="1">
        <v>0.0</v>
      </c>
    </row>
    <row r="42">
      <c r="A42" s="1" t="s">
        <v>63</v>
      </c>
      <c r="B42" s="2">
        <f t="array" ref="B42">XLOOKUP(A42,'Página25'!A:A,'Página25'!G:G,"")</f>
        <v>45553.71547</v>
      </c>
      <c r="C42" s="2" t="str">
        <f t="array" ref="C42">XLOOKUP(A42,'Página25'!A:A,'Página25'!I:I,"")</f>
        <v/>
      </c>
      <c r="D42" s="3" t="s">
        <v>52</v>
      </c>
      <c r="E42" s="3">
        <f t="array" ref="E42">XLOOKUP(A42,login!A:A,login!F:F,"")</f>
        <v>8</v>
      </c>
      <c r="F42" s="3">
        <f t="array" ref="F42">XLOOKUP(A42,gestor!C:C,gestor!E:E,"")</f>
        <v>0</v>
      </c>
      <c r="G42" s="1">
        <v>0.0</v>
      </c>
      <c r="H42" s="3">
        <f t="array" ref="H42">XLOOKUP(A42,EmailVerification!A:A,EmailVerification!B:B,"")</f>
        <v>0</v>
      </c>
      <c r="I42" s="3">
        <f t="array" ref="I42">XLOOKUP(A42,IntegracaoVerification!A:A,IntegracaoVerification!C:C,"")</f>
        <v>0</v>
      </c>
      <c r="J42" s="3">
        <f t="array" ref="J42">XLOOKUP(A42,ApiVerification!A:A,ApiVerification!C:C,"")</f>
        <v>1</v>
      </c>
      <c r="K42" s="3">
        <f t="array" ref="K42">XLOOKUP(A42,AtivacaoGiftback!A:A,AtivacaoGiftback!B:B,"")</f>
        <v>5</v>
      </c>
      <c r="L42" s="3">
        <f t="array" ref="L42">XLOOKUP(A42,TempoPrimeiraCampanha!A:A,TempoPrimeiraCampanha!B:B,"")</f>
        <v>6</v>
      </c>
      <c r="M42" s="3">
        <f t="array" ref="M42">XLOOKUP(A42,'# Campanhas30D'!A:A,'# Campanhas30D'!B:B,"")</f>
        <v>14</v>
      </c>
      <c r="N42" s="4">
        <f t="array" ref="N42">XLOOKUP(A42,'Receita Influenciada'!A:A,'Receita Influenciada'!B:B,"")</f>
        <v>2440.869965</v>
      </c>
      <c r="O42" s="4">
        <f t="array" ref="O42">XLOOKUP(A42,'Receita Total'!A:A,'Receita Total'!C:C,"")</f>
        <v>5396.839943</v>
      </c>
      <c r="P42" s="1">
        <v>0.0</v>
      </c>
      <c r="Q42" s="4">
        <f t="array" ref="Q42">XLOOKUP(A42,Campanha!A:A,Campanha!B:B,"")</f>
        <v>2222.439972</v>
      </c>
      <c r="R42" s="1">
        <v>0.0</v>
      </c>
      <c r="S42" s="4">
        <f t="array" ref="S42">XLOOKUP(A42,Message!A:A,Message!B:B,"")</f>
        <v>218.4299927</v>
      </c>
      <c r="T42" s="5">
        <f t="array" ref="T42">XLOOKUP(A42,'Receita Influenciada'!A:A,'Receita Influenciada'!C:C,"")</f>
        <v>0.06157976436</v>
      </c>
      <c r="U42" s="3" t="str">
        <f t="shared" si="1"/>
        <v>#NUM!</v>
      </c>
      <c r="V42" s="1">
        <v>0.0</v>
      </c>
    </row>
    <row r="43">
      <c r="A43" s="1" t="s">
        <v>64</v>
      </c>
      <c r="B43" s="2">
        <f t="array" ref="B43">XLOOKUP(A43,'Página25'!A:A,'Página25'!G:G,"")</f>
        <v>45518.69546</v>
      </c>
      <c r="C43" s="2" t="str">
        <f t="array" ref="C43">XLOOKUP(A43,'Página25'!A:A,'Página25'!I:I,"")</f>
        <v/>
      </c>
      <c r="D43" s="3" t="s">
        <v>52</v>
      </c>
      <c r="E43" s="3">
        <f t="array" ref="E43">XLOOKUP(A43,login!A:A,login!F:F,"")</f>
        <v>39</v>
      </c>
      <c r="F43" s="3">
        <f t="array" ref="F43">XLOOKUP(A43,gestor!C:C,gestor!E:E,"")</f>
        <v>0</v>
      </c>
      <c r="G43" s="3">
        <f t="array" ref="G43">XLOOKUP(A43,tickets!I:I,tickets!J:J,"")</f>
        <v>13</v>
      </c>
      <c r="H43" s="3">
        <f t="array" ref="H43">XLOOKUP(A43,EmailVerification!A:A,EmailVerification!B:B,"")</f>
        <v>2</v>
      </c>
      <c r="I43" s="3">
        <f t="array" ref="I43">XLOOKUP(A43,IntegracaoVerification!A:A,IntegracaoVerification!C:C,"")</f>
        <v>0</v>
      </c>
      <c r="J43" s="3">
        <f t="array" ref="J43">XLOOKUP(A43,ApiVerification!A:A,ApiVerification!C:C,"")</f>
        <v>12</v>
      </c>
      <c r="K43" s="3">
        <f t="array" ref="K43">XLOOKUP(A43,AtivacaoGiftback!A:A,AtivacaoGiftback!B:B,"")</f>
        <v>16</v>
      </c>
      <c r="L43" s="3">
        <f t="array" ref="L43">XLOOKUP(A43,TempoPrimeiraCampanha!A:A,TempoPrimeiraCampanha!B:B,"")</f>
        <v>22</v>
      </c>
      <c r="M43" s="3">
        <f t="array" ref="M43">XLOOKUP(A43,'# Campanhas30D'!A:A,'# Campanhas30D'!B:B,"")</f>
        <v>13</v>
      </c>
      <c r="N43" s="4">
        <f t="array" ref="N43">XLOOKUP(A43,'Receita Influenciada'!A:A,'Receita Influenciada'!B:B,"")</f>
        <v>2244.470032</v>
      </c>
      <c r="O43" s="4">
        <f t="array" ref="O43">XLOOKUP(A43,'Receita Total'!A:A,'Receita Total'!C:C,"")</f>
        <v>113093.9792</v>
      </c>
      <c r="P43" s="4">
        <f t="array" ref="P43">XLOOKUP(A43,Giftback!A:A,Giftback!B:B,"")</f>
        <v>469.8999939</v>
      </c>
      <c r="Q43" s="4">
        <f t="array" ref="Q43">XLOOKUP(A43,Campanha!A:A,Campanha!B:B,"")</f>
        <v>1774.570038</v>
      </c>
      <c r="R43" s="1">
        <v>0.0</v>
      </c>
      <c r="S43" s="1">
        <v>0.0</v>
      </c>
      <c r="T43" s="5">
        <f t="array" ref="T43">XLOOKUP(A43,'Receita Influenciada'!A:A,'Receita Influenciada'!C:C,"")</f>
        <v>0.05582023553</v>
      </c>
      <c r="U43" s="3" t="str">
        <f t="shared" si="1"/>
        <v>#NUM!</v>
      </c>
      <c r="V43" s="1">
        <v>0.0</v>
      </c>
    </row>
    <row r="44">
      <c r="A44" s="1" t="s">
        <v>65</v>
      </c>
      <c r="B44" s="2">
        <f t="array" ref="B44">XLOOKUP(A44,'Página25'!A:A,'Página25'!G:G,"")</f>
        <v>45405.83045</v>
      </c>
      <c r="C44" s="2">
        <f t="array" ref="C44">XLOOKUP(A44,'Página25'!A:A,'Página25'!I:I,"")</f>
        <v>45492.31712</v>
      </c>
      <c r="D44" s="3" t="s">
        <v>52</v>
      </c>
      <c r="E44" s="3">
        <f t="array" ref="E44">XLOOKUP(A44,login!A:A,login!F:F,"")</f>
        <v>29</v>
      </c>
      <c r="F44" s="1">
        <v>1.0</v>
      </c>
      <c r="G44" s="1">
        <v>0.0</v>
      </c>
      <c r="H44" s="3">
        <f t="array" ref="H44">XLOOKUP(A44,EmailVerification!A:A,EmailVerification!B:B,"")</f>
        <v>73</v>
      </c>
      <c r="I44" s="3">
        <f t="array" ref="I44">XLOOKUP(A44,IntegracaoVerification!A:A,IntegracaoVerification!C:C,"")</f>
        <v>1</v>
      </c>
      <c r="J44" s="3">
        <f t="array" ref="J44">XLOOKUP(A44,ApiVerification!A:A,ApiVerification!C:C,"")</f>
        <v>7</v>
      </c>
      <c r="K44" s="3">
        <f t="array" ref="K44">XLOOKUP(A44,AtivacaoGiftback!A:A,AtivacaoGiftback!B:B,"")</f>
        <v>51</v>
      </c>
      <c r="L44" s="3">
        <f t="array" ref="L44">XLOOKUP(A44,TempoPrimeiraCampanha!A:A,TempoPrimeiraCampanha!B:B,"")</f>
        <v>13</v>
      </c>
      <c r="M44" s="3">
        <f t="array" ref="M44">XLOOKUP(A44,'# Campanhas30D'!A:A,'# Campanhas30D'!B:B,"")</f>
        <v>13</v>
      </c>
      <c r="N44" s="4">
        <f t="array" ref="N44">XLOOKUP(A44,'Receita Influenciada'!A:A,'Receita Influenciada'!B:B,"")</f>
        <v>20297.00991</v>
      </c>
      <c r="O44" s="4">
        <f t="array" ref="O44">XLOOKUP(A44,'Receita Total'!A:A,'Receita Total'!C:C,"")</f>
        <v>55832.63003</v>
      </c>
      <c r="P44" s="4">
        <f t="array" ref="P44">XLOOKUP(A44,Giftback!A:A,Giftback!B:B,"")</f>
        <v>20297.00991</v>
      </c>
      <c r="Q44" s="1">
        <v>0.0</v>
      </c>
      <c r="R44" s="1">
        <v>0.0</v>
      </c>
      <c r="S44" s="1">
        <v>0.0</v>
      </c>
      <c r="T44" s="5">
        <f t="array" ref="T44">XLOOKUP(A44,'Receita Influenciada'!A:A,'Receita Influenciada'!C:C,"")</f>
        <v>0.4555277502</v>
      </c>
      <c r="U44" s="3">
        <f t="shared" si="1"/>
        <v>87</v>
      </c>
      <c r="V44" s="1">
        <v>0.0</v>
      </c>
    </row>
    <row r="45">
      <c r="A45" s="1" t="s">
        <v>66</v>
      </c>
      <c r="B45" s="2">
        <f t="array" ref="B45">XLOOKUP(A45,'Página25'!A:A,'Página25'!G:G,"")</f>
        <v>45562.52692</v>
      </c>
      <c r="C45" s="2" t="str">
        <f t="array" ref="C45">XLOOKUP(A45,'Página25'!A:A,'Página25'!I:I,"")</f>
        <v/>
      </c>
      <c r="D45" s="3" t="s">
        <v>52</v>
      </c>
      <c r="E45" s="3">
        <f t="array" ref="E45">XLOOKUP(A45,login!A:A,login!F:F,"")</f>
        <v>21</v>
      </c>
      <c r="F45" s="1">
        <v>1.0</v>
      </c>
      <c r="G45" s="1">
        <v>0.0</v>
      </c>
      <c r="H45" s="3">
        <f t="array" ref="H45">XLOOKUP(A45,EmailVerification!A:A,EmailVerification!B:B,"")</f>
        <v>0</v>
      </c>
      <c r="I45" s="3">
        <f t="array" ref="I45">XLOOKUP(A45,IntegracaoVerification!A:A,IntegracaoVerification!C:C,"")</f>
        <v>0</v>
      </c>
      <c r="J45" s="3">
        <f t="array" ref="J45">XLOOKUP(A45,ApiVerification!A:A,ApiVerification!C:C,"")</f>
        <v>4</v>
      </c>
      <c r="K45" s="3">
        <f t="array" ref="K45">XLOOKUP(A45,AtivacaoGiftback!A:A,AtivacaoGiftback!B:B,"")</f>
        <v>14</v>
      </c>
      <c r="L45" s="3">
        <f t="array" ref="L45">XLOOKUP(A45,TempoPrimeiraCampanha!A:A,TempoPrimeiraCampanha!B:B,"")</f>
        <v>19</v>
      </c>
      <c r="M45" s="3">
        <f t="array" ref="M45">XLOOKUP(A45,'# Campanhas30D'!A:A,'# Campanhas30D'!B:B,"")</f>
        <v>12</v>
      </c>
      <c r="N45" s="4">
        <f t="array" ref="N45">XLOOKUP(A45,'Receita Influenciada'!A:A,'Receita Influenciada'!B:B,"")</f>
        <v>1550.209976</v>
      </c>
      <c r="O45" s="4">
        <f t="array" ref="O45">XLOOKUP(A45,'Receita Total'!A:A,'Receita Total'!C:C,"")</f>
        <v>14313.32013</v>
      </c>
      <c r="P45" s="1">
        <v>0.0</v>
      </c>
      <c r="Q45" s="4">
        <f t="array" ref="Q45">XLOOKUP(A45,Campanha!A:A,Campanha!B:B,"")</f>
        <v>1550.209976</v>
      </c>
      <c r="R45" s="1">
        <v>0.0</v>
      </c>
      <c r="S45" s="1">
        <v>0.0</v>
      </c>
      <c r="T45" s="5">
        <f t="array" ref="T45">XLOOKUP(A45,'Receita Influenciada'!A:A,'Receita Influenciada'!C:C,"")</f>
        <v>0.02904811023</v>
      </c>
      <c r="U45" s="3" t="str">
        <f t="shared" si="1"/>
        <v>#NUM!</v>
      </c>
      <c r="V45" s="1">
        <v>0.0</v>
      </c>
    </row>
    <row r="46">
      <c r="A46" s="1" t="s">
        <v>67</v>
      </c>
      <c r="B46" s="2">
        <f t="array" ref="B46">XLOOKUP(A46,'Página25'!A:A,'Página25'!G:G,"")</f>
        <v>45394.60083</v>
      </c>
      <c r="C46" s="2" t="str">
        <f t="array" ref="C46">XLOOKUP(A46,'Página25'!A:A,'Página25'!I:I,"")</f>
        <v/>
      </c>
      <c r="D46" s="3" t="s">
        <v>52</v>
      </c>
      <c r="E46" s="3">
        <f t="array" ref="E46">XLOOKUP(A46,login!A:A,login!F:F,"")</f>
        <v>26</v>
      </c>
      <c r="F46" s="1">
        <v>1.0</v>
      </c>
      <c r="G46" s="1">
        <v>0.0</v>
      </c>
      <c r="H46" s="3">
        <f t="array" ref="H46">XLOOKUP(A46,EmailVerification!A:A,EmailVerification!B:B,"")</f>
        <v>84</v>
      </c>
      <c r="I46" s="3">
        <f t="array" ref="I46">XLOOKUP(A46,IntegracaoVerification!A:A,IntegracaoVerification!C:C,"")</f>
        <v>0</v>
      </c>
      <c r="J46" s="3">
        <f t="array" ref="J46">XLOOKUP(A46,ApiVerification!A:A,ApiVerification!C:C,"")</f>
        <v>6</v>
      </c>
      <c r="K46" s="3">
        <f t="array" ref="K46">XLOOKUP(A46,AtivacaoGiftback!A:A,AtivacaoGiftback!B:B,"")</f>
        <v>3</v>
      </c>
      <c r="L46" s="3">
        <f t="array" ref="L46">XLOOKUP(A46,TempoPrimeiraCampanha!A:A,TempoPrimeiraCampanha!B:B,"")</f>
        <v>10</v>
      </c>
      <c r="M46" s="3">
        <f t="array" ref="M46">XLOOKUP(A46,'# Campanhas30D'!A:A,'# Campanhas30D'!B:B,"")</f>
        <v>12</v>
      </c>
      <c r="N46" s="4">
        <f t="array" ref="N46">XLOOKUP(A46,'Receita Influenciada'!A:A,'Receita Influenciada'!B:B,"")</f>
        <v>1307.220032</v>
      </c>
      <c r="O46" s="4">
        <f t="array" ref="O46">XLOOKUP(A46,'Receita Total'!A:A,'Receita Total'!C:C,"")</f>
        <v>10687.12007</v>
      </c>
      <c r="P46" s="4">
        <f t="array" ref="P46">XLOOKUP(A46,Giftback!A:A,Giftback!B:B,"")</f>
        <v>79.80000305</v>
      </c>
      <c r="Q46" s="4">
        <f t="array" ref="Q46">XLOOKUP(A46,Campanha!A:A,Campanha!B:B,"")</f>
        <v>1227.420029</v>
      </c>
      <c r="R46" s="1">
        <v>0.0</v>
      </c>
      <c r="S46" s="1">
        <v>0.0</v>
      </c>
      <c r="T46" s="5">
        <f t="array" ref="T46">XLOOKUP(A46,'Receita Influenciada'!A:A,'Receita Influenciada'!C:C,"")</f>
        <v>0.02833489829</v>
      </c>
      <c r="U46" s="3" t="str">
        <f t="shared" si="1"/>
        <v>#NUM!</v>
      </c>
      <c r="V46" s="1">
        <v>0.0</v>
      </c>
    </row>
    <row r="47">
      <c r="A47" s="1" t="s">
        <v>68</v>
      </c>
      <c r="B47" s="2">
        <f t="array" ref="B47">XLOOKUP(A47,'Página25'!A:A,'Página25'!G:G,"")</f>
        <v>45545.80124</v>
      </c>
      <c r="C47" s="2" t="str">
        <f t="array" ref="C47">XLOOKUP(A47,'Página25'!A:A,'Página25'!I:I,"")</f>
        <v/>
      </c>
      <c r="D47" s="3" t="s">
        <v>52</v>
      </c>
      <c r="E47" s="3">
        <f t="array" ref="E47">XLOOKUP(A47,login!A:A,login!F:F,"")</f>
        <v>17</v>
      </c>
      <c r="F47" s="3">
        <f t="array" ref="F47">XLOOKUP(A47,gestor!C:C,gestor!E:E,"")</f>
        <v>0</v>
      </c>
      <c r="G47" s="1">
        <v>0.0</v>
      </c>
      <c r="H47" s="3">
        <f t="array" ref="H47">XLOOKUP(A47,EmailVerification!A:A,EmailVerification!B:B,"")</f>
        <v>28</v>
      </c>
      <c r="I47" s="3">
        <f t="array" ref="I47">XLOOKUP(A47,IntegracaoVerification!A:A,IntegracaoVerification!C:C,"")</f>
        <v>1</v>
      </c>
      <c r="J47" s="3">
        <f t="array" ref="J47">XLOOKUP(A47,ApiVerification!A:A,ApiVerification!C:C,"")</f>
        <v>22</v>
      </c>
      <c r="K47" s="3">
        <f t="array" ref="K47">XLOOKUP(A47,AtivacaoGiftback!A:A,AtivacaoGiftback!B:B,"")</f>
        <v>23</v>
      </c>
      <c r="L47" s="3">
        <f t="array" ref="L47">XLOOKUP(A47,TempoPrimeiraCampanha!A:A,TempoPrimeiraCampanha!B:B,"")</f>
        <v>28</v>
      </c>
      <c r="M47" s="3">
        <f t="array" ref="M47">XLOOKUP(A47,'# Campanhas30D'!A:A,'# Campanhas30D'!B:B,"")</f>
        <v>12</v>
      </c>
      <c r="N47" s="1">
        <v>0.0</v>
      </c>
      <c r="O47" s="4">
        <f t="array" ref="O47">XLOOKUP(A47,'Receita Total'!A:A,'Receita Total'!C:C,"")</f>
        <v>20167.66996</v>
      </c>
      <c r="P47" s="1">
        <v>0.0</v>
      </c>
      <c r="Q47" s="1">
        <v>0.0</v>
      </c>
      <c r="R47" s="1">
        <v>0.0</v>
      </c>
      <c r="S47" s="1">
        <v>0.0</v>
      </c>
      <c r="T47" s="3" t="str">
        <f t="array" ref="T47">XLOOKUP(A47,'Receita Influenciada'!A:A,'Receita Influenciada'!C:C,"")</f>
        <v/>
      </c>
      <c r="U47" s="3" t="str">
        <f t="shared" si="1"/>
        <v>#NUM!</v>
      </c>
      <c r="V47" s="1">
        <v>0.0</v>
      </c>
    </row>
    <row r="48">
      <c r="A48" s="1" t="s">
        <v>69</v>
      </c>
      <c r="B48" s="2">
        <f t="array" ref="B48">XLOOKUP(A48,'Página25'!A:A,'Página25'!G:G,"")</f>
        <v>45405.58985</v>
      </c>
      <c r="C48" s="2" t="str">
        <f t="array" ref="C48">XLOOKUP(A48,'Página25'!A:A,'Página25'!I:I,"")</f>
        <v/>
      </c>
      <c r="D48" s="3" t="s">
        <v>52</v>
      </c>
      <c r="E48" s="3">
        <f t="array" ref="E48">XLOOKUP(A48,login!A:A,login!F:F,"")</f>
        <v>88</v>
      </c>
      <c r="F48" s="1">
        <v>0.0</v>
      </c>
      <c r="G48" s="1">
        <v>0.0</v>
      </c>
      <c r="H48" s="3">
        <f t="array" ref="H48">XLOOKUP(A48,EmailVerification!A:A,EmailVerification!B:B,"")</f>
        <v>73</v>
      </c>
      <c r="I48" s="3">
        <f t="array" ref="I48">XLOOKUP(A48,IntegracaoVerification!A:A,IntegracaoVerification!C:C,"")</f>
        <v>3</v>
      </c>
      <c r="J48" s="3">
        <f t="array" ref="J48">XLOOKUP(A48,ApiVerification!A:A,ApiVerification!C:C,"")</f>
        <v>24</v>
      </c>
      <c r="K48" s="3">
        <f t="array" ref="K48">XLOOKUP(A48,AtivacaoGiftback!A:A,AtivacaoGiftback!B:B,"")</f>
        <v>28</v>
      </c>
      <c r="L48" s="3">
        <f t="array" ref="L48">XLOOKUP(A48,TempoPrimeiraCampanha!A:A,TempoPrimeiraCampanha!B:B,"")</f>
        <v>28</v>
      </c>
      <c r="M48" s="3">
        <f t="array" ref="M48">XLOOKUP(A48,'# Campanhas30D'!A:A,'# Campanhas30D'!B:B,"")</f>
        <v>12</v>
      </c>
      <c r="N48" s="1">
        <v>0.0</v>
      </c>
      <c r="O48" s="4">
        <f t="array" ref="O48">XLOOKUP(A48,'Receita Total'!A:A,'Receita Total'!C:C,"")</f>
        <v>74861.09998</v>
      </c>
      <c r="P48" s="1">
        <v>0.0</v>
      </c>
      <c r="Q48" s="1">
        <v>0.0</v>
      </c>
      <c r="R48" s="1">
        <v>0.0</v>
      </c>
      <c r="S48" s="1">
        <v>0.0</v>
      </c>
      <c r="T48" s="3" t="str">
        <f t="array" ref="T48">XLOOKUP(A48,'Receita Influenciada'!A:A,'Receita Influenciada'!C:C,"")</f>
        <v/>
      </c>
      <c r="U48" s="3" t="str">
        <f t="shared" si="1"/>
        <v>#NUM!</v>
      </c>
      <c r="V48" s="1">
        <v>0.0</v>
      </c>
    </row>
    <row r="49">
      <c r="A49" s="1" t="s">
        <v>70</v>
      </c>
      <c r="B49" s="2">
        <f t="array" ref="B49">XLOOKUP(A49,'Página25'!A:A,'Página25'!G:G,"")</f>
        <v>45546.85498</v>
      </c>
      <c r="C49" s="2">
        <f t="array" ref="C49">XLOOKUP(A49,'Página25'!A:A,'Página25'!I:I,"")</f>
        <v>45581.51688</v>
      </c>
      <c r="D49" s="3" t="s">
        <v>52</v>
      </c>
      <c r="E49" s="3">
        <f t="array" ref="E49">XLOOKUP(A49,login!A:A,login!F:F,"")</f>
        <v>38</v>
      </c>
      <c r="F49" s="3">
        <f t="array" ref="F49">XLOOKUP(A49,gestor!C:C,gestor!E:E,"")</f>
        <v>0</v>
      </c>
      <c r="G49" s="3">
        <f t="array" ref="G49">XLOOKUP(A49,tickets!I:I,tickets!J:J,"")</f>
        <v>19</v>
      </c>
      <c r="H49" s="3">
        <f t="array" ref="H49">XLOOKUP(A49,EmailVerification!A:A,EmailVerification!B:B,"")</f>
        <v>2</v>
      </c>
      <c r="I49" s="3">
        <f t="array" ref="I49">XLOOKUP(A49,IntegracaoVerification!A:A,IntegracaoVerification!C:C,"")</f>
        <v>1</v>
      </c>
      <c r="J49" s="3">
        <f t="array" ref="J49">XLOOKUP(A49,ApiVerification!A:A,ApiVerification!C:C,"")</f>
        <v>2</v>
      </c>
      <c r="K49" s="3">
        <f t="array" ref="K49">XLOOKUP(A49,AtivacaoGiftback!A:A,AtivacaoGiftback!B:B,"")</f>
        <v>21</v>
      </c>
      <c r="L49" s="3">
        <f t="array" ref="L49">XLOOKUP(A49,TempoPrimeiraCampanha!A:A,TempoPrimeiraCampanha!B:B,"")</f>
        <v>3</v>
      </c>
      <c r="M49" s="3">
        <f t="array" ref="M49">XLOOKUP(A49,'# Campanhas30D'!A:A,'# Campanhas30D'!B:B,"")</f>
        <v>11</v>
      </c>
      <c r="N49" s="4">
        <f t="array" ref="N49">XLOOKUP(A49,'Receita Influenciada'!A:A,'Receita Influenciada'!B:B,"")</f>
        <v>14809.94999</v>
      </c>
      <c r="O49" s="4">
        <f t="array" ref="O49">XLOOKUP(A49,'Receita Total'!A:A,'Receita Total'!C:C,"")</f>
        <v>31656.78004</v>
      </c>
      <c r="P49" s="1">
        <v>0.0</v>
      </c>
      <c r="Q49" s="4">
        <f t="array" ref="Q49">XLOOKUP(A49,Campanha!A:A,Campanha!B:B,"")</f>
        <v>14809.94999</v>
      </c>
      <c r="R49" s="1">
        <v>0.0</v>
      </c>
      <c r="S49" s="1">
        <v>0.0</v>
      </c>
      <c r="T49" s="5">
        <f t="array" ref="T49">XLOOKUP(A49,'Receita Influenciada'!A:A,'Receita Influenciada'!C:C,"")</f>
        <v>0.4243093838</v>
      </c>
      <c r="U49" s="3">
        <f t="shared" si="1"/>
        <v>35</v>
      </c>
      <c r="V49" s="1">
        <v>0.0</v>
      </c>
    </row>
    <row r="50">
      <c r="A50" s="1" t="s">
        <v>71</v>
      </c>
      <c r="B50" s="2">
        <f t="array" ref="B50">XLOOKUP(A50,'Página25'!A:A,'Página25'!G:G,"")</f>
        <v>45510.70377</v>
      </c>
      <c r="C50" s="2">
        <f t="array" ref="C50">XLOOKUP(A50,'Página25'!A:A,'Página25'!I:I,"")</f>
        <v>45568.08204</v>
      </c>
      <c r="D50" s="3" t="s">
        <v>52</v>
      </c>
      <c r="E50" s="3">
        <f t="array" ref="E50">XLOOKUP(A50,login!A:A,login!F:F,"")</f>
        <v>30</v>
      </c>
      <c r="F50" s="1">
        <v>0.0</v>
      </c>
      <c r="G50" s="1">
        <v>0.0</v>
      </c>
      <c r="H50" s="3">
        <f t="array" ref="H50">XLOOKUP(A50,EmailVerification!A:A,EmailVerification!B:B,"")</f>
        <v>0</v>
      </c>
      <c r="I50" s="3">
        <f t="array" ref="I50">XLOOKUP(A50,IntegracaoVerification!A:A,IntegracaoVerification!C:C,"")</f>
        <v>0</v>
      </c>
      <c r="J50" s="3">
        <f t="array" ref="J50">XLOOKUP(A50,ApiVerification!A:A,ApiVerification!C:C,"")</f>
        <v>9</v>
      </c>
      <c r="K50" s="3">
        <f t="array" ref="K50">XLOOKUP(A50,AtivacaoGiftback!A:A,AtivacaoGiftback!B:B,"")</f>
        <v>1</v>
      </c>
      <c r="L50" s="3">
        <f t="array" ref="L50">XLOOKUP(A50,TempoPrimeiraCampanha!A:A,TempoPrimeiraCampanha!B:B,"")</f>
        <v>3</v>
      </c>
      <c r="M50" s="3">
        <f t="array" ref="M50">XLOOKUP(A50,'# Campanhas30D'!A:A,'# Campanhas30D'!B:B,"")</f>
        <v>11</v>
      </c>
      <c r="N50" s="4">
        <f t="array" ref="N50">XLOOKUP(A50,'Receita Influenciada'!A:A,'Receita Influenciada'!B:B,"")</f>
        <v>3131.510025</v>
      </c>
      <c r="O50" s="4">
        <f t="array" ref="O50">XLOOKUP(A50,'Receita Total'!A:A,'Receita Total'!C:C,"")</f>
        <v>19619.9001</v>
      </c>
      <c r="P50" s="1">
        <v>0.0</v>
      </c>
      <c r="Q50" s="4">
        <f t="array" ref="Q50">XLOOKUP(A50,Campanha!A:A,Campanha!B:B,"")</f>
        <v>3131.510025</v>
      </c>
      <c r="R50" s="1">
        <v>0.0</v>
      </c>
      <c r="S50" s="1">
        <v>0.0</v>
      </c>
      <c r="T50" s="5">
        <f t="array" ref="T50">XLOOKUP(A50,'Receita Influenciada'!A:A,'Receita Influenciada'!C:C,"")</f>
        <v>0.08183313856</v>
      </c>
      <c r="U50" s="3">
        <f t="shared" si="1"/>
        <v>58</v>
      </c>
      <c r="V50" s="1">
        <v>0.0</v>
      </c>
    </row>
    <row r="51">
      <c r="A51" s="1" t="s">
        <v>72</v>
      </c>
      <c r="B51" s="2">
        <f t="array" ref="B51">XLOOKUP(A51,'Página25'!A:A,'Página25'!G:G,"")</f>
        <v>45353.6835</v>
      </c>
      <c r="C51" s="2">
        <f t="array" ref="C51">XLOOKUP(A51,'Página25'!A:A,'Página25'!I:I,"")</f>
        <v>45427.59547</v>
      </c>
      <c r="D51" s="3" t="s">
        <v>52</v>
      </c>
      <c r="E51" s="1">
        <v>0.0</v>
      </c>
      <c r="F51" s="1">
        <v>0.0</v>
      </c>
      <c r="G51" s="1">
        <v>0.0</v>
      </c>
      <c r="H51" s="3" t="str">
        <f t="array" ref="H51">XLOOKUP(A51,EmailVerification!A:A,EmailVerification!B:B,"")</f>
        <v/>
      </c>
      <c r="I51" s="3">
        <f t="array" ref="I51">XLOOKUP(A51,IntegracaoVerification!A:A,IntegracaoVerification!C:C,"")</f>
        <v>3</v>
      </c>
      <c r="J51" s="3">
        <f t="array" ref="J51">XLOOKUP(A51,ApiVerification!A:A,ApiVerification!C:C,"")</f>
        <v>20</v>
      </c>
      <c r="K51" s="3" t="str">
        <f t="array" ref="K51">XLOOKUP(A51,AtivacaoGiftback!A:A,AtivacaoGiftback!B:B,"")</f>
        <v/>
      </c>
      <c r="L51" s="3">
        <f t="array" ref="L51">XLOOKUP(A51,TempoPrimeiraCampanha!A:A,TempoPrimeiraCampanha!B:B,"")</f>
        <v>3</v>
      </c>
      <c r="M51" s="3">
        <f t="array" ref="M51">XLOOKUP(A51,'# Campanhas30D'!A:A,'# Campanhas30D'!B:B,"")</f>
        <v>11</v>
      </c>
      <c r="N51" s="4">
        <f t="array" ref="N51">XLOOKUP(A51,'Receita Influenciada'!A:A,'Receita Influenciada'!B:B,"")</f>
        <v>380.8599968</v>
      </c>
      <c r="O51" s="4">
        <f t="array" ref="O51">XLOOKUP(A51,'Receita Total'!A:A,'Receita Total'!C:C,"")</f>
        <v>14006.43013</v>
      </c>
      <c r="P51" s="4">
        <f t="array" ref="P51">XLOOKUP(A51,Giftback!A:A,Giftback!B:B,"")</f>
        <v>380.8599968</v>
      </c>
      <c r="Q51" s="1">
        <v>0.0</v>
      </c>
      <c r="R51" s="1">
        <v>0.0</v>
      </c>
      <c r="S51" s="1">
        <v>0.0</v>
      </c>
      <c r="T51" s="5">
        <f t="array" ref="T51">XLOOKUP(A51,'Receita Influenciada'!A:A,'Receita Influenciada'!C:C,"")</f>
        <v>0.001168914862</v>
      </c>
      <c r="U51" s="3">
        <f t="shared" si="1"/>
        <v>74</v>
      </c>
      <c r="V51" s="1">
        <v>0.0</v>
      </c>
    </row>
    <row r="52">
      <c r="A52" s="1" t="s">
        <v>73</v>
      </c>
      <c r="B52" s="2">
        <f t="array" ref="B52">XLOOKUP(A52,'Página25'!A:A,'Página25'!G:G,"")</f>
        <v>45485.78038</v>
      </c>
      <c r="C52" s="2" t="str">
        <f t="array" ref="C52">XLOOKUP(A52,'Página25'!A:A,'Página25'!I:I,"")</f>
        <v/>
      </c>
      <c r="D52" s="3" t="s">
        <v>52</v>
      </c>
      <c r="E52" s="3">
        <f t="array" ref="E52">XLOOKUP(A52,login!A:A,login!F:F,"")</f>
        <v>37</v>
      </c>
      <c r="F52" s="3">
        <f t="array" ref="F52">XLOOKUP(A52,gestor!C:C,gestor!E:E,"")</f>
        <v>1</v>
      </c>
      <c r="G52" s="1">
        <v>0.0</v>
      </c>
      <c r="H52" s="3">
        <f t="array" ref="H52">XLOOKUP(A52,EmailVerification!A:A,EmailVerification!B:B,"")</f>
        <v>3</v>
      </c>
      <c r="I52" s="3">
        <f t="array" ref="I52">XLOOKUP(A52,IntegracaoVerification!A:A,IntegracaoVerification!C:C,"")</f>
        <v>3</v>
      </c>
      <c r="J52" s="3">
        <f t="array" ref="J52">XLOOKUP(A52,ApiVerification!A:A,ApiVerification!C:C,"")</f>
        <v>5</v>
      </c>
      <c r="K52" s="3">
        <f t="array" ref="K52">XLOOKUP(A52,AtivacaoGiftback!A:A,AtivacaoGiftback!B:B,"")</f>
        <v>13</v>
      </c>
      <c r="L52" s="3">
        <f t="array" ref="L52">XLOOKUP(A52,TempoPrimeiraCampanha!A:A,TempoPrimeiraCampanha!B:B,"")</f>
        <v>6</v>
      </c>
      <c r="M52" s="3">
        <f t="array" ref="M52">XLOOKUP(A52,'# Campanhas30D'!A:A,'# Campanhas30D'!B:B,"")</f>
        <v>10</v>
      </c>
      <c r="N52" s="4">
        <f t="array" ref="N52">XLOOKUP(A52,'Receita Influenciada'!A:A,'Receita Influenciada'!B:B,"")</f>
        <v>11498.49006</v>
      </c>
      <c r="O52" s="4">
        <f t="array" ref="O52">XLOOKUP(A52,'Receita Total'!A:A,'Receita Total'!C:C,"")</f>
        <v>149985.4098</v>
      </c>
      <c r="P52" s="1">
        <v>0.0</v>
      </c>
      <c r="Q52" s="4">
        <f t="array" ref="Q52">XLOOKUP(A52,Campanha!A:A,Campanha!B:B,"")</f>
        <v>11498.49006</v>
      </c>
      <c r="R52" s="1">
        <v>0.0</v>
      </c>
      <c r="S52" s="1">
        <v>0.0</v>
      </c>
      <c r="T52" s="5">
        <f t="array" ref="T52">XLOOKUP(A52,'Receita Influenciada'!A:A,'Receita Influenciada'!C:C,"")</f>
        <v>0.2537268362</v>
      </c>
      <c r="U52" s="3" t="str">
        <f t="shared" si="1"/>
        <v>#NUM!</v>
      </c>
      <c r="V52" s="1">
        <v>0.0</v>
      </c>
    </row>
    <row r="53">
      <c r="A53" s="1" t="s">
        <v>74</v>
      </c>
      <c r="B53" s="2">
        <f t="array" ref="B53">XLOOKUP(A53,'Página25'!A:A,'Página25'!G:G,"")</f>
        <v>45362.8799</v>
      </c>
      <c r="C53" s="2" t="str">
        <f t="array" ref="C53">XLOOKUP(A53,'Página25'!A:A,'Página25'!I:I,"")</f>
        <v/>
      </c>
      <c r="D53" s="3" t="s">
        <v>52</v>
      </c>
      <c r="E53" s="3">
        <f t="array" ref="E53">XLOOKUP(A53,login!A:A,login!F:F,"")</f>
        <v>50</v>
      </c>
      <c r="F53" s="1">
        <v>0.0</v>
      </c>
      <c r="G53" s="1">
        <v>0.0</v>
      </c>
      <c r="H53" s="3">
        <f t="array" ref="H53">XLOOKUP(A53,EmailVerification!A:A,EmailVerification!B:B,"")</f>
        <v>116</v>
      </c>
      <c r="I53" s="3">
        <f t="array" ref="I53">XLOOKUP(A53,IntegracaoVerification!A:A,IntegracaoVerification!C:C,"")</f>
        <v>1</v>
      </c>
      <c r="J53" s="3">
        <f t="array" ref="J53">XLOOKUP(A53,ApiVerification!A:A,ApiVerification!C:C,"")</f>
        <v>4</v>
      </c>
      <c r="K53" s="3">
        <f t="array" ref="K53">XLOOKUP(A53,AtivacaoGiftback!A:A,AtivacaoGiftback!B:B,"")</f>
        <v>2</v>
      </c>
      <c r="L53" s="3">
        <f t="array" ref="L53">XLOOKUP(A53,TempoPrimeiraCampanha!A:A,TempoPrimeiraCampanha!B:B,"")</f>
        <v>17</v>
      </c>
      <c r="M53" s="3">
        <f t="array" ref="M53">XLOOKUP(A53,'# Campanhas30D'!A:A,'# Campanhas30D'!B:B,"")</f>
        <v>10</v>
      </c>
      <c r="N53" s="4">
        <f t="array" ref="N53">XLOOKUP(A53,'Receita Influenciada'!A:A,'Receita Influenciada'!B:B,"")</f>
        <v>724.0699997</v>
      </c>
      <c r="O53" s="4">
        <f t="array" ref="O53">XLOOKUP(A53,'Receita Total'!A:A,'Receita Total'!C:C,"")</f>
        <v>16770.78008</v>
      </c>
      <c r="P53" s="4">
        <f t="array" ref="P53">XLOOKUP(A53,Giftback!A:A,Giftback!B:B,"")</f>
        <v>724.0699997</v>
      </c>
      <c r="Q53" s="1">
        <v>0.0</v>
      </c>
      <c r="R53" s="1">
        <v>0.0</v>
      </c>
      <c r="S53" s="1">
        <v>0.0</v>
      </c>
      <c r="T53" s="5">
        <f t="array" ref="T53">XLOOKUP(A53,'Receita Influenciada'!A:A,'Receita Influenciada'!C:C,"")</f>
        <v>0.006607110085</v>
      </c>
      <c r="U53" s="3" t="str">
        <f t="shared" si="1"/>
        <v>#NUM!</v>
      </c>
      <c r="V53" s="1">
        <v>0.0</v>
      </c>
    </row>
    <row r="54">
      <c r="A54" s="1" t="s">
        <v>75</v>
      </c>
      <c r="B54" s="2">
        <f t="array" ref="B54">XLOOKUP(A54,'Página25'!A:A,'Página25'!G:G,"")</f>
        <v>45369.84281</v>
      </c>
      <c r="C54" s="2">
        <f t="array" ref="C54">XLOOKUP(A54,'Página25'!A:A,'Página25'!I:I,"")</f>
        <v>45473.79719</v>
      </c>
      <c r="D54" s="3" t="s">
        <v>52</v>
      </c>
      <c r="E54" s="1">
        <v>0.0</v>
      </c>
      <c r="F54" s="1">
        <v>0.0</v>
      </c>
      <c r="G54" s="1">
        <v>0.0</v>
      </c>
      <c r="H54" s="3" t="str">
        <f t="array" ref="H54">XLOOKUP(A54,EmailVerification!A:A,EmailVerification!B:B,"")</f>
        <v/>
      </c>
      <c r="I54" s="3">
        <f t="array" ref="I54">XLOOKUP(A54,IntegracaoVerification!A:A,IntegracaoVerification!C:C,"")</f>
        <v>0</v>
      </c>
      <c r="J54" s="3" t="str">
        <f t="array" ref="J54">XLOOKUP(A54,ApiVerification!A:A,ApiVerification!C:C,"")</f>
        <v/>
      </c>
      <c r="K54" s="3">
        <f t="array" ref="K54">XLOOKUP(A54,AtivacaoGiftback!A:A,AtivacaoGiftback!B:B,"")</f>
        <v>15</v>
      </c>
      <c r="L54" s="3">
        <f t="array" ref="L54">XLOOKUP(A54,TempoPrimeiraCampanha!A:A,TempoPrimeiraCampanha!B:B,"")</f>
        <v>1</v>
      </c>
      <c r="M54" s="3">
        <f t="array" ref="M54">XLOOKUP(A54,'# Campanhas30D'!A:A,'# Campanhas30D'!B:B,"")</f>
        <v>10</v>
      </c>
      <c r="N54" s="4">
        <f t="array" ref="N54">XLOOKUP(A54,'Receita Influenciada'!A:A,'Receita Influenciada'!B:B,"")</f>
        <v>786.6399994</v>
      </c>
      <c r="O54" s="4">
        <f t="array" ref="O54">XLOOKUP(A54,'Receita Total'!A:A,'Receita Total'!C:C,"")</f>
        <v>46680.8604</v>
      </c>
      <c r="P54" s="4">
        <f t="array" ref="P54">XLOOKUP(A54,Giftback!A:A,Giftback!B:B,"")</f>
        <v>786.6399994</v>
      </c>
      <c r="Q54" s="1">
        <v>0.0</v>
      </c>
      <c r="R54" s="1">
        <v>0.0</v>
      </c>
      <c r="S54" s="1">
        <v>0.0</v>
      </c>
      <c r="T54" s="5">
        <f t="array" ref="T54">XLOOKUP(A54,'Receita Influenciada'!A:A,'Receita Influenciada'!C:C,"")</f>
        <v>0.008042201821</v>
      </c>
      <c r="U54" s="3">
        <f t="shared" si="1"/>
        <v>104</v>
      </c>
      <c r="V54" s="1">
        <v>0.0</v>
      </c>
    </row>
    <row r="55">
      <c r="A55" s="1" t="s">
        <v>76</v>
      </c>
      <c r="B55" s="2">
        <f t="array" ref="B55">XLOOKUP(A55,'Página25'!A:A,'Página25'!G:G,"")</f>
        <v>45406.71317</v>
      </c>
      <c r="C55" s="2" t="str">
        <f t="array" ref="C55">XLOOKUP(A55,'Página25'!A:A,'Página25'!I:I,"")</f>
        <v/>
      </c>
      <c r="D55" s="3" t="s">
        <v>52</v>
      </c>
      <c r="E55" s="3">
        <f t="array" ref="E55">XLOOKUP(A55,login!A:A,login!F:F,"")</f>
        <v>113</v>
      </c>
      <c r="F55" s="1">
        <v>0.0</v>
      </c>
      <c r="G55" s="1">
        <v>0.0</v>
      </c>
      <c r="H55" s="3">
        <f t="array" ref="H55">XLOOKUP(A55,EmailVerification!A:A,EmailVerification!B:B,"")</f>
        <v>72</v>
      </c>
      <c r="I55" s="3">
        <f t="array" ref="I55">XLOOKUP(A55,IntegracaoVerification!A:A,IntegracaoVerification!C:C,"")</f>
        <v>1</v>
      </c>
      <c r="J55" s="3">
        <f t="array" ref="J55">XLOOKUP(A55,ApiVerification!A:A,ApiVerification!C:C,"")</f>
        <v>6</v>
      </c>
      <c r="K55" s="3">
        <f t="array" ref="K55">XLOOKUP(A55,AtivacaoGiftback!A:A,AtivacaoGiftback!B:B,"")</f>
        <v>1</v>
      </c>
      <c r="L55" s="3">
        <f t="array" ref="L55">XLOOKUP(A55,TempoPrimeiraCampanha!A:A,TempoPrimeiraCampanha!B:B,"")</f>
        <v>14</v>
      </c>
      <c r="M55" s="3">
        <f t="array" ref="M55">XLOOKUP(A55,'# Campanhas30D'!A:A,'# Campanhas30D'!B:B,"")</f>
        <v>9</v>
      </c>
      <c r="N55" s="4">
        <f t="array" ref="N55">XLOOKUP(A55,'Receita Influenciada'!A:A,'Receita Influenciada'!B:B,"")</f>
        <v>4614.769926</v>
      </c>
      <c r="O55" s="4">
        <f t="array" ref="O55">XLOOKUP(A55,'Receita Total'!A:A,'Receita Total'!C:C,"")</f>
        <v>31251.92003</v>
      </c>
      <c r="P55" s="1">
        <v>0.0</v>
      </c>
      <c r="Q55" s="4">
        <f t="array" ref="Q55">XLOOKUP(A55,Campanha!A:A,Campanha!B:B,"")</f>
        <v>4614.769926</v>
      </c>
      <c r="R55" s="1">
        <v>0.0</v>
      </c>
      <c r="S55" s="1">
        <v>0.0</v>
      </c>
      <c r="T55" s="5">
        <f t="array" ref="T55">XLOOKUP(A55,'Receita Influenciada'!A:A,'Receita Influenciada'!C:C,"")</f>
        <v>0.1253304964</v>
      </c>
      <c r="U55" s="3" t="str">
        <f t="shared" si="1"/>
        <v>#NUM!</v>
      </c>
      <c r="V55" s="1">
        <v>0.0</v>
      </c>
    </row>
    <row r="56">
      <c r="A56" s="1" t="s">
        <v>77</v>
      </c>
      <c r="B56" s="2">
        <f t="array" ref="B56">XLOOKUP(A56,'Página25'!A:A,'Página25'!G:G,"")</f>
        <v>45504.6316</v>
      </c>
      <c r="C56" s="2" t="str">
        <f t="array" ref="C56">XLOOKUP(A56,'Página25'!A:A,'Página25'!I:I,"")</f>
        <v/>
      </c>
      <c r="D56" s="3" t="s">
        <v>52</v>
      </c>
      <c r="E56" s="3">
        <f t="array" ref="E56">XLOOKUP(A56,login!A:A,login!F:F,"")</f>
        <v>40</v>
      </c>
      <c r="F56" s="1">
        <v>1.0</v>
      </c>
      <c r="G56" s="1">
        <v>0.0</v>
      </c>
      <c r="H56" s="3">
        <f t="array" ref="H56">XLOOKUP(A56,EmailVerification!A:A,EmailVerification!B:B,"")</f>
        <v>16</v>
      </c>
      <c r="I56" s="3">
        <f t="array" ref="I56">XLOOKUP(A56,IntegracaoVerification!A:A,IntegracaoVerification!C:C,"")</f>
        <v>7</v>
      </c>
      <c r="J56" s="3">
        <f t="array" ref="J56">XLOOKUP(A56,ApiVerification!A:A,ApiVerification!C:C,"")</f>
        <v>7</v>
      </c>
      <c r="K56" s="3">
        <f t="array" ref="K56">XLOOKUP(A56,AtivacaoGiftback!A:A,AtivacaoGiftback!B:B,"")</f>
        <v>17</v>
      </c>
      <c r="L56" s="3">
        <f t="array" ref="L56">XLOOKUP(A56,TempoPrimeiraCampanha!A:A,TempoPrimeiraCampanha!B:B,"")</f>
        <v>16</v>
      </c>
      <c r="M56" s="3">
        <f t="array" ref="M56">XLOOKUP(A56,'# Campanhas30D'!A:A,'# Campanhas30D'!B:B,"")</f>
        <v>9</v>
      </c>
      <c r="N56" s="4">
        <f t="array" ref="N56">XLOOKUP(A56,'Receita Influenciada'!A:A,'Receita Influenciada'!B:B,"")</f>
        <v>3575.450024</v>
      </c>
      <c r="O56" s="4">
        <f t="array" ref="O56">XLOOKUP(A56,'Receita Total'!A:A,'Receita Total'!C:C,"")</f>
        <v>30656.88009</v>
      </c>
      <c r="P56" s="1">
        <v>0.0</v>
      </c>
      <c r="Q56" s="4">
        <f t="array" ref="Q56">XLOOKUP(A56,Campanha!A:A,Campanha!B:B,"")</f>
        <v>3518.910023</v>
      </c>
      <c r="R56" s="1">
        <v>0.0</v>
      </c>
      <c r="S56" s="4">
        <f t="array" ref="S56">XLOOKUP(A56,Message!A:A,Message!B:B,"")</f>
        <v>56.54000092</v>
      </c>
      <c r="T56" s="5">
        <f t="array" ref="T56">XLOOKUP(A56,'Receita Influenciada'!A:A,'Receita Influenciada'!C:C,"")</f>
        <v>0.09485190685</v>
      </c>
      <c r="U56" s="3" t="str">
        <f t="shared" si="1"/>
        <v>#NUM!</v>
      </c>
      <c r="V56" s="1">
        <v>0.0</v>
      </c>
    </row>
    <row r="57">
      <c r="A57" s="1" t="s">
        <v>78</v>
      </c>
      <c r="B57" s="2">
        <f t="array" ref="B57">XLOOKUP(A57,'Página25'!A:A,'Página25'!G:G,"")</f>
        <v>45513.81487</v>
      </c>
      <c r="C57" s="2" t="str">
        <f t="array" ref="C57">XLOOKUP(A57,'Página25'!A:A,'Página25'!I:I,"")</f>
        <v/>
      </c>
      <c r="D57" s="3" t="s">
        <v>52</v>
      </c>
      <c r="E57" s="3">
        <f t="array" ref="E57">XLOOKUP(A57,login!A:A,login!F:F,"")</f>
        <v>63</v>
      </c>
      <c r="F57" s="3">
        <f t="array" ref="F57">XLOOKUP(A57,gestor!C:C,gestor!E:E,"")</f>
        <v>0</v>
      </c>
      <c r="G57" s="3">
        <f t="array" ref="G57">XLOOKUP(A57,tickets!I:I,tickets!J:J,"")</f>
        <v>13</v>
      </c>
      <c r="H57" s="3">
        <f t="array" ref="H57">XLOOKUP(A57,EmailVerification!A:A,EmailVerification!B:B,"")</f>
        <v>3</v>
      </c>
      <c r="I57" s="3">
        <f t="array" ref="I57">XLOOKUP(A57,IntegracaoVerification!A:A,IntegracaoVerification!C:C,"")</f>
        <v>3</v>
      </c>
      <c r="J57" s="3">
        <f t="array" ref="J57">XLOOKUP(A57,ApiVerification!A:A,ApiVerification!C:C,"")</f>
        <v>6</v>
      </c>
      <c r="K57" s="3">
        <f t="array" ref="K57">XLOOKUP(A57,AtivacaoGiftback!A:A,AtivacaoGiftback!B:B,"")</f>
        <v>4</v>
      </c>
      <c r="L57" s="3">
        <f t="array" ref="L57">XLOOKUP(A57,TempoPrimeiraCampanha!A:A,TempoPrimeiraCampanha!B:B,"")</f>
        <v>5</v>
      </c>
      <c r="M57" s="3">
        <f t="array" ref="M57">XLOOKUP(A57,'# Campanhas30D'!A:A,'# Campanhas30D'!B:B,"")</f>
        <v>9</v>
      </c>
      <c r="N57" s="4">
        <f t="array" ref="N57">XLOOKUP(A57,'Receita Influenciada'!A:A,'Receita Influenciada'!B:B,"")</f>
        <v>3537.450012</v>
      </c>
      <c r="O57" s="4">
        <f t="array" ref="O57">XLOOKUP(A57,'Receita Total'!A:A,'Receita Total'!C:C,"")</f>
        <v>24506.65967</v>
      </c>
      <c r="P57" s="1">
        <v>0.0</v>
      </c>
      <c r="Q57" s="4">
        <f t="array" ref="Q57">XLOOKUP(A57,Campanha!A:A,Campanha!B:B,"")</f>
        <v>1369.829971</v>
      </c>
      <c r="R57" s="4">
        <f t="array" ref="R57">XLOOKUP(A57,Task!A:A,Task!B:B,"")</f>
        <v>189.8999939</v>
      </c>
      <c r="S57" s="4">
        <f t="array" ref="S57">XLOOKUP(A57,Message!A:A,Message!B:B,"")</f>
        <v>1977.720047</v>
      </c>
      <c r="T57" s="5">
        <f t="array" ref="T57">XLOOKUP(A57,'Receita Influenciada'!A:A,'Receita Influenciada'!C:C,"")</f>
        <v>0.09373753701</v>
      </c>
      <c r="U57" s="3" t="str">
        <f t="shared" si="1"/>
        <v>#NUM!</v>
      </c>
      <c r="V57" s="1">
        <v>0.0</v>
      </c>
    </row>
    <row r="58">
      <c r="A58" s="1" t="s">
        <v>79</v>
      </c>
      <c r="B58" s="2">
        <f t="array" ref="B58">XLOOKUP(A58,'Página25'!A:A,'Página25'!G:G,"")</f>
        <v>45469.60994</v>
      </c>
      <c r="C58" s="2" t="str">
        <f t="array" ref="C58">XLOOKUP(A58,'Página25'!A:A,'Página25'!I:I,"")</f>
        <v/>
      </c>
      <c r="D58" s="3" t="s">
        <v>52</v>
      </c>
      <c r="E58" s="3">
        <f t="array" ref="E58">XLOOKUP(A58,login!A:A,login!F:F,"")</f>
        <v>89</v>
      </c>
      <c r="F58" s="3">
        <f t="array" ref="F58">XLOOKUP(A58,gestor!C:C,gestor!E:E,"")</f>
        <v>1</v>
      </c>
      <c r="G58" s="1">
        <v>0.0</v>
      </c>
      <c r="H58" s="3">
        <f t="array" ref="H58">XLOOKUP(A58,EmailVerification!A:A,EmailVerification!B:B,"")</f>
        <v>9</v>
      </c>
      <c r="I58" s="3">
        <f t="array" ref="I58">XLOOKUP(A58,IntegracaoVerification!A:A,IntegracaoVerification!C:C,"")</f>
        <v>1</v>
      </c>
      <c r="J58" s="3">
        <f t="array" ref="J58">XLOOKUP(A58,ApiVerification!A:A,ApiVerification!C:C,"")</f>
        <v>8</v>
      </c>
      <c r="K58" s="3">
        <f t="array" ref="K58">XLOOKUP(A58,AtivacaoGiftback!A:A,AtivacaoGiftback!B:B,"")</f>
        <v>14</v>
      </c>
      <c r="L58" s="3">
        <f t="array" ref="L58">XLOOKUP(A58,TempoPrimeiraCampanha!A:A,TempoPrimeiraCampanha!B:B,"")</f>
        <v>13</v>
      </c>
      <c r="M58" s="3">
        <f t="array" ref="M58">XLOOKUP(A58,'# Campanhas30D'!A:A,'# Campanhas30D'!B:B,"")</f>
        <v>9</v>
      </c>
      <c r="N58" s="4">
        <f t="array" ref="N58">XLOOKUP(A58,'Receita Influenciada'!A:A,'Receita Influenciada'!B:B,"")</f>
        <v>1241.039978</v>
      </c>
      <c r="O58" s="4">
        <f t="array" ref="O58">XLOOKUP(A58,'Receita Total'!A:A,'Receita Total'!C:C,"")</f>
        <v>106662.6791</v>
      </c>
      <c r="P58" s="1">
        <v>0.0</v>
      </c>
      <c r="Q58" s="4">
        <f t="array" ref="Q58">XLOOKUP(A58,Campanha!A:A,Campanha!B:B,"")</f>
        <v>1241.039978</v>
      </c>
      <c r="R58" s="1">
        <v>0.0</v>
      </c>
      <c r="S58" s="1">
        <v>0.0</v>
      </c>
      <c r="T58" s="5">
        <f t="array" ref="T58">XLOOKUP(A58,'Receita Influenciada'!A:A,'Receita Influenciada'!C:C,"")</f>
        <v>0.01846421968</v>
      </c>
      <c r="U58" s="3" t="str">
        <f t="shared" si="1"/>
        <v>#NUM!</v>
      </c>
      <c r="V58" s="1">
        <v>0.0</v>
      </c>
    </row>
    <row r="59">
      <c r="A59" s="1" t="s">
        <v>80</v>
      </c>
      <c r="B59" s="2">
        <f t="array" ref="B59">XLOOKUP(A59,'Página25'!A:A,'Página25'!G:G,"")</f>
        <v>45411.75443</v>
      </c>
      <c r="C59" s="2" t="str">
        <f t="array" ref="C59">XLOOKUP(A59,'Página25'!A:A,'Página25'!I:I,"")</f>
        <v/>
      </c>
      <c r="D59" s="3" t="s">
        <v>52</v>
      </c>
      <c r="E59" s="3">
        <f t="array" ref="E59">XLOOKUP(A59,login!A:A,login!F:F,"")</f>
        <v>40</v>
      </c>
      <c r="F59" s="3">
        <f t="array" ref="F59">XLOOKUP(A59,gestor!C:C,gestor!E:E,"")</f>
        <v>1</v>
      </c>
      <c r="G59" s="3">
        <f t="array" ref="G59">XLOOKUP(A59,tickets!I:I,tickets!J:J,"")</f>
        <v>29</v>
      </c>
      <c r="H59" s="3">
        <f t="array" ref="H59">XLOOKUP(A59,EmailVerification!A:A,EmailVerification!B:B,"")</f>
        <v>67</v>
      </c>
      <c r="I59" s="3">
        <f t="array" ref="I59">XLOOKUP(A59,IntegracaoVerification!A:A,IntegracaoVerification!C:C,"")</f>
        <v>0</v>
      </c>
      <c r="J59" s="3">
        <f t="array" ref="J59">XLOOKUP(A59,ApiVerification!A:A,ApiVerification!C:C,"")</f>
        <v>8</v>
      </c>
      <c r="K59" s="3">
        <f t="array" ref="K59">XLOOKUP(A59,AtivacaoGiftback!A:A,AtivacaoGiftback!B:B,"")</f>
        <v>24</v>
      </c>
      <c r="L59" s="3">
        <f t="array" ref="L59">XLOOKUP(A59,TempoPrimeiraCampanha!A:A,TempoPrimeiraCampanha!B:B,"")</f>
        <v>24</v>
      </c>
      <c r="M59" s="3">
        <f t="array" ref="M59">XLOOKUP(A59,'# Campanhas30D'!A:A,'# Campanhas30D'!B:B,"")</f>
        <v>8</v>
      </c>
      <c r="N59" s="4">
        <f t="array" ref="N59">XLOOKUP(A59,'Receita Influenciada'!A:A,'Receita Influenciada'!B:B,"")</f>
        <v>14850.41005</v>
      </c>
      <c r="O59" s="4">
        <f t="array" ref="O59">XLOOKUP(A59,'Receita Total'!A:A,'Receita Total'!C:C,"")</f>
        <v>126457.8706</v>
      </c>
      <c r="P59" s="1">
        <v>0.0</v>
      </c>
      <c r="Q59" s="4">
        <f t="array" ref="Q59">XLOOKUP(A59,Campanha!A:A,Campanha!B:B,"")</f>
        <v>14850.41005</v>
      </c>
      <c r="R59" s="1">
        <v>0.0</v>
      </c>
      <c r="S59" s="1">
        <v>0.0</v>
      </c>
      <c r="T59" s="5">
        <f t="array" ref="T59">XLOOKUP(A59,'Receita Influenciada'!A:A,'Receita Influenciada'!C:C,"")</f>
        <v>0.4254958959</v>
      </c>
      <c r="U59" s="3" t="str">
        <f t="shared" si="1"/>
        <v>#NUM!</v>
      </c>
      <c r="V59" s="1">
        <v>0.0</v>
      </c>
    </row>
    <row r="60">
      <c r="A60" s="1" t="s">
        <v>81</v>
      </c>
      <c r="B60" s="2">
        <f t="array" ref="B60">XLOOKUP(A60,'Página25'!A:A,'Página25'!G:G,"")</f>
        <v>45435.86448</v>
      </c>
      <c r="C60" s="2" t="str">
        <f t="array" ref="C60">XLOOKUP(A60,'Página25'!A:A,'Página25'!I:I,"")</f>
        <v/>
      </c>
      <c r="D60" s="3" t="s">
        <v>52</v>
      </c>
      <c r="E60" s="3">
        <f t="array" ref="E60">XLOOKUP(A60,login!A:A,login!F:F,"")</f>
        <v>173</v>
      </c>
      <c r="F60" s="1">
        <v>1.0</v>
      </c>
      <c r="G60" s="1">
        <v>0.0</v>
      </c>
      <c r="H60" s="3">
        <f t="array" ref="H60">XLOOKUP(A60,EmailVerification!A:A,EmailVerification!B:B,"")</f>
        <v>43</v>
      </c>
      <c r="I60" s="3">
        <f t="array" ref="I60">XLOOKUP(A60,IntegracaoVerification!A:A,IntegracaoVerification!C:C,"")</f>
        <v>8</v>
      </c>
      <c r="J60" s="3">
        <f t="array" ref="J60">XLOOKUP(A60,ApiVerification!A:A,ApiVerification!C:C,"")</f>
        <v>7</v>
      </c>
      <c r="K60" s="3">
        <f t="array" ref="K60">XLOOKUP(A60,AtivacaoGiftback!A:A,AtivacaoGiftback!B:B,"")</f>
        <v>8</v>
      </c>
      <c r="L60" s="3">
        <f t="array" ref="L60">XLOOKUP(A60,TempoPrimeiraCampanha!A:A,TempoPrimeiraCampanha!B:B,"")</f>
        <v>14</v>
      </c>
      <c r="M60" s="3">
        <f t="array" ref="M60">XLOOKUP(A60,'# Campanhas30D'!A:A,'# Campanhas30D'!B:B,"")</f>
        <v>8</v>
      </c>
      <c r="N60" s="4">
        <f t="array" ref="N60">XLOOKUP(A60,'Receita Influenciada'!A:A,'Receita Influenciada'!B:B,"")</f>
        <v>9155.100037</v>
      </c>
      <c r="O60" s="4">
        <f t="array" ref="O60">XLOOKUP(A60,'Receita Total'!A:A,'Receita Total'!C:C,"")</f>
        <v>40872.65034</v>
      </c>
      <c r="P60" s="1">
        <v>0.0</v>
      </c>
      <c r="Q60" s="4">
        <f t="array" ref="Q60">XLOOKUP(A60,Campanha!A:A,Campanha!B:B,"")</f>
        <v>7717.900024</v>
      </c>
      <c r="R60" s="4">
        <f t="array" ref="R60">XLOOKUP(A60,Task!A:A,Task!B:B,"")</f>
        <v>748</v>
      </c>
      <c r="S60" s="4">
        <f t="array" ref="S60">XLOOKUP(A60,Message!A:A,Message!B:B,"")</f>
        <v>689.2000122</v>
      </c>
      <c r="T60" s="5">
        <f t="array" ref="T60">XLOOKUP(A60,'Receita Influenciada'!A:A,'Receita Influenciada'!C:C,"")</f>
        <v>0.2584780069</v>
      </c>
      <c r="U60" s="3" t="str">
        <f t="shared" si="1"/>
        <v>#NUM!</v>
      </c>
      <c r="V60" s="1">
        <v>0.0</v>
      </c>
    </row>
    <row r="61">
      <c r="A61" s="1" t="s">
        <v>82</v>
      </c>
      <c r="B61" s="2">
        <f t="array" ref="B61">XLOOKUP(A61,'Página25'!A:A,'Página25'!G:G,"")</f>
        <v>45478.69671</v>
      </c>
      <c r="C61" s="2">
        <f t="array" ref="C61">XLOOKUP(A61,'Página25'!A:A,'Página25'!I:I,"")</f>
        <v>45564.25773</v>
      </c>
      <c r="D61" s="3" t="s">
        <v>52</v>
      </c>
      <c r="E61" s="3">
        <f t="array" ref="E61">XLOOKUP(A61,login!A:A,login!F:F,"")</f>
        <v>30</v>
      </c>
      <c r="F61" s="1">
        <v>0.0</v>
      </c>
      <c r="G61" s="1">
        <v>0.0</v>
      </c>
      <c r="H61" s="3">
        <f t="array" ref="H61">XLOOKUP(A61,EmailVerification!A:A,EmailVerification!B:B,"")</f>
        <v>0</v>
      </c>
      <c r="I61" s="3">
        <f t="array" ref="I61">XLOOKUP(A61,IntegracaoVerification!A:A,IntegracaoVerification!C:C,"")</f>
        <v>1</v>
      </c>
      <c r="J61" s="3">
        <f t="array" ref="J61">XLOOKUP(A61,ApiVerification!A:A,ApiVerification!C:C,"")</f>
        <v>5</v>
      </c>
      <c r="K61" s="3">
        <f t="array" ref="K61">XLOOKUP(A61,AtivacaoGiftback!A:A,AtivacaoGiftback!B:B,"")</f>
        <v>6</v>
      </c>
      <c r="L61" s="3">
        <f t="array" ref="L61">XLOOKUP(A61,TempoPrimeiraCampanha!A:A,TempoPrimeiraCampanha!B:B,"")</f>
        <v>1</v>
      </c>
      <c r="M61" s="3">
        <f t="array" ref="M61">XLOOKUP(A61,'# Campanhas30D'!A:A,'# Campanhas30D'!B:B,"")</f>
        <v>7</v>
      </c>
      <c r="N61" s="4">
        <f t="array" ref="N61">XLOOKUP(A61,'Receita Influenciada'!A:A,'Receita Influenciada'!B:B,"")</f>
        <v>1709.489981</v>
      </c>
      <c r="O61" s="4">
        <f t="array" ref="O61">XLOOKUP(A61,'Receita Total'!A:A,'Receita Total'!C:C,"")</f>
        <v>19846.38095</v>
      </c>
      <c r="P61" s="4">
        <f t="array" ref="P61">XLOOKUP(A61,Giftback!A:A,Giftback!B:B,"")</f>
        <v>726.6299953</v>
      </c>
      <c r="Q61" s="4">
        <f t="array" ref="Q61">XLOOKUP(A61,Campanha!A:A,Campanha!B:B,"")</f>
        <v>982.8599854</v>
      </c>
      <c r="R61" s="1">
        <v>0.0</v>
      </c>
      <c r="S61" s="1">
        <v>0.0</v>
      </c>
      <c r="T61" s="5">
        <f t="array" ref="T61">XLOOKUP(A61,'Receita Influenciada'!A:A,'Receita Influenciada'!C:C,"")</f>
        <v>0.04013167099</v>
      </c>
      <c r="U61" s="3">
        <f t="shared" si="1"/>
        <v>86</v>
      </c>
      <c r="V61" s="1">
        <v>0.0</v>
      </c>
    </row>
    <row r="62">
      <c r="A62" s="1" t="s">
        <v>83</v>
      </c>
      <c r="B62" s="2">
        <f t="array" ref="B62">XLOOKUP(A62,'Página25'!A:A,'Página25'!G:G,"")</f>
        <v>45485.62201</v>
      </c>
      <c r="C62" s="2" t="str">
        <f t="array" ref="C62">XLOOKUP(A62,'Página25'!A:A,'Página25'!I:I,"")</f>
        <v/>
      </c>
      <c r="D62" s="3" t="s">
        <v>52</v>
      </c>
      <c r="E62" s="3">
        <f t="array" ref="E62">XLOOKUP(A62,login!A:A,login!F:F,"")</f>
        <v>34</v>
      </c>
      <c r="F62" s="3">
        <f t="array" ref="F62">XLOOKUP(A62,gestor!C:C,gestor!E:E,"")</f>
        <v>1</v>
      </c>
      <c r="G62" s="1">
        <v>0.0</v>
      </c>
      <c r="H62" s="3">
        <f t="array" ref="H62">XLOOKUP(A62,EmailVerification!A:A,EmailVerification!B:B,"")</f>
        <v>10</v>
      </c>
      <c r="I62" s="3">
        <f t="array" ref="I62">XLOOKUP(A62,IntegracaoVerification!A:A,IntegracaoVerification!C:C,"")</f>
        <v>10</v>
      </c>
      <c r="J62" s="3">
        <f t="array" ref="J62">XLOOKUP(A62,ApiVerification!A:A,ApiVerification!C:C,"")</f>
        <v>11</v>
      </c>
      <c r="K62" s="3">
        <f t="array" ref="K62">XLOOKUP(A62,AtivacaoGiftback!A:A,AtivacaoGiftback!B:B,"")</f>
        <v>15</v>
      </c>
      <c r="L62" s="3">
        <f t="array" ref="L62">XLOOKUP(A62,TempoPrimeiraCampanha!A:A,TempoPrimeiraCampanha!B:B,"")</f>
        <v>12</v>
      </c>
      <c r="M62" s="3">
        <f t="array" ref="M62">XLOOKUP(A62,'# Campanhas30D'!A:A,'# Campanhas30D'!B:B,"")</f>
        <v>6</v>
      </c>
      <c r="N62" s="4">
        <f t="array" ref="N62">XLOOKUP(A62,'Receita Influenciada'!A:A,'Receita Influenciada'!B:B,"")</f>
        <v>38061.72995</v>
      </c>
      <c r="O62" s="4">
        <f t="array" ref="O62">XLOOKUP(A62,'Receita Total'!A:A,'Receita Total'!C:C,"")</f>
        <v>124853.3003</v>
      </c>
      <c r="P62" s="4">
        <f t="array" ref="P62">XLOOKUP(A62,Giftback!A:A,Giftback!B:B,"")</f>
        <v>2250.270004</v>
      </c>
      <c r="Q62" s="4">
        <f t="array" ref="Q62">XLOOKUP(A62,Campanha!A:A,Campanha!B:B,"")</f>
        <v>31961.5799</v>
      </c>
      <c r="R62" s="1">
        <v>0.0</v>
      </c>
      <c r="S62" s="4">
        <f t="array" ref="S62">XLOOKUP(A62,Message!A:A,Message!B:B,"")</f>
        <v>715.6400146</v>
      </c>
      <c r="T62" s="5">
        <f t="array" ref="T62">XLOOKUP(A62,'Receita Influenciada'!A:A,'Receita Influenciada'!C:C,"")</f>
        <v>0.8629754576</v>
      </c>
      <c r="U62" s="3" t="str">
        <f t="shared" si="1"/>
        <v>#NUM!</v>
      </c>
      <c r="V62" s="1">
        <v>0.0</v>
      </c>
    </row>
    <row r="63">
      <c r="A63" s="1" t="s">
        <v>84</v>
      </c>
      <c r="B63" s="2">
        <f t="array" ref="B63">XLOOKUP(A63,'Página25'!A:A,'Página25'!G:G,"")</f>
        <v>45376.55542</v>
      </c>
      <c r="C63" s="2" t="str">
        <f t="array" ref="C63">XLOOKUP(A63,'Página25'!A:A,'Página25'!I:I,"")</f>
        <v/>
      </c>
      <c r="D63" s="3" t="s">
        <v>52</v>
      </c>
      <c r="E63" s="3">
        <f t="array" ref="E63">XLOOKUP(A63,login!A:A,login!F:F,"")</f>
        <v>53</v>
      </c>
      <c r="F63" s="1">
        <v>0.0</v>
      </c>
      <c r="G63" s="1">
        <v>0.0</v>
      </c>
      <c r="H63" s="3">
        <f t="array" ref="H63">XLOOKUP(A63,EmailVerification!A:A,EmailVerification!B:B,"")</f>
        <v>102</v>
      </c>
      <c r="I63" s="3">
        <f t="array" ref="I63">XLOOKUP(A63,IntegracaoVerification!A:A,IntegracaoVerification!C:C,"")</f>
        <v>2</v>
      </c>
      <c r="J63" s="3">
        <f t="array" ref="J63">XLOOKUP(A63,ApiVerification!A:A,ApiVerification!C:C,"")</f>
        <v>9</v>
      </c>
      <c r="K63" s="3">
        <f t="array" ref="K63">XLOOKUP(A63,AtivacaoGiftback!A:A,AtivacaoGiftback!B:B,"")</f>
        <v>11</v>
      </c>
      <c r="L63" s="3">
        <f t="array" ref="L63">XLOOKUP(A63,TempoPrimeiraCampanha!A:A,TempoPrimeiraCampanha!B:B,"")</f>
        <v>24</v>
      </c>
      <c r="M63" s="3">
        <f t="array" ref="M63">XLOOKUP(A63,'# Campanhas30D'!A:A,'# Campanhas30D'!B:B,"")</f>
        <v>6</v>
      </c>
      <c r="N63" s="4">
        <f t="array" ref="N63">XLOOKUP(A63,'Receita Influenciada'!A:A,'Receita Influenciada'!B:B,"")</f>
        <v>1381.979996</v>
      </c>
      <c r="O63" s="4">
        <f t="array" ref="O63">XLOOKUP(A63,'Receita Total'!A:A,'Receita Total'!C:C,"")</f>
        <v>38945.24937</v>
      </c>
      <c r="P63" s="4">
        <f t="array" ref="P63">XLOOKUP(A63,Giftback!A:A,Giftback!B:B,"")</f>
        <v>207.1999969</v>
      </c>
      <c r="Q63" s="4">
        <f t="array" ref="Q63">XLOOKUP(A63,Campanha!A:A,Campanha!B:B,"")</f>
        <v>1174.779999</v>
      </c>
      <c r="R63" s="1">
        <v>0.0</v>
      </c>
      <c r="S63" s="1">
        <v>0.0</v>
      </c>
      <c r="T63" s="5">
        <f t="array" ref="T63">XLOOKUP(A63,'Receita Influenciada'!A:A,'Receita Influenciada'!C:C,"")</f>
        <v>0.0305272726</v>
      </c>
      <c r="U63" s="3" t="str">
        <f t="shared" si="1"/>
        <v>#NUM!</v>
      </c>
      <c r="V63" s="1">
        <v>0.0</v>
      </c>
    </row>
    <row r="64">
      <c r="A64" s="1" t="s">
        <v>85</v>
      </c>
      <c r="B64" s="2">
        <f t="array" ref="B64">XLOOKUP(A64,'Página25'!A:A,'Página25'!G:G,"")</f>
        <v>45539.87363</v>
      </c>
      <c r="C64" s="2" t="str">
        <f t="array" ref="C64">XLOOKUP(A64,'Página25'!A:A,'Página25'!I:I,"")</f>
        <v/>
      </c>
      <c r="D64" s="3" t="s">
        <v>52</v>
      </c>
      <c r="E64" s="3">
        <f t="array" ref="E64">XLOOKUP(A64,login!A:A,login!F:F,"")</f>
        <v>22</v>
      </c>
      <c r="F64" s="3">
        <f t="array" ref="F64">XLOOKUP(A64,gestor!C:C,gestor!E:E,"")</f>
        <v>0</v>
      </c>
      <c r="G64" s="1">
        <v>0.0</v>
      </c>
      <c r="H64" s="3">
        <f t="array" ref="H64">XLOOKUP(A64,EmailVerification!A:A,EmailVerification!B:B,"")</f>
        <v>1</v>
      </c>
      <c r="I64" s="3">
        <f t="array" ref="I64">XLOOKUP(A64,IntegracaoVerification!A:A,IntegracaoVerification!C:C,"")</f>
        <v>1</v>
      </c>
      <c r="J64" s="3">
        <f t="array" ref="J64">XLOOKUP(A64,ApiVerification!A:A,ApiVerification!C:C,"")</f>
        <v>7</v>
      </c>
      <c r="K64" s="3" t="str">
        <f t="array" ref="K64">XLOOKUP(A64,AtivacaoGiftback!A:A,AtivacaoGiftback!B:B,"")</f>
        <v/>
      </c>
      <c r="L64" s="3">
        <f t="array" ref="L64">XLOOKUP(A64,TempoPrimeiraCampanha!A:A,TempoPrimeiraCampanha!B:B,"")</f>
        <v>1</v>
      </c>
      <c r="M64" s="3">
        <f t="array" ref="M64">XLOOKUP(A64,'# Campanhas30D'!A:A,'# Campanhas30D'!B:B,"")</f>
        <v>6</v>
      </c>
      <c r="N64" s="4">
        <f t="array" ref="N64">XLOOKUP(A64,'Receita Influenciada'!A:A,'Receita Influenciada'!B:B,"")</f>
        <v>199.3999939</v>
      </c>
      <c r="O64" s="4">
        <f t="array" ref="O64">XLOOKUP(A64,'Receita Total'!A:A,'Receita Total'!C:C,"")</f>
        <v>3799.519949</v>
      </c>
      <c r="P64" s="1">
        <v>0.0</v>
      </c>
      <c r="Q64" s="4">
        <f t="array" ref="Q64">XLOOKUP(A64,Campanha!A:A,Campanha!B:B,"")</f>
        <v>199.3999939</v>
      </c>
      <c r="R64" s="1">
        <v>0.0</v>
      </c>
      <c r="S64" s="1">
        <v>0.0</v>
      </c>
      <c r="T64" s="5">
        <f t="array" ref="T64">XLOOKUP(A64,'Receita Influenciada'!A:A,'Receita Influenciada'!C:C,"")</f>
        <v>-0.004152492848</v>
      </c>
      <c r="U64" s="3" t="str">
        <f t="shared" si="1"/>
        <v>#NUM!</v>
      </c>
      <c r="V64" s="1">
        <v>0.0</v>
      </c>
    </row>
    <row r="65">
      <c r="A65" s="1" t="s">
        <v>86</v>
      </c>
      <c r="B65" s="2">
        <f t="array" ref="B65">XLOOKUP(A65,'Página25'!A:A,'Página25'!G:G,"")</f>
        <v>45390.57152</v>
      </c>
      <c r="C65" s="2" t="str">
        <f t="array" ref="C65">XLOOKUP(A65,'Página25'!A:A,'Página25'!I:I,"")</f>
        <v/>
      </c>
      <c r="D65" s="3" t="s">
        <v>52</v>
      </c>
      <c r="E65" s="3">
        <f t="array" ref="E65">XLOOKUP(A65,login!A:A,login!F:F,"")</f>
        <v>83</v>
      </c>
      <c r="F65" s="3">
        <f t="array" ref="F65">XLOOKUP(A65,gestor!C:C,gestor!E:E,"")</f>
        <v>1</v>
      </c>
      <c r="G65" s="1">
        <v>0.0</v>
      </c>
      <c r="H65" s="3">
        <f t="array" ref="H65">XLOOKUP(A65,EmailVerification!A:A,EmailVerification!B:B,"")</f>
        <v>88</v>
      </c>
      <c r="I65" s="3">
        <f t="array" ref="I65">XLOOKUP(A65,IntegracaoVerification!A:A,IntegracaoVerification!C:C,"")</f>
        <v>4</v>
      </c>
      <c r="J65" s="3">
        <f t="array" ref="J65">XLOOKUP(A65,ApiVerification!A:A,ApiVerification!C:C,"")</f>
        <v>8</v>
      </c>
      <c r="K65" s="3">
        <f t="array" ref="K65">XLOOKUP(A65,AtivacaoGiftback!A:A,AtivacaoGiftback!B:B,"")</f>
        <v>4</v>
      </c>
      <c r="L65" s="3">
        <f t="array" ref="L65">XLOOKUP(A65,TempoPrimeiraCampanha!A:A,TempoPrimeiraCampanha!B:B,"")</f>
        <v>18</v>
      </c>
      <c r="M65" s="3">
        <f t="array" ref="M65">XLOOKUP(A65,'# Campanhas30D'!A:A,'# Campanhas30D'!B:B,"")</f>
        <v>6</v>
      </c>
      <c r="N65" s="1">
        <v>0.0</v>
      </c>
      <c r="O65" s="4">
        <f t="array" ref="O65">XLOOKUP(A65,'Receita Total'!A:A,'Receita Total'!C:C,"")</f>
        <v>3739.861984</v>
      </c>
      <c r="P65" s="1">
        <v>0.0</v>
      </c>
      <c r="Q65" s="1">
        <v>0.0</v>
      </c>
      <c r="R65" s="1">
        <v>0.0</v>
      </c>
      <c r="S65" s="1">
        <v>0.0</v>
      </c>
      <c r="T65" s="3" t="str">
        <f t="array" ref="T65">XLOOKUP(A65,'Receita Influenciada'!A:A,'Receita Influenciada'!C:C,"")</f>
        <v/>
      </c>
      <c r="U65" s="3" t="str">
        <f t="shared" si="1"/>
        <v>#NUM!</v>
      </c>
      <c r="V65" s="1">
        <v>0.0</v>
      </c>
    </row>
    <row r="66">
      <c r="A66" s="1" t="s">
        <v>87</v>
      </c>
      <c r="B66" s="2">
        <f t="array" ref="B66">XLOOKUP(A66,'Página25'!A:A,'Página25'!G:G,"")</f>
        <v>45428.8186</v>
      </c>
      <c r="C66" s="2" t="str">
        <f t="array" ref="C66">XLOOKUP(A66,'Página25'!A:A,'Página25'!I:I,"")</f>
        <v/>
      </c>
      <c r="D66" s="3" t="s">
        <v>52</v>
      </c>
      <c r="E66" s="3">
        <f t="array" ref="E66">XLOOKUP(A66,login!A:A,login!F:F,"")</f>
        <v>52</v>
      </c>
      <c r="F66" s="3">
        <f t="array" ref="F66">XLOOKUP(A66,gestor!C:C,gestor!E:E,"")</f>
        <v>1</v>
      </c>
      <c r="G66" s="3">
        <f t="array" ref="G66">XLOOKUP(A66,tickets!I:I,tickets!J:J,"")</f>
        <v>26</v>
      </c>
      <c r="H66" s="3">
        <f t="array" ref="H66">XLOOKUP(A66,EmailVerification!A:A,EmailVerification!B:B,"")</f>
        <v>50</v>
      </c>
      <c r="I66" s="3">
        <f t="array" ref="I66">XLOOKUP(A66,IntegracaoVerification!A:A,IntegracaoVerification!C:C,"")</f>
        <v>1</v>
      </c>
      <c r="J66" s="3" t="str">
        <f t="array" ref="J66">XLOOKUP(A66,ApiVerification!A:A,ApiVerification!C:C,"")</f>
        <v/>
      </c>
      <c r="K66" s="3">
        <f t="array" ref="K66">XLOOKUP(A66,AtivacaoGiftback!A:A,AtivacaoGiftback!B:B,"")</f>
        <v>4</v>
      </c>
      <c r="L66" s="3">
        <f t="array" ref="L66">XLOOKUP(A66,TempoPrimeiraCampanha!A:A,TempoPrimeiraCampanha!B:B,"")</f>
        <v>8</v>
      </c>
      <c r="M66" s="3">
        <f t="array" ref="M66">XLOOKUP(A66,'# Campanhas30D'!A:A,'# Campanhas30D'!B:B,"")</f>
        <v>5</v>
      </c>
      <c r="N66" s="4">
        <f t="array" ref="N66">XLOOKUP(A66,'Receita Influenciada'!A:A,'Receita Influenciada'!B:B,"")</f>
        <v>20577.72004</v>
      </c>
      <c r="O66" s="4">
        <f t="array" ref="O66">XLOOKUP(A66,'Receita Total'!A:A,'Receita Total'!C:C,"")</f>
        <v>78049.73999</v>
      </c>
      <c r="P66" s="4">
        <f t="array" ref="P66">XLOOKUP(A66,Giftback!A:A,Giftback!B:B,"")</f>
        <v>151.8399963</v>
      </c>
      <c r="Q66" s="4">
        <f t="array" ref="Q66">XLOOKUP(A66,Campanha!A:A,Campanha!B:B,"")</f>
        <v>20425.88004</v>
      </c>
      <c r="R66" s="1">
        <v>0.0</v>
      </c>
      <c r="S66" s="1">
        <v>0.0</v>
      </c>
      <c r="T66" s="5">
        <f t="array" ref="T66">XLOOKUP(A66,'Receita Influenciada'!A:A,'Receita Influenciada'!C:C,"")</f>
        <v>0.5083304796</v>
      </c>
      <c r="U66" s="3" t="str">
        <f t="shared" si="1"/>
        <v>#NUM!</v>
      </c>
      <c r="V66" s="1">
        <v>0.0</v>
      </c>
    </row>
    <row r="67">
      <c r="A67" s="1" t="s">
        <v>88</v>
      </c>
      <c r="B67" s="2">
        <f t="array" ref="B67">XLOOKUP(A67,'Página25'!A:A,'Página25'!G:G,"")</f>
        <v>45464.08652</v>
      </c>
      <c r="C67" s="2" t="str">
        <f t="array" ref="C67">XLOOKUP(A67,'Página25'!A:A,'Página25'!I:I,"")</f>
        <v/>
      </c>
      <c r="D67" s="3" t="s">
        <v>52</v>
      </c>
      <c r="E67" s="3">
        <f t="array" ref="E67">XLOOKUP(A67,login!A:A,login!F:F,"")</f>
        <v>76</v>
      </c>
      <c r="F67" s="3">
        <f t="array" ref="F67">XLOOKUP(A67,gestor!C:C,gestor!E:E,"")</f>
        <v>1</v>
      </c>
      <c r="G67" s="3">
        <f t="array" ref="G67">XLOOKUP(A67,tickets!I:I,tickets!J:J,"")</f>
        <v>18</v>
      </c>
      <c r="H67" s="3">
        <f t="array" ref="H67">XLOOKUP(A67,EmailVerification!A:A,EmailVerification!B:B,"")</f>
        <v>14</v>
      </c>
      <c r="I67" s="3">
        <f t="array" ref="I67">XLOOKUP(A67,IntegracaoVerification!A:A,IntegracaoVerification!C:C,"")</f>
        <v>0</v>
      </c>
      <c r="J67" s="3">
        <f t="array" ref="J67">XLOOKUP(A67,ApiVerification!A:A,ApiVerification!C:C,"")</f>
        <v>11</v>
      </c>
      <c r="K67" s="3">
        <f t="array" ref="K67">XLOOKUP(A67,AtivacaoGiftback!A:A,AtivacaoGiftback!B:B,"")</f>
        <v>0</v>
      </c>
      <c r="L67" s="3">
        <f t="array" ref="L67">XLOOKUP(A67,TempoPrimeiraCampanha!A:A,TempoPrimeiraCampanha!B:B,"")</f>
        <v>21</v>
      </c>
      <c r="M67" s="3">
        <f t="array" ref="M67">XLOOKUP(A67,'# Campanhas30D'!A:A,'# Campanhas30D'!B:B,"")</f>
        <v>5</v>
      </c>
      <c r="N67" s="4">
        <f t="array" ref="N67">XLOOKUP(A67,'Receita Influenciada'!A:A,'Receita Influenciada'!B:B,"")</f>
        <v>9708.609962</v>
      </c>
      <c r="O67" s="4">
        <f t="array" ref="O67">XLOOKUP(A67,'Receita Total'!A:A,'Receita Total'!C:C,"")</f>
        <v>110513.6699</v>
      </c>
      <c r="P67" s="4">
        <f t="array" ref="P67">XLOOKUP(A67,Giftback!A:A,Giftback!B:B,"")</f>
        <v>411.1000061</v>
      </c>
      <c r="Q67" s="4">
        <f t="array" ref="Q67">XLOOKUP(A67,Campanha!A:A,Campanha!B:B,"")</f>
        <v>5360.499985</v>
      </c>
      <c r="R67" s="4">
        <f t="array" ref="R67">XLOOKUP(A67,Task!A:A,Task!B:B,"")</f>
        <v>737.7999878</v>
      </c>
      <c r="S67" s="1">
        <v>0.0</v>
      </c>
      <c r="T67" s="5">
        <f t="array" ref="T67">XLOOKUP(A67,'Receita Influenciada'!A:A,'Receita Influenciada'!C:C,"")</f>
        <v>0.2126745404</v>
      </c>
      <c r="U67" s="3" t="str">
        <f t="shared" si="1"/>
        <v>#NUM!</v>
      </c>
      <c r="V67" s="1">
        <v>0.0</v>
      </c>
    </row>
    <row r="68">
      <c r="A68" s="1" t="s">
        <v>89</v>
      </c>
      <c r="B68" s="2">
        <f t="array" ref="B68">XLOOKUP(A68,'Página25'!A:A,'Página25'!G:G,"")</f>
        <v>45531.84372</v>
      </c>
      <c r="C68" s="2" t="str">
        <f t="array" ref="C68">XLOOKUP(A68,'Página25'!A:A,'Página25'!I:I,"")</f>
        <v/>
      </c>
      <c r="D68" s="3" t="s">
        <v>52</v>
      </c>
      <c r="E68" s="3">
        <f t="array" ref="E68">XLOOKUP(A68,login!A:A,login!F:F,"")</f>
        <v>83</v>
      </c>
      <c r="F68" s="3">
        <f t="array" ref="F68">XLOOKUP(A68,gestor!C:C,gestor!E:E,"")</f>
        <v>1</v>
      </c>
      <c r="G68" s="3">
        <f t="array" ref="G68">XLOOKUP(A68,tickets!I:I,tickets!J:J,"")</f>
        <v>16</v>
      </c>
      <c r="H68" s="3">
        <f t="array" ref="H68">XLOOKUP(A68,EmailVerification!A:A,EmailVerification!B:B,"")</f>
        <v>0</v>
      </c>
      <c r="I68" s="3">
        <f t="array" ref="I68">XLOOKUP(A68,IntegracaoVerification!A:A,IntegracaoVerification!C:C,"")</f>
        <v>0</v>
      </c>
      <c r="J68" s="3" t="str">
        <f t="array" ref="J68">XLOOKUP(A68,ApiVerification!A:A,ApiVerification!C:C,"")</f>
        <v/>
      </c>
      <c r="K68" s="3">
        <f t="array" ref="K68">XLOOKUP(A68,AtivacaoGiftback!A:A,AtivacaoGiftback!B:B,"")</f>
        <v>2</v>
      </c>
      <c r="L68" s="3">
        <f t="array" ref="L68">XLOOKUP(A68,TempoPrimeiraCampanha!A:A,TempoPrimeiraCampanha!B:B,"")</f>
        <v>13</v>
      </c>
      <c r="M68" s="3">
        <f t="array" ref="M68">XLOOKUP(A68,'# Campanhas30D'!A:A,'# Campanhas30D'!B:B,"")</f>
        <v>5</v>
      </c>
      <c r="N68" s="4">
        <f t="array" ref="N68">XLOOKUP(A68,'Receita Influenciada'!A:A,'Receita Influenciada'!B:B,"")</f>
        <v>5780.860092</v>
      </c>
      <c r="O68" s="4">
        <f t="array" ref="O68">XLOOKUP(A68,'Receita Total'!A:A,'Receita Total'!C:C,"")</f>
        <v>42060.92014</v>
      </c>
      <c r="P68" s="4">
        <f t="array" ref="P68">XLOOKUP(A68,Giftback!A:A,Giftback!B:B,"")</f>
        <v>357.1000061</v>
      </c>
      <c r="Q68" s="4">
        <f t="array" ref="Q68">XLOOKUP(A68,Campanha!A:A,Campanha!B:B,"")</f>
        <v>5045.990082</v>
      </c>
      <c r="R68" s="4">
        <f t="array" ref="R68">XLOOKUP(A68,Task!A:A,Task!B:B,"")</f>
        <v>285.4500046</v>
      </c>
      <c r="S68" s="1">
        <v>0.0</v>
      </c>
      <c r="T68" s="5">
        <f t="array" ref="T68">XLOOKUP(A68,'Receita Influenciada'!A:A,'Receita Influenciada'!C:C,"")</f>
        <v>0.1595266889</v>
      </c>
      <c r="U68" s="3" t="str">
        <f t="shared" si="1"/>
        <v>#NUM!</v>
      </c>
      <c r="V68" s="1">
        <v>0.0</v>
      </c>
    </row>
    <row r="69">
      <c r="A69" s="1" t="s">
        <v>90</v>
      </c>
      <c r="B69" s="2">
        <f t="array" ref="B69">XLOOKUP(A69,'Página25'!A:A,'Página25'!G:G,"")</f>
        <v>45518.86891</v>
      </c>
      <c r="C69" s="2" t="str">
        <f t="array" ref="C69">XLOOKUP(A69,'Página25'!A:A,'Página25'!I:I,"")</f>
        <v/>
      </c>
      <c r="D69" s="3" t="s">
        <v>52</v>
      </c>
      <c r="E69" s="3">
        <f t="array" ref="E69">XLOOKUP(A69,login!A:A,login!F:F,"")</f>
        <v>49</v>
      </c>
      <c r="F69" s="3">
        <f t="array" ref="F69">XLOOKUP(A69,gestor!C:C,gestor!E:E,"")</f>
        <v>1</v>
      </c>
      <c r="G69" s="1">
        <v>0.0</v>
      </c>
      <c r="H69" s="3">
        <f t="array" ref="H69">XLOOKUP(A69,EmailVerification!A:A,EmailVerification!B:B,"")</f>
        <v>6</v>
      </c>
      <c r="I69" s="3">
        <f t="array" ref="I69">XLOOKUP(A69,IntegracaoVerification!A:A,IntegracaoVerification!C:C,"")</f>
        <v>6</v>
      </c>
      <c r="J69" s="3">
        <f t="array" ref="J69">XLOOKUP(A69,ApiVerification!A:A,ApiVerification!C:C,"")</f>
        <v>55</v>
      </c>
      <c r="K69" s="3">
        <f t="array" ref="K69">XLOOKUP(A69,AtivacaoGiftback!A:A,AtivacaoGiftback!B:B,"")</f>
        <v>8</v>
      </c>
      <c r="L69" s="3">
        <f t="array" ref="L69">XLOOKUP(A69,TempoPrimeiraCampanha!A:A,TempoPrimeiraCampanha!B:B,"")</f>
        <v>13</v>
      </c>
      <c r="M69" s="3">
        <f t="array" ref="M69">XLOOKUP(A69,'# Campanhas30D'!A:A,'# Campanhas30D'!B:B,"")</f>
        <v>5</v>
      </c>
      <c r="N69" s="4">
        <f t="array" ref="N69">XLOOKUP(A69,'Receita Influenciada'!A:A,'Receita Influenciada'!B:B,"")</f>
        <v>3704.889999</v>
      </c>
      <c r="O69" s="4">
        <f t="array" ref="O69">XLOOKUP(A69,'Receita Total'!A:A,'Receita Total'!C:C,"")</f>
        <v>50523.90993</v>
      </c>
      <c r="P69" s="1">
        <v>0.0</v>
      </c>
      <c r="Q69" s="4">
        <f t="array" ref="Q69">XLOOKUP(A69,Campanha!A:A,Campanha!B:B,"")</f>
        <v>3704.889999</v>
      </c>
      <c r="R69" s="1">
        <v>0.0</v>
      </c>
      <c r="S69" s="1">
        <v>0.0</v>
      </c>
      <c r="T69" s="5">
        <f t="array" ref="T69">XLOOKUP(A69,'Receita Influenciada'!A:A,'Receita Influenciada'!C:C,"")</f>
        <v>0.07497454127</v>
      </c>
      <c r="U69" s="3" t="str">
        <f t="shared" si="1"/>
        <v>#NUM!</v>
      </c>
      <c r="V69" s="1">
        <v>0.0</v>
      </c>
    </row>
    <row r="70">
      <c r="A70" s="1" t="s">
        <v>91</v>
      </c>
      <c r="B70" s="2">
        <f t="array" ref="B70">XLOOKUP(A70,'Página25'!A:A,'Página25'!G:G,"")</f>
        <v>45460.55619</v>
      </c>
      <c r="C70" s="2" t="str">
        <f t="array" ref="C70">XLOOKUP(A70,'Página25'!A:A,'Página25'!I:I,"")</f>
        <v/>
      </c>
      <c r="D70" s="3" t="s">
        <v>52</v>
      </c>
      <c r="E70" s="3">
        <f t="array" ref="E70">XLOOKUP(A70,login!A:A,login!F:F,"")</f>
        <v>21</v>
      </c>
      <c r="F70" s="3">
        <f t="array" ref="F70">XLOOKUP(A70,gestor!C:C,gestor!E:E,"")</f>
        <v>1</v>
      </c>
      <c r="G70" s="1">
        <v>0.0</v>
      </c>
      <c r="H70" s="3">
        <f t="array" ref="H70">XLOOKUP(A70,EmailVerification!A:A,EmailVerification!B:B,"")</f>
        <v>18</v>
      </c>
      <c r="I70" s="3">
        <f t="array" ref="I70">XLOOKUP(A70,IntegracaoVerification!A:A,IntegracaoVerification!C:C,"")</f>
        <v>1</v>
      </c>
      <c r="J70" s="3" t="str">
        <f t="array" ref="J70">XLOOKUP(A70,ApiVerification!A:A,ApiVerification!C:C,"")</f>
        <v/>
      </c>
      <c r="K70" s="3">
        <f t="array" ref="K70">XLOOKUP(A70,AtivacaoGiftback!A:A,AtivacaoGiftback!B:B,"")</f>
        <v>11</v>
      </c>
      <c r="L70" s="3">
        <f t="array" ref="L70">XLOOKUP(A70,TempoPrimeiraCampanha!A:A,TempoPrimeiraCampanha!B:B,"")</f>
        <v>11</v>
      </c>
      <c r="M70" s="3">
        <f t="array" ref="M70">XLOOKUP(A70,'# Campanhas30D'!A:A,'# Campanhas30D'!B:B,"")</f>
        <v>5</v>
      </c>
      <c r="N70" s="4">
        <f t="array" ref="N70">XLOOKUP(A70,'Receita Influenciada'!A:A,'Receita Influenciada'!B:B,"")</f>
        <v>3895.700012</v>
      </c>
      <c r="O70" s="4">
        <f t="array" ref="O70">XLOOKUP(A70,'Receita Total'!A:A,'Receita Total'!C:C,"")</f>
        <v>72068.37018</v>
      </c>
      <c r="P70" s="4">
        <f t="array" ref="P70">XLOOKUP(A70,Giftback!A:A,Giftback!B:B,"")</f>
        <v>568</v>
      </c>
      <c r="Q70" s="4">
        <f t="array" ref="Q70">XLOOKUP(A70,Campanha!A:A,Campanha!B:B,"")</f>
        <v>3327.700012</v>
      </c>
      <c r="R70" s="1">
        <v>0.0</v>
      </c>
      <c r="S70" s="1">
        <v>0.0</v>
      </c>
      <c r="T70" s="5">
        <f t="array" ref="T70">XLOOKUP(A70,'Receita Influenciada'!A:A,'Receita Influenciada'!C:C,"")</f>
        <v>0.1042434021</v>
      </c>
      <c r="U70" s="3" t="str">
        <f t="shared" si="1"/>
        <v>#NUM!</v>
      </c>
      <c r="V70" s="1">
        <v>0.0</v>
      </c>
    </row>
    <row r="71">
      <c r="A71" s="1" t="s">
        <v>92</v>
      </c>
      <c r="B71" s="2">
        <f t="array" ref="B71">XLOOKUP(A71,'Página25'!A:A,'Página25'!G:G,"")</f>
        <v>45506.86885</v>
      </c>
      <c r="C71" s="2" t="str">
        <f t="array" ref="C71">XLOOKUP(A71,'Página25'!A:A,'Página25'!I:I,"")</f>
        <v/>
      </c>
      <c r="D71" s="3" t="s">
        <v>52</v>
      </c>
      <c r="E71" s="3">
        <f t="array" ref="E71">XLOOKUP(A71,login!A:A,login!F:F,"")</f>
        <v>93</v>
      </c>
      <c r="F71" s="1">
        <v>0.0</v>
      </c>
      <c r="G71" s="1">
        <v>0.0</v>
      </c>
      <c r="H71" s="3">
        <f t="array" ref="H71">XLOOKUP(A71,EmailVerification!A:A,EmailVerification!B:B,"")</f>
        <v>3</v>
      </c>
      <c r="I71" s="3">
        <f t="array" ref="I71">XLOOKUP(A71,IntegracaoVerification!A:A,IntegracaoVerification!C:C,"")</f>
        <v>3</v>
      </c>
      <c r="J71" s="3">
        <f t="array" ref="J71">XLOOKUP(A71,ApiVerification!A:A,ApiVerification!C:C,"")</f>
        <v>14</v>
      </c>
      <c r="K71" s="3">
        <f t="array" ref="K71">XLOOKUP(A71,AtivacaoGiftback!A:A,AtivacaoGiftback!B:B,"")</f>
        <v>4</v>
      </c>
      <c r="L71" s="3">
        <f t="array" ref="L71">XLOOKUP(A71,TempoPrimeiraCampanha!A:A,TempoPrimeiraCampanha!B:B,"")</f>
        <v>10</v>
      </c>
      <c r="M71" s="3">
        <f t="array" ref="M71">XLOOKUP(A71,'# Campanhas30D'!A:A,'# Campanhas30D'!B:B,"")</f>
        <v>5</v>
      </c>
      <c r="N71" s="4">
        <f t="array" ref="N71">XLOOKUP(A71,'Receita Influenciada'!A:A,'Receita Influenciada'!B:B,"")</f>
        <v>2237.530029</v>
      </c>
      <c r="O71" s="4">
        <f t="array" ref="O71">XLOOKUP(A71,'Receita Total'!A:A,'Receita Total'!C:C,"")</f>
        <v>27909.72028</v>
      </c>
      <c r="P71" s="1">
        <v>0.0</v>
      </c>
      <c r="Q71" s="4">
        <f t="array" ref="Q71">XLOOKUP(A71,Campanha!A:A,Campanha!B:B,"")</f>
        <v>2237.530029</v>
      </c>
      <c r="R71" s="1">
        <v>0.0</v>
      </c>
      <c r="S71" s="1">
        <v>0.0</v>
      </c>
      <c r="T71" s="5">
        <f t="array" ref="T71">XLOOKUP(A71,'Receita Influenciada'!A:A,'Receita Influenciada'!C:C,"")</f>
        <v>0.0556167164</v>
      </c>
      <c r="U71" s="3" t="str">
        <f t="shared" si="1"/>
        <v>#NUM!</v>
      </c>
      <c r="V71" s="1">
        <v>0.0</v>
      </c>
    </row>
    <row r="72">
      <c r="A72" s="1" t="s">
        <v>93</v>
      </c>
      <c r="B72" s="2">
        <f t="array" ref="B72">XLOOKUP(A72,'Página25'!A:A,'Página25'!G:G,"")</f>
        <v>45560.00566</v>
      </c>
      <c r="C72" s="2">
        <f t="array" ref="C72">XLOOKUP(A72,'Página25'!A:A,'Página25'!I:I,"")</f>
        <v>45590.77568</v>
      </c>
      <c r="D72" s="3" t="s">
        <v>52</v>
      </c>
      <c r="E72" s="3">
        <f t="array" ref="E72">XLOOKUP(A72,login!A:A,login!F:F,"")</f>
        <v>13</v>
      </c>
      <c r="F72" s="3">
        <f t="array" ref="F72">XLOOKUP(A72,gestor!C:C,gestor!E:E,"")</f>
        <v>1</v>
      </c>
      <c r="G72" s="1">
        <v>0.0</v>
      </c>
      <c r="H72" s="3">
        <f t="array" ref="H72">XLOOKUP(A72,EmailVerification!A:A,EmailVerification!B:B,"")</f>
        <v>0</v>
      </c>
      <c r="I72" s="3">
        <f t="array" ref="I72">XLOOKUP(A72,IntegracaoVerification!A:A,IntegracaoVerification!C:C,"")</f>
        <v>0</v>
      </c>
      <c r="J72" s="3" t="str">
        <f t="array" ref="J72">XLOOKUP(A72,ApiVerification!A:A,ApiVerification!C:C,"")</f>
        <v/>
      </c>
      <c r="K72" s="3" t="str">
        <f t="array" ref="K72">XLOOKUP(A72,AtivacaoGiftback!A:A,AtivacaoGiftback!B:B,"")</f>
        <v/>
      </c>
      <c r="L72" s="3">
        <f t="array" ref="L72">XLOOKUP(A72,TempoPrimeiraCampanha!A:A,TempoPrimeiraCampanha!B:B,"")</f>
        <v>0</v>
      </c>
      <c r="M72" s="3">
        <f t="array" ref="M72">XLOOKUP(A72,'# Campanhas30D'!A:A,'# Campanhas30D'!B:B,"")</f>
        <v>5</v>
      </c>
      <c r="N72" s="4">
        <f t="array" ref="N72">XLOOKUP(A72,'Receita Influenciada'!A:A,'Receita Influenciada'!B:B,"")</f>
        <v>1089.73999</v>
      </c>
      <c r="O72" s="4">
        <f t="array" ref="O72">XLOOKUP(A72,'Receita Total'!A:A,'Receita Total'!C:C,"")</f>
        <v>150317.6199</v>
      </c>
      <c r="P72" s="1">
        <v>0.0</v>
      </c>
      <c r="Q72" s="4">
        <f t="array" ref="Q72">XLOOKUP(A72,Campanha!A:A,Campanha!B:B,"")</f>
        <v>1089.73999</v>
      </c>
      <c r="R72" s="1">
        <v>0.0</v>
      </c>
      <c r="S72" s="1">
        <v>0.0</v>
      </c>
      <c r="T72" s="5">
        <f t="array" ref="T72">XLOOKUP(A72,'Receita Influenciada'!A:A,'Receita Influenciada'!C:C,"")</f>
        <v>0.01744937003</v>
      </c>
      <c r="U72" s="3">
        <f t="shared" si="1"/>
        <v>30</v>
      </c>
      <c r="V72" s="3">
        <f>IF(U72&gt;=0,1,0)</f>
        <v>1</v>
      </c>
    </row>
    <row r="73">
      <c r="A73" s="1" t="s">
        <v>94</v>
      </c>
      <c r="B73" s="2">
        <f t="array" ref="B73">XLOOKUP(A73,'Página25'!A:A,'Página25'!G:G,"")</f>
        <v>45559.71759</v>
      </c>
      <c r="C73" s="2" t="str">
        <f t="array" ref="C73">XLOOKUP(A73,'Página25'!A:A,'Página25'!I:I,"")</f>
        <v/>
      </c>
      <c r="D73" s="3" t="s">
        <v>52</v>
      </c>
      <c r="E73" s="3">
        <f t="array" ref="E73">XLOOKUP(A73,login!A:A,login!F:F,"")</f>
        <v>33</v>
      </c>
      <c r="F73" s="3">
        <f t="array" ref="F73">XLOOKUP(A73,gestor!C:C,gestor!E:E,"")</f>
        <v>1</v>
      </c>
      <c r="G73" s="3">
        <f t="array" ref="G73">XLOOKUP(A73,tickets!I:I,tickets!J:J,"")</f>
        <v>10</v>
      </c>
      <c r="H73" s="3">
        <f t="array" ref="H73">XLOOKUP(A73,EmailVerification!A:A,EmailVerification!B:B,"")</f>
        <v>1</v>
      </c>
      <c r="I73" s="3">
        <f t="array" ref="I73">XLOOKUP(A73,IntegracaoVerification!A:A,IntegracaoVerification!C:C,"")</f>
        <v>1</v>
      </c>
      <c r="J73" s="3" t="str">
        <f t="array" ref="J73">XLOOKUP(A73,ApiVerification!A:A,ApiVerification!C:C,"")</f>
        <v/>
      </c>
      <c r="K73" s="3">
        <f t="array" ref="K73">XLOOKUP(A73,AtivacaoGiftback!A:A,AtivacaoGiftback!B:B,"")</f>
        <v>1</v>
      </c>
      <c r="L73" s="3">
        <f t="array" ref="L73">XLOOKUP(A73,TempoPrimeiraCampanha!A:A,TempoPrimeiraCampanha!B:B,"")</f>
        <v>16</v>
      </c>
      <c r="M73" s="3">
        <f t="array" ref="M73">XLOOKUP(A73,'# Campanhas30D'!A:A,'# Campanhas30D'!B:B,"")</f>
        <v>5</v>
      </c>
      <c r="N73" s="4">
        <f t="array" ref="N73">XLOOKUP(A73,'Receita Influenciada'!A:A,'Receita Influenciada'!B:B,"")</f>
        <v>1946.679977</v>
      </c>
      <c r="O73" s="4">
        <f t="array" ref="O73">XLOOKUP(A73,'Receita Total'!A:A,'Receita Total'!C:C,"")</f>
        <v>22359.5102</v>
      </c>
      <c r="P73" s="1">
        <v>0.0</v>
      </c>
      <c r="Q73" s="4">
        <f t="array" ref="Q73">XLOOKUP(A73,Campanha!A:A,Campanha!B:B,"")</f>
        <v>915.1799927</v>
      </c>
      <c r="R73" s="4">
        <f t="array" ref="R73">XLOOKUP(A73,Task!A:A,Task!B:B,"")</f>
        <v>1031.499985</v>
      </c>
      <c r="S73" s="1">
        <v>0.0</v>
      </c>
      <c r="T73" s="5">
        <f t="array" ref="T73">XLOOKUP(A73,'Receita Influenciada'!A:A,'Receita Influenciada'!C:C,"")</f>
        <v>0.04708738937</v>
      </c>
      <c r="U73" s="3" t="str">
        <f t="shared" si="1"/>
        <v>#NUM!</v>
      </c>
      <c r="V73" s="1">
        <v>0.0</v>
      </c>
    </row>
    <row r="74">
      <c r="A74" s="1" t="s">
        <v>95</v>
      </c>
      <c r="B74" s="2">
        <f t="array" ref="B74">XLOOKUP(A74,'Página25'!A:A,'Página25'!G:G,"")</f>
        <v>45553.87988</v>
      </c>
      <c r="C74" s="2" t="str">
        <f t="array" ref="C74">XLOOKUP(A74,'Página25'!A:A,'Página25'!I:I,"")</f>
        <v/>
      </c>
      <c r="D74" s="3" t="s">
        <v>52</v>
      </c>
      <c r="E74" s="3">
        <f t="array" ref="E74">XLOOKUP(A74,login!A:A,login!F:F,"")</f>
        <v>35</v>
      </c>
      <c r="F74" s="3">
        <f t="array" ref="F74">XLOOKUP(A74,gestor!C:C,gestor!E:E,"")</f>
        <v>0</v>
      </c>
      <c r="G74" s="1">
        <v>0.0</v>
      </c>
      <c r="H74" s="3">
        <f t="array" ref="H74">XLOOKUP(A74,EmailVerification!A:A,EmailVerification!B:B,"")</f>
        <v>6</v>
      </c>
      <c r="I74" s="3">
        <f t="array" ref="I74">XLOOKUP(A74,IntegracaoVerification!A:A,IntegracaoVerification!C:C,"")</f>
        <v>5</v>
      </c>
      <c r="J74" s="3">
        <f t="array" ref="J74">XLOOKUP(A74,ApiVerification!A:A,ApiVerification!C:C,"")</f>
        <v>15</v>
      </c>
      <c r="K74" s="3">
        <f t="array" ref="K74">XLOOKUP(A74,AtivacaoGiftback!A:A,AtivacaoGiftback!B:B,"")</f>
        <v>8</v>
      </c>
      <c r="L74" s="3">
        <f t="array" ref="L74">XLOOKUP(A74,TempoPrimeiraCampanha!A:A,TempoPrimeiraCampanha!B:B,"")</f>
        <v>8</v>
      </c>
      <c r="M74" s="3">
        <f t="array" ref="M74">XLOOKUP(A74,'# Campanhas30D'!A:A,'# Campanhas30D'!B:B,"")</f>
        <v>5</v>
      </c>
      <c r="N74" s="4">
        <f t="array" ref="N74">XLOOKUP(A74,'Receita Influenciada'!A:A,'Receita Influenciada'!B:B,"")</f>
        <v>4582.52002</v>
      </c>
      <c r="O74" s="4">
        <f t="array" ref="O74">XLOOKUP(A74,'Receita Total'!A:A,'Receita Total'!C:C,"")</f>
        <v>85326.40016</v>
      </c>
      <c r="P74" s="4">
        <f t="array" ref="P74">XLOOKUP(A74,Giftback!A:A,Giftback!B:B,"")</f>
        <v>4012.990021</v>
      </c>
      <c r="Q74" s="4">
        <f t="array" ref="Q74">XLOOKUP(A74,Campanha!A:A,Campanha!B:B,"")</f>
        <v>569.5299988</v>
      </c>
      <c r="R74" s="1">
        <v>0.0</v>
      </c>
      <c r="S74" s="1">
        <v>0.0</v>
      </c>
      <c r="T74" s="5">
        <f t="array" ref="T74">XLOOKUP(A74,'Receita Influenciada'!A:A,'Receita Influenciada'!C:C,"")</f>
        <v>0.09510367017</v>
      </c>
      <c r="U74" s="3" t="str">
        <f t="shared" si="1"/>
        <v>#NUM!</v>
      </c>
      <c r="V74" s="1">
        <v>0.0</v>
      </c>
    </row>
    <row r="75">
      <c r="A75" s="1" t="s">
        <v>96</v>
      </c>
      <c r="B75" s="2">
        <f t="array" ref="B75">XLOOKUP(A75,'Página25'!A:A,'Página25'!G:G,"")</f>
        <v>45397.99275</v>
      </c>
      <c r="C75" s="2" t="str">
        <f t="array" ref="C75">XLOOKUP(A75,'Página25'!A:A,'Página25'!I:I,"")</f>
        <v/>
      </c>
      <c r="D75" s="3" t="s">
        <v>52</v>
      </c>
      <c r="E75" s="3">
        <f t="array" ref="E75">XLOOKUP(A75,login!A:A,login!F:F,"")</f>
        <v>72</v>
      </c>
      <c r="F75" s="1">
        <v>0.0</v>
      </c>
      <c r="G75" s="1">
        <v>0.0</v>
      </c>
      <c r="H75" s="3">
        <f t="array" ref="H75">XLOOKUP(A75,EmailVerification!A:A,EmailVerification!B:B,"")</f>
        <v>81</v>
      </c>
      <c r="I75" s="3">
        <f t="array" ref="I75">XLOOKUP(A75,IntegracaoVerification!A:A,IntegracaoVerification!C:C,"")</f>
        <v>0</v>
      </c>
      <c r="J75" s="3">
        <f t="array" ref="J75">XLOOKUP(A75,ApiVerification!A:A,ApiVerification!C:C,"")</f>
        <v>1</v>
      </c>
      <c r="K75" s="3">
        <f t="array" ref="K75">XLOOKUP(A75,AtivacaoGiftback!A:A,AtivacaoGiftback!B:B,"")</f>
        <v>2</v>
      </c>
      <c r="L75" s="3">
        <f t="array" ref="L75">XLOOKUP(A75,TempoPrimeiraCampanha!A:A,TempoPrimeiraCampanha!B:B,"")</f>
        <v>2</v>
      </c>
      <c r="M75" s="3">
        <f t="array" ref="M75">XLOOKUP(A75,'# Campanhas30D'!A:A,'# Campanhas30D'!B:B,"")</f>
        <v>5</v>
      </c>
      <c r="N75" s="4">
        <f t="array" ref="N75">XLOOKUP(A75,'Receita Influenciada'!A:A,'Receita Influenciada'!B:B,"")</f>
        <v>519.3900146</v>
      </c>
      <c r="O75" s="4">
        <f t="array" ref="O75">XLOOKUP(A75,'Receita Total'!A:A,'Receita Total'!C:C,"")</f>
        <v>28274.3501</v>
      </c>
      <c r="P75" s="1">
        <v>0.0</v>
      </c>
      <c r="Q75" s="4">
        <f t="array" ref="Q75">XLOOKUP(A75,Campanha!A:A,Campanha!B:B,"")</f>
        <v>519.3900146</v>
      </c>
      <c r="R75" s="1">
        <v>0.0</v>
      </c>
      <c r="S75" s="1">
        <v>0.0</v>
      </c>
      <c r="T75" s="5">
        <f t="array" ref="T75">XLOOKUP(A75,'Receita Influenciada'!A:A,'Receita Influenciada'!C:C,"")</f>
        <v>0.005231378729</v>
      </c>
      <c r="U75" s="3" t="str">
        <f t="shared" si="1"/>
        <v>#NUM!</v>
      </c>
      <c r="V75" s="1">
        <v>0.0</v>
      </c>
    </row>
    <row r="76">
      <c r="A76" s="1" t="s">
        <v>97</v>
      </c>
      <c r="B76" s="2">
        <f t="array" ref="B76">XLOOKUP(A76,'Página25'!A:A,'Página25'!G:G,"")</f>
        <v>45535.55119</v>
      </c>
      <c r="C76" s="2" t="str">
        <f t="array" ref="C76">XLOOKUP(A76,'Página25'!A:A,'Página25'!I:I,"")</f>
        <v/>
      </c>
      <c r="D76" s="3" t="s">
        <v>52</v>
      </c>
      <c r="E76" s="3">
        <f t="array" ref="E76">XLOOKUP(A76,login!A:A,login!F:F,"")</f>
        <v>46</v>
      </c>
      <c r="F76" s="3">
        <f t="array" ref="F76">XLOOKUP(A76,gestor!C:C,gestor!E:E,"")</f>
        <v>1</v>
      </c>
      <c r="G76" s="3">
        <f t="array" ref="G76">XLOOKUP(A76,tickets!I:I,tickets!J:J,"")</f>
        <v>11</v>
      </c>
      <c r="H76" s="3">
        <f t="array" ref="H76">XLOOKUP(A76,EmailVerification!A:A,EmailVerification!B:B,"")</f>
        <v>4</v>
      </c>
      <c r="I76" s="3" t="str">
        <f t="array" ref="I76">XLOOKUP(A76,IntegracaoVerification!A:A,IntegracaoVerification!C:C,"")</f>
        <v/>
      </c>
      <c r="J76" s="3">
        <f t="array" ref="J76">XLOOKUP(A76,ApiVerification!A:A,ApiVerification!C:C,"")</f>
        <v>9</v>
      </c>
      <c r="K76" s="3">
        <f t="array" ref="K76">XLOOKUP(A76,AtivacaoGiftback!A:A,AtivacaoGiftback!B:B,"")</f>
        <v>11</v>
      </c>
      <c r="L76" s="3">
        <f t="array" ref="L76">XLOOKUP(A76,TempoPrimeiraCampanha!A:A,TempoPrimeiraCampanha!B:B,"")</f>
        <v>10</v>
      </c>
      <c r="M76" s="3">
        <f t="array" ref="M76">XLOOKUP(A76,'# Campanhas30D'!A:A,'# Campanhas30D'!B:B,"")</f>
        <v>5</v>
      </c>
      <c r="N76" s="4">
        <f t="array" ref="N76">XLOOKUP(A76,'Receita Influenciada'!A:A,'Receita Influenciada'!B:B,"")</f>
        <v>1507.639969</v>
      </c>
      <c r="O76" s="4">
        <f t="array" ref="O76">XLOOKUP(A76,'Receita Total'!A:A,'Receita Total'!C:C,"")</f>
        <v>23562.95989</v>
      </c>
      <c r="P76" s="4">
        <f t="array" ref="P76">XLOOKUP(A76,Giftback!A:A,Giftback!B:B,"")</f>
        <v>924.1599731</v>
      </c>
      <c r="Q76" s="4">
        <f t="array" ref="Q76">XLOOKUP(A76,Campanha!A:A,Campanha!B:B,"")</f>
        <v>419.8699951</v>
      </c>
      <c r="R76" s="4">
        <f t="array" ref="R76">XLOOKUP(A76,Task!A:A,Task!B:B,"")</f>
        <v>163.6100006</v>
      </c>
      <c r="S76" s="1">
        <v>0.0</v>
      </c>
      <c r="T76" s="5">
        <f t="array" ref="T76">XLOOKUP(A76,'Receita Influenciada'!A:A,'Receita Influenciada'!C:C,"")</f>
        <v>0.0342123158</v>
      </c>
      <c r="U76" s="3" t="str">
        <f t="shared" si="1"/>
        <v>#NUM!</v>
      </c>
      <c r="V76" s="1">
        <v>0.0</v>
      </c>
    </row>
    <row r="77">
      <c r="A77" s="1" t="s">
        <v>98</v>
      </c>
      <c r="B77" s="2">
        <f t="array" ref="B77">XLOOKUP(A77,'Página25'!A:A,'Página25'!G:G,"")</f>
        <v>45509.65935</v>
      </c>
      <c r="C77" s="2">
        <f t="array" ref="C77">XLOOKUP(A77,'Página25'!A:A,'Página25'!I:I,"")</f>
        <v>45595.32346</v>
      </c>
      <c r="D77" s="3" t="s">
        <v>52</v>
      </c>
      <c r="E77" s="3">
        <f t="array" ref="E77">XLOOKUP(A77,login!A:A,login!F:F,"")</f>
        <v>24</v>
      </c>
      <c r="F77" s="1">
        <v>0.0</v>
      </c>
      <c r="G77" s="1">
        <v>0.0</v>
      </c>
      <c r="H77" s="3">
        <f t="array" ref="H77">XLOOKUP(A77,EmailVerification!A:A,EmailVerification!B:B,"")</f>
        <v>3</v>
      </c>
      <c r="I77" s="3">
        <f t="array" ref="I77">XLOOKUP(A77,IntegracaoVerification!A:A,IntegracaoVerification!C:C,"")</f>
        <v>1</v>
      </c>
      <c r="J77" s="3">
        <f t="array" ref="J77">XLOOKUP(A77,ApiVerification!A:A,ApiVerification!C:C,"")</f>
        <v>4</v>
      </c>
      <c r="K77" s="3">
        <f t="array" ref="K77">XLOOKUP(A77,AtivacaoGiftback!A:A,AtivacaoGiftback!B:B,"")</f>
        <v>4</v>
      </c>
      <c r="L77" s="3">
        <f t="array" ref="L77">XLOOKUP(A77,TempoPrimeiraCampanha!A:A,TempoPrimeiraCampanha!B:B,"")</f>
        <v>10</v>
      </c>
      <c r="M77" s="3">
        <f t="array" ref="M77">XLOOKUP(A77,'# Campanhas30D'!A:A,'# Campanhas30D'!B:B,"")</f>
        <v>5</v>
      </c>
      <c r="N77" s="4">
        <f t="array" ref="N77">XLOOKUP(A77,'Receita Influenciada'!A:A,'Receita Influenciada'!B:B,"")</f>
        <v>353.6000023</v>
      </c>
      <c r="O77" s="4">
        <f t="array" ref="O77">XLOOKUP(A77,'Receita Total'!A:A,'Receita Total'!C:C,"")</f>
        <v>37280.65024</v>
      </c>
      <c r="P77" s="4">
        <f t="array" ref="P77">XLOOKUP(A77,Giftback!A:A,Giftback!B:B,"")</f>
        <v>47.20000076</v>
      </c>
      <c r="Q77" s="4">
        <f t="array" ref="Q77">XLOOKUP(A77,Campanha!A:A,Campanha!B:B,"")</f>
        <v>306.4000015</v>
      </c>
      <c r="R77" s="1">
        <v>0.0</v>
      </c>
      <c r="S77" s="1">
        <v>0.0</v>
      </c>
      <c r="T77" s="5">
        <f t="array" ref="T77">XLOOKUP(A77,'Receita Influenciada'!A:A,'Receita Influenciada'!C:C,"")</f>
        <v>0.0003695015334</v>
      </c>
      <c r="U77" s="3">
        <f t="shared" si="1"/>
        <v>86</v>
      </c>
      <c r="V77" s="1">
        <v>0.0</v>
      </c>
    </row>
    <row r="78">
      <c r="A78" s="1" t="s">
        <v>99</v>
      </c>
      <c r="B78" s="2">
        <f t="array" ref="B78">XLOOKUP(A78,'Página25'!A:A,'Página25'!G:G,"")</f>
        <v>45358.71939</v>
      </c>
      <c r="C78" s="2">
        <f t="array" ref="C78">XLOOKUP(A78,'Página25'!A:A,'Página25'!I:I,"")</f>
        <v>45386.71281</v>
      </c>
      <c r="D78" s="3" t="s">
        <v>52</v>
      </c>
      <c r="E78" s="1">
        <v>0.0</v>
      </c>
      <c r="F78" s="1">
        <v>0.0</v>
      </c>
      <c r="G78" s="1">
        <v>0.0</v>
      </c>
      <c r="H78" s="3" t="str">
        <f t="array" ref="H78">XLOOKUP(A78,EmailVerification!A:A,EmailVerification!B:B,"")</f>
        <v/>
      </c>
      <c r="I78" s="3">
        <f t="array" ref="I78">XLOOKUP(A78,IntegracaoVerification!A:A,IntegracaoVerification!C:C,"")</f>
        <v>0</v>
      </c>
      <c r="J78" s="3">
        <f t="array" ref="J78">XLOOKUP(A78,ApiVerification!A:A,ApiVerification!C:C,"")</f>
        <v>4</v>
      </c>
      <c r="K78" s="3">
        <f t="array" ref="K78">XLOOKUP(A78,AtivacaoGiftback!A:A,AtivacaoGiftback!B:B,"")</f>
        <v>2</v>
      </c>
      <c r="L78" s="3">
        <f t="array" ref="L78">XLOOKUP(A78,TempoPrimeiraCampanha!A:A,TempoPrimeiraCampanha!B:B,"")</f>
        <v>7</v>
      </c>
      <c r="M78" s="3">
        <f t="array" ref="M78">XLOOKUP(A78,'# Campanhas30D'!A:A,'# Campanhas30D'!B:B,"")</f>
        <v>5</v>
      </c>
      <c r="N78" s="4">
        <f t="array" ref="N78">XLOOKUP(A78,'Receita Influenciada'!A:A,'Receita Influenciada'!B:B,"")</f>
        <v>500.0300026</v>
      </c>
      <c r="O78" s="4">
        <f t="array" ref="O78">XLOOKUP(A78,'Receita Total'!A:A,'Receita Total'!C:C,"")</f>
        <v>2738.260023</v>
      </c>
      <c r="P78" s="4">
        <f t="array" ref="P78">XLOOKUP(A78,Giftback!A:A,Giftback!B:B,"")</f>
        <v>500.0300026</v>
      </c>
      <c r="Q78" s="1">
        <v>0.0</v>
      </c>
      <c r="R78" s="1">
        <v>0.0</v>
      </c>
      <c r="S78" s="1">
        <v>0.0</v>
      </c>
      <c r="T78" s="5">
        <f t="array" ref="T78">XLOOKUP(A78,'Receita Influenciada'!A:A,'Receita Influenciada'!C:C,"")</f>
        <v>0.00466363644</v>
      </c>
      <c r="U78" s="3">
        <f t="shared" si="1"/>
        <v>28</v>
      </c>
      <c r="V78" s="3">
        <f>IF(U78&gt;=0,1,0)</f>
        <v>1</v>
      </c>
    </row>
    <row r="79">
      <c r="A79" s="1" t="s">
        <v>100</v>
      </c>
      <c r="B79" s="2">
        <f t="array" ref="B79">XLOOKUP(A79,'Página25'!A:A,'Página25'!G:G,"")</f>
        <v>45492.81922</v>
      </c>
      <c r="C79" s="2" t="str">
        <f t="array" ref="C79">XLOOKUP(A79,'Página25'!A:A,'Página25'!I:I,"")</f>
        <v/>
      </c>
      <c r="D79" s="3" t="s">
        <v>52</v>
      </c>
      <c r="E79" s="3">
        <f t="array" ref="E79">XLOOKUP(A79,login!A:A,login!F:F,"")</f>
        <v>49</v>
      </c>
      <c r="F79" s="3">
        <f t="array" ref="F79">XLOOKUP(A79,gestor!C:C,gestor!E:E,"")</f>
        <v>1</v>
      </c>
      <c r="G79" s="1">
        <v>0.0</v>
      </c>
      <c r="H79" s="3">
        <f t="array" ref="H79">XLOOKUP(A79,EmailVerification!A:A,EmailVerification!B:B,"")</f>
        <v>75</v>
      </c>
      <c r="I79" s="3">
        <f t="array" ref="I79">XLOOKUP(A79,IntegracaoVerification!A:A,IntegracaoVerification!C:C,"")</f>
        <v>4</v>
      </c>
      <c r="J79" s="3">
        <f t="array" ref="J79">XLOOKUP(A79,ApiVerification!A:A,ApiVerification!C:C,"")</f>
        <v>5</v>
      </c>
      <c r="K79" s="3">
        <f t="array" ref="K79">XLOOKUP(A79,AtivacaoGiftback!A:A,AtivacaoGiftback!B:B,"")</f>
        <v>6</v>
      </c>
      <c r="L79" s="3">
        <f t="array" ref="L79">XLOOKUP(A79,TempoPrimeiraCampanha!A:A,TempoPrimeiraCampanha!B:B,"")</f>
        <v>18</v>
      </c>
      <c r="M79" s="3">
        <f t="array" ref="M79">XLOOKUP(A79,'# Campanhas30D'!A:A,'# Campanhas30D'!B:B,"")</f>
        <v>4</v>
      </c>
      <c r="N79" s="4">
        <f t="array" ref="N79">XLOOKUP(A79,'Receita Influenciada'!A:A,'Receita Influenciada'!B:B,"")</f>
        <v>12230.68001</v>
      </c>
      <c r="O79" s="4">
        <f t="array" ref="O79">XLOOKUP(A79,'Receita Total'!A:A,'Receita Total'!C:C,"")</f>
        <v>45938.53992</v>
      </c>
      <c r="P79" s="4">
        <f t="array" ref="P79">XLOOKUP(A79,Giftback!A:A,Giftback!B:B,"")</f>
        <v>308.9100037</v>
      </c>
      <c r="Q79" s="4">
        <f t="array" ref="Q79">XLOOKUP(A79,Campanha!A:A,Campanha!B:B,"")</f>
        <v>11284.69</v>
      </c>
      <c r="R79" s="1">
        <v>0.0</v>
      </c>
      <c r="S79" s="1">
        <v>0.0</v>
      </c>
      <c r="T79" s="5">
        <f t="array" ref="T79">XLOOKUP(A79,'Receita Influenciada'!A:A,'Receita Influenciada'!C:C,"")</f>
        <v>0.348670968</v>
      </c>
      <c r="U79" s="3" t="str">
        <f t="shared" si="1"/>
        <v>#NUM!</v>
      </c>
      <c r="V79" s="1">
        <v>0.0</v>
      </c>
    </row>
    <row r="80">
      <c r="A80" s="1" t="s">
        <v>101</v>
      </c>
      <c r="B80" s="2">
        <f t="array" ref="B80">XLOOKUP(A80,'Página25'!A:A,'Página25'!G:G,"")</f>
        <v>45511.88708</v>
      </c>
      <c r="C80" s="2" t="str">
        <f t="array" ref="C80">XLOOKUP(A80,'Página25'!A:A,'Página25'!I:I,"")</f>
        <v/>
      </c>
      <c r="D80" s="3" t="s">
        <v>52</v>
      </c>
      <c r="E80" s="3">
        <f t="array" ref="E80">XLOOKUP(A80,login!A:A,login!F:F,"")</f>
        <v>25</v>
      </c>
      <c r="F80" s="3">
        <f t="array" ref="F80">XLOOKUP(A80,gestor!C:C,gestor!E:E,"")</f>
        <v>1</v>
      </c>
      <c r="G80" s="1">
        <v>0.0</v>
      </c>
      <c r="H80" s="3" t="str">
        <f t="array" ref="H80">XLOOKUP(A80,EmailVerification!A:A,EmailVerification!B:B,"")</f>
        <v/>
      </c>
      <c r="I80" s="3">
        <f t="array" ref="I80">XLOOKUP(A80,IntegracaoVerification!A:A,IntegracaoVerification!C:C,"")</f>
        <v>8</v>
      </c>
      <c r="J80" s="3">
        <f t="array" ref="J80">XLOOKUP(A80,ApiVerification!A:A,ApiVerification!C:C,"")</f>
        <v>43</v>
      </c>
      <c r="K80" s="3">
        <f t="array" ref="K80">XLOOKUP(A80,AtivacaoGiftback!A:A,AtivacaoGiftback!B:B,"")</f>
        <v>55</v>
      </c>
      <c r="L80" s="3">
        <f t="array" ref="L80">XLOOKUP(A80,TempoPrimeiraCampanha!A:A,TempoPrimeiraCampanha!B:B,"")</f>
        <v>23</v>
      </c>
      <c r="M80" s="3">
        <f t="array" ref="M80">XLOOKUP(A80,'# Campanhas30D'!A:A,'# Campanhas30D'!B:B,"")</f>
        <v>4</v>
      </c>
      <c r="N80" s="4">
        <f t="array" ref="N80">XLOOKUP(A80,'Receita Influenciada'!A:A,'Receita Influenciada'!B:B,"")</f>
        <v>3430.129929</v>
      </c>
      <c r="O80" s="4">
        <f t="array" ref="O80">XLOOKUP(A80,'Receita Total'!A:A,'Receita Total'!C:C,"")</f>
        <v>51893.27918</v>
      </c>
      <c r="P80" s="1">
        <v>0.0</v>
      </c>
      <c r="Q80" s="4">
        <f t="array" ref="Q80">XLOOKUP(A80,Campanha!A:A,Campanha!B:B,"")</f>
        <v>3430.129929</v>
      </c>
      <c r="R80" s="1">
        <v>0.0</v>
      </c>
      <c r="S80" s="1">
        <v>0.0</v>
      </c>
      <c r="T80" s="5">
        <f t="array" ref="T80">XLOOKUP(A80,'Receita Influenciada'!A:A,'Receita Influenciada'!C:C,"")</f>
        <v>0.09059032049</v>
      </c>
      <c r="U80" s="3" t="str">
        <f t="shared" si="1"/>
        <v>#NUM!</v>
      </c>
      <c r="V80" s="1">
        <v>0.0</v>
      </c>
    </row>
    <row r="81">
      <c r="A81" s="1" t="s">
        <v>102</v>
      </c>
      <c r="B81" s="2">
        <f t="array" ref="B81">XLOOKUP(A81,'Página25'!A:A,'Página25'!G:G,"")</f>
        <v>45434.75758</v>
      </c>
      <c r="C81" s="2">
        <f t="array" ref="C81">XLOOKUP(A81,'Página25'!A:A,'Página25'!I:I,"")</f>
        <v>45523.30338</v>
      </c>
      <c r="D81" s="3" t="s">
        <v>52</v>
      </c>
      <c r="E81" s="3">
        <f t="array" ref="E81">XLOOKUP(A81,login!A:A,login!F:F,"")</f>
        <v>4</v>
      </c>
      <c r="F81" s="1">
        <v>0.0</v>
      </c>
      <c r="G81" s="1">
        <v>0.0</v>
      </c>
      <c r="H81" s="3">
        <f t="array" ref="H81">XLOOKUP(A81,EmailVerification!A:A,EmailVerification!B:B,"")</f>
        <v>44</v>
      </c>
      <c r="I81" s="3">
        <f t="array" ref="I81">XLOOKUP(A81,IntegracaoVerification!A:A,IntegracaoVerification!C:C,"")</f>
        <v>1</v>
      </c>
      <c r="J81" s="3">
        <f t="array" ref="J81">XLOOKUP(A81,ApiVerification!A:A,ApiVerification!C:C,"")</f>
        <v>1</v>
      </c>
      <c r="K81" s="3">
        <f t="array" ref="K81">XLOOKUP(A81,AtivacaoGiftback!A:A,AtivacaoGiftback!B:B,"")</f>
        <v>11</v>
      </c>
      <c r="L81" s="3">
        <f t="array" ref="L81">XLOOKUP(A81,TempoPrimeiraCampanha!A:A,TempoPrimeiraCampanha!B:B,"")</f>
        <v>10</v>
      </c>
      <c r="M81" s="3">
        <f t="array" ref="M81">XLOOKUP(A81,'# Campanhas30D'!A:A,'# Campanhas30D'!B:B,"")</f>
        <v>4</v>
      </c>
      <c r="N81" s="4">
        <f t="array" ref="N81">XLOOKUP(A81,'Receita Influenciada'!A:A,'Receita Influenciada'!B:B,"")</f>
        <v>2963.430061</v>
      </c>
      <c r="O81" s="4">
        <f t="array" ref="O81">XLOOKUP(A81,'Receita Total'!A:A,'Receita Total'!C:C,"")</f>
        <v>6339.760109</v>
      </c>
      <c r="P81" s="1">
        <v>0.0</v>
      </c>
      <c r="Q81" s="4">
        <f t="array" ref="Q81">XLOOKUP(A81,Campanha!A:A,Campanha!B:B,"")</f>
        <v>2963.430061</v>
      </c>
      <c r="R81" s="1">
        <v>0.0</v>
      </c>
      <c r="S81" s="1">
        <v>0.0</v>
      </c>
      <c r="T81" s="5">
        <f t="array" ref="T81">XLOOKUP(A81,'Receita Influenciada'!A:A,'Receita Influenciada'!C:C,"")</f>
        <v>0.07690410737</v>
      </c>
      <c r="U81" s="3">
        <f t="shared" si="1"/>
        <v>89</v>
      </c>
      <c r="V81" s="1">
        <v>0.0</v>
      </c>
    </row>
    <row r="82">
      <c r="A82" s="1" t="s">
        <v>103</v>
      </c>
      <c r="B82" s="2">
        <f t="array" ref="B82">XLOOKUP(A82,'Página25'!A:A,'Página25'!G:G,"")</f>
        <v>45429.70928</v>
      </c>
      <c r="C82" s="2" t="str">
        <f t="array" ref="C82">XLOOKUP(A82,'Página25'!A:A,'Página25'!I:I,"")</f>
        <v/>
      </c>
      <c r="D82" s="3" t="s">
        <v>52</v>
      </c>
      <c r="E82" s="3">
        <f t="array" ref="E82">XLOOKUP(A82,login!A:A,login!F:F,"")</f>
        <v>85</v>
      </c>
      <c r="F82" s="3">
        <f t="array" ref="F82">XLOOKUP(A82,gestor!C:C,gestor!E:E,"")</f>
        <v>1</v>
      </c>
      <c r="G82" s="1">
        <v>0.0</v>
      </c>
      <c r="H82" s="3">
        <f t="array" ref="H82">XLOOKUP(A82,EmailVerification!A:A,EmailVerification!B:B,"")</f>
        <v>49</v>
      </c>
      <c r="I82" s="3">
        <f t="array" ref="I82">XLOOKUP(A82,IntegracaoVerification!A:A,IntegracaoVerification!C:C,"")</f>
        <v>3</v>
      </c>
      <c r="J82" s="3">
        <f t="array" ref="J82">XLOOKUP(A82,ApiVerification!A:A,ApiVerification!C:C,"")</f>
        <v>4</v>
      </c>
      <c r="K82" s="3">
        <f t="array" ref="K82">XLOOKUP(A82,AtivacaoGiftback!A:A,AtivacaoGiftback!B:B,"")</f>
        <v>27</v>
      </c>
      <c r="L82" s="3">
        <f t="array" ref="L82">XLOOKUP(A82,TempoPrimeiraCampanha!A:A,TempoPrimeiraCampanha!B:B,"")</f>
        <v>16</v>
      </c>
      <c r="M82" s="3">
        <f t="array" ref="M82">XLOOKUP(A82,'# Campanhas30D'!A:A,'# Campanhas30D'!B:B,"")</f>
        <v>4</v>
      </c>
      <c r="N82" s="4">
        <f t="array" ref="N82">XLOOKUP(A82,'Receita Influenciada'!A:A,'Receita Influenciada'!B:B,"")</f>
        <v>3111.429985</v>
      </c>
      <c r="O82" s="4">
        <f t="array" ref="O82">XLOOKUP(A82,'Receita Total'!A:A,'Receita Total'!C:C,"")</f>
        <v>52724.19998</v>
      </c>
      <c r="P82" s="1">
        <v>0.0</v>
      </c>
      <c r="Q82" s="4">
        <f t="array" ref="Q82">XLOOKUP(A82,Campanha!A:A,Campanha!B:B,"")</f>
        <v>2244.379997</v>
      </c>
      <c r="R82" s="4">
        <f t="array" ref="R82">XLOOKUP(A82,Task!A:A,Task!B:B,"")</f>
        <v>867.0499878</v>
      </c>
      <c r="S82" s="1">
        <v>0.0</v>
      </c>
      <c r="T82" s="5">
        <f t="array" ref="T82">XLOOKUP(A82,'Receita Influenciada'!A:A,'Receita Influenciada'!C:C,"")</f>
        <v>0.08124428109</v>
      </c>
      <c r="U82" s="3" t="str">
        <f t="shared" si="1"/>
        <v>#NUM!</v>
      </c>
      <c r="V82" s="1">
        <v>0.0</v>
      </c>
    </row>
    <row r="83">
      <c r="A83" s="1" t="s">
        <v>104</v>
      </c>
      <c r="B83" s="2">
        <f t="array" ref="B83">XLOOKUP(A83,'Página25'!A:A,'Página25'!G:G,"")</f>
        <v>45474.50646</v>
      </c>
      <c r="C83" s="2" t="str">
        <f t="array" ref="C83">XLOOKUP(A83,'Página25'!A:A,'Página25'!I:I,"")</f>
        <v/>
      </c>
      <c r="D83" s="3" t="s">
        <v>52</v>
      </c>
      <c r="E83" s="3">
        <f t="array" ref="E83">XLOOKUP(A83,login!A:A,login!F:F,"")</f>
        <v>183</v>
      </c>
      <c r="F83" s="1">
        <v>0.0</v>
      </c>
      <c r="G83" s="1">
        <v>0.0</v>
      </c>
      <c r="H83" s="3">
        <f t="array" ref="H83">XLOOKUP(A83,EmailVerification!A:A,EmailVerification!B:B,"")</f>
        <v>4</v>
      </c>
      <c r="I83" s="3">
        <f t="array" ref="I83">XLOOKUP(A83,IntegracaoVerification!A:A,IntegracaoVerification!C:C,"")</f>
        <v>0</v>
      </c>
      <c r="J83" s="3">
        <f t="array" ref="J83">XLOOKUP(A83,ApiVerification!A:A,ApiVerification!C:C,"")</f>
        <v>8</v>
      </c>
      <c r="K83" s="3">
        <f t="array" ref="K83">XLOOKUP(A83,AtivacaoGiftback!A:A,AtivacaoGiftback!B:B,"")</f>
        <v>0</v>
      </c>
      <c r="L83" s="3">
        <f t="array" ref="L83">XLOOKUP(A83,TempoPrimeiraCampanha!A:A,TempoPrimeiraCampanha!B:B,"")</f>
        <v>12</v>
      </c>
      <c r="M83" s="3">
        <f t="array" ref="M83">XLOOKUP(A83,'# Campanhas30D'!A:A,'# Campanhas30D'!B:B,"")</f>
        <v>4</v>
      </c>
      <c r="N83" s="4">
        <f t="array" ref="N83">XLOOKUP(A83,'Receita Influenciada'!A:A,'Receita Influenciada'!B:B,"")</f>
        <v>2652.010021</v>
      </c>
      <c r="O83" s="4">
        <f t="array" ref="O83">XLOOKUP(A83,'Receita Total'!A:A,'Receita Total'!C:C,"")</f>
        <v>22642.02997</v>
      </c>
      <c r="P83" s="4">
        <f t="array" ref="P83">XLOOKUP(A83,Giftback!A:A,Giftback!B:B,"")</f>
        <v>479.7900124</v>
      </c>
      <c r="Q83" s="4">
        <f t="array" ref="Q83">XLOOKUP(A83,Campanha!A:A,Campanha!B:B,"")</f>
        <v>587.6699829</v>
      </c>
      <c r="R83" s="1">
        <v>0.0</v>
      </c>
      <c r="S83" s="4">
        <f t="array" ref="S83">XLOOKUP(A83,Message!A:A,Message!B:B,"")</f>
        <v>1584.550026</v>
      </c>
      <c r="T83" s="5">
        <f t="array" ref="T83">XLOOKUP(A83,'Receita Influenciada'!A:A,'Receita Influenciada'!C:C,"")</f>
        <v>0.06777155487</v>
      </c>
      <c r="U83" s="3" t="str">
        <f t="shared" si="1"/>
        <v>#NUM!</v>
      </c>
      <c r="V83" s="1">
        <v>0.0</v>
      </c>
    </row>
    <row r="84">
      <c r="A84" s="1" t="s">
        <v>105</v>
      </c>
      <c r="B84" s="2">
        <f t="array" ref="B84">XLOOKUP(A84,'Página25'!A:A,'Página25'!G:G,"")</f>
        <v>45454.79088</v>
      </c>
      <c r="C84" s="2">
        <f t="array" ref="C84">XLOOKUP(A84,'Página25'!A:A,'Página25'!I:I,"")</f>
        <v>45594.21277</v>
      </c>
      <c r="D84" s="3" t="s">
        <v>52</v>
      </c>
      <c r="E84" s="3">
        <f t="array" ref="E84">XLOOKUP(A84,login!A:A,login!F:F,"")</f>
        <v>85</v>
      </c>
      <c r="F84" s="3">
        <f t="array" ref="F84">XLOOKUP(A84,gestor!C:C,gestor!E:E,"")</f>
        <v>1</v>
      </c>
      <c r="G84" s="1">
        <v>0.0</v>
      </c>
      <c r="H84" s="3">
        <f t="array" ref="H84">XLOOKUP(A84,EmailVerification!A:A,EmailVerification!B:B,"")</f>
        <v>24</v>
      </c>
      <c r="I84" s="3">
        <f t="array" ref="I84">XLOOKUP(A84,IntegracaoVerification!A:A,IntegracaoVerification!C:C,"")</f>
        <v>0</v>
      </c>
      <c r="J84" s="3">
        <f t="array" ref="J84">XLOOKUP(A84,ApiVerification!A:A,ApiVerification!C:C,"")</f>
        <v>1</v>
      </c>
      <c r="K84" s="3">
        <f t="array" ref="K84">XLOOKUP(A84,AtivacaoGiftback!A:A,AtivacaoGiftback!B:B,"")</f>
        <v>0</v>
      </c>
      <c r="L84" s="3">
        <f t="array" ref="L84">XLOOKUP(A84,TempoPrimeiraCampanha!A:A,TempoPrimeiraCampanha!B:B,"")</f>
        <v>3</v>
      </c>
      <c r="M84" s="3">
        <f t="array" ref="M84">XLOOKUP(A84,'# Campanhas30D'!A:A,'# Campanhas30D'!B:B,"")</f>
        <v>4</v>
      </c>
      <c r="N84" s="4">
        <f t="array" ref="N84">XLOOKUP(A84,'Receita Influenciada'!A:A,'Receita Influenciada'!B:B,"")</f>
        <v>464.6999817</v>
      </c>
      <c r="O84" s="4">
        <f t="array" ref="O84">XLOOKUP(A84,'Receita Total'!A:A,'Receita Total'!C:C,"")</f>
        <v>27513.33982</v>
      </c>
      <c r="P84" s="4">
        <f t="array" ref="P84">XLOOKUP(A84,Giftback!A:A,Giftback!B:B,"")</f>
        <v>159.8999939</v>
      </c>
      <c r="Q84" s="4">
        <f t="array" ref="Q84">XLOOKUP(A84,Campanha!A:A,Campanha!B:B,"")</f>
        <v>304.7999878</v>
      </c>
      <c r="R84" s="1">
        <v>0.0</v>
      </c>
      <c r="S84" s="1">
        <v>0.0</v>
      </c>
      <c r="T84" s="5">
        <f t="array" ref="T84">XLOOKUP(A84,'Receita Influenciada'!A:A,'Receita Influenciada'!C:C,"")</f>
        <v>0.003627565445</v>
      </c>
      <c r="U84" s="3">
        <f t="shared" si="1"/>
        <v>140</v>
      </c>
      <c r="V84" s="1">
        <v>0.0</v>
      </c>
    </row>
    <row r="85">
      <c r="A85" s="1" t="s">
        <v>106</v>
      </c>
      <c r="B85" s="2">
        <f t="array" ref="B85">XLOOKUP(A85,'Página25'!A:A,'Página25'!G:G,"")</f>
        <v>45552.65157</v>
      </c>
      <c r="C85" s="2" t="str">
        <f t="array" ref="C85">XLOOKUP(A85,'Página25'!A:A,'Página25'!I:I,"")</f>
        <v/>
      </c>
      <c r="D85" s="3" t="s">
        <v>52</v>
      </c>
      <c r="E85" s="3">
        <f t="array" ref="E85">XLOOKUP(A85,login!A:A,login!F:F,"")</f>
        <v>29</v>
      </c>
      <c r="F85" s="3">
        <f t="array" ref="F85">XLOOKUP(A85,gestor!C:C,gestor!E:E,"")</f>
        <v>1</v>
      </c>
      <c r="G85" s="1">
        <v>0.0</v>
      </c>
      <c r="H85" s="3">
        <f t="array" ref="H85">XLOOKUP(A85,EmailVerification!A:A,EmailVerification!B:B,"")</f>
        <v>0</v>
      </c>
      <c r="I85" s="3">
        <f t="array" ref="I85">XLOOKUP(A85,IntegracaoVerification!A:A,IntegracaoVerification!C:C,"")</f>
        <v>0</v>
      </c>
      <c r="J85" s="3">
        <f t="array" ref="J85">XLOOKUP(A85,ApiVerification!A:A,ApiVerification!C:C,"")</f>
        <v>2</v>
      </c>
      <c r="K85" s="3">
        <f t="array" ref="K85">XLOOKUP(A85,AtivacaoGiftback!A:A,AtivacaoGiftback!B:B,"")</f>
        <v>0</v>
      </c>
      <c r="L85" s="3">
        <f t="array" ref="L85">XLOOKUP(A85,TempoPrimeiraCampanha!A:A,TempoPrimeiraCampanha!B:B,"")</f>
        <v>6</v>
      </c>
      <c r="M85" s="3">
        <f t="array" ref="M85">XLOOKUP(A85,'# Campanhas30D'!A:A,'# Campanhas30D'!B:B,"")</f>
        <v>4</v>
      </c>
      <c r="N85" s="4">
        <f t="array" ref="N85">XLOOKUP(A85,'Receita Influenciada'!A:A,'Receita Influenciada'!B:B,"")</f>
        <v>4993.540054</v>
      </c>
      <c r="O85" s="4">
        <f t="array" ref="O85">XLOOKUP(A85,'Receita Total'!A:A,'Receita Total'!C:C,"")</f>
        <v>64175.08005</v>
      </c>
      <c r="P85" s="4">
        <f t="array" ref="P85">XLOOKUP(A85,Giftback!A:A,Giftback!B:B,"")</f>
        <v>1768.51001</v>
      </c>
      <c r="Q85" s="4">
        <f t="array" ref="Q85">XLOOKUP(A85,Campanha!A:A,Campanha!B:B,"")</f>
        <v>292.5</v>
      </c>
      <c r="R85" s="4">
        <f t="array" ref="R85">XLOOKUP(A85,Task!A:A,Task!B:B,"")</f>
        <v>1926.920044</v>
      </c>
      <c r="S85" s="4">
        <f t="array" ref="S85">XLOOKUP(A85,Message!A:A,Message!B:B,"")</f>
        <v>1005.610001</v>
      </c>
      <c r="T85" s="5">
        <f t="array" ref="T85">XLOOKUP(A85,'Receita Influenciada'!A:A,'Receita Influenciada'!C:C,"")</f>
        <v>0.1364381248</v>
      </c>
      <c r="U85" s="3" t="str">
        <f t="shared" si="1"/>
        <v>#NUM!</v>
      </c>
      <c r="V85" s="1">
        <v>0.0</v>
      </c>
    </row>
    <row r="86">
      <c r="A86" s="1" t="s">
        <v>107</v>
      </c>
      <c r="B86" s="2">
        <f t="array" ref="B86">XLOOKUP(A86,'Página25'!A:A,'Página25'!G:G,"")</f>
        <v>45526.65612</v>
      </c>
      <c r="C86" s="2" t="str">
        <f t="array" ref="C86">XLOOKUP(A86,'Página25'!A:A,'Página25'!I:I,"")</f>
        <v/>
      </c>
      <c r="D86" s="3" t="s">
        <v>52</v>
      </c>
      <c r="E86" s="3">
        <f t="array" ref="E86">XLOOKUP(A86,login!A:A,login!F:F,"")</f>
        <v>51</v>
      </c>
      <c r="F86" s="3">
        <f t="array" ref="F86">XLOOKUP(A86,gestor!C:C,gestor!E:E,"")</f>
        <v>1</v>
      </c>
      <c r="G86" s="1">
        <v>0.0</v>
      </c>
      <c r="H86" s="3">
        <f t="array" ref="H86">XLOOKUP(A86,EmailVerification!A:A,EmailVerification!B:B,"")</f>
        <v>7</v>
      </c>
      <c r="I86" s="3">
        <f t="array" ref="I86">XLOOKUP(A86,IntegracaoVerification!A:A,IntegracaoVerification!C:C,"")</f>
        <v>27</v>
      </c>
      <c r="J86" s="3" t="str">
        <f t="array" ref="J86">XLOOKUP(A86,ApiVerification!A:A,ApiVerification!C:C,"")</f>
        <v/>
      </c>
      <c r="K86" s="3">
        <f t="array" ref="K86">XLOOKUP(A86,AtivacaoGiftback!A:A,AtivacaoGiftback!B:B,"")</f>
        <v>11</v>
      </c>
      <c r="L86" s="3">
        <f t="array" ref="L86">XLOOKUP(A86,TempoPrimeiraCampanha!A:A,TempoPrimeiraCampanha!B:B,"")</f>
        <v>29</v>
      </c>
      <c r="M86" s="3">
        <f t="array" ref="M86">XLOOKUP(A86,'# Campanhas30D'!A:A,'# Campanhas30D'!B:B,"")</f>
        <v>4</v>
      </c>
      <c r="N86" s="1">
        <v>0.0</v>
      </c>
      <c r="O86" s="4">
        <f t="array" ref="O86">XLOOKUP(A86,'Receita Total'!A:A,'Receita Total'!C:C,"")</f>
        <v>20207.59</v>
      </c>
      <c r="P86" s="1">
        <v>0.0</v>
      </c>
      <c r="Q86" s="1">
        <v>0.0</v>
      </c>
      <c r="R86" s="1">
        <v>0.0</v>
      </c>
      <c r="S86" s="1">
        <v>0.0</v>
      </c>
      <c r="T86" s="5">
        <f t="array" ref="T86">XLOOKUP(A86,'Receita Influenciada'!A:A,'Receita Influenciada'!C:C,"")</f>
        <v>-0.01</v>
      </c>
      <c r="U86" s="3" t="str">
        <f t="shared" si="1"/>
        <v>#NUM!</v>
      </c>
      <c r="V86" s="1">
        <v>0.0</v>
      </c>
    </row>
    <row r="87">
      <c r="A87" s="1" t="s">
        <v>108</v>
      </c>
      <c r="B87" s="2">
        <f t="array" ref="B87">XLOOKUP(A87,'Página25'!A:A,'Página25'!G:G,"")</f>
        <v>45404.59694</v>
      </c>
      <c r="C87" s="2" t="str">
        <f t="array" ref="C87">XLOOKUP(A87,'Página25'!A:A,'Página25'!I:I,"")</f>
        <v/>
      </c>
      <c r="D87" s="3" t="s">
        <v>52</v>
      </c>
      <c r="E87" s="3">
        <f t="array" ref="E87">XLOOKUP(A87,login!A:A,login!F:F,"")</f>
        <v>49</v>
      </c>
      <c r="F87" s="1">
        <v>0.0</v>
      </c>
      <c r="G87" s="1">
        <v>0.0</v>
      </c>
      <c r="H87" s="3">
        <f t="array" ref="H87">XLOOKUP(A87,EmailVerification!A:A,EmailVerification!B:B,"")</f>
        <v>74</v>
      </c>
      <c r="I87" s="3" t="str">
        <f t="array" ref="I87">XLOOKUP(A87,IntegracaoVerification!A:A,IntegracaoVerification!C:C,"")</f>
        <v/>
      </c>
      <c r="J87" s="3">
        <f t="array" ref="J87">XLOOKUP(A87,ApiVerification!A:A,ApiVerification!C:C,"")</f>
        <v>4</v>
      </c>
      <c r="K87" s="3">
        <f t="array" ref="K87">XLOOKUP(A87,AtivacaoGiftback!A:A,AtivacaoGiftback!B:B,"")</f>
        <v>3</v>
      </c>
      <c r="L87" s="3">
        <f t="array" ref="L87">XLOOKUP(A87,TempoPrimeiraCampanha!A:A,TempoPrimeiraCampanha!B:B,"")</f>
        <v>26</v>
      </c>
      <c r="M87" s="3">
        <f t="array" ref="M87">XLOOKUP(A87,'# Campanhas30D'!A:A,'# Campanhas30D'!B:B,"")</f>
        <v>4</v>
      </c>
      <c r="N87" s="4">
        <f t="array" ref="N87">XLOOKUP(A87,'Receita Influenciada'!A:A,'Receita Influenciada'!B:B,"")</f>
        <v>2840.799965</v>
      </c>
      <c r="O87" s="4">
        <f t="array" ref="O87">XLOOKUP(A87,'Receita Total'!A:A,'Receita Total'!C:C,"")</f>
        <v>33310.28017</v>
      </c>
      <c r="P87" s="4">
        <f t="array" ref="P87">XLOOKUP(A87,Giftback!A:A,Giftback!B:B,"")</f>
        <v>48</v>
      </c>
      <c r="Q87" s="1">
        <v>0.0</v>
      </c>
      <c r="R87" s="4">
        <f t="array" ref="R87">XLOOKUP(A87,Task!A:A,Task!B:B,"")</f>
        <v>2792.799965</v>
      </c>
      <c r="S87" s="1">
        <v>0.0</v>
      </c>
      <c r="T87" s="5">
        <f t="array" ref="T87">XLOOKUP(A87,'Receita Influenciada'!A:A,'Receita Influenciada'!C:C,"")</f>
        <v>0.07330791686</v>
      </c>
      <c r="U87" s="3" t="str">
        <f t="shared" si="1"/>
        <v>#NUM!</v>
      </c>
      <c r="V87" s="1">
        <v>0.0</v>
      </c>
    </row>
    <row r="88">
      <c r="A88" s="1" t="s">
        <v>109</v>
      </c>
      <c r="B88" s="2">
        <f t="array" ref="B88">XLOOKUP(A88,'Página25'!A:A,'Página25'!G:G,"")</f>
        <v>45401.51866</v>
      </c>
      <c r="C88" s="2" t="str">
        <f t="array" ref="C88">XLOOKUP(A88,'Página25'!A:A,'Página25'!I:I,"")</f>
        <v/>
      </c>
      <c r="D88" s="3" t="s">
        <v>52</v>
      </c>
      <c r="E88" s="3">
        <f t="array" ref="E88">XLOOKUP(A88,login!A:A,login!F:F,"")</f>
        <v>124</v>
      </c>
      <c r="F88" s="1">
        <v>0.0</v>
      </c>
      <c r="G88" s="1">
        <v>0.0</v>
      </c>
      <c r="H88" s="3">
        <f t="array" ref="H88">XLOOKUP(A88,EmailVerification!A:A,EmailVerification!B:B,"")</f>
        <v>77</v>
      </c>
      <c r="I88" s="3">
        <f t="array" ref="I88">XLOOKUP(A88,IntegracaoVerification!A:A,IntegracaoVerification!C:C,"")</f>
        <v>0</v>
      </c>
      <c r="J88" s="3">
        <f t="array" ref="J88">XLOOKUP(A88,ApiVerification!A:A,ApiVerification!C:C,"")</f>
        <v>4</v>
      </c>
      <c r="K88" s="3">
        <f t="array" ref="K88">XLOOKUP(A88,AtivacaoGiftback!A:A,AtivacaoGiftback!B:B,"")</f>
        <v>1</v>
      </c>
      <c r="L88" s="3">
        <f t="array" ref="L88">XLOOKUP(A88,TempoPrimeiraCampanha!A:A,TempoPrimeiraCampanha!B:B,"")</f>
        <v>11</v>
      </c>
      <c r="M88" s="3">
        <f t="array" ref="M88">XLOOKUP(A88,'# Campanhas30D'!A:A,'# Campanhas30D'!B:B,"")</f>
        <v>4</v>
      </c>
      <c r="N88" s="4">
        <f t="array" ref="N88">XLOOKUP(A88,'Receita Influenciada'!A:A,'Receita Influenciada'!B:B,"")</f>
        <v>4555.910011</v>
      </c>
      <c r="O88" s="4">
        <f t="array" ref="O88">XLOOKUP(A88,'Receita Total'!A:A,'Receita Total'!C:C,"")</f>
        <v>162744.3196</v>
      </c>
      <c r="P88" s="4">
        <f t="array" ref="P88">XLOOKUP(A88,Giftback!A:A,Giftback!B:B,"")</f>
        <v>1099.72998</v>
      </c>
      <c r="Q88" s="1">
        <v>0.0</v>
      </c>
      <c r="R88" s="1">
        <v>0.0</v>
      </c>
      <c r="S88" s="1">
        <v>0.0</v>
      </c>
      <c r="T88" s="5">
        <f t="array" ref="T88">XLOOKUP(A88,'Receita Influenciada'!A:A,'Receita Influenciada'!C:C,"")</f>
        <v>0.1236043992</v>
      </c>
      <c r="U88" s="3" t="str">
        <f t="shared" si="1"/>
        <v>#NUM!</v>
      </c>
      <c r="V88" s="1">
        <v>0.0</v>
      </c>
    </row>
    <row r="89">
      <c r="A89" s="1" t="s">
        <v>110</v>
      </c>
      <c r="B89" s="2">
        <f t="array" ref="B89">XLOOKUP(A89,'Página25'!A:A,'Página25'!G:G,"")</f>
        <v>45541.88017</v>
      </c>
      <c r="C89" s="2">
        <f t="array" ref="C89">XLOOKUP(A89,'Página25'!A:A,'Página25'!I:I,"")</f>
        <v>45569.54979</v>
      </c>
      <c r="D89" s="3" t="s">
        <v>52</v>
      </c>
      <c r="E89" s="3">
        <f t="array" ref="E89">XLOOKUP(A89,login!A:A,login!F:F,"")</f>
        <v>11</v>
      </c>
      <c r="F89" s="3">
        <f t="array" ref="F89">XLOOKUP(A89,gestor!C:C,gestor!E:E,"")</f>
        <v>1</v>
      </c>
      <c r="G89" s="1">
        <v>0.0</v>
      </c>
      <c r="H89" s="3">
        <f t="array" ref="H89">XLOOKUP(A89,EmailVerification!A:A,EmailVerification!B:B,"")</f>
        <v>5</v>
      </c>
      <c r="I89" s="3" t="str">
        <f t="array" ref="I89">XLOOKUP(A89,IntegracaoVerification!A:A,IntegracaoVerification!C:C,"")</f>
        <v/>
      </c>
      <c r="J89" s="3" t="str">
        <f t="array" ref="J89">XLOOKUP(A89,ApiVerification!A:A,ApiVerification!C:C,"")</f>
        <v/>
      </c>
      <c r="K89" s="3" t="str">
        <f t="array" ref="K89">XLOOKUP(A89,AtivacaoGiftback!A:A,AtivacaoGiftback!B:B,"")</f>
        <v/>
      </c>
      <c r="L89" s="3">
        <f t="array" ref="L89">XLOOKUP(A89,TempoPrimeiraCampanha!A:A,TempoPrimeiraCampanha!B:B,"")</f>
        <v>3</v>
      </c>
      <c r="M89" s="3">
        <f t="array" ref="M89">XLOOKUP(A89,'# Campanhas30D'!A:A,'# Campanhas30D'!B:B,"")</f>
        <v>4</v>
      </c>
      <c r="N89" s="1">
        <v>0.0</v>
      </c>
      <c r="O89" s="4">
        <f t="array" ref="O89">XLOOKUP(A89,'Receita Total'!A:A,'Receita Total'!C:C,"")</f>
        <v>41492</v>
      </c>
      <c r="P89" s="1">
        <v>0.0</v>
      </c>
      <c r="Q89" s="1">
        <v>0.0</v>
      </c>
      <c r="R89" s="1">
        <v>0.0</v>
      </c>
      <c r="S89" s="1">
        <v>0.0</v>
      </c>
      <c r="T89" s="3" t="str">
        <f t="array" ref="T89">XLOOKUP(A89,'Receita Influenciada'!A:A,'Receita Influenciada'!C:C,"")</f>
        <v/>
      </c>
      <c r="U89" s="3">
        <f t="shared" si="1"/>
        <v>28</v>
      </c>
      <c r="V89" s="3">
        <f>IF(U89&gt;=0,1,0)</f>
        <v>1</v>
      </c>
    </row>
    <row r="90">
      <c r="A90" s="1" t="s">
        <v>111</v>
      </c>
      <c r="B90" s="2">
        <f t="array" ref="B90">XLOOKUP(A90,'Página25'!A:A,'Página25'!G:G,"")</f>
        <v>45533.28769</v>
      </c>
      <c r="C90" s="2" t="str">
        <f t="array" ref="C90">XLOOKUP(A90,'Página25'!A:A,'Página25'!I:I,"")</f>
        <v/>
      </c>
      <c r="D90" s="3" t="s">
        <v>52</v>
      </c>
      <c r="E90" s="3">
        <f t="array" ref="E90">XLOOKUP(A90,login!A:A,login!F:F,"")</f>
        <v>26</v>
      </c>
      <c r="F90" s="3">
        <f t="array" ref="F90">XLOOKUP(A90,gestor!C:C,gestor!E:E,"")</f>
        <v>1</v>
      </c>
      <c r="G90" s="1">
        <v>0.0</v>
      </c>
      <c r="H90" s="3">
        <f t="array" ref="H90">XLOOKUP(A90,EmailVerification!A:A,EmailVerification!B:B,"")</f>
        <v>4</v>
      </c>
      <c r="I90" s="3">
        <f t="array" ref="I90">XLOOKUP(A90,IntegracaoVerification!A:A,IntegracaoVerification!C:C,"")</f>
        <v>4</v>
      </c>
      <c r="J90" s="3" t="str">
        <f t="array" ref="J90">XLOOKUP(A90,ApiVerification!A:A,ApiVerification!C:C,"")</f>
        <v/>
      </c>
      <c r="K90" s="3" t="str">
        <f t="array" ref="K90">XLOOKUP(A90,AtivacaoGiftback!A:A,AtivacaoGiftback!B:B,"")</f>
        <v/>
      </c>
      <c r="L90" s="3">
        <f t="array" ref="L90">XLOOKUP(A90,TempoPrimeiraCampanha!A:A,TempoPrimeiraCampanha!B:B,"")</f>
        <v>8</v>
      </c>
      <c r="M90" s="3">
        <f t="array" ref="M90">XLOOKUP(A90,'# Campanhas30D'!A:A,'# Campanhas30D'!B:B,"")</f>
        <v>3</v>
      </c>
      <c r="N90" s="4">
        <f t="array" ref="N90">XLOOKUP(A90,'Receita Influenciada'!A:A,'Receita Influenciada'!B:B,"")</f>
        <v>23710.96985</v>
      </c>
      <c r="O90" s="4">
        <f t="array" ref="O90">XLOOKUP(A90,'Receita Total'!A:A,'Receita Total'!C:C,"")</f>
        <v>178235.3092</v>
      </c>
      <c r="P90" s="1">
        <v>0.0</v>
      </c>
      <c r="Q90" s="4">
        <f t="array" ref="Q90">XLOOKUP(A90,Campanha!A:A,Campanha!B:B,"")</f>
        <v>23710.96985</v>
      </c>
      <c r="R90" s="1">
        <v>0.0</v>
      </c>
      <c r="S90" s="1">
        <v>0.0</v>
      </c>
      <c r="T90" s="5">
        <f t="array" ref="T90">XLOOKUP(A90,'Receita Influenciada'!A:A,'Receita Influenciada'!C:C,"")</f>
        <v>0.5338295836</v>
      </c>
      <c r="U90" s="3" t="str">
        <f t="shared" si="1"/>
        <v>#NUM!</v>
      </c>
      <c r="V90" s="1">
        <v>0.0</v>
      </c>
    </row>
    <row r="91">
      <c r="A91" s="1" t="s">
        <v>112</v>
      </c>
      <c r="B91" s="2">
        <f t="array" ref="B91">XLOOKUP(A91,'Página25'!A:A,'Página25'!G:G,"")</f>
        <v>45481.79064</v>
      </c>
      <c r="C91" s="2">
        <f t="array" ref="C91">XLOOKUP(A91,'Página25'!A:A,'Página25'!I:I,"")</f>
        <v>45516.79367</v>
      </c>
      <c r="D91" s="3" t="s">
        <v>52</v>
      </c>
      <c r="E91" s="3">
        <f t="array" ref="E91">XLOOKUP(A91,login!A:A,login!F:F,"")</f>
        <v>16</v>
      </c>
      <c r="F91" s="1">
        <v>0.0</v>
      </c>
      <c r="G91" s="1">
        <v>0.0</v>
      </c>
      <c r="H91" s="3">
        <f t="array" ref="H91">XLOOKUP(A91,EmailVerification!A:A,EmailVerification!B:B,"")</f>
        <v>9</v>
      </c>
      <c r="I91" s="3">
        <f t="array" ref="I91">XLOOKUP(A91,IntegracaoVerification!A:A,IntegracaoVerification!C:C,"")</f>
        <v>0</v>
      </c>
      <c r="J91" s="3">
        <f t="array" ref="J91">XLOOKUP(A91,ApiVerification!A:A,ApiVerification!C:C,"")</f>
        <v>8</v>
      </c>
      <c r="K91" s="3">
        <f t="array" ref="K91">XLOOKUP(A91,AtivacaoGiftback!A:A,AtivacaoGiftback!B:B,"")</f>
        <v>29</v>
      </c>
      <c r="L91" s="3">
        <f t="array" ref="L91">XLOOKUP(A91,TempoPrimeiraCampanha!A:A,TempoPrimeiraCampanha!B:B,"")</f>
        <v>15</v>
      </c>
      <c r="M91" s="3">
        <f t="array" ref="M91">XLOOKUP(A91,'# Campanhas30D'!A:A,'# Campanhas30D'!B:B,"")</f>
        <v>3</v>
      </c>
      <c r="N91" s="4">
        <f t="array" ref="N91">XLOOKUP(A91,'Receita Influenciada'!A:A,'Receita Influenciada'!B:B,"")</f>
        <v>6380.289871</v>
      </c>
      <c r="O91" s="4">
        <f t="array" ref="O91">XLOOKUP(A91,'Receita Total'!A:A,'Receita Total'!C:C,"")</f>
        <v>141892.1572</v>
      </c>
      <c r="P91" s="1">
        <v>0.0</v>
      </c>
      <c r="Q91" s="4">
        <f t="array" ref="Q91">XLOOKUP(A91,Campanha!A:A,Campanha!B:B,"")</f>
        <v>6380.289871</v>
      </c>
      <c r="R91" s="1">
        <v>0.0</v>
      </c>
      <c r="S91" s="1">
        <v>0.0</v>
      </c>
      <c r="T91" s="5">
        <f t="array" ref="T91">XLOOKUP(A91,'Receita Influenciada'!A:A,'Receita Influenciada'!C:C,"")</f>
        <v>0.1363369237</v>
      </c>
      <c r="U91" s="3">
        <f t="shared" si="1"/>
        <v>35</v>
      </c>
      <c r="V91" s="1">
        <v>0.0</v>
      </c>
    </row>
    <row r="92">
      <c r="A92" s="1" t="s">
        <v>113</v>
      </c>
      <c r="B92" s="2">
        <f t="array" ref="B92">XLOOKUP(A92,'Página25'!A:A,'Página25'!G:G,"")</f>
        <v>45379.80378</v>
      </c>
      <c r="C92" s="2" t="str">
        <f t="array" ref="C92">XLOOKUP(A92,'Página25'!A:A,'Página25'!I:I,"")</f>
        <v/>
      </c>
      <c r="D92" s="3" t="s">
        <v>52</v>
      </c>
      <c r="E92" s="3">
        <f t="array" ref="E92">XLOOKUP(A92,login!A:A,login!F:F,"")</f>
        <v>14</v>
      </c>
      <c r="F92" s="1">
        <v>0.0</v>
      </c>
      <c r="G92" s="1">
        <v>0.0</v>
      </c>
      <c r="H92" s="3">
        <f t="array" ref="H92">XLOOKUP(A92,EmailVerification!A:A,EmailVerification!B:B,"")</f>
        <v>99</v>
      </c>
      <c r="I92" s="3">
        <f t="array" ref="I92">XLOOKUP(A92,IntegracaoVerification!A:A,IntegracaoVerification!C:C,"")</f>
        <v>4</v>
      </c>
      <c r="J92" s="3">
        <f t="array" ref="J92">XLOOKUP(A92,ApiVerification!A:A,ApiVerification!C:C,"")</f>
        <v>13</v>
      </c>
      <c r="K92" s="3">
        <f t="array" ref="K92">XLOOKUP(A92,AtivacaoGiftback!A:A,AtivacaoGiftback!B:B,"")</f>
        <v>8</v>
      </c>
      <c r="L92" s="3">
        <f t="array" ref="L92">XLOOKUP(A92,TempoPrimeiraCampanha!A:A,TempoPrimeiraCampanha!B:B,"")</f>
        <v>22</v>
      </c>
      <c r="M92" s="3">
        <f t="array" ref="M92">XLOOKUP(A92,'# Campanhas30D'!A:A,'# Campanhas30D'!B:B,"")</f>
        <v>3</v>
      </c>
      <c r="N92" s="4">
        <f t="array" ref="N92">XLOOKUP(A92,'Receita Influenciada'!A:A,'Receita Influenciada'!B:B,"")</f>
        <v>3597.419937</v>
      </c>
      <c r="O92" s="4">
        <f t="array" ref="O92">XLOOKUP(A92,'Receita Total'!A:A,'Receita Total'!C:C,"")</f>
        <v>48749.11964</v>
      </c>
      <c r="P92" s="4">
        <f t="array" ref="P92">XLOOKUP(A92,Giftback!A:A,Giftback!B:B,"")</f>
        <v>206.2400055</v>
      </c>
      <c r="Q92" s="4">
        <f t="array" ref="Q92">XLOOKUP(A92,Campanha!A:A,Campanha!B:B,"")</f>
        <v>2693.47995</v>
      </c>
      <c r="R92" s="4">
        <f t="array" ref="R92">XLOOKUP(A92,Task!A:A,Task!B:B,"")</f>
        <v>239.8999939</v>
      </c>
      <c r="S92" s="1">
        <v>0.0</v>
      </c>
      <c r="T92" s="5">
        <f t="array" ref="T92">XLOOKUP(A92,'Receita Influenciada'!A:A,'Receita Influenciada'!C:C,"")</f>
        <v>0.09549618584</v>
      </c>
      <c r="U92" s="3" t="str">
        <f t="shared" si="1"/>
        <v>#NUM!</v>
      </c>
      <c r="V92" s="1">
        <v>0.0</v>
      </c>
    </row>
    <row r="93">
      <c r="A93" s="1" t="s">
        <v>114</v>
      </c>
      <c r="B93" s="2">
        <f t="array" ref="B93">XLOOKUP(A93,'Página25'!A:A,'Página25'!G:G,"")</f>
        <v>45506.83</v>
      </c>
      <c r="C93" s="2" t="str">
        <f t="array" ref="C93">XLOOKUP(A93,'Página25'!A:A,'Página25'!I:I,"")</f>
        <v/>
      </c>
      <c r="D93" s="3" t="s">
        <v>52</v>
      </c>
      <c r="E93" s="3">
        <f t="array" ref="E93">XLOOKUP(A93,login!A:A,login!F:F,"")</f>
        <v>99</v>
      </c>
      <c r="F93" s="3">
        <f t="array" ref="F93">XLOOKUP(A93,gestor!C:C,gestor!E:E,"")</f>
        <v>1</v>
      </c>
      <c r="G93" s="1">
        <v>0.0</v>
      </c>
      <c r="H93" s="3">
        <f t="array" ref="H93">XLOOKUP(A93,EmailVerification!A:A,EmailVerification!B:B,"")</f>
        <v>7</v>
      </c>
      <c r="I93" s="3">
        <f t="array" ref="I93">XLOOKUP(A93,IntegracaoVerification!A:A,IntegracaoVerification!C:C,"")</f>
        <v>0</v>
      </c>
      <c r="J93" s="3">
        <f t="array" ref="J93">XLOOKUP(A93,ApiVerification!A:A,ApiVerification!C:C,"")</f>
        <v>7</v>
      </c>
      <c r="K93" s="3" t="str">
        <f t="array" ref="K93">XLOOKUP(A93,AtivacaoGiftback!A:A,AtivacaoGiftback!B:B,"")</f>
        <v/>
      </c>
      <c r="L93" s="3">
        <f t="array" ref="L93">XLOOKUP(A93,TempoPrimeiraCampanha!A:A,TempoPrimeiraCampanha!B:B,"")</f>
        <v>17</v>
      </c>
      <c r="M93" s="3">
        <f t="array" ref="M93">XLOOKUP(A93,'# Campanhas30D'!A:A,'# Campanhas30D'!B:B,"")</f>
        <v>3</v>
      </c>
      <c r="N93" s="4">
        <f t="array" ref="N93">XLOOKUP(A93,'Receita Influenciada'!A:A,'Receita Influenciada'!B:B,"")</f>
        <v>2981.969986</v>
      </c>
      <c r="O93" s="4">
        <f t="array" ref="O93">XLOOKUP(A93,'Receita Total'!A:A,'Receita Total'!C:C,"")</f>
        <v>43104.90947</v>
      </c>
      <c r="P93" s="1">
        <v>0.0</v>
      </c>
      <c r="Q93" s="4">
        <f t="array" ref="Q93">XLOOKUP(A93,Campanha!A:A,Campanha!B:B,"")</f>
        <v>2442.169998</v>
      </c>
      <c r="R93" s="1">
        <v>0.0</v>
      </c>
      <c r="S93" s="4">
        <f t="array" ref="S93">XLOOKUP(A93,Message!A:A,Message!B:B,"")</f>
        <v>539.7999878</v>
      </c>
      <c r="T93" s="5">
        <f t="array" ref="T93">XLOOKUP(A93,'Receita Influenciada'!A:A,'Receita Influenciada'!C:C,"")</f>
        <v>0.07744780017</v>
      </c>
      <c r="U93" s="3" t="str">
        <f t="shared" si="1"/>
        <v>#NUM!</v>
      </c>
      <c r="V93" s="1">
        <v>0.0</v>
      </c>
    </row>
    <row r="94">
      <c r="A94" s="1" t="s">
        <v>115</v>
      </c>
      <c r="B94" s="2">
        <f t="array" ref="B94">XLOOKUP(A94,'Página25'!A:A,'Página25'!G:G,"")</f>
        <v>45374.62935</v>
      </c>
      <c r="C94" s="2" t="str">
        <f t="array" ref="C94">XLOOKUP(A94,'Página25'!A:A,'Página25'!I:I,"")</f>
        <v/>
      </c>
      <c r="D94" s="3" t="s">
        <v>52</v>
      </c>
      <c r="E94" s="3">
        <f t="array" ref="E94">XLOOKUP(A94,login!A:A,login!F:F,"")</f>
        <v>3</v>
      </c>
      <c r="F94" s="1">
        <v>0.0</v>
      </c>
      <c r="G94" s="1">
        <v>0.0</v>
      </c>
      <c r="H94" s="3">
        <f t="array" ref="H94">XLOOKUP(A94,EmailVerification!A:A,EmailVerification!B:B,"")</f>
        <v>104</v>
      </c>
      <c r="I94" s="3">
        <f t="array" ref="I94">XLOOKUP(A94,IntegracaoVerification!A:A,IntegracaoVerification!C:C,"")</f>
        <v>2</v>
      </c>
      <c r="J94" s="3" t="str">
        <f t="array" ref="J94">XLOOKUP(A94,ApiVerification!A:A,ApiVerification!C:C,"")</f>
        <v/>
      </c>
      <c r="K94" s="3">
        <f t="array" ref="K94">XLOOKUP(A94,AtivacaoGiftback!A:A,AtivacaoGiftback!B:B,"")</f>
        <v>11</v>
      </c>
      <c r="L94" s="3">
        <f t="array" ref="L94">XLOOKUP(A94,TempoPrimeiraCampanha!A:A,TempoPrimeiraCampanha!B:B,"")</f>
        <v>19</v>
      </c>
      <c r="M94" s="3">
        <f t="array" ref="M94">XLOOKUP(A94,'# Campanhas30D'!A:A,'# Campanhas30D'!B:B,"")</f>
        <v>3</v>
      </c>
      <c r="N94" s="4">
        <f t="array" ref="N94">XLOOKUP(A94,'Receita Influenciada'!A:A,'Receita Influenciada'!B:B,"")</f>
        <v>1990.250053</v>
      </c>
      <c r="O94" s="4">
        <f t="array" ref="O94">XLOOKUP(A94,'Receita Total'!A:A,'Receita Total'!C:C,"")</f>
        <v>6235.180054</v>
      </c>
      <c r="P94" s="1">
        <v>0.0</v>
      </c>
      <c r="Q94" s="4">
        <f t="array" ref="Q94">XLOOKUP(A94,Campanha!A:A,Campanha!B:B,"")</f>
        <v>1990.250053</v>
      </c>
      <c r="R94" s="1">
        <v>0.0</v>
      </c>
      <c r="S94" s="1">
        <v>0.0</v>
      </c>
      <c r="T94" s="5">
        <f t="array" ref="T94">XLOOKUP(A94,'Receita Influenciada'!A:A,'Receita Influenciada'!C:C,"")</f>
        <v>0.04836510421</v>
      </c>
      <c r="U94" s="3" t="str">
        <f t="shared" si="1"/>
        <v>#NUM!</v>
      </c>
      <c r="V94" s="1">
        <v>0.0</v>
      </c>
    </row>
    <row r="95">
      <c r="A95" s="1" t="s">
        <v>116</v>
      </c>
      <c r="B95" s="2">
        <f t="array" ref="B95">XLOOKUP(A95,'Página25'!A:A,'Página25'!G:G,"")</f>
        <v>45448.62789</v>
      </c>
      <c r="C95" s="2" t="str">
        <f t="array" ref="C95">XLOOKUP(A95,'Página25'!A:A,'Página25'!I:I,"")</f>
        <v/>
      </c>
      <c r="D95" s="3" t="s">
        <v>52</v>
      </c>
      <c r="E95" s="3">
        <f t="array" ref="E95">XLOOKUP(A95,login!A:A,login!F:F,"")</f>
        <v>83</v>
      </c>
      <c r="F95" s="3">
        <f t="array" ref="F95">XLOOKUP(A95,gestor!C:C,gestor!E:E,"")</f>
        <v>1</v>
      </c>
      <c r="G95" s="3">
        <f t="array" ref="G95">XLOOKUP(A95,tickets!I:I,tickets!J:J,"")</f>
        <v>27</v>
      </c>
      <c r="H95" s="3">
        <f t="array" ref="H95">XLOOKUP(A95,EmailVerification!A:A,EmailVerification!B:B,"")</f>
        <v>30</v>
      </c>
      <c r="I95" s="3">
        <f t="array" ref="I95">XLOOKUP(A95,IntegracaoVerification!A:A,IntegracaoVerification!C:C,"")</f>
        <v>1</v>
      </c>
      <c r="J95" s="3">
        <f t="array" ref="J95">XLOOKUP(A95,ApiVerification!A:A,ApiVerification!C:C,"")</f>
        <v>6</v>
      </c>
      <c r="K95" s="3">
        <f t="array" ref="K95">XLOOKUP(A95,AtivacaoGiftback!A:A,AtivacaoGiftback!B:B,"")</f>
        <v>6</v>
      </c>
      <c r="L95" s="3">
        <f t="array" ref="L95">XLOOKUP(A95,TempoPrimeiraCampanha!A:A,TempoPrimeiraCampanha!B:B,"")</f>
        <v>14</v>
      </c>
      <c r="M95" s="3">
        <f t="array" ref="M95">XLOOKUP(A95,'# Campanhas30D'!A:A,'# Campanhas30D'!B:B,"")</f>
        <v>3</v>
      </c>
      <c r="N95" s="4">
        <f t="array" ref="N95">XLOOKUP(A95,'Receita Influenciada'!A:A,'Receita Influenciada'!B:B,"")</f>
        <v>1953.760056</v>
      </c>
      <c r="O95" s="4">
        <f t="array" ref="O95">XLOOKUP(A95,'Receita Total'!A:A,'Receita Total'!C:C,"")</f>
        <v>139684.5999</v>
      </c>
      <c r="P95" s="4">
        <f t="array" ref="P95">XLOOKUP(A95,Giftback!A:A,Giftback!B:B,"")</f>
        <v>258</v>
      </c>
      <c r="Q95" s="4">
        <f t="array" ref="Q95">XLOOKUP(A95,Campanha!A:A,Campanha!B:B,"")</f>
        <v>1695.760056</v>
      </c>
      <c r="R95" s="1">
        <v>0.0</v>
      </c>
      <c r="S95" s="1">
        <v>0.0</v>
      </c>
      <c r="T95" s="5">
        <f t="array" ref="T95">XLOOKUP(A95,'Receita Influenciada'!A:A,'Receita Influenciada'!C:C,"")</f>
        <v>0.04729501629</v>
      </c>
      <c r="U95" s="3" t="str">
        <f t="shared" si="1"/>
        <v>#NUM!</v>
      </c>
      <c r="V95" s="1">
        <v>0.0</v>
      </c>
    </row>
    <row r="96">
      <c r="A96" s="1" t="s">
        <v>117</v>
      </c>
      <c r="B96" s="2">
        <f t="array" ref="B96">XLOOKUP(A96,'Página25'!A:A,'Página25'!G:G,"")</f>
        <v>45390.57775</v>
      </c>
      <c r="C96" s="2">
        <f t="array" ref="C96">XLOOKUP(A96,'Página25'!A:A,'Página25'!I:I,"")</f>
        <v>45516.3852</v>
      </c>
      <c r="D96" s="3" t="s">
        <v>52</v>
      </c>
      <c r="E96" s="3">
        <f t="array" ref="E96">XLOOKUP(A96,login!A:A,login!F:F,"")</f>
        <v>22</v>
      </c>
      <c r="F96" s="1">
        <v>0.0</v>
      </c>
      <c r="G96" s="1">
        <v>0.0</v>
      </c>
      <c r="H96" s="3">
        <f t="array" ref="H96">XLOOKUP(A96,EmailVerification!A:A,EmailVerification!B:B,"")</f>
        <v>88</v>
      </c>
      <c r="I96" s="3">
        <f t="array" ref="I96">XLOOKUP(A96,IntegracaoVerification!A:A,IntegracaoVerification!C:C,"")</f>
        <v>3</v>
      </c>
      <c r="J96" s="3" t="str">
        <f t="array" ref="J96">XLOOKUP(A96,ApiVerification!A:A,ApiVerification!C:C,"")</f>
        <v/>
      </c>
      <c r="K96" s="3" t="str">
        <f t="array" ref="K96">XLOOKUP(A96,AtivacaoGiftback!A:A,AtivacaoGiftback!B:B,"")</f>
        <v/>
      </c>
      <c r="L96" s="3">
        <f t="array" ref="L96">XLOOKUP(A96,TempoPrimeiraCampanha!A:A,TempoPrimeiraCampanha!B:B,"")</f>
        <v>24</v>
      </c>
      <c r="M96" s="3">
        <f t="array" ref="M96">XLOOKUP(A96,'# Campanhas30D'!A:A,'# Campanhas30D'!B:B,"")</f>
        <v>3</v>
      </c>
      <c r="N96" s="4">
        <f t="array" ref="N96">XLOOKUP(A96,'Receita Influenciada'!A:A,'Receita Influenciada'!B:B,"")</f>
        <v>1470.189987</v>
      </c>
      <c r="O96" s="4">
        <f t="array" ref="O96">XLOOKUP(A96,'Receita Total'!A:A,'Receita Total'!C:C,"")</f>
        <v>31123.43001</v>
      </c>
      <c r="P96" s="1">
        <v>0.0</v>
      </c>
      <c r="Q96" s="4">
        <f t="array" ref="Q96">XLOOKUP(A96,Campanha!A:A,Campanha!B:B,"")</f>
        <v>1280.259995</v>
      </c>
      <c r="R96" s="4">
        <f t="array" ref="R96">XLOOKUP(A96,Task!A:A,Task!B:B,"")</f>
        <v>189.9299927</v>
      </c>
      <c r="S96" s="1">
        <v>0.0</v>
      </c>
      <c r="T96" s="5">
        <f t="array" ref="T96">XLOOKUP(A96,'Receita Influenciada'!A:A,'Receita Influenciada'!C:C,"")</f>
        <v>0.03311407587</v>
      </c>
      <c r="U96" s="3">
        <f t="shared" si="1"/>
        <v>126</v>
      </c>
      <c r="V96" s="1">
        <v>0.0</v>
      </c>
    </row>
    <row r="97">
      <c r="A97" s="1" t="s">
        <v>118</v>
      </c>
      <c r="B97" s="2">
        <f t="array" ref="B97">XLOOKUP(A97,'Página25'!A:A,'Página25'!G:G,"")</f>
        <v>45537.82986</v>
      </c>
      <c r="C97" s="2" t="str">
        <f t="array" ref="C97">XLOOKUP(A97,'Página25'!A:A,'Página25'!I:I,"")</f>
        <v/>
      </c>
      <c r="D97" s="3" t="s">
        <v>52</v>
      </c>
      <c r="E97" s="3">
        <f t="array" ref="E97">XLOOKUP(A97,login!A:A,login!F:F,"")</f>
        <v>35</v>
      </c>
      <c r="F97" s="3">
        <f t="array" ref="F97">XLOOKUP(A97,gestor!C:C,gestor!E:E,"")</f>
        <v>1</v>
      </c>
      <c r="G97" s="3">
        <f t="array" ref="G97">XLOOKUP(A97,tickets!I:I,tickets!J:J,"")</f>
        <v>11</v>
      </c>
      <c r="H97" s="3">
        <f t="array" ref="H97">XLOOKUP(A97,EmailVerification!A:A,EmailVerification!B:B,"")</f>
        <v>3</v>
      </c>
      <c r="I97" s="3">
        <f t="array" ref="I97">XLOOKUP(A97,IntegracaoVerification!A:A,IntegracaoVerification!C:C,"")</f>
        <v>3</v>
      </c>
      <c r="J97" s="3">
        <f t="array" ref="J97">XLOOKUP(A97,ApiVerification!A:A,ApiVerification!C:C,"")</f>
        <v>3</v>
      </c>
      <c r="K97" s="3">
        <f t="array" ref="K97">XLOOKUP(A97,AtivacaoGiftback!A:A,AtivacaoGiftback!B:B,"")</f>
        <v>23</v>
      </c>
      <c r="L97" s="3">
        <f t="array" ref="L97">XLOOKUP(A97,TempoPrimeiraCampanha!A:A,TempoPrimeiraCampanha!B:B,"")</f>
        <v>22</v>
      </c>
      <c r="M97" s="3">
        <f t="array" ref="M97">XLOOKUP(A97,'# Campanhas30D'!A:A,'# Campanhas30D'!B:B,"")</f>
        <v>3</v>
      </c>
      <c r="N97" s="4">
        <f t="array" ref="N97">XLOOKUP(A97,'Receita Influenciada'!A:A,'Receita Influenciada'!B:B,"")</f>
        <v>1336.689987</v>
      </c>
      <c r="O97" s="4">
        <f t="array" ref="O97">XLOOKUP(A97,'Receita Total'!A:A,'Receita Total'!C:C,"")</f>
        <v>96139.44922</v>
      </c>
      <c r="P97" s="4">
        <f t="array" ref="P97">XLOOKUP(A97,Giftback!A:A,Giftback!B:B,"")</f>
        <v>116.9100037</v>
      </c>
      <c r="Q97" s="4">
        <f t="array" ref="Q97">XLOOKUP(A97,Campanha!A:A,Campanha!B:B,"")</f>
        <v>1219.779984</v>
      </c>
      <c r="R97" s="1">
        <v>0.0</v>
      </c>
      <c r="S97" s="1">
        <v>0.0</v>
      </c>
      <c r="T97" s="5">
        <f t="array" ref="T97">XLOOKUP(A97,'Receita Influenciada'!A:A,'Receita Influenciada'!C:C,"")</f>
        <v>0.02065802723</v>
      </c>
      <c r="U97" s="3" t="str">
        <f t="shared" si="1"/>
        <v>#NUM!</v>
      </c>
      <c r="V97" s="1">
        <v>0.0</v>
      </c>
    </row>
    <row r="98">
      <c r="A98" s="1" t="s">
        <v>119</v>
      </c>
      <c r="B98" s="2">
        <f t="array" ref="B98">XLOOKUP(A98,'Página25'!A:A,'Página25'!G:G,"")</f>
        <v>45387.562</v>
      </c>
      <c r="C98" s="2">
        <f t="array" ref="C98">XLOOKUP(A98,'Página25'!A:A,'Página25'!I:I,"")</f>
        <v>45575.72803</v>
      </c>
      <c r="D98" s="3" t="s">
        <v>52</v>
      </c>
      <c r="E98" s="3">
        <f t="array" ref="E98">XLOOKUP(A98,login!A:A,login!F:F,"")</f>
        <v>19</v>
      </c>
      <c r="F98" s="1">
        <v>0.0</v>
      </c>
      <c r="G98" s="1">
        <v>0.0</v>
      </c>
      <c r="H98" s="3">
        <f t="array" ref="H98">XLOOKUP(A98,EmailVerification!A:A,EmailVerification!B:B,"")</f>
        <v>91</v>
      </c>
      <c r="I98" s="3">
        <f t="array" ref="I98">XLOOKUP(A98,IntegracaoVerification!A:A,IntegracaoVerification!C:C,"")</f>
        <v>4</v>
      </c>
      <c r="J98" s="3" t="str">
        <f t="array" ref="J98">XLOOKUP(A98,ApiVerification!A:A,ApiVerification!C:C,"")</f>
        <v/>
      </c>
      <c r="K98" s="3">
        <f t="array" ref="K98">XLOOKUP(A98,AtivacaoGiftback!A:A,AtivacaoGiftback!B:B,"")</f>
        <v>11</v>
      </c>
      <c r="L98" s="3">
        <f t="array" ref="L98">XLOOKUP(A98,TempoPrimeiraCampanha!A:A,TempoPrimeiraCampanha!B:B,"")</f>
        <v>12</v>
      </c>
      <c r="M98" s="3">
        <f t="array" ref="M98">XLOOKUP(A98,'# Campanhas30D'!A:A,'# Campanhas30D'!B:B,"")</f>
        <v>3</v>
      </c>
      <c r="N98" s="4">
        <f t="array" ref="N98">XLOOKUP(A98,'Receita Influenciada'!A:A,'Receita Influenciada'!B:B,"")</f>
        <v>1125.809967</v>
      </c>
      <c r="O98" s="4">
        <f t="array" ref="O98">XLOOKUP(A98,'Receita Total'!A:A,'Receita Total'!C:C,"")</f>
        <v>12406.03999</v>
      </c>
      <c r="P98" s="1">
        <v>0.0</v>
      </c>
      <c r="Q98" s="4">
        <f t="array" ref="Q98">XLOOKUP(A98,Campanha!A:A,Campanha!B:B,"")</f>
        <v>1125.809967</v>
      </c>
      <c r="R98" s="1">
        <v>0.0</v>
      </c>
      <c r="S98" s="1">
        <v>0.0</v>
      </c>
      <c r="T98" s="5">
        <f t="array" ref="T98">XLOOKUP(A98,'Receita Influenciada'!A:A,'Receita Influenciada'!C:C,"")</f>
        <v>0.02301495505</v>
      </c>
      <c r="U98" s="3">
        <f t="shared" si="1"/>
        <v>188</v>
      </c>
      <c r="V98" s="1">
        <v>0.0</v>
      </c>
    </row>
    <row r="99">
      <c r="A99" s="1" t="s">
        <v>120</v>
      </c>
      <c r="B99" s="2">
        <f t="array" ref="B99">XLOOKUP(A99,'Página25'!A:A,'Página25'!G:G,"")</f>
        <v>45426.77259</v>
      </c>
      <c r="C99" s="2" t="str">
        <f t="array" ref="C99">XLOOKUP(A99,'Página25'!A:A,'Página25'!I:I,"")</f>
        <v/>
      </c>
      <c r="D99" s="3" t="s">
        <v>52</v>
      </c>
      <c r="E99" s="3">
        <f t="array" ref="E99">XLOOKUP(A99,login!A:A,login!F:F,"")</f>
        <v>46</v>
      </c>
      <c r="F99" s="3">
        <f t="array" ref="F99">XLOOKUP(A99,gestor!C:C,gestor!E:E,"")</f>
        <v>1</v>
      </c>
      <c r="G99" s="3">
        <f t="array" ref="G99">XLOOKUP(A99,tickets!I:I,tickets!J:J,"")</f>
        <v>13</v>
      </c>
      <c r="H99" s="3">
        <f t="array" ref="H99">XLOOKUP(A99,EmailVerification!A:A,EmailVerification!B:B,"")</f>
        <v>52</v>
      </c>
      <c r="I99" s="3">
        <f t="array" ref="I99">XLOOKUP(A99,IntegracaoVerification!A:A,IntegracaoVerification!C:C,"")</f>
        <v>1</v>
      </c>
      <c r="J99" s="3">
        <f t="array" ref="J99">XLOOKUP(A99,ApiVerification!A:A,ApiVerification!C:C,"")</f>
        <v>3</v>
      </c>
      <c r="K99" s="3">
        <f t="array" ref="K99">XLOOKUP(A99,AtivacaoGiftback!A:A,AtivacaoGiftback!B:B,"")</f>
        <v>10</v>
      </c>
      <c r="L99" s="3">
        <f t="array" ref="L99">XLOOKUP(A99,TempoPrimeiraCampanha!A:A,TempoPrimeiraCampanha!B:B,"")</f>
        <v>6</v>
      </c>
      <c r="M99" s="3">
        <f t="array" ref="M99">XLOOKUP(A99,'# Campanhas30D'!A:A,'# Campanhas30D'!B:B,"")</f>
        <v>3</v>
      </c>
      <c r="N99" s="4">
        <f t="array" ref="N99">XLOOKUP(A99,'Receita Influenciada'!A:A,'Receita Influenciada'!B:B,"")</f>
        <v>1865.350006</v>
      </c>
      <c r="O99" s="4">
        <f t="array" ref="O99">XLOOKUP(A99,'Receita Total'!A:A,'Receita Total'!C:C,"")</f>
        <v>5890.189957</v>
      </c>
      <c r="P99" s="4">
        <f t="array" ref="P99">XLOOKUP(A99,Giftback!A:A,Giftback!B:B,"")</f>
        <v>679.1799927</v>
      </c>
      <c r="Q99" s="4">
        <f t="array" ref="Q99">XLOOKUP(A99,Campanha!A:A,Campanha!B:B,"")</f>
        <v>839.3700256</v>
      </c>
      <c r="R99" s="4">
        <f t="array" ref="R99">XLOOKUP(A99,Task!A:A,Task!B:B,"")</f>
        <v>346.7999878</v>
      </c>
      <c r="S99" s="1">
        <v>0.0</v>
      </c>
      <c r="T99" s="5">
        <f t="array" ref="T99">XLOOKUP(A99,'Receita Influenciada'!A:A,'Receita Influenciada'!C:C,"")</f>
        <v>0.04470234622</v>
      </c>
      <c r="U99" s="3" t="str">
        <f t="shared" si="1"/>
        <v>#NUM!</v>
      </c>
      <c r="V99" s="1">
        <v>0.0</v>
      </c>
    </row>
    <row r="100">
      <c r="A100" s="1" t="s">
        <v>121</v>
      </c>
      <c r="B100" s="2">
        <f t="array" ref="B100">XLOOKUP(A100,'Página25'!A:A,'Página25'!G:G,"")</f>
        <v>45432.81803</v>
      </c>
      <c r="C100" s="2" t="str">
        <f t="array" ref="C100">XLOOKUP(A100,'Página25'!A:A,'Página25'!I:I,"")</f>
        <v/>
      </c>
      <c r="D100" s="3" t="s">
        <v>52</v>
      </c>
      <c r="E100" s="3">
        <f t="array" ref="E100">XLOOKUP(A100,login!A:A,login!F:F,"")</f>
        <v>111</v>
      </c>
      <c r="F100" s="1">
        <v>0.0</v>
      </c>
      <c r="G100" s="1">
        <v>0.0</v>
      </c>
      <c r="H100" s="3">
        <f t="array" ref="H100">XLOOKUP(A100,EmailVerification!A:A,EmailVerification!B:B,"")</f>
        <v>46</v>
      </c>
      <c r="I100" s="3">
        <f t="array" ref="I100">XLOOKUP(A100,IntegracaoVerification!A:A,IntegracaoVerification!C:C,"")</f>
        <v>0</v>
      </c>
      <c r="J100" s="3">
        <f t="array" ref="J100">XLOOKUP(A100,ApiVerification!A:A,ApiVerification!C:C,"")</f>
        <v>2</v>
      </c>
      <c r="K100" s="3">
        <f t="array" ref="K100">XLOOKUP(A100,AtivacaoGiftback!A:A,AtivacaoGiftback!B:B,"")</f>
        <v>1</v>
      </c>
      <c r="L100" s="3">
        <f t="array" ref="L100">XLOOKUP(A100,TempoPrimeiraCampanha!A:A,TempoPrimeiraCampanha!B:B,"")</f>
        <v>18</v>
      </c>
      <c r="M100" s="3">
        <f t="array" ref="M100">XLOOKUP(A100,'# Campanhas30D'!A:A,'# Campanhas30D'!B:B,"")</f>
        <v>3</v>
      </c>
      <c r="N100" s="4">
        <f t="array" ref="N100">XLOOKUP(A100,'Receita Influenciada'!A:A,'Receita Influenciada'!B:B,"")</f>
        <v>656.9099731</v>
      </c>
      <c r="O100" s="4">
        <f t="array" ref="O100">XLOOKUP(A100,'Receita Total'!A:A,'Receita Total'!C:C,"")</f>
        <v>127283.6394</v>
      </c>
      <c r="P100" s="1">
        <v>0.0</v>
      </c>
      <c r="Q100" s="4">
        <f t="array" ref="Q100">XLOOKUP(A100,Campanha!A:A,Campanha!B:B,"")</f>
        <v>656.9099731</v>
      </c>
      <c r="R100" s="1">
        <v>0.0</v>
      </c>
      <c r="S100" s="1">
        <v>0.0</v>
      </c>
      <c r="T100" s="5">
        <f t="array" ref="T100">XLOOKUP(A100,'Receita Influenciada'!A:A,'Receita Influenciada'!C:C,"")</f>
        <v>0.009264222086</v>
      </c>
      <c r="U100" s="3" t="str">
        <f t="shared" si="1"/>
        <v>#NUM!</v>
      </c>
      <c r="V100" s="1">
        <v>0.0</v>
      </c>
    </row>
    <row r="101">
      <c r="A101" s="1" t="s">
        <v>122</v>
      </c>
      <c r="B101" s="2">
        <f t="array" ref="B101">XLOOKUP(A101,'Página25'!A:A,'Página25'!G:G,"")</f>
        <v>45483.82682</v>
      </c>
      <c r="C101" s="2" t="str">
        <f t="array" ref="C101">XLOOKUP(A101,'Página25'!A:A,'Página25'!I:I,"")</f>
        <v/>
      </c>
      <c r="D101" s="3" t="s">
        <v>52</v>
      </c>
      <c r="E101" s="3">
        <f t="array" ref="E101">XLOOKUP(A101,login!A:A,login!F:F,"")</f>
        <v>75</v>
      </c>
      <c r="F101" s="3">
        <f t="array" ref="F101">XLOOKUP(A101,gestor!C:C,gestor!E:E,"")</f>
        <v>1</v>
      </c>
      <c r="G101" s="3">
        <f t="array" ref="G101">XLOOKUP(A101,tickets!I:I,tickets!J:J,"")</f>
        <v>9</v>
      </c>
      <c r="H101" s="3">
        <f t="array" ref="H101">XLOOKUP(A101,EmailVerification!A:A,EmailVerification!B:B,"")</f>
        <v>2</v>
      </c>
      <c r="I101" s="3">
        <f t="array" ref="I101">XLOOKUP(A101,IntegracaoVerification!A:A,IntegracaoVerification!C:C,"")</f>
        <v>0</v>
      </c>
      <c r="J101" s="3">
        <f t="array" ref="J101">XLOOKUP(A101,ApiVerification!A:A,ApiVerification!C:C,"")</f>
        <v>5</v>
      </c>
      <c r="K101" s="3">
        <f t="array" ref="K101">XLOOKUP(A101,AtivacaoGiftback!A:A,AtivacaoGiftback!B:B,"")</f>
        <v>22</v>
      </c>
      <c r="L101" s="3">
        <f t="array" ref="L101">XLOOKUP(A101,TempoPrimeiraCampanha!A:A,TempoPrimeiraCampanha!B:B,"")</f>
        <v>26</v>
      </c>
      <c r="M101" s="3">
        <f t="array" ref="M101">XLOOKUP(A101,'# Campanhas30D'!A:A,'# Campanhas30D'!B:B,"")</f>
        <v>3</v>
      </c>
      <c r="N101" s="4">
        <f t="array" ref="N101">XLOOKUP(A101,'Receita Influenciada'!A:A,'Receita Influenciada'!B:B,"")</f>
        <v>1603</v>
      </c>
      <c r="O101" s="4">
        <f t="array" ref="O101">XLOOKUP(A101,'Receita Total'!A:A,'Receita Total'!C:C,"")</f>
        <v>35181.94011</v>
      </c>
      <c r="P101" s="4">
        <f t="array" ref="P101">XLOOKUP(A101,Giftback!A:A,Giftback!B:B,"")</f>
        <v>180.3500061</v>
      </c>
      <c r="Q101" s="4">
        <f t="array" ref="Q101">XLOOKUP(A101,Campanha!A:A,Campanha!B:B,"")</f>
        <v>357</v>
      </c>
      <c r="R101" s="1">
        <v>0.0</v>
      </c>
      <c r="S101" s="1">
        <v>0.0</v>
      </c>
      <c r="T101" s="5">
        <f t="array" ref="T101">XLOOKUP(A101,'Receita Influenciada'!A:A,'Receita Influenciada'!C:C,"")</f>
        <v>0.03700879765</v>
      </c>
      <c r="U101" s="3" t="str">
        <f t="shared" si="1"/>
        <v>#NUM!</v>
      </c>
      <c r="V101" s="1">
        <v>0.0</v>
      </c>
    </row>
    <row r="102">
      <c r="A102" s="1" t="s">
        <v>123</v>
      </c>
      <c r="B102" s="2">
        <f t="array" ref="B102">XLOOKUP(A102,'Página25'!A:A,'Página25'!G:G,"")</f>
        <v>45532.73266</v>
      </c>
      <c r="C102" s="2" t="str">
        <f t="array" ref="C102">XLOOKUP(A102,'Página25'!A:A,'Página25'!I:I,"")</f>
        <v/>
      </c>
      <c r="D102" s="3" t="s">
        <v>52</v>
      </c>
      <c r="E102" s="3">
        <f t="array" ref="E102">XLOOKUP(A102,login!A:A,login!F:F,"")</f>
        <v>26</v>
      </c>
      <c r="F102" s="3">
        <f t="array" ref="F102">XLOOKUP(A102,gestor!C:C,gestor!E:E,"")</f>
        <v>1</v>
      </c>
      <c r="G102" s="1">
        <v>0.0</v>
      </c>
      <c r="H102" s="3">
        <f t="array" ref="H102">XLOOKUP(A102,EmailVerification!A:A,EmailVerification!B:B,"")</f>
        <v>0</v>
      </c>
      <c r="I102" s="3">
        <f t="array" ref="I102">XLOOKUP(A102,IntegracaoVerification!A:A,IntegracaoVerification!C:C,"")</f>
        <v>0</v>
      </c>
      <c r="J102" s="3">
        <f t="array" ref="J102">XLOOKUP(A102,ApiVerification!A:A,ApiVerification!C:C,"")</f>
        <v>2</v>
      </c>
      <c r="K102" s="3">
        <f t="array" ref="K102">XLOOKUP(A102,AtivacaoGiftback!A:A,AtivacaoGiftback!B:B,"")</f>
        <v>8</v>
      </c>
      <c r="L102" s="3">
        <f t="array" ref="L102">XLOOKUP(A102,TempoPrimeiraCampanha!A:A,TempoPrimeiraCampanha!B:B,"")</f>
        <v>26</v>
      </c>
      <c r="M102" s="3">
        <f t="array" ref="M102">XLOOKUP(A102,'# Campanhas30D'!A:A,'# Campanhas30D'!B:B,"")</f>
        <v>3</v>
      </c>
      <c r="N102" s="4">
        <f t="array" ref="N102">XLOOKUP(A102,'Receita Influenciada'!A:A,'Receita Influenciada'!B:B,"")</f>
        <v>4558.98999</v>
      </c>
      <c r="O102" s="4">
        <f t="array" ref="O102">XLOOKUP(A102,'Receita Total'!A:A,'Receita Total'!C:C,"")</f>
        <v>41553.75978</v>
      </c>
      <c r="P102" s="4">
        <f t="array" ref="P102">XLOOKUP(A102,Giftback!A:A,Giftback!B:B,"")</f>
        <v>1928.080017</v>
      </c>
      <c r="Q102" s="4">
        <f t="array" ref="Q102">XLOOKUP(A102,Campanha!A:A,Campanha!B:B,"")</f>
        <v>339.1499939</v>
      </c>
      <c r="R102" s="1">
        <v>0.0</v>
      </c>
      <c r="S102" s="4">
        <f t="array" ref="S102">XLOOKUP(A102,Message!A:A,Message!B:B,"")</f>
        <v>664.8099976</v>
      </c>
      <c r="T102" s="5">
        <f t="array" ref="T102">XLOOKUP(A102,'Receita Influenciada'!A:A,'Receita Influenciada'!C:C,"")</f>
        <v>0.1236947211</v>
      </c>
      <c r="U102" s="3" t="str">
        <f t="shared" si="1"/>
        <v>#NUM!</v>
      </c>
      <c r="V102" s="1">
        <v>0.0</v>
      </c>
    </row>
    <row r="103">
      <c r="A103" s="1" t="s">
        <v>124</v>
      </c>
      <c r="B103" s="2">
        <f t="array" ref="B103">XLOOKUP(A103,'Página25'!A:A,'Página25'!G:G,"")</f>
        <v>45389.83197</v>
      </c>
      <c r="C103" s="2" t="str">
        <f t="array" ref="C103">XLOOKUP(A103,'Página25'!A:A,'Página25'!I:I,"")</f>
        <v/>
      </c>
      <c r="D103" s="3" t="s">
        <v>52</v>
      </c>
      <c r="E103" s="3">
        <f t="array" ref="E103">XLOOKUP(A103,login!A:A,login!F:F,"")</f>
        <v>21</v>
      </c>
      <c r="F103" s="3">
        <f t="array" ref="F103">XLOOKUP(A103,gestor!C:C,gestor!E:E,"")</f>
        <v>1</v>
      </c>
      <c r="G103" s="3">
        <f t="array" ref="G103">XLOOKUP(A103,tickets!I:I,tickets!J:J,"")</f>
        <v>9</v>
      </c>
      <c r="H103" s="3">
        <f t="array" ref="H103">XLOOKUP(A103,EmailVerification!A:A,EmailVerification!B:B,"")</f>
        <v>89</v>
      </c>
      <c r="I103" s="3">
        <f t="array" ref="I103">XLOOKUP(A103,IntegracaoVerification!A:A,IntegracaoVerification!C:C,"")</f>
        <v>4</v>
      </c>
      <c r="J103" s="3">
        <f t="array" ref="J103">XLOOKUP(A103,ApiVerification!A:A,ApiVerification!C:C,"")</f>
        <v>9</v>
      </c>
      <c r="K103" s="3">
        <f t="array" ref="K103">XLOOKUP(A103,AtivacaoGiftback!A:A,AtivacaoGiftback!B:B,"")</f>
        <v>15</v>
      </c>
      <c r="L103" s="3">
        <f t="array" ref="L103">XLOOKUP(A103,TempoPrimeiraCampanha!A:A,TempoPrimeiraCampanha!B:B,"")</f>
        <v>26</v>
      </c>
      <c r="M103" s="3">
        <f t="array" ref="M103">XLOOKUP(A103,'# Campanhas30D'!A:A,'# Campanhas30D'!B:B,"")</f>
        <v>3</v>
      </c>
      <c r="N103" s="4">
        <f t="array" ref="N103">XLOOKUP(A103,'Receita Influenciada'!A:A,'Receita Influenciada'!B:B,"")</f>
        <v>467.2999878</v>
      </c>
      <c r="O103" s="4">
        <f t="array" ref="O103">XLOOKUP(A103,'Receita Total'!A:A,'Receita Total'!C:C,"")</f>
        <v>5176.329971</v>
      </c>
      <c r="P103" s="4">
        <f t="array" ref="P103">XLOOKUP(A103,Giftback!A:A,Giftback!B:B,"")</f>
        <v>227.3999939</v>
      </c>
      <c r="Q103" s="4">
        <f t="array" ref="Q103">XLOOKUP(A103,Campanha!A:A,Campanha!B:B,"")</f>
        <v>239.8999939</v>
      </c>
      <c r="R103" s="1">
        <v>0.0</v>
      </c>
      <c r="S103" s="1">
        <v>0.0</v>
      </c>
      <c r="T103" s="5">
        <f t="array" ref="T103">XLOOKUP(A103,'Receita Influenciada'!A:A,'Receita Influenciada'!C:C,"")</f>
        <v>0.003703811959</v>
      </c>
      <c r="U103" s="3" t="str">
        <f t="shared" si="1"/>
        <v>#NUM!</v>
      </c>
      <c r="V103" s="1">
        <v>0.0</v>
      </c>
    </row>
    <row r="104">
      <c r="A104" s="1" t="s">
        <v>125</v>
      </c>
      <c r="B104" s="2">
        <f t="array" ref="B104">XLOOKUP(A104,'Página25'!A:A,'Página25'!G:G,"")</f>
        <v>45498.62397</v>
      </c>
      <c r="C104" s="2" t="str">
        <f t="array" ref="C104">XLOOKUP(A104,'Página25'!A:A,'Página25'!I:I,"")</f>
        <v/>
      </c>
      <c r="D104" s="3" t="s">
        <v>52</v>
      </c>
      <c r="E104" s="3">
        <f t="array" ref="E104">XLOOKUP(A104,login!A:A,login!F:F,"")</f>
        <v>74</v>
      </c>
      <c r="F104" s="3">
        <f t="array" ref="F104">XLOOKUP(A104,gestor!C:C,gestor!E:E,"")</f>
        <v>1</v>
      </c>
      <c r="G104" s="1">
        <v>0.0</v>
      </c>
      <c r="H104" s="3">
        <f t="array" ref="H104">XLOOKUP(A104,EmailVerification!A:A,EmailVerification!B:B,"")</f>
        <v>7</v>
      </c>
      <c r="I104" s="3">
        <f t="array" ref="I104">XLOOKUP(A104,IntegracaoVerification!A:A,IntegracaoVerification!C:C,"")</f>
        <v>7</v>
      </c>
      <c r="J104" s="3">
        <f t="array" ref="J104">XLOOKUP(A104,ApiVerification!A:A,ApiVerification!C:C,"")</f>
        <v>6</v>
      </c>
      <c r="K104" s="3">
        <f t="array" ref="K104">XLOOKUP(A104,AtivacaoGiftback!A:A,AtivacaoGiftback!B:B,"")</f>
        <v>7</v>
      </c>
      <c r="L104" s="3">
        <f t="array" ref="L104">XLOOKUP(A104,TempoPrimeiraCampanha!A:A,TempoPrimeiraCampanha!B:B,"")</f>
        <v>29</v>
      </c>
      <c r="M104" s="3">
        <f t="array" ref="M104">XLOOKUP(A104,'# Campanhas30D'!A:A,'# Campanhas30D'!B:B,"")</f>
        <v>3</v>
      </c>
      <c r="N104" s="4">
        <f t="array" ref="N104">XLOOKUP(A104,'Receita Influenciada'!A:A,'Receita Influenciada'!B:B,"")</f>
        <v>6820.649994</v>
      </c>
      <c r="O104" s="4">
        <f t="array" ref="O104">XLOOKUP(A104,'Receita Total'!A:A,'Receita Total'!C:C,"")</f>
        <v>123997.75</v>
      </c>
      <c r="P104" s="4">
        <f t="array" ref="P104">XLOOKUP(A104,Giftback!A:A,Giftback!B:B,"")</f>
        <v>6666.649994</v>
      </c>
      <c r="Q104" s="4">
        <f t="array" ref="Q104">XLOOKUP(A104,Campanha!A:A,Campanha!B:B,"")</f>
        <v>154</v>
      </c>
      <c r="R104" s="1">
        <v>0.0</v>
      </c>
      <c r="S104" s="1">
        <v>0.0</v>
      </c>
      <c r="T104" s="5">
        <f t="array" ref="T104">XLOOKUP(A104,'Receita Influenciada'!A:A,'Receita Influenciada'!C:C,"")</f>
        <v>0.1464369265</v>
      </c>
      <c r="U104" s="3" t="str">
        <f t="shared" si="1"/>
        <v>#NUM!</v>
      </c>
      <c r="V104" s="1">
        <v>0.0</v>
      </c>
    </row>
    <row r="105">
      <c r="A105" s="1" t="s">
        <v>126</v>
      </c>
      <c r="B105" s="2">
        <f t="array" ref="B105">XLOOKUP(A105,'Página25'!A:A,'Página25'!G:G,"")</f>
        <v>45534.74625</v>
      </c>
      <c r="C105" s="2">
        <f t="array" ref="C105">XLOOKUP(A105,'Página25'!A:A,'Página25'!I:I,"")</f>
        <v>45582.79163</v>
      </c>
      <c r="D105" s="3" t="s">
        <v>52</v>
      </c>
      <c r="E105" s="3">
        <f t="array" ref="E105">XLOOKUP(A105,login!A:A,login!F:F,"")</f>
        <v>25</v>
      </c>
      <c r="F105" s="3">
        <f t="array" ref="F105">XLOOKUP(A105,gestor!C:C,gestor!E:E,"")</f>
        <v>1</v>
      </c>
      <c r="G105" s="3">
        <f t="array" ref="G105">XLOOKUP(A105,tickets!I:I,tickets!J:J,"")</f>
        <v>11</v>
      </c>
      <c r="H105" s="3">
        <f t="array" ref="H105">XLOOKUP(A105,EmailVerification!A:A,EmailVerification!B:B,"")</f>
        <v>2</v>
      </c>
      <c r="I105" s="3">
        <f t="array" ref="I105">XLOOKUP(A105,IntegracaoVerification!A:A,IntegracaoVerification!C:C,"")</f>
        <v>2</v>
      </c>
      <c r="J105" s="3">
        <f t="array" ref="J105">XLOOKUP(A105,ApiVerification!A:A,ApiVerification!C:C,"")</f>
        <v>6</v>
      </c>
      <c r="K105" s="3">
        <f t="array" ref="K105">XLOOKUP(A105,AtivacaoGiftback!A:A,AtivacaoGiftback!B:B,"")</f>
        <v>3</v>
      </c>
      <c r="L105" s="3">
        <f t="array" ref="L105">XLOOKUP(A105,TempoPrimeiraCampanha!A:A,TempoPrimeiraCampanha!B:B,"")</f>
        <v>19</v>
      </c>
      <c r="M105" s="3">
        <f t="array" ref="M105">XLOOKUP(A105,'# Campanhas30D'!A:A,'# Campanhas30D'!B:B,"")</f>
        <v>3</v>
      </c>
      <c r="N105" s="4">
        <f t="array" ref="N105">XLOOKUP(A105,'Receita Influenciada'!A:A,'Receita Influenciada'!B:B,"")</f>
        <v>298.0800018</v>
      </c>
      <c r="O105" s="4">
        <f t="array" ref="O105">XLOOKUP(A105,'Receita Total'!A:A,'Receita Total'!C:C,"")</f>
        <v>7017.550034</v>
      </c>
      <c r="P105" s="4">
        <f t="array" ref="P105">XLOOKUP(A105,Giftback!A:A,Giftback!B:B,"")</f>
        <v>153.9900055</v>
      </c>
      <c r="Q105" s="4">
        <f t="array" ref="Q105">XLOOKUP(A105,Campanha!A:A,Campanha!B:B,"")</f>
        <v>144.0899963</v>
      </c>
      <c r="R105" s="1">
        <v>0.0</v>
      </c>
      <c r="S105" s="1">
        <v>0.0</v>
      </c>
      <c r="T105" s="5">
        <f t="array" ref="T105">XLOOKUP(A105,'Receita Influenciada'!A:A,'Receita Influenciada'!C:C,"")</f>
        <v>-0.001258650973</v>
      </c>
      <c r="U105" s="3">
        <f t="shared" si="1"/>
        <v>48</v>
      </c>
      <c r="V105" s="1">
        <v>0.0</v>
      </c>
    </row>
    <row r="106">
      <c r="A106" s="1" t="s">
        <v>127</v>
      </c>
      <c r="B106" s="2">
        <f t="array" ref="B106">XLOOKUP(A106,'Página25'!A:A,'Página25'!G:G,"")</f>
        <v>45481.60115</v>
      </c>
      <c r="C106" s="2" t="str">
        <f t="array" ref="C106">XLOOKUP(A106,'Página25'!A:A,'Página25'!I:I,"")</f>
        <v/>
      </c>
      <c r="D106" s="3" t="s">
        <v>52</v>
      </c>
      <c r="E106" s="3">
        <f t="array" ref="E106">XLOOKUP(A106,login!A:A,login!F:F,"")</f>
        <v>11</v>
      </c>
      <c r="F106" s="1">
        <v>0.0</v>
      </c>
      <c r="G106" s="1">
        <v>0.0</v>
      </c>
      <c r="H106" s="3">
        <f t="array" ref="H106">XLOOKUP(A106,EmailVerification!A:A,EmailVerification!B:B,"")</f>
        <v>0</v>
      </c>
      <c r="I106" s="3" t="str">
        <f t="array" ref="I106">XLOOKUP(A106,IntegracaoVerification!A:A,IntegracaoVerification!C:C,"")</f>
        <v/>
      </c>
      <c r="J106" s="3" t="str">
        <f t="array" ref="J106">XLOOKUP(A106,ApiVerification!A:A,ApiVerification!C:C,"")</f>
        <v/>
      </c>
      <c r="K106" s="3">
        <f t="array" ref="K106">XLOOKUP(A106,AtivacaoGiftback!A:A,AtivacaoGiftback!B:B,"")</f>
        <v>0</v>
      </c>
      <c r="L106" s="3">
        <f t="array" ref="L106">XLOOKUP(A106,TempoPrimeiraCampanha!A:A,TempoPrimeiraCampanha!B:B,"")</f>
        <v>0</v>
      </c>
      <c r="M106" s="3">
        <f t="array" ref="M106">XLOOKUP(A106,'# Campanhas30D'!A:A,'# Campanhas30D'!B:B,"")</f>
        <v>3</v>
      </c>
      <c r="N106" s="4">
        <f t="array" ref="N106">XLOOKUP(A106,'Receita Influenciada'!A:A,'Receita Influenciada'!B:B,"")</f>
        <v>20</v>
      </c>
      <c r="O106" s="4">
        <f t="array" ref="O106">XLOOKUP(A106,'Receita Total'!A:A,'Receita Total'!C:C,"")</f>
        <v>77933.42005</v>
      </c>
      <c r="P106" s="1">
        <v>0.0</v>
      </c>
      <c r="Q106" s="4">
        <f t="array" ref="Q106">XLOOKUP(A106,Campanha!A:A,Campanha!B:B,"")</f>
        <v>20</v>
      </c>
      <c r="R106" s="1">
        <v>0.0</v>
      </c>
      <c r="S106" s="1">
        <v>0.0</v>
      </c>
      <c r="T106" s="5">
        <f t="array" ref="T106">XLOOKUP(A106,'Receita Influenciada'!A:A,'Receita Influenciada'!C:C,"")</f>
        <v>-0.009413489736</v>
      </c>
      <c r="U106" s="3" t="str">
        <f t="shared" si="1"/>
        <v>#NUM!</v>
      </c>
      <c r="V106" s="1">
        <v>0.0</v>
      </c>
    </row>
    <row r="107">
      <c r="A107" s="1" t="s">
        <v>128</v>
      </c>
      <c r="B107" s="2">
        <f t="array" ref="B107">XLOOKUP(A107,'Página25'!A:A,'Página25'!G:G,"")</f>
        <v>45562.80807</v>
      </c>
      <c r="C107" s="2" t="str">
        <f t="array" ref="C107">XLOOKUP(A107,'Página25'!A:A,'Página25'!I:I,"")</f>
        <v/>
      </c>
      <c r="D107" s="3" t="s">
        <v>52</v>
      </c>
      <c r="E107" s="3">
        <f t="array" ref="E107">XLOOKUP(A107,login!A:A,login!F:F,"")</f>
        <v>20</v>
      </c>
      <c r="F107" s="3">
        <f t="array" ref="F107">XLOOKUP(A107,gestor!C:C,gestor!E:E,"")</f>
        <v>1</v>
      </c>
      <c r="G107" s="1">
        <v>0.0</v>
      </c>
      <c r="H107" s="3">
        <f t="array" ref="H107">XLOOKUP(A107,EmailVerification!A:A,EmailVerification!B:B,"")</f>
        <v>12</v>
      </c>
      <c r="I107" s="3">
        <f t="array" ref="I107">XLOOKUP(A107,IntegracaoVerification!A:A,IntegracaoVerification!C:C,"")</f>
        <v>4</v>
      </c>
      <c r="J107" s="3">
        <f t="array" ref="J107">XLOOKUP(A107,ApiVerification!A:A,ApiVerification!C:C,"")</f>
        <v>18</v>
      </c>
      <c r="K107" s="3">
        <f t="array" ref="K107">XLOOKUP(A107,AtivacaoGiftback!A:A,AtivacaoGiftback!B:B,"")</f>
        <v>24</v>
      </c>
      <c r="L107" s="3">
        <f t="array" ref="L107">XLOOKUP(A107,TempoPrimeiraCampanha!A:A,TempoPrimeiraCampanha!B:B,"")</f>
        <v>30</v>
      </c>
      <c r="M107" s="3">
        <f t="array" ref="M107">XLOOKUP(A107,'# Campanhas30D'!A:A,'# Campanhas30D'!B:B,"")</f>
        <v>3</v>
      </c>
      <c r="N107" s="4">
        <f t="array" ref="N107">XLOOKUP(A107,'Receita Influenciada'!A:A,'Receita Influenciada'!B:B,"")</f>
        <v>117</v>
      </c>
      <c r="O107" s="4">
        <f t="array" ref="O107">XLOOKUP(A107,'Receita Total'!A:A,'Receita Total'!C:C,"")</f>
        <v>1904.12999</v>
      </c>
      <c r="P107" s="1">
        <v>0.0</v>
      </c>
      <c r="Q107" s="1">
        <v>0.0</v>
      </c>
      <c r="R107" s="4">
        <f t="array" ref="R107">XLOOKUP(A107,Task!A:A,Task!B:B,"")</f>
        <v>117</v>
      </c>
      <c r="S107" s="1">
        <v>0.0</v>
      </c>
      <c r="T107" s="5">
        <f t="array" ref="T107">XLOOKUP(A107,'Receita Influenciada'!A:A,'Receita Influenciada'!C:C,"")</f>
        <v>-0.006568914956</v>
      </c>
      <c r="U107" s="3" t="str">
        <f t="shared" si="1"/>
        <v>#NUM!</v>
      </c>
      <c r="V107" s="1">
        <v>0.0</v>
      </c>
    </row>
    <row r="108">
      <c r="A108" s="1" t="s">
        <v>129</v>
      </c>
      <c r="B108" s="2">
        <f t="array" ref="B108">XLOOKUP(A108,'Página25'!A:A,'Página25'!G:G,"")</f>
        <v>45411.88762</v>
      </c>
      <c r="C108" s="2" t="str">
        <f t="array" ref="C108">XLOOKUP(A108,'Página25'!A:A,'Página25'!I:I,"")</f>
        <v/>
      </c>
      <c r="D108" s="3" t="s">
        <v>52</v>
      </c>
      <c r="E108" s="3">
        <f t="array" ref="E108">XLOOKUP(A108,login!A:A,login!F:F,"")</f>
        <v>227</v>
      </c>
      <c r="F108" s="1">
        <v>0.0</v>
      </c>
      <c r="G108" s="1">
        <v>0.0</v>
      </c>
      <c r="H108" s="3" t="str">
        <f t="array" ref="H108">XLOOKUP(A108,EmailVerification!A:A,EmailVerification!B:B,"")</f>
        <v/>
      </c>
      <c r="I108" s="3">
        <f t="array" ref="I108">XLOOKUP(A108,IntegracaoVerification!A:A,IntegracaoVerification!C:C,"")</f>
        <v>1</v>
      </c>
      <c r="J108" s="3">
        <f t="array" ref="J108">XLOOKUP(A108,ApiVerification!A:A,ApiVerification!C:C,"")</f>
        <v>11</v>
      </c>
      <c r="K108" s="3">
        <f t="array" ref="K108">XLOOKUP(A108,AtivacaoGiftback!A:A,AtivacaoGiftback!B:B,"")</f>
        <v>16</v>
      </c>
      <c r="L108" s="3">
        <f t="array" ref="L108">XLOOKUP(A108,TempoPrimeiraCampanha!A:A,TempoPrimeiraCampanha!B:B,"")</f>
        <v>21</v>
      </c>
      <c r="M108" s="3">
        <f t="array" ref="M108">XLOOKUP(A108,'# Campanhas30D'!A:A,'# Campanhas30D'!B:B,"")</f>
        <v>3</v>
      </c>
      <c r="N108" s="4">
        <f t="array" ref="N108">XLOOKUP(A108,'Receita Influenciada'!A:A,'Receita Influenciada'!B:B,"")</f>
        <v>4843</v>
      </c>
      <c r="O108" s="4">
        <f t="array" ref="O108">XLOOKUP(A108,'Receita Total'!A:A,'Receita Total'!C:C,"")</f>
        <v>86697.55017</v>
      </c>
      <c r="P108" s="4">
        <f t="array" ref="P108">XLOOKUP(A108,Giftback!A:A,Giftback!B:B,"")</f>
        <v>945</v>
      </c>
      <c r="Q108" s="1">
        <v>0.0</v>
      </c>
      <c r="R108" s="4">
        <f t="array" ref="R108">XLOOKUP(A108,Task!A:A,Task!B:B,"")</f>
        <v>3898</v>
      </c>
      <c r="S108" s="1">
        <v>0.0</v>
      </c>
      <c r="T108" s="5">
        <f t="array" ref="T108">XLOOKUP(A108,'Receita Influenciada'!A:A,'Receita Influenciada'!C:C,"")</f>
        <v>0.1320234604</v>
      </c>
      <c r="U108" s="3" t="str">
        <f t="shared" si="1"/>
        <v>#NUM!</v>
      </c>
      <c r="V108" s="1">
        <v>0.0</v>
      </c>
    </row>
    <row r="109">
      <c r="A109" s="1" t="s">
        <v>130</v>
      </c>
      <c r="B109" s="2">
        <f t="array" ref="B109">XLOOKUP(A109,'Página25'!A:A,'Página25'!G:G,"")</f>
        <v>45482.8749</v>
      </c>
      <c r="C109" s="2" t="str">
        <f t="array" ref="C109">XLOOKUP(A109,'Página25'!A:A,'Página25'!I:I,"")</f>
        <v/>
      </c>
      <c r="D109" s="3" t="s">
        <v>52</v>
      </c>
      <c r="E109" s="3">
        <f t="array" ref="E109">XLOOKUP(A109,login!A:A,login!F:F,"")</f>
        <v>47</v>
      </c>
      <c r="F109" s="3">
        <f t="array" ref="F109">XLOOKUP(A109,gestor!C:C,gestor!E:E,"")</f>
        <v>1</v>
      </c>
      <c r="G109" s="1">
        <v>0.0</v>
      </c>
      <c r="H109" s="3">
        <f t="array" ref="H109">XLOOKUP(A109,EmailVerification!A:A,EmailVerification!B:B,"")</f>
        <v>2</v>
      </c>
      <c r="I109" s="3">
        <f t="array" ref="I109">XLOOKUP(A109,IntegracaoVerification!A:A,IntegracaoVerification!C:C,"")</f>
        <v>2</v>
      </c>
      <c r="J109" s="3">
        <f t="array" ref="J109">XLOOKUP(A109,ApiVerification!A:A,ApiVerification!C:C,"")</f>
        <v>14</v>
      </c>
      <c r="K109" s="3">
        <f t="array" ref="K109">XLOOKUP(A109,AtivacaoGiftback!A:A,AtivacaoGiftback!B:B,"")</f>
        <v>23</v>
      </c>
      <c r="L109" s="3">
        <f t="array" ref="L109">XLOOKUP(A109,TempoPrimeiraCampanha!A:A,TempoPrimeiraCampanha!B:B,"")</f>
        <v>28</v>
      </c>
      <c r="M109" s="3">
        <f t="array" ref="M109">XLOOKUP(A109,'# Campanhas30D'!A:A,'# Campanhas30D'!B:B,"")</f>
        <v>3</v>
      </c>
      <c r="N109" s="1">
        <v>0.0</v>
      </c>
      <c r="O109" s="4">
        <f t="array" ref="O109">XLOOKUP(A109,'Receita Total'!A:A,'Receita Total'!C:C,"")</f>
        <v>21841.19</v>
      </c>
      <c r="P109" s="1">
        <v>0.0</v>
      </c>
      <c r="Q109" s="1">
        <v>0.0</v>
      </c>
      <c r="R109" s="1">
        <v>0.0</v>
      </c>
      <c r="S109" s="1">
        <v>0.0</v>
      </c>
      <c r="T109" s="3" t="str">
        <f t="array" ref="T109">XLOOKUP(A109,'Receita Influenciada'!A:A,'Receita Influenciada'!C:C,"")</f>
        <v/>
      </c>
      <c r="U109" s="3" t="str">
        <f t="shared" si="1"/>
        <v>#NUM!</v>
      </c>
      <c r="V109" s="1">
        <v>0.0</v>
      </c>
    </row>
    <row r="110">
      <c r="A110" s="1" t="s">
        <v>131</v>
      </c>
      <c r="B110" s="2">
        <f t="array" ref="B110">XLOOKUP(A110,'Página25'!A:A,'Página25'!G:G,"")</f>
        <v>45483.47763</v>
      </c>
      <c r="C110" s="2" t="str">
        <f t="array" ref="C110">XLOOKUP(A110,'Página25'!A:A,'Página25'!I:I,"")</f>
        <v/>
      </c>
      <c r="D110" s="3" t="s">
        <v>52</v>
      </c>
      <c r="E110" s="3">
        <f t="array" ref="E110">XLOOKUP(A110,login!A:A,login!F:F,"")</f>
        <v>49</v>
      </c>
      <c r="F110" s="3">
        <f t="array" ref="F110">XLOOKUP(A110,gestor!C:C,gestor!E:E,"")</f>
        <v>1</v>
      </c>
      <c r="G110" s="1">
        <v>0.0</v>
      </c>
      <c r="H110" s="3">
        <f t="array" ref="H110">XLOOKUP(A110,EmailVerification!A:A,EmailVerification!B:B,"")</f>
        <v>1</v>
      </c>
      <c r="I110" s="3">
        <f t="array" ref="I110">XLOOKUP(A110,IntegracaoVerification!A:A,IntegracaoVerification!C:C,"")</f>
        <v>1</v>
      </c>
      <c r="J110" s="3">
        <f t="array" ref="J110">XLOOKUP(A110,ApiVerification!A:A,ApiVerification!C:C,"")</f>
        <v>2</v>
      </c>
      <c r="K110" s="3">
        <f t="array" ref="K110">XLOOKUP(A110,AtivacaoGiftback!A:A,AtivacaoGiftback!B:B,"")</f>
        <v>3</v>
      </c>
      <c r="L110" s="3">
        <f t="array" ref="L110">XLOOKUP(A110,TempoPrimeiraCampanha!A:A,TempoPrimeiraCampanha!B:B,"")</f>
        <v>6</v>
      </c>
      <c r="M110" s="3">
        <f t="array" ref="M110">XLOOKUP(A110,'# Campanhas30D'!A:A,'# Campanhas30D'!B:B,"")</f>
        <v>3</v>
      </c>
      <c r="N110" s="1">
        <v>0.0</v>
      </c>
      <c r="O110" s="4">
        <f t="array" ref="O110">XLOOKUP(A110,'Receita Total'!A:A,'Receita Total'!C:C,"")</f>
        <v>22107.24996</v>
      </c>
      <c r="P110" s="1">
        <v>0.0</v>
      </c>
      <c r="Q110" s="1">
        <v>0.0</v>
      </c>
      <c r="R110" s="1">
        <v>0.0</v>
      </c>
      <c r="S110" s="1">
        <v>0.0</v>
      </c>
      <c r="T110" s="3" t="str">
        <f t="array" ref="T110">XLOOKUP(A110,'Receita Influenciada'!A:A,'Receita Influenciada'!C:C,"")</f>
        <v/>
      </c>
      <c r="U110" s="3" t="str">
        <f t="shared" si="1"/>
        <v>#NUM!</v>
      </c>
      <c r="V110" s="1">
        <v>0.0</v>
      </c>
    </row>
    <row r="111">
      <c r="A111" s="1" t="s">
        <v>132</v>
      </c>
      <c r="B111" s="2">
        <f t="array" ref="B111">XLOOKUP(A111,'Página25'!A:A,'Página25'!G:G,"")</f>
        <v>45429.72421</v>
      </c>
      <c r="C111" s="2" t="str">
        <f t="array" ref="C111">XLOOKUP(A111,'Página25'!A:A,'Página25'!I:I,"")</f>
        <v/>
      </c>
      <c r="D111" s="3" t="s">
        <v>52</v>
      </c>
      <c r="E111" s="3">
        <f t="array" ref="E111">XLOOKUP(A111,login!A:A,login!F:F,"")</f>
        <v>27</v>
      </c>
      <c r="F111" s="1">
        <v>0.0</v>
      </c>
      <c r="G111" s="1">
        <v>0.0</v>
      </c>
      <c r="H111" s="3">
        <f t="array" ref="H111">XLOOKUP(A111,EmailVerification!A:A,EmailVerification!B:B,"")</f>
        <v>49</v>
      </c>
      <c r="I111" s="3">
        <f t="array" ref="I111">XLOOKUP(A111,IntegracaoVerification!A:A,IntegracaoVerification!C:C,"")</f>
        <v>3</v>
      </c>
      <c r="J111" s="3">
        <f t="array" ref="J111">XLOOKUP(A111,ApiVerification!A:A,ApiVerification!C:C,"")</f>
        <v>5</v>
      </c>
      <c r="K111" s="3">
        <f t="array" ref="K111">XLOOKUP(A111,AtivacaoGiftback!A:A,AtivacaoGiftback!B:B,"")</f>
        <v>68</v>
      </c>
      <c r="L111" s="3">
        <f t="array" ref="L111">XLOOKUP(A111,TempoPrimeiraCampanha!A:A,TempoPrimeiraCampanha!B:B,"")</f>
        <v>18</v>
      </c>
      <c r="M111" s="3">
        <f t="array" ref="M111">XLOOKUP(A111,'# Campanhas30D'!A:A,'# Campanhas30D'!B:B,"")</f>
        <v>3</v>
      </c>
      <c r="N111" s="1">
        <v>0.0</v>
      </c>
      <c r="O111" s="4">
        <f t="array" ref="O111">XLOOKUP(A111,'Receita Total'!A:A,'Receita Total'!C:C,"")</f>
        <v>21129.50014</v>
      </c>
      <c r="P111" s="1">
        <v>0.0</v>
      </c>
      <c r="Q111" s="1">
        <v>0.0</v>
      </c>
      <c r="R111" s="1">
        <v>0.0</v>
      </c>
      <c r="S111" s="1">
        <v>0.0</v>
      </c>
      <c r="T111" s="3" t="str">
        <f t="array" ref="T111">XLOOKUP(A111,'Receita Influenciada'!A:A,'Receita Influenciada'!C:C,"")</f>
        <v/>
      </c>
      <c r="U111" s="3" t="str">
        <f t="shared" si="1"/>
        <v>#NUM!</v>
      </c>
      <c r="V111" s="1">
        <v>0.0</v>
      </c>
    </row>
    <row r="112">
      <c r="A112" s="1" t="s">
        <v>133</v>
      </c>
      <c r="B112" s="2">
        <f t="array" ref="B112">XLOOKUP(A112,'Página25'!A:A,'Página25'!G:G,"")</f>
        <v>45464.03928</v>
      </c>
      <c r="C112" s="2" t="str">
        <f t="array" ref="C112">XLOOKUP(A112,'Página25'!A:A,'Página25'!I:I,"")</f>
        <v/>
      </c>
      <c r="D112" s="3" t="s">
        <v>52</v>
      </c>
      <c r="E112" s="3">
        <f t="array" ref="E112">XLOOKUP(A112,login!A:A,login!F:F,"")</f>
        <v>95</v>
      </c>
      <c r="F112" s="3">
        <f t="array" ref="F112">XLOOKUP(A112,gestor!C:C,gestor!E:E,"")</f>
        <v>1</v>
      </c>
      <c r="G112" s="3">
        <f t="array" ref="G112">XLOOKUP(A112,tickets!I:I,tickets!J:J,"")</f>
        <v>14</v>
      </c>
      <c r="H112" s="3">
        <f t="array" ref="H112">XLOOKUP(A112,EmailVerification!A:A,EmailVerification!B:B,"")</f>
        <v>14</v>
      </c>
      <c r="I112" s="3">
        <f t="array" ref="I112">XLOOKUP(A112,IntegracaoVerification!A:A,IntegracaoVerification!C:C,"")</f>
        <v>3</v>
      </c>
      <c r="J112" s="3">
        <f t="array" ref="J112">XLOOKUP(A112,ApiVerification!A:A,ApiVerification!C:C,"")</f>
        <v>6</v>
      </c>
      <c r="K112" s="3">
        <f t="array" ref="K112">XLOOKUP(A112,AtivacaoGiftback!A:A,AtivacaoGiftback!B:B,"")</f>
        <v>27</v>
      </c>
      <c r="L112" s="3">
        <f t="array" ref="L112">XLOOKUP(A112,TempoPrimeiraCampanha!A:A,TempoPrimeiraCampanha!B:B,"")</f>
        <v>24</v>
      </c>
      <c r="M112" s="3">
        <f t="array" ref="M112">XLOOKUP(A112,'# Campanhas30D'!A:A,'# Campanhas30D'!B:B,"")</f>
        <v>2</v>
      </c>
      <c r="N112" s="4">
        <f t="array" ref="N112">XLOOKUP(A112,'Receita Influenciada'!A:A,'Receita Influenciada'!B:B,"")</f>
        <v>51332.16016</v>
      </c>
      <c r="O112" s="4">
        <f t="array" ref="O112">XLOOKUP(A112,'Receita Total'!A:A,'Receita Total'!C:C,"")</f>
        <v>202383.3512</v>
      </c>
      <c r="P112" s="1">
        <v>0.0</v>
      </c>
      <c r="Q112" s="4">
        <f t="array" ref="Q112">XLOOKUP(A112,Campanha!A:A,Campanha!B:B,"")</f>
        <v>51332.16016</v>
      </c>
      <c r="R112" s="1">
        <v>0.0</v>
      </c>
      <c r="S112" s="1">
        <v>0.0</v>
      </c>
      <c r="T112" s="5">
        <f t="array" ref="T112">XLOOKUP(A112,'Receita Influenciada'!A:A,'Receita Influenciada'!C:C,"")</f>
        <v>1.49534194</v>
      </c>
      <c r="U112" s="3" t="str">
        <f t="shared" si="1"/>
        <v>#NUM!</v>
      </c>
      <c r="V112" s="1">
        <v>0.0</v>
      </c>
    </row>
    <row r="113">
      <c r="A113" s="1" t="s">
        <v>134</v>
      </c>
      <c r="B113" s="2">
        <f t="array" ref="B113">XLOOKUP(A113,'Página25'!A:A,'Página25'!G:G,"")</f>
        <v>45513.58473</v>
      </c>
      <c r="C113" s="2" t="str">
        <f t="array" ref="C113">XLOOKUP(A113,'Página25'!A:A,'Página25'!I:I,"")</f>
        <v/>
      </c>
      <c r="D113" s="3" t="s">
        <v>52</v>
      </c>
      <c r="E113" s="3">
        <f t="array" ref="E113">XLOOKUP(A113,login!A:A,login!F:F,"")</f>
        <v>48</v>
      </c>
      <c r="F113" s="3">
        <f t="array" ref="F113">XLOOKUP(A113,gestor!C:C,gestor!E:E,"")</f>
        <v>1</v>
      </c>
      <c r="G113" s="1">
        <v>0.0</v>
      </c>
      <c r="H113" s="3">
        <f t="array" ref="H113">XLOOKUP(A113,EmailVerification!A:A,EmailVerification!B:B,"")</f>
        <v>5</v>
      </c>
      <c r="I113" s="3">
        <f t="array" ref="I113">XLOOKUP(A113,IntegracaoVerification!A:A,IntegracaoVerification!C:C,"")</f>
        <v>5</v>
      </c>
      <c r="J113" s="3">
        <f t="array" ref="J113">XLOOKUP(A113,ApiVerification!A:A,ApiVerification!C:C,"")</f>
        <v>5</v>
      </c>
      <c r="K113" s="3">
        <f t="array" ref="K113">XLOOKUP(A113,AtivacaoGiftback!A:A,AtivacaoGiftback!B:B,"")</f>
        <v>40</v>
      </c>
      <c r="L113" s="3">
        <f t="array" ref="L113">XLOOKUP(A113,TempoPrimeiraCampanha!A:A,TempoPrimeiraCampanha!B:B,"")</f>
        <v>19</v>
      </c>
      <c r="M113" s="3">
        <f t="array" ref="M113">XLOOKUP(A113,'# Campanhas30D'!A:A,'# Campanhas30D'!B:B,"")</f>
        <v>2</v>
      </c>
      <c r="N113" s="4">
        <f t="array" ref="N113">XLOOKUP(A113,'Receita Influenciada'!A:A,'Receita Influenciada'!B:B,"")</f>
        <v>17286.50002</v>
      </c>
      <c r="O113" s="4">
        <f t="array" ref="O113">XLOOKUP(A113,'Receita Total'!A:A,'Receita Total'!C:C,"")</f>
        <v>70728.92011</v>
      </c>
      <c r="P113" s="1">
        <v>0.0</v>
      </c>
      <c r="Q113" s="4">
        <f t="array" ref="Q113">XLOOKUP(A113,Campanha!A:A,Campanha!B:B,"")</f>
        <v>17286.50002</v>
      </c>
      <c r="R113" s="1">
        <v>0.0</v>
      </c>
      <c r="S113" s="1">
        <v>0.0</v>
      </c>
      <c r="T113" s="5">
        <f t="array" ref="T113">XLOOKUP(A113,'Receita Influenciada'!A:A,'Receita Influenciada'!C:C,"")</f>
        <v>0.3864793581</v>
      </c>
      <c r="U113" s="3" t="str">
        <f t="shared" si="1"/>
        <v>#NUM!</v>
      </c>
      <c r="V113" s="1">
        <v>0.0</v>
      </c>
    </row>
    <row r="114">
      <c r="A114" s="1" t="s">
        <v>135</v>
      </c>
      <c r="B114" s="2">
        <f t="array" ref="B114">XLOOKUP(A114,'Página25'!A:A,'Página25'!G:G,"")</f>
        <v>45565.72441</v>
      </c>
      <c r="C114" s="2">
        <f t="array" ref="C114">XLOOKUP(A114,'Página25'!A:A,'Página25'!I:I,"")</f>
        <v>45589.91216</v>
      </c>
      <c r="D114" s="3" t="s">
        <v>52</v>
      </c>
      <c r="E114" s="3">
        <f t="array" ref="E114">XLOOKUP(A114,login!A:A,login!F:F,"")</f>
        <v>43</v>
      </c>
      <c r="F114" s="3">
        <f t="array" ref="F114">XLOOKUP(A114,gestor!C:C,gestor!E:E,"")</f>
        <v>1</v>
      </c>
      <c r="G114" s="3">
        <f t="array" ref="G114">XLOOKUP(A114,tickets!I:I,tickets!J:J,"")</f>
        <v>11</v>
      </c>
      <c r="H114" s="3">
        <f t="array" ref="H114">XLOOKUP(A114,EmailVerification!A:A,EmailVerification!B:B,"")</f>
        <v>1</v>
      </c>
      <c r="I114" s="3">
        <f t="array" ref="I114">XLOOKUP(A114,IntegracaoVerification!A:A,IntegracaoVerification!C:C,"")</f>
        <v>1</v>
      </c>
      <c r="J114" s="3" t="str">
        <f t="array" ref="J114">XLOOKUP(A114,ApiVerification!A:A,ApiVerification!C:C,"")</f>
        <v/>
      </c>
      <c r="K114" s="3">
        <f t="array" ref="K114">XLOOKUP(A114,AtivacaoGiftback!A:A,AtivacaoGiftback!B:B,"")</f>
        <v>1</v>
      </c>
      <c r="L114" s="3">
        <f t="array" ref="L114">XLOOKUP(A114,TempoPrimeiraCampanha!A:A,TempoPrimeiraCampanha!B:B,"")</f>
        <v>7</v>
      </c>
      <c r="M114" s="3">
        <f t="array" ref="M114">XLOOKUP(A114,'# Campanhas30D'!A:A,'# Campanhas30D'!B:B,"")</f>
        <v>2</v>
      </c>
      <c r="N114" s="4">
        <f t="array" ref="N114">XLOOKUP(A114,'Receita Influenciada'!A:A,'Receita Influenciada'!B:B,"")</f>
        <v>10743.05017</v>
      </c>
      <c r="O114" s="4">
        <f t="array" ref="O114">XLOOKUP(A114,'Receita Total'!A:A,'Receita Total'!C:C,"")</f>
        <v>26716.3101</v>
      </c>
      <c r="P114" s="1">
        <v>0.0</v>
      </c>
      <c r="Q114" s="4">
        <f t="array" ref="Q114">XLOOKUP(A114,Campanha!A:A,Campanha!B:B,"")</f>
        <v>10293.15018</v>
      </c>
      <c r="R114" s="4">
        <f t="array" ref="R114">XLOOKUP(A114,Task!A:A,Task!B:B,"")</f>
        <v>449.8999939</v>
      </c>
      <c r="S114" s="1">
        <v>0.0</v>
      </c>
      <c r="T114" s="5">
        <f t="array" ref="T114">XLOOKUP(A114,'Receita Influenciada'!A:A,'Receita Influenciada'!C:C,"")</f>
        <v>0.3050454596</v>
      </c>
      <c r="U114" s="3">
        <f t="shared" si="1"/>
        <v>24</v>
      </c>
      <c r="V114" s="3">
        <f>IF(U114&gt;=0,1,0)</f>
        <v>1</v>
      </c>
    </row>
    <row r="115">
      <c r="A115" s="1" t="s">
        <v>136</v>
      </c>
      <c r="B115" s="2">
        <f t="array" ref="B115">XLOOKUP(A115,'Página25'!A:A,'Página25'!G:G,"")</f>
        <v>45565.75442</v>
      </c>
      <c r="C115" s="2" t="str">
        <f t="array" ref="C115">XLOOKUP(A115,'Página25'!A:A,'Página25'!I:I,"")</f>
        <v/>
      </c>
      <c r="D115" s="3" t="s">
        <v>52</v>
      </c>
      <c r="E115" s="3">
        <f t="array" ref="E115">XLOOKUP(A115,login!A:A,login!F:F,"")</f>
        <v>17</v>
      </c>
      <c r="F115" s="3">
        <f t="array" ref="F115">XLOOKUP(A115,gestor!C:C,gestor!E:E,"")</f>
        <v>0</v>
      </c>
      <c r="G115" s="1">
        <v>0.0</v>
      </c>
      <c r="H115" s="3">
        <f t="array" ref="H115">XLOOKUP(A115,EmailVerification!A:A,EmailVerification!B:B,"")</f>
        <v>4</v>
      </c>
      <c r="I115" s="3">
        <f t="array" ref="I115">XLOOKUP(A115,IntegracaoVerification!A:A,IntegracaoVerification!C:C,"")</f>
        <v>4</v>
      </c>
      <c r="J115" s="3">
        <f t="array" ref="J115">XLOOKUP(A115,ApiVerification!A:A,ApiVerification!C:C,"")</f>
        <v>14</v>
      </c>
      <c r="K115" s="3">
        <f t="array" ref="K115">XLOOKUP(A115,AtivacaoGiftback!A:A,AtivacaoGiftback!B:B,"")</f>
        <v>15</v>
      </c>
      <c r="L115" s="3">
        <f t="array" ref="L115">XLOOKUP(A115,TempoPrimeiraCampanha!A:A,TempoPrimeiraCampanha!B:B,"")</f>
        <v>15</v>
      </c>
      <c r="M115" s="3">
        <f t="array" ref="M115">XLOOKUP(A115,'# Campanhas30D'!A:A,'# Campanhas30D'!B:B,"")</f>
        <v>2</v>
      </c>
      <c r="N115" s="4">
        <f t="array" ref="N115">XLOOKUP(A115,'Receita Influenciada'!A:A,'Receita Influenciada'!B:B,"")</f>
        <v>10989.28001</v>
      </c>
      <c r="O115" s="4">
        <f t="array" ref="O115">XLOOKUP(A115,'Receita Total'!A:A,'Receita Total'!C:C,"")</f>
        <v>53967.49009</v>
      </c>
      <c r="P115" s="4">
        <f t="array" ref="P115">XLOOKUP(A115,Giftback!A:A,Giftback!B:B,"")</f>
        <v>2336.059982</v>
      </c>
      <c r="Q115" s="4">
        <f t="array" ref="Q115">XLOOKUP(A115,Campanha!A:A,Campanha!B:B,"")</f>
        <v>8439.340027</v>
      </c>
      <c r="R115" s="1">
        <v>0.0</v>
      </c>
      <c r="S115" s="1">
        <v>0.0</v>
      </c>
      <c r="T115" s="5">
        <f t="array" ref="T115">XLOOKUP(A115,'Receita Influenciada'!A:A,'Receita Influenciada'!C:C,"")</f>
        <v>0.2420477067</v>
      </c>
      <c r="U115" s="3" t="str">
        <f t="shared" si="1"/>
        <v>#NUM!</v>
      </c>
      <c r="V115" s="1">
        <v>0.0</v>
      </c>
    </row>
    <row r="116">
      <c r="A116" s="1" t="s">
        <v>137</v>
      </c>
      <c r="B116" s="2">
        <f t="array" ref="B116">XLOOKUP(A116,'Página25'!A:A,'Página25'!G:G,"")</f>
        <v>45477.57284</v>
      </c>
      <c r="C116" s="2" t="str">
        <f t="array" ref="C116">XLOOKUP(A116,'Página25'!A:A,'Página25'!I:I,"")</f>
        <v/>
      </c>
      <c r="D116" s="3" t="s">
        <v>52</v>
      </c>
      <c r="E116" s="3">
        <f t="array" ref="E116">XLOOKUP(A116,login!A:A,login!F:F,"")</f>
        <v>28</v>
      </c>
      <c r="F116" s="1">
        <v>0.0</v>
      </c>
      <c r="G116" s="1">
        <v>0.0</v>
      </c>
      <c r="H116" s="3" t="str">
        <f t="array" ref="H116">XLOOKUP(A116,EmailVerification!A:A,EmailVerification!B:B,"")</f>
        <v/>
      </c>
      <c r="I116" s="3">
        <f t="array" ref="I116">XLOOKUP(A116,IntegracaoVerification!A:A,IntegracaoVerification!C:C,"")</f>
        <v>4</v>
      </c>
      <c r="J116" s="3">
        <f t="array" ref="J116">XLOOKUP(A116,ApiVerification!A:A,ApiVerification!C:C,"")</f>
        <v>8</v>
      </c>
      <c r="K116" s="3">
        <f t="array" ref="K116">XLOOKUP(A116,AtivacaoGiftback!A:A,AtivacaoGiftback!B:B,"")</f>
        <v>76</v>
      </c>
      <c r="L116" s="3">
        <f t="array" ref="L116">XLOOKUP(A116,TempoPrimeiraCampanha!A:A,TempoPrimeiraCampanha!B:B,"")</f>
        <v>18</v>
      </c>
      <c r="M116" s="3">
        <f t="array" ref="M116">XLOOKUP(A116,'# Campanhas30D'!A:A,'# Campanhas30D'!B:B,"")</f>
        <v>2</v>
      </c>
      <c r="N116" s="4">
        <f t="array" ref="N116">XLOOKUP(A116,'Receita Influenciada'!A:A,'Receita Influenciada'!B:B,"")</f>
        <v>8036</v>
      </c>
      <c r="O116" s="4">
        <f t="array" ref="O116">XLOOKUP(A116,'Receita Total'!A:A,'Receita Total'!C:C,"")</f>
        <v>217869.1298</v>
      </c>
      <c r="P116" s="1">
        <v>0.0</v>
      </c>
      <c r="Q116" s="4">
        <f t="array" ref="Q116">XLOOKUP(A116,Campanha!A:A,Campanha!B:B,"")</f>
        <v>8036</v>
      </c>
      <c r="R116" s="1">
        <v>0.0</v>
      </c>
      <c r="S116" s="1">
        <v>0.0</v>
      </c>
      <c r="T116" s="5">
        <f t="array" ref="T116">XLOOKUP(A116,'Receita Influenciada'!A:A,'Receita Influenciada'!C:C,"")</f>
        <v>0.225659824</v>
      </c>
      <c r="U116" s="3" t="str">
        <f t="shared" si="1"/>
        <v>#NUM!</v>
      </c>
      <c r="V116" s="1">
        <v>0.0</v>
      </c>
    </row>
    <row r="117">
      <c r="A117" s="1" t="s">
        <v>138</v>
      </c>
      <c r="B117" s="2">
        <f t="array" ref="B117">XLOOKUP(A117,'Página25'!A:A,'Página25'!G:G,"")</f>
        <v>45527.51661</v>
      </c>
      <c r="C117" s="2" t="str">
        <f t="array" ref="C117">XLOOKUP(A117,'Página25'!A:A,'Página25'!I:I,"")</f>
        <v/>
      </c>
      <c r="D117" s="3" t="s">
        <v>52</v>
      </c>
      <c r="E117" s="3">
        <f t="array" ref="E117">XLOOKUP(A117,login!A:A,login!F:F,"")</f>
        <v>51</v>
      </c>
      <c r="F117" s="3">
        <f t="array" ref="F117">XLOOKUP(A117,gestor!C:C,gestor!E:E,"")</f>
        <v>1</v>
      </c>
      <c r="G117" s="1">
        <v>0.0</v>
      </c>
      <c r="H117" s="3">
        <f t="array" ref="H117">XLOOKUP(A117,EmailVerification!A:A,EmailVerification!B:B,"")</f>
        <v>5</v>
      </c>
      <c r="I117" s="3">
        <f t="array" ref="I117">XLOOKUP(A117,IntegracaoVerification!A:A,IntegracaoVerification!C:C,"")</f>
        <v>5</v>
      </c>
      <c r="J117" s="3" t="str">
        <f t="array" ref="J117">XLOOKUP(A117,ApiVerification!A:A,ApiVerification!C:C,"")</f>
        <v/>
      </c>
      <c r="K117" s="3">
        <f t="array" ref="K117">XLOOKUP(A117,AtivacaoGiftback!A:A,AtivacaoGiftback!B:B,"")</f>
        <v>18</v>
      </c>
      <c r="L117" s="3">
        <f t="array" ref="L117">XLOOKUP(A117,TempoPrimeiraCampanha!A:A,TempoPrimeiraCampanha!B:B,"")</f>
        <v>11</v>
      </c>
      <c r="M117" s="3">
        <f t="array" ref="M117">XLOOKUP(A117,'# Campanhas30D'!A:A,'# Campanhas30D'!B:B,"")</f>
        <v>2</v>
      </c>
      <c r="N117" s="4">
        <f t="array" ref="N117">XLOOKUP(A117,'Receita Influenciada'!A:A,'Receita Influenciada'!B:B,"")</f>
        <v>5130.539976</v>
      </c>
      <c r="O117" s="4">
        <f t="array" ref="O117">XLOOKUP(A117,'Receita Total'!A:A,'Receita Total'!C:C,"")</f>
        <v>32846.66006</v>
      </c>
      <c r="P117" s="4">
        <f t="array" ref="P117">XLOOKUP(A117,Giftback!A:A,Giftback!B:B,"")</f>
        <v>112.9899979</v>
      </c>
      <c r="Q117" s="4">
        <f t="array" ref="Q117">XLOOKUP(A117,Campanha!A:A,Campanha!B:B,"")</f>
        <v>4925.569975</v>
      </c>
      <c r="R117" s="4">
        <f t="array" ref="R117">XLOOKUP(A117,Task!A:A,Task!B:B,"")</f>
        <v>91.98000336</v>
      </c>
      <c r="S117" s="1">
        <v>0.0</v>
      </c>
      <c r="T117" s="5">
        <f t="array" ref="T117">XLOOKUP(A117,'Receita Influenciada'!A:A,'Receita Influenciada'!C:C,"")</f>
        <v>0.1076729352</v>
      </c>
      <c r="U117" s="3" t="str">
        <f t="shared" si="1"/>
        <v>#NUM!</v>
      </c>
      <c r="V117" s="1">
        <v>0.0</v>
      </c>
    </row>
    <row r="118">
      <c r="A118" s="1" t="s">
        <v>139</v>
      </c>
      <c r="B118" s="2">
        <f t="array" ref="B118">XLOOKUP(A118,'Página25'!A:A,'Página25'!G:G,"")</f>
        <v>45558.81414</v>
      </c>
      <c r="C118" s="2" t="str">
        <f t="array" ref="C118">XLOOKUP(A118,'Página25'!A:A,'Página25'!I:I,"")</f>
        <v/>
      </c>
      <c r="D118" s="3" t="s">
        <v>52</v>
      </c>
      <c r="E118" s="3">
        <f t="array" ref="E118">XLOOKUP(A118,login!A:A,login!F:F,"")</f>
        <v>20</v>
      </c>
      <c r="F118" s="3">
        <f t="array" ref="F118">XLOOKUP(A118,gestor!C:C,gestor!E:E,"")</f>
        <v>1</v>
      </c>
      <c r="G118" s="1">
        <v>0.0</v>
      </c>
      <c r="H118" s="3">
        <f t="array" ref="H118">XLOOKUP(A118,EmailVerification!A:A,EmailVerification!B:B,"")</f>
        <v>3</v>
      </c>
      <c r="I118" s="3">
        <f t="array" ref="I118">XLOOKUP(A118,IntegracaoVerification!A:A,IntegracaoVerification!C:C,"")</f>
        <v>3</v>
      </c>
      <c r="J118" s="3">
        <f t="array" ref="J118">XLOOKUP(A118,ApiVerification!A:A,ApiVerification!C:C,"")</f>
        <v>16</v>
      </c>
      <c r="K118" s="3">
        <f t="array" ref="K118">XLOOKUP(A118,AtivacaoGiftback!A:A,AtivacaoGiftback!B:B,"")</f>
        <v>19</v>
      </c>
      <c r="L118" s="3">
        <f t="array" ref="L118">XLOOKUP(A118,TempoPrimeiraCampanha!A:A,TempoPrimeiraCampanha!B:B,"")</f>
        <v>22</v>
      </c>
      <c r="M118" s="3">
        <f t="array" ref="M118">XLOOKUP(A118,'# Campanhas30D'!A:A,'# Campanhas30D'!B:B,"")</f>
        <v>2</v>
      </c>
      <c r="N118" s="4">
        <f t="array" ref="N118">XLOOKUP(A118,'Receita Influenciada'!A:A,'Receita Influenciada'!B:B,"")</f>
        <v>5155.109978</v>
      </c>
      <c r="O118" s="4">
        <f t="array" ref="O118">XLOOKUP(A118,'Receita Total'!A:A,'Receita Total'!C:C,"")</f>
        <v>57795.73993</v>
      </c>
      <c r="P118" s="1">
        <v>0.0</v>
      </c>
      <c r="Q118" s="4">
        <f t="array" ref="Q118">XLOOKUP(A118,Campanha!A:A,Campanha!B:B,"")</f>
        <v>4633.749987</v>
      </c>
      <c r="R118" s="4">
        <f t="array" ref="R118">XLOOKUP(A118,Task!A:A,Task!B:B,"")</f>
        <v>521.3599911</v>
      </c>
      <c r="S118" s="1">
        <v>0.0</v>
      </c>
      <c r="T118" s="5">
        <f t="array" ref="T118">XLOOKUP(A118,'Receita Influenciada'!A:A,'Receita Influenciada'!C:C,"")</f>
        <v>0.1411762457</v>
      </c>
      <c r="U118" s="3" t="str">
        <f t="shared" si="1"/>
        <v>#NUM!</v>
      </c>
      <c r="V118" s="1">
        <v>0.0</v>
      </c>
    </row>
    <row r="119">
      <c r="A119" s="1" t="s">
        <v>140</v>
      </c>
      <c r="B119" s="2">
        <f t="array" ref="B119">XLOOKUP(A119,'Página25'!A:A,'Página25'!G:G,"")</f>
        <v>45539.7499</v>
      </c>
      <c r="C119" s="2" t="str">
        <f t="array" ref="C119">XLOOKUP(A119,'Página25'!A:A,'Página25'!I:I,"")</f>
        <v/>
      </c>
      <c r="D119" s="3" t="s">
        <v>52</v>
      </c>
      <c r="E119" s="3">
        <f t="array" ref="E119">XLOOKUP(A119,login!A:A,login!F:F,"")</f>
        <v>39</v>
      </c>
      <c r="F119" s="3">
        <f t="array" ref="F119">XLOOKUP(A119,gestor!C:C,gestor!E:E,"")</f>
        <v>1</v>
      </c>
      <c r="G119" s="1">
        <v>0.0</v>
      </c>
      <c r="H119" s="3">
        <f t="array" ref="H119">XLOOKUP(A119,EmailVerification!A:A,EmailVerification!B:B,"")</f>
        <v>2</v>
      </c>
      <c r="I119" s="3" t="str">
        <f t="array" ref="I119">XLOOKUP(A119,IntegracaoVerification!A:A,IntegracaoVerification!C:C,"")</f>
        <v/>
      </c>
      <c r="J119" s="3" t="str">
        <f t="array" ref="J119">XLOOKUP(A119,ApiVerification!A:A,ApiVerification!C:C,"")</f>
        <v/>
      </c>
      <c r="K119" s="3">
        <f t="array" ref="K119">XLOOKUP(A119,AtivacaoGiftback!A:A,AtivacaoGiftback!B:B,"")</f>
        <v>2</v>
      </c>
      <c r="L119" s="3">
        <f t="array" ref="L119">XLOOKUP(A119,TempoPrimeiraCampanha!A:A,TempoPrimeiraCampanha!B:B,"")</f>
        <v>27</v>
      </c>
      <c r="M119" s="3">
        <f t="array" ref="M119">XLOOKUP(A119,'# Campanhas30D'!A:A,'# Campanhas30D'!B:B,"")</f>
        <v>2</v>
      </c>
      <c r="N119" s="4">
        <f t="array" ref="N119">XLOOKUP(A119,'Receita Influenciada'!A:A,'Receita Influenciada'!B:B,"")</f>
        <v>4094.759987</v>
      </c>
      <c r="O119" s="4">
        <f t="array" ref="O119">XLOOKUP(A119,'Receita Total'!A:A,'Receita Total'!C:C,"")</f>
        <v>19630.35993</v>
      </c>
      <c r="P119" s="4">
        <f t="array" ref="P119">XLOOKUP(A119,Giftback!A:A,Giftback!B:B,"")</f>
        <v>77</v>
      </c>
      <c r="Q119" s="4">
        <f t="array" ref="Q119">XLOOKUP(A119,Campanha!A:A,Campanha!B:B,"")</f>
        <v>3930.759987</v>
      </c>
      <c r="R119" s="4">
        <f t="array" ref="R119">XLOOKUP(A119,Task!A:A,Task!B:B,"")</f>
        <v>87</v>
      </c>
      <c r="S119" s="1">
        <v>0.0</v>
      </c>
      <c r="T119" s="5">
        <f t="array" ref="T119">XLOOKUP(A119,'Receita Influenciada'!A:A,'Receita Influenciada'!C:C,"")</f>
        <v>0.110080938</v>
      </c>
      <c r="U119" s="3" t="str">
        <f t="shared" si="1"/>
        <v>#NUM!</v>
      </c>
      <c r="V119" s="1">
        <v>0.0</v>
      </c>
    </row>
    <row r="120">
      <c r="A120" s="1" t="s">
        <v>141</v>
      </c>
      <c r="B120" s="2">
        <f t="array" ref="B120">XLOOKUP(A120,'Página25'!A:A,'Página25'!G:G,"")</f>
        <v>45390.7609</v>
      </c>
      <c r="C120" s="2" t="str">
        <f t="array" ref="C120">XLOOKUP(A120,'Página25'!A:A,'Página25'!I:I,"")</f>
        <v/>
      </c>
      <c r="D120" s="3" t="s">
        <v>52</v>
      </c>
      <c r="E120" s="3">
        <f t="array" ref="E120">XLOOKUP(A120,login!A:A,login!F:F,"")</f>
        <v>7</v>
      </c>
      <c r="F120" s="1">
        <v>0.0</v>
      </c>
      <c r="G120" s="1">
        <v>0.0</v>
      </c>
      <c r="H120" s="3">
        <f t="array" ref="H120">XLOOKUP(A120,EmailVerification!A:A,EmailVerification!B:B,"")</f>
        <v>88</v>
      </c>
      <c r="I120" s="3">
        <f t="array" ref="I120">XLOOKUP(A120,IntegracaoVerification!A:A,IntegracaoVerification!C:C,"")</f>
        <v>1</v>
      </c>
      <c r="J120" s="3">
        <f t="array" ref="J120">XLOOKUP(A120,ApiVerification!A:A,ApiVerification!C:C,"")</f>
        <v>7</v>
      </c>
      <c r="K120" s="3">
        <f t="array" ref="K120">XLOOKUP(A120,AtivacaoGiftback!A:A,AtivacaoGiftback!B:B,"")</f>
        <v>3</v>
      </c>
      <c r="L120" s="3">
        <f t="array" ref="L120">XLOOKUP(A120,TempoPrimeiraCampanha!A:A,TempoPrimeiraCampanha!B:B,"")</f>
        <v>19</v>
      </c>
      <c r="M120" s="3">
        <f t="array" ref="M120">XLOOKUP(A120,'# Campanhas30D'!A:A,'# Campanhas30D'!B:B,"")</f>
        <v>2</v>
      </c>
      <c r="N120" s="4">
        <f t="array" ref="N120">XLOOKUP(A120,'Receita Influenciada'!A:A,'Receita Influenciada'!B:B,"")</f>
        <v>4860.799988</v>
      </c>
      <c r="O120" s="4">
        <f t="array" ref="O120">XLOOKUP(A120,'Receita Total'!A:A,'Receita Total'!C:C,"")</f>
        <v>54246.59979</v>
      </c>
      <c r="P120" s="4">
        <f t="array" ref="P120">XLOOKUP(A120,Giftback!A:A,Giftback!B:B,"")</f>
        <v>1292</v>
      </c>
      <c r="Q120" s="4">
        <f t="array" ref="Q120">XLOOKUP(A120,Campanha!A:A,Campanha!B:B,"")</f>
        <v>3568.799988</v>
      </c>
      <c r="R120" s="1">
        <v>0.0</v>
      </c>
      <c r="S120" s="1">
        <v>0.0</v>
      </c>
      <c r="T120" s="5">
        <f t="array" ref="T120">XLOOKUP(A120,'Receita Influenciada'!A:A,'Receita Influenciada'!C:C,"")</f>
        <v>0.1325454542</v>
      </c>
      <c r="U120" s="3" t="str">
        <f t="shared" si="1"/>
        <v>#NUM!</v>
      </c>
      <c r="V120" s="1">
        <v>0.0</v>
      </c>
    </row>
    <row r="121">
      <c r="A121" s="1" t="s">
        <v>142</v>
      </c>
      <c r="B121" s="2">
        <f t="array" ref="B121">XLOOKUP(A121,'Página25'!A:A,'Página25'!G:G,"")</f>
        <v>45429.73593</v>
      </c>
      <c r="C121" s="2" t="str">
        <f t="array" ref="C121">XLOOKUP(A121,'Página25'!A:A,'Página25'!I:I,"")</f>
        <v/>
      </c>
      <c r="D121" s="3" t="s">
        <v>52</v>
      </c>
      <c r="E121" s="3">
        <f t="array" ref="E121">XLOOKUP(A121,login!A:A,login!F:F,"")</f>
        <v>41</v>
      </c>
      <c r="F121" s="3">
        <f t="array" ref="F121">XLOOKUP(A121,gestor!C:C,gestor!E:E,"")</f>
        <v>1</v>
      </c>
      <c r="G121" s="1">
        <v>0.0</v>
      </c>
      <c r="H121" s="3">
        <f t="array" ref="H121">XLOOKUP(A121,EmailVerification!A:A,EmailVerification!B:B,"")</f>
        <v>49</v>
      </c>
      <c r="I121" s="3">
        <f t="array" ref="I121">XLOOKUP(A121,IntegracaoVerification!A:A,IntegracaoVerification!C:C,"")</f>
        <v>0</v>
      </c>
      <c r="J121" s="3">
        <f t="array" ref="J121">XLOOKUP(A121,ApiVerification!A:A,ApiVerification!C:C,"")</f>
        <v>4</v>
      </c>
      <c r="K121" s="3">
        <f t="array" ref="K121">XLOOKUP(A121,AtivacaoGiftback!A:A,AtivacaoGiftback!B:B,"")</f>
        <v>6</v>
      </c>
      <c r="L121" s="3">
        <f t="array" ref="L121">XLOOKUP(A121,TempoPrimeiraCampanha!A:A,TempoPrimeiraCampanha!B:B,"")</f>
        <v>6</v>
      </c>
      <c r="M121" s="3">
        <f t="array" ref="M121">XLOOKUP(A121,'# Campanhas30D'!A:A,'# Campanhas30D'!B:B,"")</f>
        <v>2</v>
      </c>
      <c r="N121" s="4">
        <f t="array" ref="N121">XLOOKUP(A121,'Receita Influenciada'!A:A,'Receita Influenciada'!B:B,"")</f>
        <v>4919.400002</v>
      </c>
      <c r="O121" s="4">
        <f t="array" ref="O121">XLOOKUP(A121,'Receita Total'!A:A,'Receita Total'!C:C,"")</f>
        <v>14323.39011</v>
      </c>
      <c r="P121" s="4">
        <f t="array" ref="P121">XLOOKUP(A121,Giftback!A:A,Giftback!B:B,"")</f>
        <v>1394.300011</v>
      </c>
      <c r="Q121" s="4">
        <f t="array" ref="Q121">XLOOKUP(A121,Campanha!A:A,Campanha!B:B,"")</f>
        <v>3525.099991</v>
      </c>
      <c r="R121" s="1">
        <v>0.0</v>
      </c>
      <c r="S121" s="1">
        <v>0.0</v>
      </c>
      <c r="T121" s="5">
        <f t="array" ref="T121">XLOOKUP(A121,'Receita Influenciada'!A:A,'Receita Influenciada'!C:C,"")</f>
        <v>0.1342639297</v>
      </c>
      <c r="U121" s="3" t="str">
        <f t="shared" si="1"/>
        <v>#NUM!</v>
      </c>
      <c r="V121" s="1">
        <v>0.0</v>
      </c>
    </row>
    <row r="122">
      <c r="A122" s="1" t="s">
        <v>143</v>
      </c>
      <c r="B122" s="2">
        <f t="array" ref="B122">XLOOKUP(A122,'Página25'!A:A,'Página25'!G:G,"")</f>
        <v>45531.49502</v>
      </c>
      <c r="C122" s="2" t="str">
        <f t="array" ref="C122">XLOOKUP(A122,'Página25'!A:A,'Página25'!I:I,"")</f>
        <v/>
      </c>
      <c r="D122" s="3" t="s">
        <v>52</v>
      </c>
      <c r="E122" s="3">
        <f t="array" ref="E122">XLOOKUP(A122,login!A:A,login!F:F,"")</f>
        <v>36</v>
      </c>
      <c r="F122" s="3">
        <f t="array" ref="F122">XLOOKUP(A122,gestor!C:C,gestor!E:E,"")</f>
        <v>0</v>
      </c>
      <c r="G122" s="1">
        <v>0.0</v>
      </c>
      <c r="H122" s="3">
        <f t="array" ref="H122">XLOOKUP(A122,EmailVerification!A:A,EmailVerification!B:B,"")</f>
        <v>3</v>
      </c>
      <c r="I122" s="3">
        <f t="array" ref="I122">XLOOKUP(A122,IntegracaoVerification!A:A,IntegracaoVerification!C:C,"")</f>
        <v>3</v>
      </c>
      <c r="J122" s="3">
        <f t="array" ref="J122">XLOOKUP(A122,ApiVerification!A:A,ApiVerification!C:C,"")</f>
        <v>16</v>
      </c>
      <c r="K122" s="3">
        <f t="array" ref="K122">XLOOKUP(A122,AtivacaoGiftback!A:A,AtivacaoGiftback!B:B,"")</f>
        <v>22</v>
      </c>
      <c r="L122" s="3">
        <f t="array" ref="L122">XLOOKUP(A122,TempoPrimeiraCampanha!A:A,TempoPrimeiraCampanha!B:B,"")</f>
        <v>24</v>
      </c>
      <c r="M122" s="3">
        <f t="array" ref="M122">XLOOKUP(A122,'# Campanhas30D'!A:A,'# Campanhas30D'!B:B,"")</f>
        <v>2</v>
      </c>
      <c r="N122" s="4">
        <f t="array" ref="N122">XLOOKUP(A122,'Receita Influenciada'!A:A,'Receita Influenciada'!B:B,"")</f>
        <v>3622.199989</v>
      </c>
      <c r="O122" s="4">
        <f t="array" ref="O122">XLOOKUP(A122,'Receita Total'!A:A,'Receita Total'!C:C,"")</f>
        <v>109666.0899</v>
      </c>
      <c r="P122" s="4">
        <f t="array" ref="P122">XLOOKUP(A122,Giftback!A:A,Giftback!B:B,"")</f>
        <v>628.2800293</v>
      </c>
      <c r="Q122" s="4">
        <f t="array" ref="Q122">XLOOKUP(A122,Campanha!A:A,Campanha!B:B,"")</f>
        <v>2765.639954</v>
      </c>
      <c r="R122" s="4">
        <f t="array" ref="R122">XLOOKUP(A122,Task!A:A,Task!B:B,"")</f>
        <v>228.2800064</v>
      </c>
      <c r="S122" s="1">
        <v>0.0</v>
      </c>
      <c r="T122" s="5">
        <f t="array" ref="T122">XLOOKUP(A122,'Receita Influenciada'!A:A,'Receita Influenciada'!C:C,"")</f>
        <v>0.09622287359</v>
      </c>
      <c r="U122" s="3" t="str">
        <f t="shared" si="1"/>
        <v>#NUM!</v>
      </c>
      <c r="V122" s="1">
        <v>0.0</v>
      </c>
    </row>
    <row r="123">
      <c r="A123" s="1" t="s">
        <v>144</v>
      </c>
      <c r="B123" s="2">
        <f t="array" ref="B123">XLOOKUP(A123,'Página25'!A:A,'Página25'!G:G,"")</f>
        <v>45377.89869</v>
      </c>
      <c r="C123" s="2" t="str">
        <f t="array" ref="C123">XLOOKUP(A123,'Página25'!A:A,'Página25'!I:I,"")</f>
        <v/>
      </c>
      <c r="D123" s="3" t="s">
        <v>52</v>
      </c>
      <c r="E123" s="3">
        <f t="array" ref="E123">XLOOKUP(A123,login!A:A,login!F:F,"")</f>
        <v>103</v>
      </c>
      <c r="F123" s="3">
        <f t="array" ref="F123">XLOOKUP(A123,gestor!C:C,gestor!E:E,"")</f>
        <v>1</v>
      </c>
      <c r="G123" s="3">
        <f t="array" ref="G123">XLOOKUP(A123,tickets!I:I,tickets!J:J,"")</f>
        <v>14</v>
      </c>
      <c r="H123" s="3">
        <f t="array" ref="H123">XLOOKUP(A123,EmailVerification!A:A,EmailVerification!B:B,"")</f>
        <v>101</v>
      </c>
      <c r="I123" s="3">
        <f t="array" ref="I123">XLOOKUP(A123,IntegracaoVerification!A:A,IntegracaoVerification!C:C,"")</f>
        <v>8</v>
      </c>
      <c r="J123" s="3">
        <f t="array" ref="J123">XLOOKUP(A123,ApiVerification!A:A,ApiVerification!C:C,"")</f>
        <v>16</v>
      </c>
      <c r="K123" s="3">
        <f t="array" ref="K123">XLOOKUP(A123,AtivacaoGiftback!A:A,AtivacaoGiftback!B:B,"")</f>
        <v>11</v>
      </c>
      <c r="L123" s="3">
        <f t="array" ref="L123">XLOOKUP(A123,TempoPrimeiraCampanha!A:A,TempoPrimeiraCampanha!B:B,"")</f>
        <v>20</v>
      </c>
      <c r="M123" s="3">
        <f t="array" ref="M123">XLOOKUP(A123,'# Campanhas30D'!A:A,'# Campanhas30D'!B:B,"")</f>
        <v>2</v>
      </c>
      <c r="N123" s="4">
        <f t="array" ref="N123">XLOOKUP(A123,'Receita Influenciada'!A:A,'Receita Influenciada'!B:B,"")</f>
        <v>3506.710001</v>
      </c>
      <c r="O123" s="4">
        <f t="array" ref="O123">XLOOKUP(A123,'Receita Total'!A:A,'Receita Total'!C:C,"")</f>
        <v>20518.75986</v>
      </c>
      <c r="P123" s="4">
        <f t="array" ref="P123">XLOOKUP(A123,Giftback!A:A,Giftback!B:B,"")</f>
        <v>819.7500153</v>
      </c>
      <c r="Q123" s="4">
        <f t="array" ref="Q123">XLOOKUP(A123,Campanha!A:A,Campanha!B:B,"")</f>
        <v>2656.959986</v>
      </c>
      <c r="R123" s="1">
        <v>0.0</v>
      </c>
      <c r="S123" s="1">
        <v>0.0</v>
      </c>
      <c r="T123" s="5">
        <f t="array" ref="T123">XLOOKUP(A123,'Receita Influenciada'!A:A,'Receita Influenciada'!C:C,"")</f>
        <v>0.09283607041</v>
      </c>
      <c r="U123" s="3" t="str">
        <f t="shared" si="1"/>
        <v>#NUM!</v>
      </c>
      <c r="V123" s="1">
        <v>0.0</v>
      </c>
    </row>
    <row r="124">
      <c r="A124" s="1" t="s">
        <v>145</v>
      </c>
      <c r="B124" s="2">
        <f t="array" ref="B124">XLOOKUP(A124,'Página25'!A:A,'Página25'!G:G,"")</f>
        <v>45425.62431</v>
      </c>
      <c r="C124" s="2" t="str">
        <f t="array" ref="C124">XLOOKUP(A124,'Página25'!A:A,'Página25'!I:I,"")</f>
        <v/>
      </c>
      <c r="D124" s="3" t="s">
        <v>52</v>
      </c>
      <c r="E124" s="3">
        <f t="array" ref="E124">XLOOKUP(A124,login!A:A,login!F:F,"")</f>
        <v>76</v>
      </c>
      <c r="F124" s="3">
        <f t="array" ref="F124">XLOOKUP(A124,gestor!C:C,gestor!E:E,"")</f>
        <v>1</v>
      </c>
      <c r="G124" s="1">
        <v>0.0</v>
      </c>
      <c r="H124" s="3">
        <f t="array" ref="H124">XLOOKUP(A124,EmailVerification!A:A,EmailVerification!B:B,"")</f>
        <v>53</v>
      </c>
      <c r="I124" s="3">
        <f t="array" ref="I124">XLOOKUP(A124,IntegracaoVerification!A:A,IntegracaoVerification!C:C,"")</f>
        <v>1</v>
      </c>
      <c r="J124" s="3">
        <f t="array" ref="J124">XLOOKUP(A124,ApiVerification!A:A,ApiVerification!C:C,"")</f>
        <v>16</v>
      </c>
      <c r="K124" s="3">
        <f t="array" ref="K124">XLOOKUP(A124,AtivacaoGiftback!A:A,AtivacaoGiftback!B:B,"")</f>
        <v>19</v>
      </c>
      <c r="L124" s="3">
        <f t="array" ref="L124">XLOOKUP(A124,TempoPrimeiraCampanha!A:A,TempoPrimeiraCampanha!B:B,"")</f>
        <v>25</v>
      </c>
      <c r="M124" s="3">
        <f t="array" ref="M124">XLOOKUP(A124,'# Campanhas30D'!A:A,'# Campanhas30D'!B:B,"")</f>
        <v>2</v>
      </c>
      <c r="N124" s="4">
        <f t="array" ref="N124">XLOOKUP(A124,'Receita Influenciada'!A:A,'Receita Influenciada'!B:B,"")</f>
        <v>3143.000002</v>
      </c>
      <c r="O124" s="4">
        <f t="array" ref="O124">XLOOKUP(A124,'Receita Total'!A:A,'Receita Total'!C:C,"")</f>
        <v>76793.26996</v>
      </c>
      <c r="P124" s="4">
        <f t="array" ref="P124">XLOOKUP(A124,Giftback!A:A,Giftback!B:B,"")</f>
        <v>873.2799988</v>
      </c>
      <c r="Q124" s="4">
        <f t="array" ref="Q124">XLOOKUP(A124,Campanha!A:A,Campanha!B:B,"")</f>
        <v>2269.720003</v>
      </c>
      <c r="R124" s="1">
        <v>0.0</v>
      </c>
      <c r="S124" s="1">
        <v>0.0</v>
      </c>
      <c r="T124" s="5">
        <f t="array" ref="T124">XLOOKUP(A124,'Receita Influenciada'!A:A,'Receita Influenciada'!C:C,"")</f>
        <v>0.06208715601</v>
      </c>
      <c r="U124" s="3" t="str">
        <f t="shared" si="1"/>
        <v>#NUM!</v>
      </c>
      <c r="V124" s="1">
        <v>0.0</v>
      </c>
    </row>
    <row r="125">
      <c r="A125" s="1" t="s">
        <v>146</v>
      </c>
      <c r="B125" s="2">
        <f t="array" ref="B125">XLOOKUP(A125,'Página25'!A:A,'Página25'!G:G,"")</f>
        <v>45560.0131</v>
      </c>
      <c r="C125" s="2" t="str">
        <f t="array" ref="C125">XLOOKUP(A125,'Página25'!A:A,'Página25'!I:I,"")</f>
        <v/>
      </c>
      <c r="D125" s="3" t="s">
        <v>52</v>
      </c>
      <c r="E125" s="3">
        <f t="array" ref="E125">XLOOKUP(A125,login!A:A,login!F:F,"")</f>
        <v>19</v>
      </c>
      <c r="F125" s="3">
        <f t="array" ref="F125">XLOOKUP(A125,gestor!C:C,gestor!E:E,"")</f>
        <v>1</v>
      </c>
      <c r="G125" s="1">
        <v>0.0</v>
      </c>
      <c r="H125" s="3">
        <f t="array" ref="H125">XLOOKUP(A125,EmailVerification!A:A,EmailVerification!B:B,"")</f>
        <v>1</v>
      </c>
      <c r="I125" s="3">
        <f t="array" ref="I125">XLOOKUP(A125,IntegracaoVerification!A:A,IntegracaoVerification!C:C,"")</f>
        <v>1</v>
      </c>
      <c r="J125" s="3">
        <f t="array" ref="J125">XLOOKUP(A125,ApiVerification!A:A,ApiVerification!C:C,"")</f>
        <v>1</v>
      </c>
      <c r="K125" s="3" t="str">
        <f t="array" ref="K125">XLOOKUP(A125,AtivacaoGiftback!A:A,AtivacaoGiftback!B:B,"")</f>
        <v/>
      </c>
      <c r="L125" s="3">
        <f t="array" ref="L125">XLOOKUP(A125,TempoPrimeiraCampanha!A:A,TempoPrimeiraCampanha!B:B,"")</f>
        <v>15</v>
      </c>
      <c r="M125" s="3">
        <f t="array" ref="M125">XLOOKUP(A125,'# Campanhas30D'!A:A,'# Campanhas30D'!B:B,"")</f>
        <v>2</v>
      </c>
      <c r="N125" s="4">
        <f t="array" ref="N125">XLOOKUP(A125,'Receita Influenciada'!A:A,'Receita Influenciada'!B:B,"")</f>
        <v>2231.999992</v>
      </c>
      <c r="O125" s="4">
        <f t="array" ref="O125">XLOOKUP(A125,'Receita Total'!A:A,'Receita Total'!C:C,"")</f>
        <v>134960.7193</v>
      </c>
      <c r="P125" s="1">
        <v>0.0</v>
      </c>
      <c r="Q125" s="4">
        <f t="array" ref="Q125">XLOOKUP(A125,Campanha!A:A,Campanha!B:B,"")</f>
        <v>2231.999992</v>
      </c>
      <c r="R125" s="1">
        <v>0.0</v>
      </c>
      <c r="S125" s="1">
        <v>0.0</v>
      </c>
      <c r="T125" s="5">
        <f t="array" ref="T125">XLOOKUP(A125,'Receita Influenciada'!A:A,'Receita Influenciada'!C:C,"")</f>
        <v>0.04622166228</v>
      </c>
      <c r="U125" s="3" t="str">
        <f t="shared" si="1"/>
        <v>#NUM!</v>
      </c>
      <c r="V125" s="1">
        <v>0.0</v>
      </c>
    </row>
    <row r="126">
      <c r="A126" s="1" t="s">
        <v>147</v>
      </c>
      <c r="B126" s="2">
        <f t="array" ref="B126">XLOOKUP(A126,'Página25'!A:A,'Página25'!G:G,"")</f>
        <v>45534.74089</v>
      </c>
      <c r="C126" s="2" t="str">
        <f t="array" ref="C126">XLOOKUP(A126,'Página25'!A:A,'Página25'!I:I,"")</f>
        <v/>
      </c>
      <c r="D126" s="3" t="s">
        <v>52</v>
      </c>
      <c r="E126" s="3">
        <f t="array" ref="E126">XLOOKUP(A126,login!A:A,login!F:F,"")</f>
        <v>22</v>
      </c>
      <c r="F126" s="3">
        <f t="array" ref="F126">XLOOKUP(A126,gestor!C:C,gestor!E:E,"")</f>
        <v>1</v>
      </c>
      <c r="G126" s="3">
        <f t="array" ref="G126">XLOOKUP(A126,tickets!I:I,tickets!J:J,"")</f>
        <v>11</v>
      </c>
      <c r="H126" s="3">
        <f t="array" ref="H126">XLOOKUP(A126,EmailVerification!A:A,EmailVerification!B:B,"")</f>
        <v>6</v>
      </c>
      <c r="I126" s="3">
        <f t="array" ref="I126">XLOOKUP(A126,IntegracaoVerification!A:A,IntegracaoVerification!C:C,"")</f>
        <v>6</v>
      </c>
      <c r="J126" s="3" t="str">
        <f t="array" ref="J126">XLOOKUP(A126,ApiVerification!A:A,ApiVerification!C:C,"")</f>
        <v/>
      </c>
      <c r="K126" s="3">
        <f t="array" ref="K126">XLOOKUP(A126,AtivacaoGiftback!A:A,AtivacaoGiftback!B:B,"")</f>
        <v>6</v>
      </c>
      <c r="L126" s="3">
        <f t="array" ref="L126">XLOOKUP(A126,TempoPrimeiraCampanha!A:A,TempoPrimeiraCampanha!B:B,"")</f>
        <v>15</v>
      </c>
      <c r="M126" s="3">
        <f t="array" ref="M126">XLOOKUP(A126,'# Campanhas30D'!A:A,'# Campanhas30D'!B:B,"")</f>
        <v>2</v>
      </c>
      <c r="N126" s="4">
        <f t="array" ref="N126">XLOOKUP(A126,'Receita Influenciada'!A:A,'Receita Influenciada'!B:B,"")</f>
        <v>1261.890015</v>
      </c>
      <c r="O126" s="4">
        <f t="array" ref="O126">XLOOKUP(A126,'Receita Total'!A:A,'Receita Total'!C:C,"")</f>
        <v>51333.25979</v>
      </c>
      <c r="P126" s="1">
        <v>0.0</v>
      </c>
      <c r="Q126" s="4">
        <f t="array" ref="Q126">XLOOKUP(A126,Campanha!A:A,Campanha!B:B,"")</f>
        <v>1261.890015</v>
      </c>
      <c r="R126" s="1">
        <v>0.0</v>
      </c>
      <c r="S126" s="1">
        <v>0.0</v>
      </c>
      <c r="T126" s="5">
        <f t="array" ref="T126">XLOOKUP(A126,'Receita Influenciada'!A:A,'Receita Influenciada'!C:C,"")</f>
        <v>0.02700557228</v>
      </c>
      <c r="U126" s="3" t="str">
        <f t="shared" si="1"/>
        <v>#NUM!</v>
      </c>
      <c r="V126" s="1">
        <v>0.0</v>
      </c>
    </row>
    <row r="127">
      <c r="A127" s="1" t="s">
        <v>148</v>
      </c>
      <c r="B127" s="2">
        <f t="array" ref="B127">XLOOKUP(A127,'Página25'!A:A,'Página25'!G:G,"")</f>
        <v>45461.8287</v>
      </c>
      <c r="C127" s="2" t="str">
        <f t="array" ref="C127">XLOOKUP(A127,'Página25'!A:A,'Página25'!I:I,"")</f>
        <v/>
      </c>
      <c r="D127" s="3" t="s">
        <v>52</v>
      </c>
      <c r="E127" s="3">
        <f t="array" ref="E127">XLOOKUP(A127,login!A:A,login!F:F,"")</f>
        <v>55</v>
      </c>
      <c r="F127" s="3">
        <f t="array" ref="F127">XLOOKUP(A127,gestor!C:C,gestor!E:E,"")</f>
        <v>1</v>
      </c>
      <c r="G127" s="1">
        <v>0.0</v>
      </c>
      <c r="H127" s="3">
        <f t="array" ref="H127">XLOOKUP(A127,EmailVerification!A:A,EmailVerification!B:B,"")</f>
        <v>17</v>
      </c>
      <c r="I127" s="3">
        <f t="array" ref="I127">XLOOKUP(A127,IntegracaoVerification!A:A,IntegracaoVerification!C:C,"")</f>
        <v>1</v>
      </c>
      <c r="J127" s="3">
        <f t="array" ref="J127">XLOOKUP(A127,ApiVerification!A:A,ApiVerification!C:C,"")</f>
        <v>2</v>
      </c>
      <c r="K127" s="3">
        <f t="array" ref="K127">XLOOKUP(A127,AtivacaoGiftback!A:A,AtivacaoGiftback!B:B,"")</f>
        <v>13</v>
      </c>
      <c r="L127" s="3">
        <f t="array" ref="L127">XLOOKUP(A127,TempoPrimeiraCampanha!A:A,TempoPrimeiraCampanha!B:B,"")</f>
        <v>23</v>
      </c>
      <c r="M127" s="3">
        <f t="array" ref="M127">XLOOKUP(A127,'# Campanhas30D'!A:A,'# Campanhas30D'!B:B,"")</f>
        <v>2</v>
      </c>
      <c r="N127" s="4">
        <f t="array" ref="N127">XLOOKUP(A127,'Receita Influenciada'!A:A,'Receita Influenciada'!B:B,"")</f>
        <v>1857.210022</v>
      </c>
      <c r="O127" s="4">
        <f t="array" ref="O127">XLOOKUP(A127,'Receita Total'!A:A,'Receita Total'!C:C,"")</f>
        <v>25773.18003</v>
      </c>
      <c r="P127" s="4">
        <f t="array" ref="P127">XLOOKUP(A127,Giftback!A:A,Giftback!B:B,"")</f>
        <v>331.5999908</v>
      </c>
      <c r="Q127" s="4">
        <f t="array" ref="Q127">XLOOKUP(A127,Campanha!A:A,Campanha!B:B,"")</f>
        <v>817.4900055</v>
      </c>
      <c r="R127" s="4">
        <f t="array" ref="R127">XLOOKUP(A127,Task!A:A,Task!B:B,"")</f>
        <v>547.0200195</v>
      </c>
      <c r="S127" s="1">
        <v>0.0</v>
      </c>
      <c r="T127" s="5">
        <f t="array" ref="T127">XLOOKUP(A127,'Receita Influenciada'!A:A,'Receita Influenciada'!C:C,"")</f>
        <v>0.04446363701</v>
      </c>
      <c r="U127" s="3" t="str">
        <f t="shared" si="1"/>
        <v>#NUM!</v>
      </c>
      <c r="V127" s="1">
        <v>0.0</v>
      </c>
    </row>
    <row r="128">
      <c r="A128" s="1" t="s">
        <v>149</v>
      </c>
      <c r="B128" s="2">
        <f t="array" ref="B128">XLOOKUP(A128,'Página25'!A:A,'Página25'!G:G,"")</f>
        <v>45440.79045</v>
      </c>
      <c r="C128" s="2" t="str">
        <f t="array" ref="C128">XLOOKUP(A128,'Página25'!A:A,'Página25'!I:I,"")</f>
        <v/>
      </c>
      <c r="D128" s="3" t="s">
        <v>52</v>
      </c>
      <c r="E128" s="3">
        <f t="array" ref="E128">XLOOKUP(A128,login!A:A,login!F:F,"")</f>
        <v>15</v>
      </c>
      <c r="F128" s="3">
        <f t="array" ref="F128">XLOOKUP(A128,gestor!C:C,gestor!E:E,"")</f>
        <v>1</v>
      </c>
      <c r="G128" s="1">
        <v>0.0</v>
      </c>
      <c r="H128" s="3">
        <f t="array" ref="H128">XLOOKUP(A128,EmailVerification!A:A,EmailVerification!B:B,"")</f>
        <v>38</v>
      </c>
      <c r="I128" s="3">
        <f t="array" ref="I128">XLOOKUP(A128,IntegracaoVerification!A:A,IntegracaoVerification!C:C,"")</f>
        <v>1</v>
      </c>
      <c r="J128" s="3" t="str">
        <f t="array" ref="J128">XLOOKUP(A128,ApiVerification!A:A,ApiVerification!C:C,"")</f>
        <v/>
      </c>
      <c r="K128" s="3">
        <f t="array" ref="K128">XLOOKUP(A128,AtivacaoGiftback!A:A,AtivacaoGiftback!B:B,"")</f>
        <v>1</v>
      </c>
      <c r="L128" s="3">
        <f t="array" ref="L128">XLOOKUP(A128,TempoPrimeiraCampanha!A:A,TempoPrimeiraCampanha!B:B,"")</f>
        <v>18</v>
      </c>
      <c r="M128" s="3">
        <f t="array" ref="M128">XLOOKUP(A128,'# Campanhas30D'!A:A,'# Campanhas30D'!B:B,"")</f>
        <v>2</v>
      </c>
      <c r="N128" s="4">
        <f t="array" ref="N128">XLOOKUP(A128,'Receita Influenciada'!A:A,'Receita Influenciada'!B:B,"")</f>
        <v>794</v>
      </c>
      <c r="O128" s="4">
        <f t="array" ref="O128">XLOOKUP(A128,'Receita Total'!A:A,'Receita Total'!C:C,"")</f>
        <v>38188.03987</v>
      </c>
      <c r="P128" s="1">
        <v>0.0</v>
      </c>
      <c r="Q128" s="4">
        <f t="array" ref="Q128">XLOOKUP(A128,Campanha!A:A,Campanha!B:B,"")</f>
        <v>794</v>
      </c>
      <c r="R128" s="1">
        <v>0.0</v>
      </c>
      <c r="S128" s="1">
        <v>0.0</v>
      </c>
      <c r="T128" s="5">
        <f t="array" ref="T128">XLOOKUP(A128,'Receita Influenciada'!A:A,'Receita Influenciada'!C:C,"")</f>
        <v>0.01328445748</v>
      </c>
      <c r="U128" s="3" t="str">
        <f t="shared" si="1"/>
        <v>#NUM!</v>
      </c>
      <c r="V128" s="1">
        <v>0.0</v>
      </c>
    </row>
    <row r="129">
      <c r="A129" s="1" t="s">
        <v>150</v>
      </c>
      <c r="B129" s="2">
        <f t="array" ref="B129">XLOOKUP(A129,'Página25'!A:A,'Página25'!G:G,"")</f>
        <v>45453.80443</v>
      </c>
      <c r="C129" s="2">
        <f t="array" ref="C129">XLOOKUP(A129,'Página25'!A:A,'Página25'!I:I,"")</f>
        <v>45518.59279</v>
      </c>
      <c r="D129" s="3" t="s">
        <v>52</v>
      </c>
      <c r="E129" s="3">
        <f t="array" ref="E129">XLOOKUP(A129,login!A:A,login!F:F,"")</f>
        <v>40</v>
      </c>
      <c r="F129" s="1">
        <v>0.0</v>
      </c>
      <c r="G129" s="1">
        <v>0.0</v>
      </c>
      <c r="H129" s="3">
        <f t="array" ref="H129">XLOOKUP(A129,EmailVerification!A:A,EmailVerification!B:B,"")</f>
        <v>25</v>
      </c>
      <c r="I129" s="3">
        <f t="array" ref="I129">XLOOKUP(A129,IntegracaoVerification!A:A,IntegracaoVerification!C:C,"")</f>
        <v>2</v>
      </c>
      <c r="J129" s="3">
        <f t="array" ref="J129">XLOOKUP(A129,ApiVerification!A:A,ApiVerification!C:C,"")</f>
        <v>4</v>
      </c>
      <c r="K129" s="3">
        <f t="array" ref="K129">XLOOKUP(A129,AtivacaoGiftback!A:A,AtivacaoGiftback!B:B,"")</f>
        <v>4</v>
      </c>
      <c r="L129" s="3">
        <f t="array" ref="L129">XLOOKUP(A129,TempoPrimeiraCampanha!A:A,TempoPrimeiraCampanha!B:B,"")</f>
        <v>21</v>
      </c>
      <c r="M129" s="3">
        <f t="array" ref="M129">XLOOKUP(A129,'# Campanhas30D'!A:A,'# Campanhas30D'!B:B,"")</f>
        <v>2</v>
      </c>
      <c r="N129" s="4">
        <f t="array" ref="N129">XLOOKUP(A129,'Receita Influenciada'!A:A,'Receita Influenciada'!B:B,"")</f>
        <v>6121.81991</v>
      </c>
      <c r="O129" s="4">
        <f t="array" ref="O129">XLOOKUP(A129,'Receita Total'!A:A,'Receita Total'!C:C,"")</f>
        <v>47308.73959</v>
      </c>
      <c r="P129" s="4">
        <f t="array" ref="P129">XLOOKUP(A129,Giftback!A:A,Giftback!B:B,"")</f>
        <v>5119.119921</v>
      </c>
      <c r="Q129" s="4">
        <f t="array" ref="Q129">XLOOKUP(A129,Campanha!A:A,Campanha!B:B,"")</f>
        <v>623</v>
      </c>
      <c r="R129" s="1">
        <v>0.0</v>
      </c>
      <c r="S129" s="4">
        <f t="array" ref="S129">XLOOKUP(A129,Message!A:A,Message!B:B,"")</f>
        <v>379.6999893</v>
      </c>
      <c r="T129" s="5">
        <f t="array" ref="T129">XLOOKUP(A129,'Receita Influenciada'!A:A,'Receita Influenciada'!C:C,"")</f>
        <v>0.1304087135</v>
      </c>
      <c r="U129" s="3">
        <f t="shared" si="1"/>
        <v>65</v>
      </c>
      <c r="V129" s="1">
        <v>0.0</v>
      </c>
    </row>
    <row r="130">
      <c r="A130" s="1" t="s">
        <v>151</v>
      </c>
      <c r="B130" s="2">
        <f t="array" ref="B130">XLOOKUP(A130,'Página25'!A:A,'Página25'!G:G,"")</f>
        <v>45503.6084</v>
      </c>
      <c r="C130" s="2" t="str">
        <f t="array" ref="C130">XLOOKUP(A130,'Página25'!A:A,'Página25'!I:I,"")</f>
        <v/>
      </c>
      <c r="D130" s="3" t="s">
        <v>52</v>
      </c>
      <c r="E130" s="3">
        <f t="array" ref="E130">XLOOKUP(A130,login!A:A,login!F:F,"")</f>
        <v>58</v>
      </c>
      <c r="F130" s="3">
        <f t="array" ref="F130">XLOOKUP(A130,gestor!C:C,gestor!E:E,"")</f>
        <v>1</v>
      </c>
      <c r="G130" s="1">
        <v>0.0</v>
      </c>
      <c r="H130" s="3">
        <f t="array" ref="H130">XLOOKUP(A130,EmailVerification!A:A,EmailVerification!B:B,"")</f>
        <v>3</v>
      </c>
      <c r="I130" s="3">
        <f t="array" ref="I130">XLOOKUP(A130,IntegracaoVerification!A:A,IntegracaoVerification!C:C,"")</f>
        <v>2</v>
      </c>
      <c r="J130" s="3">
        <f t="array" ref="J130">XLOOKUP(A130,ApiVerification!A:A,ApiVerification!C:C,"")</f>
        <v>3</v>
      </c>
      <c r="K130" s="3">
        <f t="array" ref="K130">XLOOKUP(A130,AtivacaoGiftback!A:A,AtivacaoGiftback!B:B,"")</f>
        <v>28</v>
      </c>
      <c r="L130" s="3">
        <f t="array" ref="L130">XLOOKUP(A130,TempoPrimeiraCampanha!A:A,TempoPrimeiraCampanha!B:B,"")</f>
        <v>10</v>
      </c>
      <c r="M130" s="3">
        <f t="array" ref="M130">XLOOKUP(A130,'# Campanhas30D'!A:A,'# Campanhas30D'!B:B,"")</f>
        <v>2</v>
      </c>
      <c r="N130" s="4">
        <f t="array" ref="N130">XLOOKUP(A130,'Receita Influenciada'!A:A,'Receita Influenciada'!B:B,"")</f>
        <v>915.9600143</v>
      </c>
      <c r="O130" s="4">
        <f t="array" ref="O130">XLOOKUP(A130,'Receita Total'!A:A,'Receita Total'!C:C,"")</f>
        <v>33345.14014</v>
      </c>
      <c r="P130" s="1">
        <v>0.0</v>
      </c>
      <c r="Q130" s="4">
        <f t="array" ref="Q130">XLOOKUP(A130,Campanha!A:A,Campanha!B:B,"")</f>
        <v>566.9600143</v>
      </c>
      <c r="R130" s="4">
        <f t="array" ref="R130">XLOOKUP(A130,Task!A:A,Task!B:B,"")</f>
        <v>349</v>
      </c>
      <c r="S130" s="1">
        <v>0.0</v>
      </c>
      <c r="T130" s="5">
        <f t="array" ref="T130">XLOOKUP(A130,'Receita Influenciada'!A:A,'Receita Influenciada'!C:C,"")</f>
        <v>0.01686099749</v>
      </c>
      <c r="U130" s="3" t="str">
        <f t="shared" si="1"/>
        <v>#NUM!</v>
      </c>
      <c r="V130" s="1">
        <v>0.0</v>
      </c>
    </row>
    <row r="131">
      <c r="A131" s="1" t="s">
        <v>152</v>
      </c>
      <c r="B131" s="2">
        <f t="array" ref="B131">XLOOKUP(A131,'Página25'!A:A,'Página25'!G:G,"")</f>
        <v>45389.88826</v>
      </c>
      <c r="C131" s="2" t="str">
        <f t="array" ref="C131">XLOOKUP(A131,'Página25'!A:A,'Página25'!I:I,"")</f>
        <v/>
      </c>
      <c r="D131" s="3" t="s">
        <v>52</v>
      </c>
      <c r="E131" s="3">
        <f t="array" ref="E131">XLOOKUP(A131,login!A:A,login!F:F,"")</f>
        <v>54</v>
      </c>
      <c r="F131" s="3">
        <f t="array" ref="F131">XLOOKUP(A131,gestor!C:C,gestor!E:E,"")</f>
        <v>1</v>
      </c>
      <c r="G131" s="1">
        <v>0.0</v>
      </c>
      <c r="H131" s="3">
        <f t="array" ref="H131">XLOOKUP(A131,EmailVerification!A:A,EmailVerification!B:B,"")</f>
        <v>89</v>
      </c>
      <c r="I131" s="3">
        <f t="array" ref="I131">XLOOKUP(A131,IntegracaoVerification!A:A,IntegracaoVerification!C:C,"")</f>
        <v>5</v>
      </c>
      <c r="J131" s="3">
        <f t="array" ref="J131">XLOOKUP(A131,ApiVerification!A:A,ApiVerification!C:C,"")</f>
        <v>9</v>
      </c>
      <c r="K131" s="3">
        <f t="array" ref="K131">XLOOKUP(A131,AtivacaoGiftback!A:A,AtivacaoGiftback!B:B,"")</f>
        <v>7</v>
      </c>
      <c r="L131" s="3">
        <f t="array" ref="L131">XLOOKUP(A131,TempoPrimeiraCampanha!A:A,TempoPrimeiraCampanha!B:B,"")</f>
        <v>10</v>
      </c>
      <c r="M131" s="3">
        <f t="array" ref="M131">XLOOKUP(A131,'# Campanhas30D'!A:A,'# Campanhas30D'!B:B,"")</f>
        <v>2</v>
      </c>
      <c r="N131" s="4">
        <f t="array" ref="N131">XLOOKUP(A131,'Receita Influenciada'!A:A,'Receita Influenciada'!B:B,"")</f>
        <v>529.0999985</v>
      </c>
      <c r="O131" s="4">
        <f t="array" ref="O131">XLOOKUP(A131,'Receita Total'!A:A,'Receita Total'!C:C,"")</f>
        <v>9331.180017</v>
      </c>
      <c r="P131" s="1">
        <v>0.0</v>
      </c>
      <c r="Q131" s="4">
        <f t="array" ref="Q131">XLOOKUP(A131,Campanha!A:A,Campanha!B:B,"")</f>
        <v>529.0999985</v>
      </c>
      <c r="R131" s="1">
        <v>0.0</v>
      </c>
      <c r="S131" s="1">
        <v>0.0</v>
      </c>
      <c r="T131" s="5">
        <f t="array" ref="T131">XLOOKUP(A131,'Receita Influenciada'!A:A,'Receita Influenciada'!C:C,"")</f>
        <v>0.005516128988</v>
      </c>
      <c r="U131" s="3" t="str">
        <f t="shared" si="1"/>
        <v>#NUM!</v>
      </c>
      <c r="V131" s="1">
        <v>0.0</v>
      </c>
    </row>
    <row r="132">
      <c r="A132" s="1" t="s">
        <v>153</v>
      </c>
      <c r="B132" s="2">
        <f t="array" ref="B132">XLOOKUP(A132,'Página25'!A:A,'Página25'!G:G,"")</f>
        <v>45523.72036</v>
      </c>
      <c r="C132" s="2" t="str">
        <f t="array" ref="C132">XLOOKUP(A132,'Página25'!A:A,'Página25'!I:I,"")</f>
        <v/>
      </c>
      <c r="D132" s="3" t="s">
        <v>52</v>
      </c>
      <c r="E132" s="3">
        <f t="array" ref="E132">XLOOKUP(A132,login!A:A,login!F:F,"")</f>
        <v>33</v>
      </c>
      <c r="F132" s="1">
        <v>1.0</v>
      </c>
      <c r="G132" s="1">
        <v>0.0</v>
      </c>
      <c r="H132" s="3">
        <f t="array" ref="H132">XLOOKUP(A132,EmailVerification!A:A,EmailVerification!B:B,"")</f>
        <v>2</v>
      </c>
      <c r="I132" s="3">
        <f t="array" ref="I132">XLOOKUP(A132,IntegracaoVerification!A:A,IntegracaoVerification!C:C,"")</f>
        <v>2</v>
      </c>
      <c r="J132" s="3">
        <f t="array" ref="J132">XLOOKUP(A132,ApiVerification!A:A,ApiVerification!C:C,"")</f>
        <v>17</v>
      </c>
      <c r="K132" s="3">
        <f t="array" ref="K132">XLOOKUP(A132,AtivacaoGiftback!A:A,AtivacaoGiftback!B:B,"")</f>
        <v>29</v>
      </c>
      <c r="L132" s="3">
        <f t="array" ref="L132">XLOOKUP(A132,TempoPrimeiraCampanha!A:A,TempoPrimeiraCampanha!B:B,"")</f>
        <v>28</v>
      </c>
      <c r="M132" s="3">
        <f t="array" ref="M132">XLOOKUP(A132,'# Campanhas30D'!A:A,'# Campanhas30D'!B:B,"")</f>
        <v>2</v>
      </c>
      <c r="N132" s="4">
        <f t="array" ref="N132">XLOOKUP(A132,'Receita Influenciada'!A:A,'Receita Influenciada'!B:B,"")</f>
        <v>466.7500076</v>
      </c>
      <c r="O132" s="4">
        <f t="array" ref="O132">XLOOKUP(A132,'Receita Total'!A:A,'Receita Total'!C:C,"")</f>
        <v>15406.50003</v>
      </c>
      <c r="P132" s="1">
        <v>0.0</v>
      </c>
      <c r="Q132" s="4">
        <f t="array" ref="Q132">XLOOKUP(A132,Campanha!A:A,Campanha!B:B,"")</f>
        <v>466.7500076</v>
      </c>
      <c r="R132" s="1">
        <v>0.0</v>
      </c>
      <c r="S132" s="1">
        <v>0.0</v>
      </c>
      <c r="T132" s="5">
        <f t="array" ref="T132">XLOOKUP(A132,'Receita Influenciada'!A:A,'Receita Influenciada'!C:C,"")</f>
        <v>0.003687683508</v>
      </c>
      <c r="U132" s="3" t="str">
        <f t="shared" si="1"/>
        <v>#NUM!</v>
      </c>
      <c r="V132" s="1">
        <v>0.0</v>
      </c>
    </row>
    <row r="133">
      <c r="A133" s="1" t="s">
        <v>154</v>
      </c>
      <c r="B133" s="2">
        <f t="array" ref="B133">XLOOKUP(A133,'Página25'!A:A,'Página25'!G:G,"")</f>
        <v>45460.59648</v>
      </c>
      <c r="C133" s="2" t="str">
        <f t="array" ref="C133">XLOOKUP(A133,'Página25'!A:A,'Página25'!I:I,"")</f>
        <v/>
      </c>
      <c r="D133" s="3" t="s">
        <v>52</v>
      </c>
      <c r="E133" s="3">
        <f t="array" ref="E133">XLOOKUP(A133,login!A:A,login!F:F,"")</f>
        <v>48</v>
      </c>
      <c r="F133" s="3">
        <f t="array" ref="F133">XLOOKUP(A133,gestor!C:C,gestor!E:E,"")</f>
        <v>1</v>
      </c>
      <c r="G133" s="1">
        <v>0.0</v>
      </c>
      <c r="H133" s="3">
        <f t="array" ref="H133">XLOOKUP(A133,EmailVerification!A:A,EmailVerification!B:B,"")</f>
        <v>18</v>
      </c>
      <c r="I133" s="3">
        <f t="array" ref="I133">XLOOKUP(A133,IntegracaoVerification!A:A,IntegracaoVerification!C:C,"")</f>
        <v>0</v>
      </c>
      <c r="J133" s="3">
        <f t="array" ref="J133">XLOOKUP(A133,ApiVerification!A:A,ApiVerification!C:C,"")</f>
        <v>3</v>
      </c>
      <c r="K133" s="3">
        <f t="array" ref="K133">XLOOKUP(A133,AtivacaoGiftback!A:A,AtivacaoGiftback!B:B,"")</f>
        <v>6</v>
      </c>
      <c r="L133" s="3">
        <f t="array" ref="L133">XLOOKUP(A133,TempoPrimeiraCampanha!A:A,TempoPrimeiraCampanha!B:B,"")</f>
        <v>22</v>
      </c>
      <c r="M133" s="3">
        <f t="array" ref="M133">XLOOKUP(A133,'# Campanhas30D'!A:A,'# Campanhas30D'!B:B,"")</f>
        <v>2</v>
      </c>
      <c r="N133" s="4">
        <f t="array" ref="N133">XLOOKUP(A133,'Receita Influenciada'!A:A,'Receita Influenciada'!B:B,"")</f>
        <v>355.2000122</v>
      </c>
      <c r="O133" s="4">
        <f t="array" ref="O133">XLOOKUP(A133,'Receita Total'!A:A,'Receita Total'!C:C,"")</f>
        <v>13249.24994</v>
      </c>
      <c r="P133" s="1">
        <v>0.0</v>
      </c>
      <c r="Q133" s="4">
        <f t="array" ref="Q133">XLOOKUP(A133,Campanha!A:A,Campanha!B:B,"")</f>
        <v>355.2000122</v>
      </c>
      <c r="R133" s="1">
        <v>0.0</v>
      </c>
      <c r="S133" s="1">
        <v>0.0</v>
      </c>
      <c r="T133" s="5">
        <f t="array" ref="T133">XLOOKUP(A133,'Receita Influenciada'!A:A,'Receita Influenciada'!C:C,"")</f>
        <v>0.0004164226454</v>
      </c>
      <c r="U133" s="3" t="str">
        <f t="shared" si="1"/>
        <v>#NUM!</v>
      </c>
      <c r="V133" s="1">
        <v>0.0</v>
      </c>
    </row>
    <row r="134">
      <c r="A134" s="1" t="s">
        <v>155</v>
      </c>
      <c r="B134" s="2">
        <f t="array" ref="B134">XLOOKUP(A134,'Página25'!A:A,'Página25'!G:G,"")</f>
        <v>45534.81792</v>
      </c>
      <c r="C134" s="2" t="str">
        <f t="array" ref="C134">XLOOKUP(A134,'Página25'!A:A,'Página25'!I:I,"")</f>
        <v/>
      </c>
      <c r="D134" s="3" t="s">
        <v>52</v>
      </c>
      <c r="E134" s="3">
        <f t="array" ref="E134">XLOOKUP(A134,login!A:A,login!F:F,"")</f>
        <v>51</v>
      </c>
      <c r="F134" s="3">
        <f t="array" ref="F134">XLOOKUP(A134,gestor!C:C,gestor!E:E,"")</f>
        <v>1</v>
      </c>
      <c r="G134" s="1">
        <v>0.0</v>
      </c>
      <c r="H134" s="3">
        <f t="array" ref="H134">XLOOKUP(A134,EmailVerification!A:A,EmailVerification!B:B,"")</f>
        <v>5</v>
      </c>
      <c r="I134" s="3">
        <f t="array" ref="I134">XLOOKUP(A134,IntegracaoVerification!A:A,IntegracaoVerification!C:C,"")</f>
        <v>5</v>
      </c>
      <c r="J134" s="3">
        <f t="array" ref="J134">XLOOKUP(A134,ApiVerification!A:A,ApiVerification!C:C,"")</f>
        <v>11</v>
      </c>
      <c r="K134" s="3">
        <f t="array" ref="K134">XLOOKUP(A134,AtivacaoGiftback!A:A,AtivacaoGiftback!B:B,"")</f>
        <v>31</v>
      </c>
      <c r="L134" s="3">
        <f t="array" ref="L134">XLOOKUP(A134,TempoPrimeiraCampanha!A:A,TempoPrimeiraCampanha!B:B,"")</f>
        <v>15</v>
      </c>
      <c r="M134" s="3">
        <f t="array" ref="M134">XLOOKUP(A134,'# Campanhas30D'!A:A,'# Campanhas30D'!B:B,"")</f>
        <v>2</v>
      </c>
      <c r="N134" s="4">
        <f t="array" ref="N134">XLOOKUP(A134,'Receita Influenciada'!A:A,'Receita Influenciada'!B:B,"")</f>
        <v>271.8399963</v>
      </c>
      <c r="O134" s="4">
        <f t="array" ref="O134">XLOOKUP(A134,'Receita Total'!A:A,'Receita Total'!C:C,"")</f>
        <v>5645.909988</v>
      </c>
      <c r="P134" s="1">
        <v>0.0</v>
      </c>
      <c r="Q134" s="4">
        <f t="array" ref="Q134">XLOOKUP(A134,Campanha!A:A,Campanha!B:B,"")</f>
        <v>271.8399963</v>
      </c>
      <c r="R134" s="1">
        <v>0.0</v>
      </c>
      <c r="S134" s="1">
        <v>0.0</v>
      </c>
      <c r="T134" s="5">
        <f t="array" ref="T134">XLOOKUP(A134,'Receita Influenciada'!A:A,'Receita Influenciada'!C:C,"")</f>
        <v>-0.0020281526</v>
      </c>
      <c r="U134" s="3" t="str">
        <f t="shared" si="1"/>
        <v>#NUM!</v>
      </c>
      <c r="V134" s="1">
        <v>0.0</v>
      </c>
    </row>
    <row r="135">
      <c r="A135" s="1" t="s">
        <v>156</v>
      </c>
      <c r="B135" s="2">
        <f t="array" ref="B135">XLOOKUP(A135,'Página25'!A:A,'Página25'!G:G,"")</f>
        <v>45562.6285</v>
      </c>
      <c r="C135" s="2" t="str">
        <f t="array" ref="C135">XLOOKUP(A135,'Página25'!A:A,'Página25'!I:I,"")</f>
        <v/>
      </c>
      <c r="D135" s="3" t="s">
        <v>52</v>
      </c>
      <c r="E135" s="3">
        <f t="array" ref="E135">XLOOKUP(A135,login!A:A,login!F:F,"")</f>
        <v>10</v>
      </c>
      <c r="F135" s="3">
        <f t="array" ref="F135">XLOOKUP(A135,gestor!C:C,gestor!E:E,"")</f>
        <v>0</v>
      </c>
      <c r="G135" s="1">
        <v>0.0</v>
      </c>
      <c r="H135" s="3">
        <f t="array" ref="H135">XLOOKUP(A135,EmailVerification!A:A,EmailVerification!B:B,"")</f>
        <v>0</v>
      </c>
      <c r="I135" s="3">
        <f t="array" ref="I135">XLOOKUP(A135,IntegracaoVerification!A:A,IntegracaoVerification!C:C,"")</f>
        <v>0</v>
      </c>
      <c r="J135" s="3">
        <f t="array" ref="J135">XLOOKUP(A135,ApiVerification!A:A,ApiVerification!C:C,"")</f>
        <v>6</v>
      </c>
      <c r="K135" s="3">
        <f t="array" ref="K135">XLOOKUP(A135,AtivacaoGiftback!A:A,AtivacaoGiftback!B:B,"")</f>
        <v>13</v>
      </c>
      <c r="L135" s="3">
        <f t="array" ref="L135">XLOOKUP(A135,TempoPrimeiraCampanha!A:A,TempoPrimeiraCampanha!B:B,"")</f>
        <v>10</v>
      </c>
      <c r="M135" s="3">
        <f t="array" ref="M135">XLOOKUP(A135,'# Campanhas30D'!A:A,'# Campanhas30D'!B:B,"")</f>
        <v>2</v>
      </c>
      <c r="N135" s="4">
        <f t="array" ref="N135">XLOOKUP(A135,'Receita Influenciada'!A:A,'Receita Influenciada'!B:B,"")</f>
        <v>227.1000023</v>
      </c>
      <c r="O135" s="4">
        <f t="array" ref="O135">XLOOKUP(A135,'Receita Total'!A:A,'Receita Total'!C:C,"")</f>
        <v>27664.48008</v>
      </c>
      <c r="P135" s="1">
        <v>0.0</v>
      </c>
      <c r="Q135" s="4">
        <f t="array" ref="Q135">XLOOKUP(A135,Campanha!A:A,Campanha!B:B,"")</f>
        <v>227.1000023</v>
      </c>
      <c r="R135" s="1">
        <v>0.0</v>
      </c>
      <c r="S135" s="1">
        <v>0.0</v>
      </c>
      <c r="T135" s="5">
        <f t="array" ref="T135">XLOOKUP(A135,'Receita Influenciada'!A:A,'Receita Influenciada'!C:C,"")</f>
        <v>-0.00427959692</v>
      </c>
      <c r="U135" s="3" t="str">
        <f t="shared" si="1"/>
        <v>#NUM!</v>
      </c>
      <c r="V135" s="1">
        <v>0.0</v>
      </c>
    </row>
    <row r="136">
      <c r="A136" s="1" t="s">
        <v>157</v>
      </c>
      <c r="B136" s="2">
        <f t="array" ref="B136">XLOOKUP(A136,'Página25'!A:A,'Página25'!G:G,"")</f>
        <v>45474.58352</v>
      </c>
      <c r="C136" s="2">
        <f t="array" ref="C136">XLOOKUP(A136,'Página25'!A:A,'Página25'!I:I,"")</f>
        <v>45574.7491</v>
      </c>
      <c r="D136" s="3" t="s">
        <v>52</v>
      </c>
      <c r="E136" s="3">
        <f t="array" ref="E136">XLOOKUP(A136,login!A:A,login!F:F,"")</f>
        <v>37</v>
      </c>
      <c r="F136" s="3">
        <f t="array" ref="F136">XLOOKUP(A136,gestor!C:C,gestor!E:E,"")</f>
        <v>1</v>
      </c>
      <c r="G136" s="1">
        <v>0.0</v>
      </c>
      <c r="H136" s="3">
        <f t="array" ref="H136">XLOOKUP(A136,EmailVerification!A:A,EmailVerification!B:B,"")</f>
        <v>4</v>
      </c>
      <c r="I136" s="3">
        <f t="array" ref="I136">XLOOKUP(A136,IntegracaoVerification!A:A,IntegracaoVerification!C:C,"")</f>
        <v>0</v>
      </c>
      <c r="J136" s="3" t="str">
        <f t="array" ref="J136">XLOOKUP(A136,ApiVerification!A:A,ApiVerification!C:C,"")</f>
        <v/>
      </c>
      <c r="K136" s="3">
        <f t="array" ref="K136">XLOOKUP(A136,AtivacaoGiftback!A:A,AtivacaoGiftback!B:B,"")</f>
        <v>1</v>
      </c>
      <c r="L136" s="3">
        <f t="array" ref="L136">XLOOKUP(A136,TempoPrimeiraCampanha!A:A,TempoPrimeiraCampanha!B:B,"")</f>
        <v>23</v>
      </c>
      <c r="M136" s="3">
        <f t="array" ref="M136">XLOOKUP(A136,'# Campanhas30D'!A:A,'# Campanhas30D'!B:B,"")</f>
        <v>2</v>
      </c>
      <c r="N136" s="4">
        <f t="array" ref="N136">XLOOKUP(A136,'Receita Influenciada'!A:A,'Receita Influenciada'!B:B,"")</f>
        <v>70</v>
      </c>
      <c r="O136" s="4">
        <f t="array" ref="O136">XLOOKUP(A136,'Receita Total'!A:A,'Receita Total'!C:C,"")</f>
        <v>461.75</v>
      </c>
      <c r="P136" s="1">
        <v>0.0</v>
      </c>
      <c r="Q136" s="4">
        <f t="array" ref="Q136">XLOOKUP(A136,Campanha!A:A,Campanha!B:B,"")</f>
        <v>70</v>
      </c>
      <c r="R136" s="1">
        <v>0.0</v>
      </c>
      <c r="S136" s="1">
        <v>0.0</v>
      </c>
      <c r="T136" s="5">
        <f t="array" ref="T136">XLOOKUP(A136,'Receita Influenciada'!A:A,'Receita Influenciada'!C:C,"")</f>
        <v>-0.007947214076</v>
      </c>
      <c r="U136" s="3">
        <f t="shared" si="1"/>
        <v>100</v>
      </c>
      <c r="V136" s="1">
        <v>0.0</v>
      </c>
    </row>
    <row r="137">
      <c r="A137" s="1" t="s">
        <v>158</v>
      </c>
      <c r="B137" s="2">
        <f t="array" ref="B137">XLOOKUP(A137,'Página25'!A:A,'Página25'!G:G,"")</f>
        <v>45378.88809</v>
      </c>
      <c r="C137" s="2" t="str">
        <f t="array" ref="C137">XLOOKUP(A137,'Página25'!A:A,'Página25'!I:I,"")</f>
        <v/>
      </c>
      <c r="D137" s="3" t="s">
        <v>52</v>
      </c>
      <c r="E137" s="3">
        <f t="array" ref="E137">XLOOKUP(A137,login!A:A,login!F:F,"")</f>
        <v>49</v>
      </c>
      <c r="F137" s="1">
        <v>0.0</v>
      </c>
      <c r="G137" s="1">
        <v>0.0</v>
      </c>
      <c r="H137" s="3">
        <f t="array" ref="H137">XLOOKUP(A137,EmailVerification!A:A,EmailVerification!B:B,"")</f>
        <v>100</v>
      </c>
      <c r="I137" s="3">
        <f t="array" ref="I137">XLOOKUP(A137,IntegracaoVerification!A:A,IntegracaoVerification!C:C,"")</f>
        <v>7</v>
      </c>
      <c r="J137" s="3">
        <f t="array" ref="J137">XLOOKUP(A137,ApiVerification!A:A,ApiVerification!C:C,"")</f>
        <v>183</v>
      </c>
      <c r="K137" s="3">
        <f t="array" ref="K137">XLOOKUP(A137,AtivacaoGiftback!A:A,AtivacaoGiftback!B:B,"")</f>
        <v>10</v>
      </c>
      <c r="L137" s="3">
        <f t="array" ref="L137">XLOOKUP(A137,TempoPrimeiraCampanha!A:A,TempoPrimeiraCampanha!B:B,"")</f>
        <v>19</v>
      </c>
      <c r="M137" s="3">
        <f t="array" ref="M137">XLOOKUP(A137,'# Campanhas30D'!A:A,'# Campanhas30D'!B:B,"")</f>
        <v>2</v>
      </c>
      <c r="N137" s="4">
        <f t="array" ref="N137">XLOOKUP(A137,'Receita Influenciada'!A:A,'Receita Influenciada'!B:B,"")</f>
        <v>943.8299942</v>
      </c>
      <c r="O137" s="4">
        <f t="array" ref="O137">XLOOKUP(A137,'Receita Total'!A:A,'Receita Total'!C:C,"")</f>
        <v>79383.92972</v>
      </c>
      <c r="P137" s="4">
        <f t="array" ref="P137">XLOOKUP(A137,Giftback!A:A,Giftback!B:B,"")</f>
        <v>883.8299942</v>
      </c>
      <c r="Q137" s="4">
        <f t="array" ref="Q137">XLOOKUP(A137,Campanha!A:A,Campanha!B:B,"")</f>
        <v>60</v>
      </c>
      <c r="R137" s="1">
        <v>0.0</v>
      </c>
      <c r="S137" s="1">
        <v>0.0</v>
      </c>
      <c r="T137" s="5">
        <f t="array" ref="T137">XLOOKUP(A137,'Receita Influenciada'!A:A,'Receita Influenciada'!C:C,"")</f>
        <v>0.01767829895</v>
      </c>
      <c r="U137" s="3" t="str">
        <f t="shared" si="1"/>
        <v>#NUM!</v>
      </c>
      <c r="V137" s="1">
        <v>0.0</v>
      </c>
    </row>
    <row r="138">
      <c r="A138" s="1" t="s">
        <v>159</v>
      </c>
      <c r="B138" s="2">
        <f t="array" ref="B138">XLOOKUP(A138,'Página25'!A:A,'Página25'!G:G,"")</f>
        <v>45400.73359</v>
      </c>
      <c r="C138" s="2">
        <f t="array" ref="C138">XLOOKUP(A138,'Página25'!A:A,'Página25'!I:I,"")</f>
        <v>45463.60834</v>
      </c>
      <c r="D138" s="3" t="s">
        <v>52</v>
      </c>
      <c r="E138" s="3">
        <f t="array" ref="E138">XLOOKUP(A138,login!A:A,login!F:F,"")</f>
        <v>1</v>
      </c>
      <c r="F138" s="1">
        <v>0.0</v>
      </c>
      <c r="G138" s="1">
        <v>0.0</v>
      </c>
      <c r="H138" s="3" t="str">
        <f t="array" ref="H138">XLOOKUP(A138,EmailVerification!A:A,EmailVerification!B:B,"")</f>
        <v/>
      </c>
      <c r="I138" s="3">
        <f t="array" ref="I138">XLOOKUP(A138,IntegracaoVerification!A:A,IntegracaoVerification!C:C,"")</f>
        <v>0</v>
      </c>
      <c r="J138" s="3" t="str">
        <f t="array" ref="J138">XLOOKUP(A138,ApiVerification!A:A,ApiVerification!C:C,"")</f>
        <v/>
      </c>
      <c r="K138" s="3">
        <f t="array" ref="K138">XLOOKUP(A138,AtivacaoGiftback!A:A,AtivacaoGiftback!B:B,"")</f>
        <v>0</v>
      </c>
      <c r="L138" s="3">
        <f t="array" ref="L138">XLOOKUP(A138,TempoPrimeiraCampanha!A:A,TempoPrimeiraCampanha!B:B,"")</f>
        <v>7</v>
      </c>
      <c r="M138" s="3">
        <f t="array" ref="M138">XLOOKUP(A138,'# Campanhas30D'!A:A,'# Campanhas30D'!B:B,"")</f>
        <v>2</v>
      </c>
      <c r="N138" s="4">
        <f t="array" ref="N138">XLOOKUP(A138,'Receita Influenciada'!A:A,'Receita Influenciada'!B:B,"")</f>
        <v>202.1600037</v>
      </c>
      <c r="O138" s="4">
        <f t="array" ref="O138">XLOOKUP(A138,'Receita Total'!A:A,'Receita Total'!C:C,"")</f>
        <v>7911.320118</v>
      </c>
      <c r="P138" s="4">
        <f t="array" ref="P138">XLOOKUP(A138,Giftback!A:A,Giftback!B:B,"")</f>
        <v>202.1600037</v>
      </c>
      <c r="Q138" s="1">
        <v>0.0</v>
      </c>
      <c r="R138" s="1">
        <v>0.0</v>
      </c>
      <c r="S138" s="1">
        <v>0.0</v>
      </c>
      <c r="T138" s="5">
        <f t="array" ref="T138">XLOOKUP(A138,'Receita Influenciada'!A:A,'Receita Influenciada'!C:C,"")</f>
        <v>-0.004071554145</v>
      </c>
      <c r="U138" s="3">
        <f t="shared" si="1"/>
        <v>63</v>
      </c>
      <c r="V138" s="1">
        <v>0.0</v>
      </c>
    </row>
    <row r="139">
      <c r="A139" s="1" t="s">
        <v>160</v>
      </c>
      <c r="B139" s="2">
        <f t="array" ref="B139">XLOOKUP(A139,'Página25'!A:A,'Página25'!G:G,"")</f>
        <v>45560.75017</v>
      </c>
      <c r="C139" s="2">
        <f t="array" ref="C139">XLOOKUP(A139,'Página25'!A:A,'Página25'!I:I,"")</f>
        <v>45589.826</v>
      </c>
      <c r="D139" s="3" t="s">
        <v>52</v>
      </c>
      <c r="E139" s="3">
        <f t="array" ref="E139">XLOOKUP(A139,login!A:A,login!F:F,"")</f>
        <v>13</v>
      </c>
      <c r="F139" s="3">
        <f t="array" ref="F139">XLOOKUP(A139,gestor!C:C,gestor!E:E,"")</f>
        <v>0</v>
      </c>
      <c r="G139" s="1">
        <v>0.0</v>
      </c>
      <c r="H139" s="3">
        <f t="array" ref="H139">XLOOKUP(A139,EmailVerification!A:A,EmailVerification!B:B,"")</f>
        <v>1</v>
      </c>
      <c r="I139" s="3">
        <f t="array" ref="I139">XLOOKUP(A139,IntegracaoVerification!A:A,IntegracaoVerification!C:C,"")</f>
        <v>7</v>
      </c>
      <c r="J139" s="3" t="str">
        <f t="array" ref="J139">XLOOKUP(A139,ApiVerification!A:A,ApiVerification!C:C,"")</f>
        <v/>
      </c>
      <c r="K139" s="3">
        <f t="array" ref="K139">XLOOKUP(A139,AtivacaoGiftback!A:A,AtivacaoGiftback!B:B,"")</f>
        <v>14</v>
      </c>
      <c r="L139" s="3">
        <f t="array" ref="L139">XLOOKUP(A139,TempoPrimeiraCampanha!A:A,TempoPrimeiraCampanha!B:B,"")</f>
        <v>12</v>
      </c>
      <c r="M139" s="3">
        <f t="array" ref="M139">XLOOKUP(A139,'# Campanhas30D'!A:A,'# Campanhas30D'!B:B,"")</f>
        <v>2</v>
      </c>
      <c r="N139" s="4">
        <f t="array" ref="N139">XLOOKUP(A139,'Receita Influenciada'!A:A,'Receita Influenciada'!B:B,"")</f>
        <v>292.3799973</v>
      </c>
      <c r="O139" s="4">
        <f t="array" ref="O139">XLOOKUP(A139,'Receita Total'!A:A,'Receita Total'!C:C,"")</f>
        <v>42316.44984</v>
      </c>
      <c r="P139" s="4">
        <f t="array" ref="P139">XLOOKUP(A139,Giftback!A:A,Giftback!B:B,"")</f>
        <v>292.3799973</v>
      </c>
      <c r="Q139" s="1">
        <v>0.0</v>
      </c>
      <c r="R139" s="1">
        <v>0.0</v>
      </c>
      <c r="S139" s="1">
        <v>0.0</v>
      </c>
      <c r="T139" s="5">
        <f t="array" ref="T139">XLOOKUP(A139,'Receita Influenciada'!A:A,'Receita Influenciada'!C:C,"")</f>
        <v>-0.00329403676</v>
      </c>
      <c r="U139" s="3">
        <f t="shared" si="1"/>
        <v>29</v>
      </c>
      <c r="V139" s="3">
        <f>IF(U139&gt;=0,1,0)</f>
        <v>1</v>
      </c>
    </row>
    <row r="140">
      <c r="A140" s="1" t="s">
        <v>161</v>
      </c>
      <c r="B140" s="2">
        <f t="array" ref="B140">XLOOKUP(A140,'Página25'!A:A,'Página25'!G:G,"")</f>
        <v>45463.81502</v>
      </c>
      <c r="C140" s="2" t="str">
        <f t="array" ref="C140">XLOOKUP(A140,'Página25'!A:A,'Página25'!I:I,"")</f>
        <v/>
      </c>
      <c r="D140" s="3" t="s">
        <v>52</v>
      </c>
      <c r="E140" s="3">
        <f t="array" ref="E140">XLOOKUP(A140,login!A:A,login!F:F,"")</f>
        <v>145</v>
      </c>
      <c r="F140" s="3">
        <f t="array" ref="F140">XLOOKUP(A140,gestor!C:C,gestor!E:E,"")</f>
        <v>1</v>
      </c>
      <c r="G140" s="3">
        <f t="array" ref="G140">XLOOKUP(A140,tickets!I:I,tickets!J:J,"")</f>
        <v>27</v>
      </c>
      <c r="H140" s="3">
        <f t="array" ref="H140">XLOOKUP(A140,EmailVerification!A:A,EmailVerification!B:B,"")</f>
        <v>15</v>
      </c>
      <c r="I140" s="3" t="str">
        <f t="array" ref="I140">XLOOKUP(A140,IntegracaoVerification!A:A,IntegracaoVerification!C:C,"")</f>
        <v/>
      </c>
      <c r="J140" s="3">
        <f t="array" ref="J140">XLOOKUP(A140,ApiVerification!A:A,ApiVerification!C:C,"")</f>
        <v>5</v>
      </c>
      <c r="K140" s="3">
        <f t="array" ref="K140">XLOOKUP(A140,AtivacaoGiftback!A:A,AtivacaoGiftback!B:B,"")</f>
        <v>11</v>
      </c>
      <c r="L140" s="3">
        <f t="array" ref="L140">XLOOKUP(A140,TempoPrimeiraCampanha!A:A,TempoPrimeiraCampanha!B:B,"")</f>
        <v>12</v>
      </c>
      <c r="M140" s="3">
        <f t="array" ref="M140">XLOOKUP(A140,'# Campanhas30D'!A:A,'# Campanhas30D'!B:B,"")</f>
        <v>2</v>
      </c>
      <c r="N140" s="4">
        <f t="array" ref="N140">XLOOKUP(A140,'Receita Influenciada'!A:A,'Receita Influenciada'!B:B,"")</f>
        <v>800.9600067</v>
      </c>
      <c r="O140" s="4">
        <f t="array" ref="O140">XLOOKUP(A140,'Receita Total'!A:A,'Receita Total'!C:C,"")</f>
        <v>10597.08989</v>
      </c>
      <c r="P140" s="4">
        <f t="array" ref="P140">XLOOKUP(A140,Giftback!A:A,Giftback!B:B,"")</f>
        <v>418.7700043</v>
      </c>
      <c r="Q140" s="1">
        <v>0.0</v>
      </c>
      <c r="R140" s="1">
        <v>0.0</v>
      </c>
      <c r="S140" s="1">
        <v>0.0</v>
      </c>
      <c r="T140" s="5">
        <f t="array" ref="T140">XLOOKUP(A140,'Receita Influenciada'!A:A,'Receita Influenciada'!C:C,"")</f>
        <v>0.01348856325</v>
      </c>
      <c r="U140" s="3" t="str">
        <f t="shared" si="1"/>
        <v>#NUM!</v>
      </c>
      <c r="V140" s="1">
        <v>0.0</v>
      </c>
    </row>
    <row r="141">
      <c r="A141" s="1" t="s">
        <v>162</v>
      </c>
      <c r="B141" s="2">
        <f t="array" ref="B141">XLOOKUP(A141,'Página25'!A:A,'Página25'!G:G,"")</f>
        <v>45553.79691</v>
      </c>
      <c r="C141" s="2" t="str">
        <f t="array" ref="C141">XLOOKUP(A141,'Página25'!A:A,'Página25'!I:I,"")</f>
        <v/>
      </c>
      <c r="D141" s="3" t="s">
        <v>52</v>
      </c>
      <c r="E141" s="3">
        <f t="array" ref="E141">XLOOKUP(A141,login!A:A,login!F:F,"")</f>
        <v>58</v>
      </c>
      <c r="F141" s="3">
        <f t="array" ref="F141">XLOOKUP(A141,gestor!C:C,gestor!E:E,"")</f>
        <v>1</v>
      </c>
      <c r="G141" s="1">
        <v>0.0</v>
      </c>
      <c r="H141" s="3">
        <f t="array" ref="H141">XLOOKUP(A141,EmailVerification!A:A,EmailVerification!B:B,"")</f>
        <v>5</v>
      </c>
      <c r="I141" s="3">
        <f t="array" ref="I141">XLOOKUP(A141,IntegracaoVerification!A:A,IntegracaoVerification!C:C,"")</f>
        <v>5</v>
      </c>
      <c r="J141" s="3" t="str">
        <f t="array" ref="J141">XLOOKUP(A141,ApiVerification!A:A,ApiVerification!C:C,"")</f>
        <v/>
      </c>
      <c r="K141" s="3">
        <f t="array" ref="K141">XLOOKUP(A141,AtivacaoGiftback!A:A,AtivacaoGiftback!B:B,"")</f>
        <v>14</v>
      </c>
      <c r="L141" s="3">
        <f t="array" ref="L141">XLOOKUP(A141,TempoPrimeiraCampanha!A:A,TempoPrimeiraCampanha!B:B,"")</f>
        <v>20</v>
      </c>
      <c r="M141" s="3">
        <f t="array" ref="M141">XLOOKUP(A141,'# Campanhas30D'!A:A,'# Campanhas30D'!B:B,"")</f>
        <v>2</v>
      </c>
      <c r="N141" s="4">
        <f t="array" ref="N141">XLOOKUP(A141,'Receita Influenciada'!A:A,'Receita Influenciada'!B:B,"")</f>
        <v>1101.099976</v>
      </c>
      <c r="O141" s="4">
        <f t="array" ref="O141">XLOOKUP(A141,'Receita Total'!A:A,'Receita Total'!C:C,"")</f>
        <v>11319.20975</v>
      </c>
      <c r="P141" s="1">
        <v>0.0</v>
      </c>
      <c r="Q141" s="1">
        <v>0.0</v>
      </c>
      <c r="R141" s="4">
        <f t="array" ref="R141">XLOOKUP(A141,Task!A:A,Task!B:B,"")</f>
        <v>555.2999878</v>
      </c>
      <c r="S141" s="4">
        <f t="array" ref="S141">XLOOKUP(A141,Message!A:A,Message!B:B,"")</f>
        <v>545.7999878</v>
      </c>
      <c r="T141" s="5">
        <f t="array" ref="T141">XLOOKUP(A141,'Receita Influenciada'!A:A,'Receita Influenciada'!C:C,"")</f>
        <v>0.02229032186</v>
      </c>
      <c r="U141" s="3" t="str">
        <f t="shared" si="1"/>
        <v>#NUM!</v>
      </c>
      <c r="V141" s="1">
        <v>0.0</v>
      </c>
    </row>
    <row r="142">
      <c r="A142" s="1" t="s">
        <v>163</v>
      </c>
      <c r="B142" s="2">
        <f t="array" ref="B142">XLOOKUP(A142,'Página25'!A:A,'Página25'!G:G,"")</f>
        <v>45392.75941</v>
      </c>
      <c r="C142" s="2">
        <f t="array" ref="C142">XLOOKUP(A142,'Página25'!A:A,'Página25'!I:I,"")</f>
        <v>45412.55619</v>
      </c>
      <c r="D142" s="3" t="s">
        <v>52</v>
      </c>
      <c r="E142" s="1">
        <v>0.0</v>
      </c>
      <c r="F142" s="1">
        <v>0.0</v>
      </c>
      <c r="G142" s="1">
        <v>0.0</v>
      </c>
      <c r="H142" s="3" t="str">
        <f t="array" ref="H142">XLOOKUP(A142,EmailVerification!A:A,EmailVerification!B:B,"")</f>
        <v/>
      </c>
      <c r="I142" s="3">
        <f t="array" ref="I142">XLOOKUP(A142,IntegracaoVerification!A:A,IntegracaoVerification!C:C,"")</f>
        <v>0</v>
      </c>
      <c r="J142" s="3">
        <f t="array" ref="J142">XLOOKUP(A142,ApiVerification!A:A,ApiVerification!C:C,"")</f>
        <v>5</v>
      </c>
      <c r="K142" s="3">
        <f t="array" ref="K142">XLOOKUP(A142,AtivacaoGiftback!A:A,AtivacaoGiftback!B:B,"")</f>
        <v>1</v>
      </c>
      <c r="L142" s="3">
        <f t="array" ref="L142">XLOOKUP(A142,TempoPrimeiraCampanha!A:A,TempoPrimeiraCampanha!B:B,"")</f>
        <v>6</v>
      </c>
      <c r="M142" s="3">
        <f t="array" ref="M142">XLOOKUP(A142,'# Campanhas30D'!A:A,'# Campanhas30D'!B:B,"")</f>
        <v>2</v>
      </c>
      <c r="N142" s="4">
        <f t="array" ref="N142">XLOOKUP(A142,'Receita Influenciada'!A:A,'Receita Influenciada'!B:B,"")</f>
        <v>2207.040039</v>
      </c>
      <c r="O142" s="4">
        <f t="array" ref="O142">XLOOKUP(A142,'Receita Total'!A:A,'Receita Total'!C:C,"")</f>
        <v>31759.24014</v>
      </c>
      <c r="P142" s="4">
        <f t="array" ref="P142">XLOOKUP(A142,Giftback!A:A,Giftback!B:B,"")</f>
        <v>2207.040039</v>
      </c>
      <c r="Q142" s="1">
        <v>0.0</v>
      </c>
      <c r="R142" s="1">
        <v>0.0</v>
      </c>
      <c r="S142" s="1">
        <v>0.0</v>
      </c>
      <c r="T142" s="5">
        <f t="array" ref="T142">XLOOKUP(A142,'Receita Influenciada'!A:A,'Receita Influenciada'!C:C,"")</f>
        <v>0.04062018438</v>
      </c>
      <c r="U142" s="3">
        <f t="shared" si="1"/>
        <v>20</v>
      </c>
      <c r="V142" s="3">
        <f>IF(U142&gt;=0,1,0)</f>
        <v>1</v>
      </c>
    </row>
    <row r="143">
      <c r="A143" s="1" t="s">
        <v>164</v>
      </c>
      <c r="B143" s="2">
        <f t="array" ref="B143">XLOOKUP(A143,'Página25'!A:A,'Página25'!G:G,"")</f>
        <v>45524.75442</v>
      </c>
      <c r="C143" s="2" t="str">
        <f t="array" ref="C143">XLOOKUP(A143,'Página25'!A:A,'Página25'!I:I,"")</f>
        <v/>
      </c>
      <c r="D143" s="3" t="s">
        <v>52</v>
      </c>
      <c r="E143" s="3">
        <f t="array" ref="E143">XLOOKUP(A143,login!A:A,login!F:F,"")</f>
        <v>74</v>
      </c>
      <c r="F143" s="3">
        <f t="array" ref="F143">XLOOKUP(A143,gestor!C:C,gestor!E:E,"")</f>
        <v>1</v>
      </c>
      <c r="G143" s="1">
        <v>0.0</v>
      </c>
      <c r="H143" s="3">
        <f t="array" ref="H143">XLOOKUP(A143,EmailVerification!A:A,EmailVerification!B:B,"")</f>
        <v>3</v>
      </c>
      <c r="I143" s="3">
        <f t="array" ref="I143">XLOOKUP(A143,IntegracaoVerification!A:A,IntegracaoVerification!C:C,"")</f>
        <v>3</v>
      </c>
      <c r="J143" s="3">
        <f t="array" ref="J143">XLOOKUP(A143,ApiVerification!A:A,ApiVerification!C:C,"")</f>
        <v>14</v>
      </c>
      <c r="K143" s="3">
        <f t="array" ref="K143">XLOOKUP(A143,AtivacaoGiftback!A:A,AtivacaoGiftback!B:B,"")</f>
        <v>10</v>
      </c>
      <c r="L143" s="3">
        <f t="array" ref="L143">XLOOKUP(A143,TempoPrimeiraCampanha!A:A,TempoPrimeiraCampanha!B:B,"")</f>
        <v>30</v>
      </c>
      <c r="M143" s="3">
        <f t="array" ref="M143">XLOOKUP(A143,'# Campanhas30D'!A:A,'# Campanhas30D'!B:B,"")</f>
        <v>2</v>
      </c>
      <c r="N143" s="4">
        <f t="array" ref="N143">XLOOKUP(A143,'Receita Influenciada'!A:A,'Receita Influenciada'!B:B,"")</f>
        <v>1876.700012</v>
      </c>
      <c r="O143" s="4">
        <f t="array" ref="O143">XLOOKUP(A143,'Receita Total'!A:A,'Receita Total'!C:C,"")</f>
        <v>110758.0599</v>
      </c>
      <c r="P143" s="4">
        <f t="array" ref="P143">XLOOKUP(A143,Giftback!A:A,Giftback!B:B,"")</f>
        <v>556.7000122</v>
      </c>
      <c r="Q143" s="1">
        <v>0.0</v>
      </c>
      <c r="R143" s="1">
        <v>0.0</v>
      </c>
      <c r="S143" s="1">
        <v>0.0</v>
      </c>
      <c r="T143" s="5">
        <f t="array" ref="T143">XLOOKUP(A143,'Receita Influenciada'!A:A,'Receita Influenciada'!C:C,"")</f>
        <v>0.04503519097</v>
      </c>
      <c r="U143" s="3" t="str">
        <f t="shared" si="1"/>
        <v>#NUM!</v>
      </c>
      <c r="V143" s="1">
        <v>0.0</v>
      </c>
    </row>
    <row r="144">
      <c r="A144" s="1" t="s">
        <v>165</v>
      </c>
      <c r="B144" s="2">
        <f t="array" ref="B144">XLOOKUP(A144,'Página25'!A:A,'Página25'!G:G,"")</f>
        <v>45369.96215</v>
      </c>
      <c r="C144" s="2">
        <f t="array" ref="C144">XLOOKUP(A144,'Página25'!A:A,'Página25'!I:I,"")</f>
        <v>45440.09625</v>
      </c>
      <c r="D144" s="3" t="s">
        <v>52</v>
      </c>
      <c r="E144" s="1">
        <v>0.0</v>
      </c>
      <c r="F144" s="1">
        <v>0.0</v>
      </c>
      <c r="G144" s="1">
        <v>0.0</v>
      </c>
      <c r="H144" s="3" t="str">
        <f t="array" ref="H144">XLOOKUP(A144,EmailVerification!A:A,EmailVerification!B:B,"")</f>
        <v/>
      </c>
      <c r="I144" s="3">
        <f t="array" ref="I144">XLOOKUP(A144,IntegracaoVerification!A:A,IntegracaoVerification!C:C,"")</f>
        <v>1</v>
      </c>
      <c r="J144" s="3">
        <f t="array" ref="J144">XLOOKUP(A144,ApiVerification!A:A,ApiVerification!C:C,"")</f>
        <v>3</v>
      </c>
      <c r="K144" s="3">
        <f t="array" ref="K144">XLOOKUP(A144,AtivacaoGiftback!A:A,AtivacaoGiftback!B:B,"")</f>
        <v>1</v>
      </c>
      <c r="L144" s="3">
        <f t="array" ref="L144">XLOOKUP(A144,TempoPrimeiraCampanha!A:A,TempoPrimeiraCampanha!B:B,"")</f>
        <v>13</v>
      </c>
      <c r="M144" s="3">
        <f t="array" ref="M144">XLOOKUP(A144,'# Campanhas30D'!A:A,'# Campanhas30D'!B:B,"")</f>
        <v>2</v>
      </c>
      <c r="N144" s="4">
        <f t="array" ref="N144">XLOOKUP(A144,'Receita Influenciada'!A:A,'Receita Influenciada'!B:B,"")</f>
        <v>4851.009937</v>
      </c>
      <c r="O144" s="4">
        <f t="array" ref="O144">XLOOKUP(A144,'Receita Total'!A:A,'Receita Total'!C:C,"")</f>
        <v>75867.20035</v>
      </c>
      <c r="P144" s="4">
        <f t="array" ref="P144">XLOOKUP(A144,Giftback!A:A,Giftback!B:B,"")</f>
        <v>4851.009937</v>
      </c>
      <c r="Q144" s="1">
        <v>0.0</v>
      </c>
      <c r="R144" s="1">
        <v>0.0</v>
      </c>
      <c r="S144" s="1">
        <v>0.0</v>
      </c>
      <c r="T144" s="5">
        <f t="array" ref="T144">XLOOKUP(A144,'Receita Influenciada'!A:A,'Receita Influenciada'!C:C,"")</f>
        <v>0.1012616958</v>
      </c>
      <c r="U144" s="3">
        <f t="shared" si="1"/>
        <v>71</v>
      </c>
      <c r="V144" s="1">
        <v>0.0</v>
      </c>
    </row>
    <row r="145">
      <c r="A145" s="1" t="s">
        <v>166</v>
      </c>
      <c r="B145" s="2">
        <f t="array" ref="B145">XLOOKUP(A145,'Página25'!A:A,'Página25'!G:G,"")</f>
        <v>45467.73156</v>
      </c>
      <c r="C145" s="2" t="str">
        <f t="array" ref="C145">XLOOKUP(A145,'Página25'!A:A,'Página25'!I:I,"")</f>
        <v/>
      </c>
      <c r="D145" s="3" t="s">
        <v>52</v>
      </c>
      <c r="E145" s="3">
        <f t="array" ref="E145">XLOOKUP(A145,login!A:A,login!F:F,"")</f>
        <v>305</v>
      </c>
      <c r="F145" s="3">
        <f t="array" ref="F145">XLOOKUP(A145,gestor!C:C,gestor!E:E,"")</f>
        <v>1</v>
      </c>
      <c r="G145" s="1">
        <v>0.0</v>
      </c>
      <c r="H145" s="3" t="str">
        <f t="array" ref="H145">XLOOKUP(A145,EmailVerification!A:A,EmailVerification!B:B,"")</f>
        <v/>
      </c>
      <c r="I145" s="3" t="str">
        <f t="array" ref="I145">XLOOKUP(A145,IntegracaoVerification!A:A,IntegracaoVerification!C:C,"")</f>
        <v/>
      </c>
      <c r="J145" s="3">
        <f t="array" ref="J145">XLOOKUP(A145,ApiVerification!A:A,ApiVerification!C:C,"")</f>
        <v>91</v>
      </c>
      <c r="K145" s="3">
        <f t="array" ref="K145">XLOOKUP(A145,AtivacaoGiftback!A:A,AtivacaoGiftback!B:B,"")</f>
        <v>2</v>
      </c>
      <c r="L145" s="3">
        <f t="array" ref="L145">XLOOKUP(A145,TempoPrimeiraCampanha!A:A,TempoPrimeiraCampanha!B:B,"")</f>
        <v>10</v>
      </c>
      <c r="M145" s="3">
        <f t="array" ref="M145">XLOOKUP(A145,'# Campanhas30D'!A:A,'# Campanhas30D'!B:B,"")</f>
        <v>2</v>
      </c>
      <c r="N145" s="4">
        <f t="array" ref="N145">XLOOKUP(A145,'Receita Influenciada'!A:A,'Receita Influenciada'!B:B,"")</f>
        <v>25254.21983</v>
      </c>
      <c r="O145" s="4">
        <f t="array" ref="O145">XLOOKUP(A145,'Receita Total'!A:A,'Receita Total'!C:C,"")</f>
        <v>118465.8597</v>
      </c>
      <c r="P145" s="4">
        <f t="array" ref="P145">XLOOKUP(A145,Giftback!A:A,Giftback!B:B,"")</f>
        <v>24698.49983</v>
      </c>
      <c r="Q145" s="1">
        <v>0.0</v>
      </c>
      <c r="R145" s="4">
        <f t="array" ref="R145">XLOOKUP(A145,Task!A:A,Task!B:B,"")</f>
        <v>555.7200031</v>
      </c>
      <c r="S145" s="1">
        <v>0.0</v>
      </c>
      <c r="T145" s="5">
        <f t="array" ref="T145">XLOOKUP(A145,'Receita Influenciada'!A:A,'Receita Influenciada'!C:C,"")</f>
        <v>0.5692252255</v>
      </c>
      <c r="U145" s="3" t="str">
        <f t="shared" si="1"/>
        <v>#NUM!</v>
      </c>
      <c r="V145" s="1">
        <v>0.0</v>
      </c>
    </row>
    <row r="146">
      <c r="A146" s="1" t="s">
        <v>167</v>
      </c>
      <c r="B146" s="2">
        <f t="array" ref="B146">XLOOKUP(A146,'Página25'!A:A,'Página25'!G:G,"")</f>
        <v>45534.9327</v>
      </c>
      <c r="C146" s="2" t="str">
        <f t="array" ref="C146">XLOOKUP(A146,'Página25'!A:A,'Página25'!I:I,"")</f>
        <v/>
      </c>
      <c r="D146" s="3" t="s">
        <v>52</v>
      </c>
      <c r="E146" s="3">
        <f t="array" ref="E146">XLOOKUP(A146,login!A:A,login!F:F,"")</f>
        <v>15</v>
      </c>
      <c r="F146" s="3">
        <f t="array" ref="F146">XLOOKUP(A146,gestor!C:C,gestor!E:E,"")</f>
        <v>0</v>
      </c>
      <c r="G146" s="1">
        <v>0.0</v>
      </c>
      <c r="H146" s="3">
        <f t="array" ref="H146">XLOOKUP(A146,EmailVerification!A:A,EmailVerification!B:B,"")</f>
        <v>7</v>
      </c>
      <c r="I146" s="3">
        <f t="array" ref="I146">XLOOKUP(A146,IntegracaoVerification!A:A,IntegracaoVerification!C:C,"")</f>
        <v>3</v>
      </c>
      <c r="J146" s="3" t="str">
        <f t="array" ref="J146">XLOOKUP(A146,ApiVerification!A:A,ApiVerification!C:C,"")</f>
        <v/>
      </c>
      <c r="K146" s="3">
        <f t="array" ref="K146">XLOOKUP(A146,AtivacaoGiftback!A:A,AtivacaoGiftback!B:B,"")</f>
        <v>8</v>
      </c>
      <c r="L146" s="3">
        <f t="array" ref="L146">XLOOKUP(A146,TempoPrimeiraCampanha!A:A,TempoPrimeiraCampanha!B:B,"")</f>
        <v>10</v>
      </c>
      <c r="M146" s="3">
        <f t="array" ref="M146">XLOOKUP(A146,'# Campanhas30D'!A:A,'# Campanhas30D'!B:B,"")</f>
        <v>2</v>
      </c>
      <c r="N146" s="1">
        <v>0.0</v>
      </c>
      <c r="O146" s="4">
        <f t="array" ref="O146">XLOOKUP(A146,'Receita Total'!A:A,'Receita Total'!C:C,"")</f>
        <v>5083.389946</v>
      </c>
      <c r="P146" s="1">
        <v>0.0</v>
      </c>
      <c r="Q146" s="1">
        <v>0.0</v>
      </c>
      <c r="R146" s="1">
        <v>0.0</v>
      </c>
      <c r="S146" s="1">
        <v>0.0</v>
      </c>
      <c r="T146" s="3" t="str">
        <f t="array" ref="T146">XLOOKUP(A146,'Receita Influenciada'!A:A,'Receita Influenciada'!C:C,"")</f>
        <v/>
      </c>
      <c r="U146" s="3" t="str">
        <f t="shared" si="1"/>
        <v>#NUM!</v>
      </c>
      <c r="V146" s="1">
        <v>0.0</v>
      </c>
    </row>
    <row r="147">
      <c r="A147" s="1" t="s">
        <v>168</v>
      </c>
      <c r="B147" s="2">
        <f t="array" ref="B147">XLOOKUP(A147,'Página25'!A:A,'Página25'!G:G,"")</f>
        <v>45540.90237</v>
      </c>
      <c r="C147" s="2" t="str">
        <f t="array" ref="C147">XLOOKUP(A147,'Página25'!A:A,'Página25'!I:I,"")</f>
        <v/>
      </c>
      <c r="D147" s="3" t="s">
        <v>52</v>
      </c>
      <c r="E147" s="3">
        <f t="array" ref="E147">XLOOKUP(A147,login!A:A,login!F:F,"")</f>
        <v>25</v>
      </c>
      <c r="F147" s="3">
        <f t="array" ref="F147">XLOOKUP(A147,gestor!C:C,gestor!E:E,"")</f>
        <v>0</v>
      </c>
      <c r="G147" s="1">
        <v>0.0</v>
      </c>
      <c r="H147" s="3">
        <f t="array" ref="H147">XLOOKUP(A147,EmailVerification!A:A,EmailVerification!B:B,"")</f>
        <v>4</v>
      </c>
      <c r="I147" s="3">
        <f t="array" ref="I147">XLOOKUP(A147,IntegracaoVerification!A:A,IntegracaoVerification!C:C,"")</f>
        <v>4</v>
      </c>
      <c r="J147" s="3" t="str">
        <f t="array" ref="J147">XLOOKUP(A147,ApiVerification!A:A,ApiVerification!C:C,"")</f>
        <v/>
      </c>
      <c r="K147" s="3" t="str">
        <f t="array" ref="K147">XLOOKUP(A147,AtivacaoGiftback!A:A,AtivacaoGiftback!B:B,"")</f>
        <v/>
      </c>
      <c r="L147" s="3">
        <f t="array" ref="L147">XLOOKUP(A147,TempoPrimeiraCampanha!A:A,TempoPrimeiraCampanha!B:B,"")</f>
        <v>4</v>
      </c>
      <c r="M147" s="3">
        <f t="array" ref="M147">XLOOKUP(A147,'# Campanhas30D'!A:A,'# Campanhas30D'!B:B,"")</f>
        <v>2</v>
      </c>
      <c r="N147" s="1">
        <v>0.0</v>
      </c>
      <c r="O147" s="4">
        <f t="array" ref="O147">XLOOKUP(A147,'Receita Total'!A:A,'Receita Total'!C:C,"")</f>
        <v>17704.76996</v>
      </c>
      <c r="P147" s="1">
        <v>0.0</v>
      </c>
      <c r="Q147" s="1">
        <v>0.0</v>
      </c>
      <c r="R147" s="1">
        <v>0.0</v>
      </c>
      <c r="S147" s="1">
        <v>0.0</v>
      </c>
      <c r="T147" s="3" t="str">
        <f t="array" ref="T147">XLOOKUP(A147,'Receita Influenciada'!A:A,'Receita Influenciada'!C:C,"")</f>
        <v/>
      </c>
      <c r="U147" s="3" t="str">
        <f t="shared" si="1"/>
        <v>#NUM!</v>
      </c>
      <c r="V147" s="1">
        <v>0.0</v>
      </c>
    </row>
    <row r="148">
      <c r="A148" s="1" t="s">
        <v>169</v>
      </c>
      <c r="B148" s="2">
        <f t="array" ref="B148">XLOOKUP(A148,'Página25'!A:A,'Página25'!G:G,"")</f>
        <v>45540.62512</v>
      </c>
      <c r="C148" s="2" t="str">
        <f t="array" ref="C148">XLOOKUP(A148,'Página25'!A:A,'Página25'!I:I,"")</f>
        <v/>
      </c>
      <c r="D148" s="3" t="s">
        <v>52</v>
      </c>
      <c r="E148" s="3">
        <f t="array" ref="E148">XLOOKUP(A148,login!A:A,login!F:F,"")</f>
        <v>10</v>
      </c>
      <c r="F148" s="3">
        <f t="array" ref="F148">XLOOKUP(A148,gestor!C:C,gestor!E:E,"")</f>
        <v>1</v>
      </c>
      <c r="G148" s="1">
        <v>0.0</v>
      </c>
      <c r="H148" s="3">
        <f t="array" ref="H148">XLOOKUP(A148,EmailVerification!A:A,EmailVerification!B:B,"")</f>
        <v>0</v>
      </c>
      <c r="I148" s="3">
        <f t="array" ref="I148">XLOOKUP(A148,IntegracaoVerification!A:A,IntegracaoVerification!C:C,"")</f>
        <v>0</v>
      </c>
      <c r="J148" s="3">
        <f t="array" ref="J148">XLOOKUP(A148,ApiVerification!A:A,ApiVerification!C:C,"")</f>
        <v>4</v>
      </c>
      <c r="K148" s="3">
        <f t="array" ref="K148">XLOOKUP(A148,AtivacaoGiftback!A:A,AtivacaoGiftback!B:B,"")</f>
        <v>9</v>
      </c>
      <c r="L148" s="3">
        <f t="array" ref="L148">XLOOKUP(A148,TempoPrimeiraCampanha!A:A,TempoPrimeiraCampanha!B:B,"")</f>
        <v>8</v>
      </c>
      <c r="M148" s="3">
        <f t="array" ref="M148">XLOOKUP(A148,'# Campanhas30D'!A:A,'# Campanhas30D'!B:B,"")</f>
        <v>2</v>
      </c>
      <c r="N148" s="1">
        <v>0.0</v>
      </c>
      <c r="O148" s="4">
        <f t="array" ref="O148">XLOOKUP(A148,'Receita Total'!A:A,'Receita Total'!C:C,"")</f>
        <v>5385.049988</v>
      </c>
      <c r="P148" s="1">
        <v>0.0</v>
      </c>
      <c r="Q148" s="1">
        <v>0.0</v>
      </c>
      <c r="R148" s="1">
        <v>0.0</v>
      </c>
      <c r="S148" s="1">
        <v>0.0</v>
      </c>
      <c r="T148" s="3" t="str">
        <f t="array" ref="T148">XLOOKUP(A148,'Receita Influenciada'!A:A,'Receita Influenciada'!C:C,"")</f>
        <v/>
      </c>
      <c r="U148" s="3" t="str">
        <f t="shared" si="1"/>
        <v>#NUM!</v>
      </c>
      <c r="V148" s="1">
        <v>0.0</v>
      </c>
    </row>
    <row r="149">
      <c r="A149" s="1" t="s">
        <v>170</v>
      </c>
      <c r="B149" s="2">
        <f t="array" ref="B149">XLOOKUP(A149,'Página25'!A:A,'Página25'!G:G,"")</f>
        <v>45449.00701</v>
      </c>
      <c r="C149" s="2" t="str">
        <f t="array" ref="C149">XLOOKUP(A149,'Página25'!A:A,'Página25'!I:I,"")</f>
        <v/>
      </c>
      <c r="D149" s="3" t="s">
        <v>52</v>
      </c>
      <c r="E149" s="3">
        <f t="array" ref="E149">XLOOKUP(A149,login!A:A,login!F:F,"")</f>
        <v>49</v>
      </c>
      <c r="F149" s="3">
        <f t="array" ref="F149">XLOOKUP(A149,gestor!C:C,gestor!E:E,"")</f>
        <v>1</v>
      </c>
      <c r="G149" s="1">
        <v>0.0</v>
      </c>
      <c r="H149" s="3">
        <f t="array" ref="H149">XLOOKUP(A149,EmailVerification!A:A,EmailVerification!B:B,"")</f>
        <v>29</v>
      </c>
      <c r="I149" s="3">
        <f t="array" ref="I149">XLOOKUP(A149,IntegracaoVerification!A:A,IntegracaoVerification!C:C,"")</f>
        <v>0</v>
      </c>
      <c r="J149" s="3">
        <f t="array" ref="J149">XLOOKUP(A149,ApiVerification!A:A,ApiVerification!C:C,"")</f>
        <v>4</v>
      </c>
      <c r="K149" s="3">
        <f t="array" ref="K149">XLOOKUP(A149,AtivacaoGiftback!A:A,AtivacaoGiftback!B:B,"")</f>
        <v>4</v>
      </c>
      <c r="L149" s="3">
        <f t="array" ref="L149">XLOOKUP(A149,TempoPrimeiraCampanha!A:A,TempoPrimeiraCampanha!B:B,"")</f>
        <v>29</v>
      </c>
      <c r="M149" s="3">
        <f t="array" ref="M149">XLOOKUP(A149,'# Campanhas30D'!A:A,'# Campanhas30D'!B:B,"")</f>
        <v>2</v>
      </c>
      <c r="N149" s="1">
        <v>0.0</v>
      </c>
      <c r="O149" s="4">
        <f t="array" ref="O149">XLOOKUP(A149,'Receita Total'!A:A,'Receita Total'!C:C,"")</f>
        <v>6197.120049</v>
      </c>
      <c r="P149" s="1">
        <v>0.0</v>
      </c>
      <c r="Q149" s="1">
        <v>0.0</v>
      </c>
      <c r="R149" s="1">
        <v>0.0</v>
      </c>
      <c r="S149" s="1">
        <v>0.0</v>
      </c>
      <c r="T149" s="3" t="str">
        <f t="array" ref="T149">XLOOKUP(A149,'Receita Influenciada'!A:A,'Receita Influenciada'!C:C,"")</f>
        <v/>
      </c>
      <c r="U149" s="3" t="str">
        <f t="shared" si="1"/>
        <v>#NUM!</v>
      </c>
      <c r="V149" s="1">
        <v>0.0</v>
      </c>
    </row>
    <row r="150">
      <c r="A150" s="1" t="s">
        <v>171</v>
      </c>
      <c r="B150" s="2">
        <f t="array" ref="B150">XLOOKUP(A150,'Página25'!A:A,'Página25'!G:G,"")</f>
        <v>45498.51002</v>
      </c>
      <c r="C150" s="2" t="str">
        <f t="array" ref="C150">XLOOKUP(A150,'Página25'!A:A,'Página25'!I:I,"")</f>
        <v/>
      </c>
      <c r="D150" s="3" t="s">
        <v>52</v>
      </c>
      <c r="E150" s="3">
        <f t="array" ref="E150">XLOOKUP(A150,login!A:A,login!F:F,"")</f>
        <v>63</v>
      </c>
      <c r="F150" s="3">
        <f t="array" ref="F150">XLOOKUP(A150,gestor!C:C,gestor!E:E,"")</f>
        <v>1</v>
      </c>
      <c r="G150" s="1">
        <v>0.0</v>
      </c>
      <c r="H150" s="3">
        <f t="array" ref="H150">XLOOKUP(A150,EmailVerification!A:A,EmailVerification!B:B,"")</f>
        <v>1</v>
      </c>
      <c r="I150" s="3">
        <f t="array" ref="I150">XLOOKUP(A150,IntegracaoVerification!A:A,IntegracaoVerification!C:C,"")</f>
        <v>1</v>
      </c>
      <c r="J150" s="3">
        <f t="array" ref="J150">XLOOKUP(A150,ApiVerification!A:A,ApiVerification!C:C,"")</f>
        <v>50</v>
      </c>
      <c r="K150" s="3">
        <f t="array" ref="K150">XLOOKUP(A150,AtivacaoGiftback!A:A,AtivacaoGiftback!B:B,"")</f>
        <v>55</v>
      </c>
      <c r="L150" s="3">
        <f t="array" ref="L150">XLOOKUP(A150,TempoPrimeiraCampanha!A:A,TempoPrimeiraCampanha!B:B,"")</f>
        <v>7</v>
      </c>
      <c r="M150" s="3">
        <f t="array" ref="M150">XLOOKUP(A150,'# Campanhas30D'!A:A,'# Campanhas30D'!B:B,"")</f>
        <v>2</v>
      </c>
      <c r="N150" s="1">
        <v>0.0</v>
      </c>
      <c r="O150" s="4">
        <f t="array" ref="O150">XLOOKUP(A150,'Receita Total'!A:A,'Receita Total'!C:C,"")</f>
        <v>19924.70001</v>
      </c>
      <c r="P150" s="1">
        <v>0.0</v>
      </c>
      <c r="Q150" s="1">
        <v>0.0</v>
      </c>
      <c r="R150" s="1">
        <v>0.0</v>
      </c>
      <c r="S150" s="1">
        <v>0.0</v>
      </c>
      <c r="T150" s="3" t="str">
        <f t="array" ref="T150">XLOOKUP(A150,'Receita Influenciada'!A:A,'Receita Influenciada'!C:C,"")</f>
        <v/>
      </c>
      <c r="U150" s="3" t="str">
        <f t="shared" si="1"/>
        <v>#NUM!</v>
      </c>
      <c r="V150" s="1">
        <v>0.0</v>
      </c>
    </row>
    <row r="151">
      <c r="A151" s="1" t="s">
        <v>172</v>
      </c>
      <c r="B151" s="2">
        <f t="array" ref="B151">XLOOKUP(A151,'Página25'!A:A,'Página25'!G:G,"")</f>
        <v>45546.7174</v>
      </c>
      <c r="C151" s="2" t="str">
        <f t="array" ref="C151">XLOOKUP(A151,'Página25'!A:A,'Página25'!I:I,"")</f>
        <v/>
      </c>
      <c r="D151" s="3" t="s">
        <v>52</v>
      </c>
      <c r="E151" s="3">
        <f t="array" ref="E151">XLOOKUP(A151,login!A:A,login!F:F,"")</f>
        <v>19</v>
      </c>
      <c r="F151" s="3">
        <f t="array" ref="F151">XLOOKUP(A151,gestor!C:C,gestor!E:E,"")</f>
        <v>1</v>
      </c>
      <c r="G151" s="1">
        <v>0.0</v>
      </c>
      <c r="H151" s="3">
        <f t="array" ref="H151">XLOOKUP(A151,EmailVerification!A:A,EmailVerification!B:B,"")</f>
        <v>5</v>
      </c>
      <c r="I151" s="3">
        <f t="array" ref="I151">XLOOKUP(A151,IntegracaoVerification!A:A,IntegracaoVerification!C:C,"")</f>
        <v>5</v>
      </c>
      <c r="J151" s="3">
        <f t="array" ref="J151">XLOOKUP(A151,ApiVerification!A:A,ApiVerification!C:C,"")</f>
        <v>13</v>
      </c>
      <c r="K151" s="3">
        <f t="array" ref="K151">XLOOKUP(A151,AtivacaoGiftback!A:A,AtivacaoGiftback!B:B,"")</f>
        <v>22</v>
      </c>
      <c r="L151" s="3">
        <f t="array" ref="L151">XLOOKUP(A151,TempoPrimeiraCampanha!A:A,TempoPrimeiraCampanha!B:B,"")</f>
        <v>27</v>
      </c>
      <c r="M151" s="3">
        <f t="array" ref="M151">XLOOKUP(A151,'# Campanhas30D'!A:A,'# Campanhas30D'!B:B,"")</f>
        <v>2</v>
      </c>
      <c r="N151" s="1">
        <v>0.0</v>
      </c>
      <c r="O151" s="4">
        <f t="array" ref="O151">XLOOKUP(A151,'Receita Total'!A:A,'Receita Total'!C:C,"")</f>
        <v>23225.45006</v>
      </c>
      <c r="P151" s="1">
        <v>0.0</v>
      </c>
      <c r="Q151" s="1">
        <v>0.0</v>
      </c>
      <c r="R151" s="1">
        <v>0.0</v>
      </c>
      <c r="S151" s="1">
        <v>0.0</v>
      </c>
      <c r="T151" s="3" t="str">
        <f t="array" ref="T151">XLOOKUP(A151,'Receita Influenciada'!A:A,'Receita Influenciada'!C:C,"")</f>
        <v/>
      </c>
      <c r="U151" s="3" t="str">
        <f t="shared" si="1"/>
        <v>#NUM!</v>
      </c>
      <c r="V151" s="1">
        <v>0.0</v>
      </c>
    </row>
    <row r="152">
      <c r="A152" s="1" t="s">
        <v>173</v>
      </c>
      <c r="B152" s="2">
        <f t="array" ref="B152">XLOOKUP(A152,'Página25'!A:A,'Página25'!G:G,"")</f>
        <v>45506.73238</v>
      </c>
      <c r="C152" s="2" t="str">
        <f t="array" ref="C152">XLOOKUP(A152,'Página25'!A:A,'Página25'!I:I,"")</f>
        <v/>
      </c>
      <c r="D152" s="3" t="s">
        <v>52</v>
      </c>
      <c r="E152" s="3">
        <f t="array" ref="E152">XLOOKUP(A152,login!A:A,login!F:F,"")</f>
        <v>38</v>
      </c>
      <c r="F152" s="3">
        <f t="array" ref="F152">XLOOKUP(A152,gestor!C:C,gestor!E:E,"")</f>
        <v>1</v>
      </c>
      <c r="G152" s="1">
        <v>0.0</v>
      </c>
      <c r="H152" s="3">
        <f t="array" ref="H152">XLOOKUP(A152,EmailVerification!A:A,EmailVerification!B:B,"")</f>
        <v>18</v>
      </c>
      <c r="I152" s="3">
        <f t="array" ref="I152">XLOOKUP(A152,IntegracaoVerification!A:A,IntegracaoVerification!C:C,"")</f>
        <v>18</v>
      </c>
      <c r="J152" s="3" t="str">
        <f t="array" ref="J152">XLOOKUP(A152,ApiVerification!A:A,ApiVerification!C:C,"")</f>
        <v/>
      </c>
      <c r="K152" s="3">
        <f t="array" ref="K152">XLOOKUP(A152,AtivacaoGiftback!A:A,AtivacaoGiftback!B:B,"")</f>
        <v>22</v>
      </c>
      <c r="L152" s="3">
        <f t="array" ref="L152">XLOOKUP(A152,TempoPrimeiraCampanha!A:A,TempoPrimeiraCampanha!B:B,"")</f>
        <v>21</v>
      </c>
      <c r="M152" s="3">
        <f t="array" ref="M152">XLOOKUP(A152,'# Campanhas30D'!A:A,'# Campanhas30D'!B:B,"")</f>
        <v>2</v>
      </c>
      <c r="N152" s="1">
        <v>0.0</v>
      </c>
      <c r="O152" s="4">
        <f t="array" ref="O152">XLOOKUP(A152,'Receita Total'!A:A,'Receita Total'!C:C,"")</f>
        <v>26382.5399</v>
      </c>
      <c r="P152" s="1">
        <v>0.0</v>
      </c>
      <c r="Q152" s="1">
        <v>0.0</v>
      </c>
      <c r="R152" s="1">
        <v>0.0</v>
      </c>
      <c r="S152" s="1">
        <v>0.0</v>
      </c>
      <c r="T152" s="3" t="str">
        <f t="array" ref="T152">XLOOKUP(A152,'Receita Influenciada'!A:A,'Receita Influenciada'!C:C,"")</f>
        <v/>
      </c>
      <c r="U152" s="3" t="str">
        <f t="shared" si="1"/>
        <v>#NUM!</v>
      </c>
      <c r="V152" s="1">
        <v>0.0</v>
      </c>
    </row>
    <row r="153">
      <c r="A153" s="1" t="s">
        <v>174</v>
      </c>
      <c r="B153" s="2">
        <f t="array" ref="B153">XLOOKUP(A153,'Página25'!A:A,'Página25'!G:G,"")</f>
        <v>45560.74774</v>
      </c>
      <c r="C153" s="2" t="str">
        <f t="array" ref="C153">XLOOKUP(A153,'Página25'!A:A,'Página25'!I:I,"")</f>
        <v/>
      </c>
      <c r="D153" s="3" t="s">
        <v>52</v>
      </c>
      <c r="E153" s="3">
        <f t="array" ref="E153">XLOOKUP(A153,login!A:A,login!F:F,"")</f>
        <v>15</v>
      </c>
      <c r="F153" s="3">
        <f t="array" ref="F153">XLOOKUP(A153,gestor!C:C,gestor!E:E,"")</f>
        <v>1</v>
      </c>
      <c r="G153" s="1">
        <v>0.0</v>
      </c>
      <c r="H153" s="3">
        <f t="array" ref="H153">XLOOKUP(A153,EmailVerification!A:A,EmailVerification!B:B,"")</f>
        <v>1</v>
      </c>
      <c r="I153" s="3">
        <f t="array" ref="I153">XLOOKUP(A153,IntegracaoVerification!A:A,IntegracaoVerification!C:C,"")</f>
        <v>1</v>
      </c>
      <c r="J153" s="3" t="str">
        <f t="array" ref="J153">XLOOKUP(A153,ApiVerification!A:A,ApiVerification!C:C,"")</f>
        <v/>
      </c>
      <c r="K153" s="3" t="str">
        <f t="array" ref="K153">XLOOKUP(A153,AtivacaoGiftback!A:A,AtivacaoGiftback!B:B,"")</f>
        <v/>
      </c>
      <c r="L153" s="3">
        <f t="array" ref="L153">XLOOKUP(A153,TempoPrimeiraCampanha!A:A,TempoPrimeiraCampanha!B:B,"")</f>
        <v>23</v>
      </c>
      <c r="M153" s="3">
        <f t="array" ref="M153">XLOOKUP(A153,'# Campanhas30D'!A:A,'# Campanhas30D'!B:B,"")</f>
        <v>2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3" t="str">
        <f t="array" ref="T153">XLOOKUP(A153,'Receita Influenciada'!A:A,'Receita Influenciada'!C:C,"")</f>
        <v/>
      </c>
      <c r="U153" s="3" t="str">
        <f t="shared" si="1"/>
        <v>#NUM!</v>
      </c>
      <c r="V153" s="1">
        <v>0.0</v>
      </c>
    </row>
    <row r="154">
      <c r="A154" s="1" t="s">
        <v>175</v>
      </c>
      <c r="B154" s="2">
        <f t="array" ref="B154">XLOOKUP(A154,'Página25'!A:A,'Página25'!G:G,"")</f>
        <v>45526.65843</v>
      </c>
      <c r="C154" s="2" t="str">
        <f t="array" ref="C154">XLOOKUP(A154,'Página25'!A:A,'Página25'!I:I,"")</f>
        <v/>
      </c>
      <c r="D154" s="3" t="s">
        <v>52</v>
      </c>
      <c r="E154" s="3">
        <f t="array" ref="E154">XLOOKUP(A154,login!A:A,login!F:F,"")</f>
        <v>70</v>
      </c>
      <c r="F154" s="3">
        <f t="array" ref="F154">XLOOKUP(A154,gestor!C:C,gestor!E:E,"")</f>
        <v>0</v>
      </c>
      <c r="G154" s="1">
        <v>0.0</v>
      </c>
      <c r="H154" s="3">
        <f t="array" ref="H154">XLOOKUP(A154,EmailVerification!A:A,EmailVerification!B:B,"")</f>
        <v>8</v>
      </c>
      <c r="I154" s="3">
        <f t="array" ref="I154">XLOOKUP(A154,IntegracaoVerification!A:A,IntegracaoVerification!C:C,"")</f>
        <v>0</v>
      </c>
      <c r="J154" s="3">
        <f t="array" ref="J154">XLOOKUP(A154,ApiVerification!A:A,ApiVerification!C:C,"")</f>
        <v>26</v>
      </c>
      <c r="K154" s="3">
        <f t="array" ref="K154">XLOOKUP(A154,AtivacaoGiftback!A:A,AtivacaoGiftback!B:B,"")</f>
        <v>2</v>
      </c>
      <c r="L154" s="3">
        <f t="array" ref="L154">XLOOKUP(A154,TempoPrimeiraCampanha!A:A,TempoPrimeiraCampanha!B:B,"")</f>
        <v>28</v>
      </c>
      <c r="M154" s="3">
        <f t="array" ref="M154">XLOOKUP(A154,'# Campanhas30D'!A:A,'# Campanhas30D'!B:B,"")</f>
        <v>1</v>
      </c>
      <c r="N154" s="4">
        <f t="array" ref="N154">XLOOKUP(A154,'Receita Influenciada'!A:A,'Receita Influenciada'!B:B,"")</f>
        <v>7202.999939</v>
      </c>
      <c r="O154" s="4">
        <f t="array" ref="O154">XLOOKUP(A154,'Receita Total'!A:A,'Receita Total'!C:C,"")</f>
        <v>155331.1296</v>
      </c>
      <c r="P154" s="1">
        <v>0.0</v>
      </c>
      <c r="Q154" s="4">
        <f t="array" ref="Q154">XLOOKUP(A154,Campanha!A:A,Campanha!B:B,"")</f>
        <v>7202.999939</v>
      </c>
      <c r="R154" s="1">
        <v>0.0</v>
      </c>
      <c r="S154" s="1">
        <v>0.0</v>
      </c>
      <c r="T154" s="5">
        <f t="array" ref="T154">XLOOKUP(A154,'Receita Influenciada'!A:A,'Receita Influenciada'!C:C,"")</f>
        <v>0.1552064206</v>
      </c>
      <c r="U154" s="3" t="str">
        <f t="shared" si="1"/>
        <v>#NUM!</v>
      </c>
      <c r="V154" s="1">
        <v>0.0</v>
      </c>
    </row>
    <row r="155">
      <c r="A155" s="1" t="s">
        <v>176</v>
      </c>
      <c r="B155" s="2">
        <f t="array" ref="B155">XLOOKUP(A155,'Página25'!A:A,'Página25'!G:G,"")</f>
        <v>45537.78524</v>
      </c>
      <c r="C155" s="2" t="str">
        <f t="array" ref="C155">XLOOKUP(A155,'Página25'!A:A,'Página25'!I:I,"")</f>
        <v/>
      </c>
      <c r="D155" s="3" t="s">
        <v>52</v>
      </c>
      <c r="E155" s="3">
        <f t="array" ref="E155">XLOOKUP(A155,login!A:A,login!F:F,"")</f>
        <v>65</v>
      </c>
      <c r="F155" s="3">
        <f t="array" ref="F155">XLOOKUP(A155,gestor!C:C,gestor!E:E,"")</f>
        <v>1</v>
      </c>
      <c r="G155" s="1">
        <v>0.0</v>
      </c>
      <c r="H155" s="3">
        <f t="array" ref="H155">XLOOKUP(A155,EmailVerification!A:A,EmailVerification!B:B,"")</f>
        <v>2</v>
      </c>
      <c r="I155" s="3">
        <f t="array" ref="I155">XLOOKUP(A155,IntegracaoVerification!A:A,IntegracaoVerification!C:C,"")</f>
        <v>3</v>
      </c>
      <c r="J155" s="3">
        <f t="array" ref="J155">XLOOKUP(A155,ApiVerification!A:A,ApiVerification!C:C,"")</f>
        <v>17</v>
      </c>
      <c r="K155" s="3">
        <f t="array" ref="K155">XLOOKUP(A155,AtivacaoGiftback!A:A,AtivacaoGiftback!B:B,"")</f>
        <v>26</v>
      </c>
      <c r="L155" s="3">
        <f t="array" ref="L155">XLOOKUP(A155,TempoPrimeiraCampanha!A:A,TempoPrimeiraCampanha!B:B,"")</f>
        <v>11</v>
      </c>
      <c r="M155" s="3">
        <f t="array" ref="M155">XLOOKUP(A155,'# Campanhas30D'!A:A,'# Campanhas30D'!B:B,"")</f>
        <v>1</v>
      </c>
      <c r="N155" s="4">
        <f t="array" ref="N155">XLOOKUP(A155,'Receita Influenciada'!A:A,'Receita Influenciada'!B:B,"")</f>
        <v>5959.320061</v>
      </c>
      <c r="O155" s="4">
        <f t="array" ref="O155">XLOOKUP(A155,'Receita Total'!A:A,'Receita Total'!C:C,"")</f>
        <v>90215.00998</v>
      </c>
      <c r="P155" s="4">
        <f t="array" ref="P155">XLOOKUP(A155,Giftback!A:A,Giftback!B:B,"")</f>
        <v>44.06999969</v>
      </c>
      <c r="Q155" s="4">
        <f t="array" ref="Q155">XLOOKUP(A155,Campanha!A:A,Campanha!B:B,"")</f>
        <v>4367.450043</v>
      </c>
      <c r="R155" s="1">
        <v>0.0</v>
      </c>
      <c r="S155" s="4">
        <f t="array" ref="S155">XLOOKUP(A155,Message!A:A,Message!B:B,"")</f>
        <v>1547.800018</v>
      </c>
      <c r="T155" s="5">
        <f t="array" ref="T155">XLOOKUP(A155,'Receita Influenciada'!A:A,'Receita Influenciada'!C:C,"")</f>
        <v>0.1647601191</v>
      </c>
      <c r="U155" s="3" t="str">
        <f t="shared" si="1"/>
        <v>#NUM!</v>
      </c>
      <c r="V155" s="1">
        <v>0.0</v>
      </c>
    </row>
    <row r="156">
      <c r="A156" s="1" t="s">
        <v>177</v>
      </c>
      <c r="B156" s="2">
        <f t="array" ref="B156">XLOOKUP(A156,'Página25'!A:A,'Página25'!G:G,"")</f>
        <v>45460.74258</v>
      </c>
      <c r="C156" s="2" t="str">
        <f t="array" ref="C156">XLOOKUP(A156,'Página25'!A:A,'Página25'!I:I,"")</f>
        <v/>
      </c>
      <c r="D156" s="3" t="s">
        <v>52</v>
      </c>
      <c r="E156" s="3">
        <f t="array" ref="E156">XLOOKUP(A156,login!A:A,login!F:F,"")</f>
        <v>189</v>
      </c>
      <c r="F156" s="3">
        <f t="array" ref="F156">XLOOKUP(A156,gestor!C:C,gestor!E:E,"")</f>
        <v>1</v>
      </c>
      <c r="G156" s="3">
        <f t="array" ref="G156">XLOOKUP(A156,tickets!I:I,tickets!J:J,"")</f>
        <v>21</v>
      </c>
      <c r="H156" s="3">
        <f t="array" ref="H156">XLOOKUP(A156,EmailVerification!A:A,EmailVerification!B:B,"")</f>
        <v>18</v>
      </c>
      <c r="I156" s="3">
        <f t="array" ref="I156">XLOOKUP(A156,IntegracaoVerification!A:A,IntegracaoVerification!C:C,"")</f>
        <v>0</v>
      </c>
      <c r="J156" s="3">
        <f t="array" ref="J156">XLOOKUP(A156,ApiVerification!A:A,ApiVerification!C:C,"")</f>
        <v>3</v>
      </c>
      <c r="K156" s="3">
        <f t="array" ref="K156">XLOOKUP(A156,AtivacaoGiftback!A:A,AtivacaoGiftback!B:B,"")</f>
        <v>16</v>
      </c>
      <c r="L156" s="3">
        <f t="array" ref="L156">XLOOKUP(A156,TempoPrimeiraCampanha!A:A,TempoPrimeiraCampanha!B:B,"")</f>
        <v>25</v>
      </c>
      <c r="M156" s="3">
        <f t="array" ref="M156">XLOOKUP(A156,'# Campanhas30D'!A:A,'# Campanhas30D'!B:B,"")</f>
        <v>1</v>
      </c>
      <c r="N156" s="4">
        <f t="array" ref="N156">XLOOKUP(A156,'Receita Influenciada'!A:A,'Receita Influenciada'!B:B,"")</f>
        <v>4513.580017</v>
      </c>
      <c r="O156" s="4">
        <f t="array" ref="O156">XLOOKUP(A156,'Receita Total'!A:A,'Receita Total'!C:C,"")</f>
        <v>48998.51017</v>
      </c>
      <c r="P156" s="4">
        <f t="array" ref="P156">XLOOKUP(A156,Giftback!A:A,Giftback!B:B,"")</f>
        <v>1240.270004</v>
      </c>
      <c r="Q156" s="4">
        <f t="array" ref="Q156">XLOOKUP(A156,Campanha!A:A,Campanha!B:B,"")</f>
        <v>2868.800018</v>
      </c>
      <c r="R156" s="1">
        <v>0.0</v>
      </c>
      <c r="S156" s="4">
        <f t="array" ref="S156">XLOOKUP(A156,Message!A:A,Message!B:B,"")</f>
        <v>404.5099945</v>
      </c>
      <c r="T156" s="5">
        <f t="array" ref="T156">XLOOKUP(A156,'Receita Influenciada'!A:A,'Receita Influenciada'!C:C,"")</f>
        <v>0.1223630504</v>
      </c>
      <c r="U156" s="3" t="str">
        <f t="shared" si="1"/>
        <v>#NUM!</v>
      </c>
      <c r="V156" s="1">
        <v>0.0</v>
      </c>
    </row>
    <row r="157">
      <c r="A157" s="1" t="s">
        <v>178</v>
      </c>
      <c r="B157" s="2">
        <f t="array" ref="B157">XLOOKUP(A157,'Página25'!A:A,'Página25'!G:G,"")</f>
        <v>45504.87006</v>
      </c>
      <c r="C157" s="2" t="str">
        <f t="array" ref="C157">XLOOKUP(A157,'Página25'!A:A,'Página25'!I:I,"")</f>
        <v/>
      </c>
      <c r="D157" s="3" t="s">
        <v>52</v>
      </c>
      <c r="E157" s="3">
        <f t="array" ref="E157">XLOOKUP(A157,login!A:A,login!F:F,"")</f>
        <v>40</v>
      </c>
      <c r="F157" s="3">
        <f t="array" ref="F157">XLOOKUP(A157,gestor!C:C,gestor!E:E,"")</f>
        <v>1</v>
      </c>
      <c r="G157" s="1">
        <v>0.0</v>
      </c>
      <c r="H157" s="3">
        <f t="array" ref="H157">XLOOKUP(A157,EmailVerification!A:A,EmailVerification!B:B,"")</f>
        <v>7</v>
      </c>
      <c r="I157" s="3">
        <f t="array" ref="I157">XLOOKUP(A157,IntegracaoVerification!A:A,IntegracaoVerification!C:C,"")</f>
        <v>2</v>
      </c>
      <c r="J157" s="3">
        <f t="array" ref="J157">XLOOKUP(A157,ApiVerification!A:A,ApiVerification!C:C,"")</f>
        <v>7</v>
      </c>
      <c r="K157" s="3">
        <f t="array" ref="K157">XLOOKUP(A157,AtivacaoGiftback!A:A,AtivacaoGiftback!B:B,"")</f>
        <v>19</v>
      </c>
      <c r="L157" s="3">
        <f t="array" ref="L157">XLOOKUP(A157,TempoPrimeiraCampanha!A:A,TempoPrimeiraCampanha!B:B,"")</f>
        <v>17</v>
      </c>
      <c r="M157" s="3">
        <f t="array" ref="M157">XLOOKUP(A157,'# Campanhas30D'!A:A,'# Campanhas30D'!B:B,"")</f>
        <v>1</v>
      </c>
      <c r="N157" s="4">
        <f t="array" ref="N157">XLOOKUP(A157,'Receita Influenciada'!A:A,'Receita Influenciada'!B:B,"")</f>
        <v>3939.839966</v>
      </c>
      <c r="O157" s="4">
        <f t="array" ref="O157">XLOOKUP(A157,'Receita Total'!A:A,'Receita Total'!C:C,"")</f>
        <v>47094.90988</v>
      </c>
      <c r="P157" s="4">
        <f t="array" ref="P157">XLOOKUP(A157,Giftback!A:A,Giftback!B:B,"")</f>
        <v>1176.839966</v>
      </c>
      <c r="Q157" s="4">
        <f t="array" ref="Q157">XLOOKUP(A157,Campanha!A:A,Campanha!B:B,"")</f>
        <v>2441</v>
      </c>
      <c r="R157" s="1">
        <v>0.0</v>
      </c>
      <c r="S157" s="1">
        <v>0.0</v>
      </c>
      <c r="T157" s="5">
        <f t="array" ref="T157">XLOOKUP(A157,'Receita Influenciada'!A:A,'Receita Influenciada'!C:C,"")</f>
        <v>0.1055378289</v>
      </c>
      <c r="U157" s="3" t="str">
        <f t="shared" si="1"/>
        <v>#NUM!</v>
      </c>
      <c r="V157" s="1">
        <v>0.0</v>
      </c>
    </row>
    <row r="158">
      <c r="A158" s="1" t="s">
        <v>179</v>
      </c>
      <c r="B158" s="2">
        <f t="array" ref="B158">XLOOKUP(A158,'Página25'!A:A,'Página25'!G:G,"")</f>
        <v>45538.89274</v>
      </c>
      <c r="C158" s="2" t="str">
        <f t="array" ref="C158">XLOOKUP(A158,'Página25'!A:A,'Página25'!I:I,"")</f>
        <v/>
      </c>
      <c r="D158" s="3" t="s">
        <v>52</v>
      </c>
      <c r="E158" s="3">
        <f t="array" ref="E158">XLOOKUP(A158,login!A:A,login!F:F,"")</f>
        <v>13</v>
      </c>
      <c r="F158" s="3">
        <f t="array" ref="F158">XLOOKUP(A158,gestor!C:C,gestor!E:E,"")</f>
        <v>1</v>
      </c>
      <c r="G158" s="1">
        <v>0.0</v>
      </c>
      <c r="H158" s="3" t="str">
        <f t="array" ref="H158">XLOOKUP(A158,EmailVerification!A:A,EmailVerification!B:B,"")</f>
        <v/>
      </c>
      <c r="I158" s="3">
        <f t="array" ref="I158">XLOOKUP(A158,IntegracaoVerification!A:A,IntegracaoVerification!C:C,"")</f>
        <v>7</v>
      </c>
      <c r="J158" s="3">
        <f t="array" ref="J158">XLOOKUP(A158,ApiVerification!A:A,ApiVerification!C:C,"")</f>
        <v>7</v>
      </c>
      <c r="K158" s="3" t="str">
        <f t="array" ref="K158">XLOOKUP(A158,AtivacaoGiftback!A:A,AtivacaoGiftback!B:B,"")</f>
        <v/>
      </c>
      <c r="L158" s="3">
        <f t="array" ref="L158">XLOOKUP(A158,TempoPrimeiraCampanha!A:A,TempoPrimeiraCampanha!B:B,"")</f>
        <v>9</v>
      </c>
      <c r="M158" s="3">
        <f t="array" ref="M158">XLOOKUP(A158,'# Campanhas30D'!A:A,'# Campanhas30D'!B:B,"")</f>
        <v>1</v>
      </c>
      <c r="N158" s="4">
        <f t="array" ref="N158">XLOOKUP(A158,'Receita Influenciada'!A:A,'Receita Influenciada'!B:B,"")</f>
        <v>1507.959999</v>
      </c>
      <c r="O158" s="4">
        <f t="array" ref="O158">XLOOKUP(A158,'Receita Total'!A:A,'Receita Total'!C:C,"")</f>
        <v>14680.97013</v>
      </c>
      <c r="P158" s="1">
        <v>0.0</v>
      </c>
      <c r="Q158" s="4">
        <f t="array" ref="Q158">XLOOKUP(A158,Campanha!A:A,Campanha!B:B,"")</f>
        <v>1507.959999</v>
      </c>
      <c r="R158" s="1">
        <v>0.0</v>
      </c>
      <c r="S158" s="1">
        <v>0.0</v>
      </c>
      <c r="T158" s="5">
        <f t="array" ref="T158">XLOOKUP(A158,'Receita Influenciada'!A:A,'Receita Influenciada'!C:C,"")</f>
        <v>0.03422170085</v>
      </c>
      <c r="U158" s="3" t="str">
        <f t="shared" si="1"/>
        <v>#NUM!</v>
      </c>
      <c r="V158" s="1">
        <v>0.0</v>
      </c>
    </row>
    <row r="159">
      <c r="A159" s="1" t="s">
        <v>180</v>
      </c>
      <c r="B159" s="2">
        <f t="array" ref="B159">XLOOKUP(A159,'Página25'!A:A,'Página25'!G:G,"")</f>
        <v>45534.85654</v>
      </c>
      <c r="C159" s="2" t="str">
        <f t="array" ref="C159">XLOOKUP(A159,'Página25'!A:A,'Página25'!I:I,"")</f>
        <v/>
      </c>
      <c r="D159" s="3" t="s">
        <v>52</v>
      </c>
      <c r="E159" s="3">
        <f t="array" ref="E159">XLOOKUP(A159,login!A:A,login!F:F,"")</f>
        <v>41</v>
      </c>
      <c r="F159" s="3">
        <f t="array" ref="F159">XLOOKUP(A159,gestor!C:C,gestor!E:E,"")</f>
        <v>1</v>
      </c>
      <c r="G159" s="1">
        <v>0.0</v>
      </c>
      <c r="H159" s="3">
        <f t="array" ref="H159">XLOOKUP(A159,EmailVerification!A:A,EmailVerification!B:B,"")</f>
        <v>5</v>
      </c>
      <c r="I159" s="3">
        <f t="array" ref="I159">XLOOKUP(A159,IntegracaoVerification!A:A,IntegracaoVerification!C:C,"")</f>
        <v>5</v>
      </c>
      <c r="J159" s="3">
        <f t="array" ref="J159">XLOOKUP(A159,ApiVerification!A:A,ApiVerification!C:C,"")</f>
        <v>11</v>
      </c>
      <c r="K159" s="3">
        <f t="array" ref="K159">XLOOKUP(A159,AtivacaoGiftback!A:A,AtivacaoGiftback!B:B,"")</f>
        <v>27</v>
      </c>
      <c r="L159" s="3">
        <f t="array" ref="L159">XLOOKUP(A159,TempoPrimeiraCampanha!A:A,TempoPrimeiraCampanha!B:B,"")</f>
        <v>25</v>
      </c>
      <c r="M159" s="3">
        <f t="array" ref="M159">XLOOKUP(A159,'# Campanhas30D'!A:A,'# Campanhas30D'!B:B,"")</f>
        <v>1</v>
      </c>
      <c r="N159" s="4">
        <f t="array" ref="N159">XLOOKUP(A159,'Receita Influenciada'!A:A,'Receita Influenciada'!B:B,"")</f>
        <v>1351.400024</v>
      </c>
      <c r="O159" s="4">
        <f t="array" ref="O159">XLOOKUP(A159,'Receita Total'!A:A,'Receita Total'!C:C,"")</f>
        <v>7559.069946</v>
      </c>
      <c r="P159" s="1">
        <v>0.0</v>
      </c>
      <c r="Q159" s="4">
        <f t="array" ref="Q159">XLOOKUP(A159,Campanha!A:A,Campanha!B:B,"")</f>
        <v>1351.400024</v>
      </c>
      <c r="R159" s="1">
        <v>0.0</v>
      </c>
      <c r="S159" s="1">
        <v>0.0</v>
      </c>
      <c r="T159" s="5">
        <f t="array" ref="T159">XLOOKUP(A159,'Receita Influenciada'!A:A,'Receita Influenciada'!C:C,"")</f>
        <v>0.02963049925</v>
      </c>
      <c r="U159" s="3" t="str">
        <f t="shared" si="1"/>
        <v>#NUM!</v>
      </c>
      <c r="V159" s="1">
        <v>0.0</v>
      </c>
    </row>
    <row r="160">
      <c r="A160" s="1" t="s">
        <v>181</v>
      </c>
      <c r="B160" s="2">
        <f t="array" ref="B160">XLOOKUP(A160,'Página25'!A:A,'Página25'!G:G,"")</f>
        <v>45352.74505</v>
      </c>
      <c r="C160" s="2" t="str">
        <f t="array" ref="C160">XLOOKUP(A160,'Página25'!A:A,'Página25'!I:I,"")</f>
        <v/>
      </c>
      <c r="D160" s="3" t="s">
        <v>52</v>
      </c>
      <c r="E160" s="3">
        <f t="array" ref="E160">XLOOKUP(A160,login!A:A,login!F:F,"")</f>
        <v>67</v>
      </c>
      <c r="F160" s="1">
        <v>0.0</v>
      </c>
      <c r="G160" s="1">
        <v>0.0</v>
      </c>
      <c r="H160" s="3">
        <f t="array" ref="H160">XLOOKUP(A160,EmailVerification!A:A,EmailVerification!B:B,"")</f>
        <v>126</v>
      </c>
      <c r="I160" s="3">
        <f t="array" ref="I160">XLOOKUP(A160,IntegracaoVerification!A:A,IntegracaoVerification!C:C,"")</f>
        <v>2</v>
      </c>
      <c r="J160" s="3">
        <f t="array" ref="J160">XLOOKUP(A160,ApiVerification!A:A,ApiVerification!C:C,"")</f>
        <v>7</v>
      </c>
      <c r="K160" s="3">
        <f t="array" ref="K160">XLOOKUP(A160,AtivacaoGiftback!A:A,AtivacaoGiftback!B:B,"")</f>
        <v>2</v>
      </c>
      <c r="L160" s="3">
        <f t="array" ref="L160">XLOOKUP(A160,TempoPrimeiraCampanha!A:A,TempoPrimeiraCampanha!B:B,"")</f>
        <v>18</v>
      </c>
      <c r="M160" s="3">
        <f t="array" ref="M160">XLOOKUP(A160,'# Campanhas30D'!A:A,'# Campanhas30D'!B:B,"")</f>
        <v>1</v>
      </c>
      <c r="N160" s="4">
        <f t="array" ref="N160">XLOOKUP(A160,'Receita Influenciada'!A:A,'Receita Influenciada'!B:B,"")</f>
        <v>2565.339981</v>
      </c>
      <c r="O160" s="4">
        <f t="array" ref="O160">XLOOKUP(A160,'Receita Total'!A:A,'Receita Total'!C:C,"")</f>
        <v>42572.13999</v>
      </c>
      <c r="P160" s="4">
        <f t="array" ref="P160">XLOOKUP(A160,Giftback!A:A,Giftback!B:B,"")</f>
        <v>501.1499939</v>
      </c>
      <c r="Q160" s="4">
        <f t="array" ref="Q160">XLOOKUP(A160,Campanha!A:A,Campanha!B:B,"")</f>
        <v>1114</v>
      </c>
      <c r="R160" s="1">
        <v>0.0</v>
      </c>
      <c r="S160" s="1">
        <v>0.0</v>
      </c>
      <c r="T160" s="5">
        <f t="array" ref="T160">XLOOKUP(A160,'Receita Influenciada'!A:A,'Receita Influenciada'!C:C,"")</f>
        <v>0.06522991147</v>
      </c>
      <c r="U160" s="3" t="str">
        <f t="shared" si="1"/>
        <v>#NUM!</v>
      </c>
      <c r="V160" s="1">
        <v>0.0</v>
      </c>
    </row>
    <row r="161">
      <c r="A161" s="1" t="s">
        <v>182</v>
      </c>
      <c r="B161" s="2">
        <f t="array" ref="B161">XLOOKUP(A161,'Página25'!A:A,'Página25'!G:G,"")</f>
        <v>45533.29795</v>
      </c>
      <c r="C161" s="2" t="str">
        <f t="array" ref="C161">XLOOKUP(A161,'Página25'!A:A,'Página25'!I:I,"")</f>
        <v/>
      </c>
      <c r="D161" s="3" t="s">
        <v>52</v>
      </c>
      <c r="E161" s="3">
        <f t="array" ref="E161">XLOOKUP(A161,login!A:A,login!F:F,"")</f>
        <v>17</v>
      </c>
      <c r="F161" s="3">
        <f t="array" ref="F161">XLOOKUP(A161,gestor!C:C,gestor!E:E,"")</f>
        <v>1</v>
      </c>
      <c r="G161" s="1">
        <v>0.0</v>
      </c>
      <c r="H161" s="3">
        <f t="array" ref="H161">XLOOKUP(A161,EmailVerification!A:A,EmailVerification!B:B,"")</f>
        <v>4</v>
      </c>
      <c r="I161" s="3">
        <f t="array" ref="I161">XLOOKUP(A161,IntegracaoVerification!A:A,IntegracaoVerification!C:C,"")</f>
        <v>0</v>
      </c>
      <c r="J161" s="3" t="str">
        <f t="array" ref="J161">XLOOKUP(A161,ApiVerification!A:A,ApiVerification!C:C,"")</f>
        <v/>
      </c>
      <c r="K161" s="3">
        <f t="array" ref="K161">XLOOKUP(A161,AtivacaoGiftback!A:A,AtivacaoGiftback!B:B,"")</f>
        <v>15</v>
      </c>
      <c r="L161" s="3">
        <f t="array" ref="L161">XLOOKUP(A161,TempoPrimeiraCampanha!A:A,TempoPrimeiraCampanha!B:B,"")</f>
        <v>15</v>
      </c>
      <c r="M161" s="3">
        <f t="array" ref="M161">XLOOKUP(A161,'# Campanhas30D'!A:A,'# Campanhas30D'!B:B,"")</f>
        <v>1</v>
      </c>
      <c r="N161" s="4">
        <f t="array" ref="N161">XLOOKUP(A161,'Receita Influenciada'!A:A,'Receita Influenciada'!B:B,"")</f>
        <v>2414.490028</v>
      </c>
      <c r="O161" s="4">
        <f t="array" ref="O161">XLOOKUP(A161,'Receita Total'!A:A,'Receita Total'!C:C,"")</f>
        <v>307743.9196</v>
      </c>
      <c r="P161" s="1">
        <v>0.0</v>
      </c>
      <c r="Q161" s="4">
        <f t="array" ref="Q161">XLOOKUP(A161,Campanha!A:A,Campanha!B:B,"")</f>
        <v>1110.700012</v>
      </c>
      <c r="R161" s="1">
        <v>0.0</v>
      </c>
      <c r="S161" s="4">
        <f t="array" ref="S161">XLOOKUP(A161,Message!A:A,Message!B:B,"")</f>
        <v>1303.790016</v>
      </c>
      <c r="T161" s="5">
        <f t="array" ref="T161">XLOOKUP(A161,'Receita Influenciada'!A:A,'Receita Influenciada'!C:C,"")</f>
        <v>0.04537821166</v>
      </c>
      <c r="U161" s="3" t="str">
        <f t="shared" si="1"/>
        <v>#NUM!</v>
      </c>
      <c r="V161" s="1">
        <v>0.0</v>
      </c>
    </row>
    <row r="162">
      <c r="A162" s="1" t="s">
        <v>183</v>
      </c>
      <c r="B162" s="2">
        <f t="array" ref="B162">XLOOKUP(A162,'Página25'!A:A,'Página25'!G:G,"")</f>
        <v>45531.88185</v>
      </c>
      <c r="C162" s="2" t="str">
        <f t="array" ref="C162">XLOOKUP(A162,'Página25'!A:A,'Página25'!I:I,"")</f>
        <v/>
      </c>
      <c r="D162" s="3" t="s">
        <v>52</v>
      </c>
      <c r="E162" s="3">
        <f t="array" ref="E162">XLOOKUP(A162,login!A:A,login!F:F,"")</f>
        <v>18</v>
      </c>
      <c r="F162" s="3">
        <f t="array" ref="F162">XLOOKUP(A162,gestor!C:C,gestor!E:E,"")</f>
        <v>1</v>
      </c>
      <c r="G162" s="1">
        <v>0.0</v>
      </c>
      <c r="H162" s="3">
        <f t="array" ref="H162">XLOOKUP(A162,EmailVerification!A:A,EmailVerification!B:B,"")</f>
        <v>6</v>
      </c>
      <c r="I162" s="3">
        <f t="array" ref="I162">XLOOKUP(A162,IntegracaoVerification!A:A,IntegracaoVerification!C:C,"")</f>
        <v>6</v>
      </c>
      <c r="J162" s="3">
        <f t="array" ref="J162">XLOOKUP(A162,ApiVerification!A:A,ApiVerification!C:C,"")</f>
        <v>6</v>
      </c>
      <c r="K162" s="3">
        <f t="array" ref="K162">XLOOKUP(A162,AtivacaoGiftback!A:A,AtivacaoGiftback!B:B,"")</f>
        <v>11</v>
      </c>
      <c r="L162" s="3">
        <f t="array" ref="L162">XLOOKUP(A162,TempoPrimeiraCampanha!A:A,TempoPrimeiraCampanha!B:B,"")</f>
        <v>13</v>
      </c>
      <c r="M162" s="3">
        <f t="array" ref="M162">XLOOKUP(A162,'# Campanhas30D'!A:A,'# Campanhas30D'!B:B,"")</f>
        <v>1</v>
      </c>
      <c r="N162" s="4">
        <f t="array" ref="N162">XLOOKUP(A162,'Receita Influenciada'!A:A,'Receita Influenciada'!B:B,"")</f>
        <v>1786.16</v>
      </c>
      <c r="O162" s="4">
        <f t="array" ref="O162">XLOOKUP(A162,'Receita Total'!A:A,'Receita Total'!C:C,"")</f>
        <v>20607.42004</v>
      </c>
      <c r="P162" s="4">
        <f t="array" ref="P162">XLOOKUP(A162,Giftback!A:A,Giftback!B:B,"")</f>
        <v>738.2600021</v>
      </c>
      <c r="Q162" s="4">
        <f t="array" ref="Q162">XLOOKUP(A162,Campanha!A:A,Campanha!B:B,"")</f>
        <v>1047.899998</v>
      </c>
      <c r="R162" s="1">
        <v>0.0</v>
      </c>
      <c r="S162" s="1">
        <v>0.0</v>
      </c>
      <c r="T162" s="5">
        <f t="array" ref="T162">XLOOKUP(A162,'Receita Influenciada'!A:A,'Receita Influenciada'!C:C,"")</f>
        <v>0.04238005865</v>
      </c>
      <c r="U162" s="3" t="str">
        <f t="shared" si="1"/>
        <v>#NUM!</v>
      </c>
      <c r="V162" s="1">
        <v>0.0</v>
      </c>
    </row>
    <row r="163">
      <c r="A163" s="1" t="s">
        <v>184</v>
      </c>
      <c r="B163" s="2">
        <f t="array" ref="B163">XLOOKUP(A163,'Página25'!A:A,'Página25'!G:G,"")</f>
        <v>45419.79881</v>
      </c>
      <c r="C163" s="2" t="str">
        <f t="array" ref="C163">XLOOKUP(A163,'Página25'!A:A,'Página25'!I:I,"")</f>
        <v/>
      </c>
      <c r="D163" s="3" t="s">
        <v>52</v>
      </c>
      <c r="E163" s="3">
        <f t="array" ref="E163">XLOOKUP(A163,login!A:A,login!F:F,"")</f>
        <v>67</v>
      </c>
      <c r="F163" s="3">
        <f t="array" ref="F163">XLOOKUP(A163,gestor!C:C,gestor!E:E,"")</f>
        <v>1</v>
      </c>
      <c r="G163" s="3">
        <f t="array" ref="G163">XLOOKUP(A163,tickets!I:I,tickets!J:J,"")</f>
        <v>13</v>
      </c>
      <c r="H163" s="3">
        <f t="array" ref="H163">XLOOKUP(A163,EmailVerification!A:A,EmailVerification!B:B,"")</f>
        <v>59</v>
      </c>
      <c r="I163" s="3" t="str">
        <f t="array" ref="I163">XLOOKUP(A163,IntegracaoVerification!A:A,IntegracaoVerification!C:C,"")</f>
        <v/>
      </c>
      <c r="J163" s="3">
        <f t="array" ref="J163">XLOOKUP(A163,ApiVerification!A:A,ApiVerification!C:C,"")</f>
        <v>12</v>
      </c>
      <c r="K163" s="3">
        <f t="array" ref="K163">XLOOKUP(A163,AtivacaoGiftback!A:A,AtivacaoGiftback!B:B,"")</f>
        <v>11</v>
      </c>
      <c r="L163" s="3">
        <f t="array" ref="L163">XLOOKUP(A163,TempoPrimeiraCampanha!A:A,TempoPrimeiraCampanha!B:B,"")</f>
        <v>18</v>
      </c>
      <c r="M163" s="3">
        <f t="array" ref="M163">XLOOKUP(A163,'# Campanhas30D'!A:A,'# Campanhas30D'!B:B,"")</f>
        <v>1</v>
      </c>
      <c r="N163" s="4">
        <f t="array" ref="N163">XLOOKUP(A163,'Receita Influenciada'!A:A,'Receita Influenciada'!B:B,"")</f>
        <v>1601.969971</v>
      </c>
      <c r="O163" s="4">
        <f t="array" ref="O163">XLOOKUP(A163,'Receita Total'!A:A,'Receita Total'!C:C,"")</f>
        <v>24667.03995</v>
      </c>
      <c r="P163" s="4">
        <f t="array" ref="P163">XLOOKUP(A163,Giftback!A:A,Giftback!B:B,"")</f>
        <v>605.519989</v>
      </c>
      <c r="Q163" s="4">
        <f t="array" ref="Q163">XLOOKUP(A163,Campanha!A:A,Campanha!B:B,"")</f>
        <v>606.75</v>
      </c>
      <c r="R163" s="4">
        <f t="array" ref="R163">XLOOKUP(A163,Task!A:A,Task!B:B,"")</f>
        <v>389.6999817</v>
      </c>
      <c r="S163" s="1">
        <v>0.0</v>
      </c>
      <c r="T163" s="5">
        <f t="array" ref="T163">XLOOKUP(A163,'Receita Influenciada'!A:A,'Receita Influenciada'!C:C,"")</f>
        <v>0.03697859152</v>
      </c>
      <c r="U163" s="3" t="str">
        <f t="shared" si="1"/>
        <v>#NUM!</v>
      </c>
      <c r="V163" s="1">
        <v>0.0</v>
      </c>
    </row>
    <row r="164">
      <c r="A164" s="1" t="s">
        <v>185</v>
      </c>
      <c r="B164" s="2">
        <f t="array" ref="B164">XLOOKUP(A164,'Página25'!A:A,'Página25'!G:G,"")</f>
        <v>45358.73089</v>
      </c>
      <c r="C164" s="2" t="str">
        <f t="array" ref="C164">XLOOKUP(A164,'Página25'!A:A,'Página25'!I:I,"")</f>
        <v/>
      </c>
      <c r="D164" s="3" t="s">
        <v>52</v>
      </c>
      <c r="E164" s="3">
        <f t="array" ref="E164">XLOOKUP(A164,login!A:A,login!F:F,"")</f>
        <v>25</v>
      </c>
      <c r="F164" s="1">
        <v>0.0</v>
      </c>
      <c r="G164" s="1">
        <v>0.0</v>
      </c>
      <c r="H164" s="3">
        <f t="array" ref="H164">XLOOKUP(A164,EmailVerification!A:A,EmailVerification!B:B,"")</f>
        <v>120</v>
      </c>
      <c r="I164" s="3">
        <f t="array" ref="I164">XLOOKUP(A164,IntegracaoVerification!A:A,IntegracaoVerification!C:C,"")</f>
        <v>1</v>
      </c>
      <c r="J164" s="3">
        <f t="array" ref="J164">XLOOKUP(A164,ApiVerification!A:A,ApiVerification!C:C,"")</f>
        <v>5</v>
      </c>
      <c r="K164" s="3">
        <f t="array" ref="K164">XLOOKUP(A164,AtivacaoGiftback!A:A,AtivacaoGiftback!B:B,"")</f>
        <v>7</v>
      </c>
      <c r="L164" s="3">
        <f t="array" ref="L164">XLOOKUP(A164,TempoPrimeiraCampanha!A:A,TempoPrimeiraCampanha!B:B,"")</f>
        <v>7</v>
      </c>
      <c r="M164" s="3">
        <f t="array" ref="M164">XLOOKUP(A164,'# Campanhas30D'!A:A,'# Campanhas30D'!B:B,"")</f>
        <v>1</v>
      </c>
      <c r="N164" s="4">
        <f t="array" ref="N164">XLOOKUP(A164,'Receita Influenciada'!A:A,'Receita Influenciada'!B:B,"")</f>
        <v>641.4599953</v>
      </c>
      <c r="O164" s="4">
        <f t="array" ref="O164">XLOOKUP(A164,'Receita Total'!A:A,'Receita Total'!C:C,"")</f>
        <v>11674.08997</v>
      </c>
      <c r="P164" s="4">
        <f t="array" ref="P164">XLOOKUP(A164,Giftback!A:A,Giftback!B:B,"")</f>
        <v>60.20000076</v>
      </c>
      <c r="Q164" s="4">
        <f t="array" ref="Q164">XLOOKUP(A164,Campanha!A:A,Campanha!B:B,"")</f>
        <v>492.2599945</v>
      </c>
      <c r="R164" s="4">
        <f t="array" ref="R164">XLOOKUP(A164,Task!A:A,Task!B:B,"")</f>
        <v>89</v>
      </c>
      <c r="S164" s="1">
        <v>0.0</v>
      </c>
      <c r="T164" s="5">
        <f t="array" ref="T164">XLOOKUP(A164,'Receita Influenciada'!A:A,'Receita Influenciada'!C:C,"")</f>
        <v>0.008811143556</v>
      </c>
      <c r="U164" s="3" t="str">
        <f t="shared" si="1"/>
        <v>#NUM!</v>
      </c>
      <c r="V164" s="1">
        <v>0.0</v>
      </c>
    </row>
    <row r="165">
      <c r="A165" s="1" t="s">
        <v>186</v>
      </c>
      <c r="B165" s="2">
        <f t="array" ref="B165">XLOOKUP(A165,'Página25'!A:A,'Página25'!G:G,"")</f>
        <v>45559.84716</v>
      </c>
      <c r="C165" s="2" t="str">
        <f t="array" ref="C165">XLOOKUP(A165,'Página25'!A:A,'Página25'!I:I,"")</f>
        <v/>
      </c>
      <c r="D165" s="3" t="s">
        <v>52</v>
      </c>
      <c r="E165" s="3">
        <f t="array" ref="E165">XLOOKUP(A165,login!A:A,login!F:F,"")</f>
        <v>9</v>
      </c>
      <c r="F165" s="3">
        <f t="array" ref="F165">XLOOKUP(A165,gestor!C:C,gestor!E:E,"")</f>
        <v>1</v>
      </c>
      <c r="G165" s="1">
        <v>0.0</v>
      </c>
      <c r="H165" s="3">
        <f t="array" ref="H165">XLOOKUP(A165,EmailVerification!A:A,EmailVerification!B:B,"")</f>
        <v>7</v>
      </c>
      <c r="I165" s="3">
        <f t="array" ref="I165">XLOOKUP(A165,IntegracaoVerification!A:A,IntegracaoVerification!C:C,"")</f>
        <v>7</v>
      </c>
      <c r="J165" s="3" t="str">
        <f t="array" ref="J165">XLOOKUP(A165,ApiVerification!A:A,ApiVerification!C:C,"")</f>
        <v/>
      </c>
      <c r="K165" s="3">
        <f t="array" ref="K165">XLOOKUP(A165,AtivacaoGiftback!A:A,AtivacaoGiftback!B:B,"")</f>
        <v>17</v>
      </c>
      <c r="L165" s="3">
        <f t="array" ref="L165">XLOOKUP(A165,TempoPrimeiraCampanha!A:A,TempoPrimeiraCampanha!B:B,"")</f>
        <v>16</v>
      </c>
      <c r="M165" s="3">
        <f t="array" ref="M165">XLOOKUP(A165,'# Campanhas30D'!A:A,'# Campanhas30D'!B:B,"")</f>
        <v>1</v>
      </c>
      <c r="N165" s="4">
        <f t="array" ref="N165">XLOOKUP(A165,'Receita Influenciada'!A:A,'Receita Influenciada'!B:B,"")</f>
        <v>359.7999878</v>
      </c>
      <c r="O165" s="4">
        <f t="array" ref="O165">XLOOKUP(A165,'Receita Total'!A:A,'Receita Total'!C:C,"")</f>
        <v>1876.509987</v>
      </c>
      <c r="P165" s="1">
        <v>0.0</v>
      </c>
      <c r="Q165" s="4">
        <f t="array" ref="Q165">XLOOKUP(A165,Campanha!A:A,Campanha!B:B,"")</f>
        <v>359.7999878</v>
      </c>
      <c r="R165" s="1">
        <v>0.0</v>
      </c>
      <c r="S165" s="1">
        <v>0.0</v>
      </c>
      <c r="T165" s="5">
        <f t="array" ref="T165">XLOOKUP(A165,'Receita Influenciada'!A:A,'Receita Influenciada'!C:C,"")</f>
        <v>0.0005513192901</v>
      </c>
      <c r="U165" s="3" t="str">
        <f t="shared" si="1"/>
        <v>#NUM!</v>
      </c>
      <c r="V165" s="1">
        <v>0.0</v>
      </c>
    </row>
    <row r="166">
      <c r="A166" s="1" t="s">
        <v>187</v>
      </c>
      <c r="B166" s="2">
        <f t="array" ref="B166">XLOOKUP(A166,'Página25'!A:A,'Página25'!G:G,"")</f>
        <v>45389.49176</v>
      </c>
      <c r="C166" s="2">
        <f t="array" ref="C166">XLOOKUP(A166,'Página25'!A:A,'Página25'!I:I,"")</f>
        <v>45519.61589</v>
      </c>
      <c r="D166" s="3" t="s">
        <v>52</v>
      </c>
      <c r="E166" s="3">
        <f t="array" ref="E166">XLOOKUP(A166,login!A:A,login!F:F,"")</f>
        <v>40</v>
      </c>
      <c r="F166" s="1">
        <v>1.0</v>
      </c>
      <c r="G166" s="1">
        <v>0.0</v>
      </c>
      <c r="H166" s="3">
        <f t="array" ref="H166">XLOOKUP(A166,EmailVerification!A:A,EmailVerification!B:B,"")</f>
        <v>89</v>
      </c>
      <c r="I166" s="3">
        <f t="array" ref="I166">XLOOKUP(A166,IntegracaoVerification!A:A,IntegracaoVerification!C:C,"")</f>
        <v>5</v>
      </c>
      <c r="J166" s="3">
        <f t="array" ref="J166">XLOOKUP(A166,ApiVerification!A:A,ApiVerification!C:C,"")</f>
        <v>37</v>
      </c>
      <c r="K166" s="3">
        <f t="array" ref="K166">XLOOKUP(A166,AtivacaoGiftback!A:A,AtivacaoGiftback!B:B,"")</f>
        <v>5</v>
      </c>
      <c r="L166" s="3">
        <f t="array" ref="L166">XLOOKUP(A166,TempoPrimeiraCampanha!A:A,TempoPrimeiraCampanha!B:B,"")</f>
        <v>5</v>
      </c>
      <c r="M166" s="3">
        <f t="array" ref="M166">XLOOKUP(A166,'# Campanhas30D'!A:A,'# Campanhas30D'!B:B,"")</f>
        <v>1</v>
      </c>
      <c r="N166" s="4">
        <f t="array" ref="N166">XLOOKUP(A166,'Receita Influenciada'!A:A,'Receita Influenciada'!B:B,"")</f>
        <v>1366.690002</v>
      </c>
      <c r="O166" s="4">
        <f t="array" ref="O166">XLOOKUP(A166,'Receita Total'!A:A,'Receita Total'!C:C,"")</f>
        <v>12600.72995</v>
      </c>
      <c r="P166" s="4">
        <f t="array" ref="P166">XLOOKUP(A166,Giftback!A:A,Giftback!B:B,"")</f>
        <v>679.1800156</v>
      </c>
      <c r="Q166" s="4">
        <f t="array" ref="Q166">XLOOKUP(A166,Campanha!A:A,Campanha!B:B,"")</f>
        <v>272.6499939</v>
      </c>
      <c r="R166" s="4">
        <f t="array" ref="R166">XLOOKUP(A166,Task!A:A,Task!B:B,"")</f>
        <v>414.859993</v>
      </c>
      <c r="S166" s="1">
        <v>0.0</v>
      </c>
      <c r="T166" s="5">
        <f t="array" ref="T166">XLOOKUP(A166,'Receita Influenciada'!A:A,'Receita Influenciada'!C:C,"")</f>
        <v>0.0300788857</v>
      </c>
      <c r="U166" s="3">
        <f t="shared" si="1"/>
        <v>130</v>
      </c>
      <c r="V166" s="1">
        <v>0.0</v>
      </c>
    </row>
    <row r="167">
      <c r="A167" s="1" t="s">
        <v>188</v>
      </c>
      <c r="B167" s="2">
        <f t="array" ref="B167">XLOOKUP(A167,'Página25'!A:A,'Página25'!G:G,"")</f>
        <v>45495.52766</v>
      </c>
      <c r="C167" s="2" t="str">
        <f t="array" ref="C167">XLOOKUP(A167,'Página25'!A:A,'Página25'!I:I,"")</f>
        <v/>
      </c>
      <c r="D167" s="3" t="s">
        <v>52</v>
      </c>
      <c r="E167" s="3">
        <f t="array" ref="E167">XLOOKUP(A167,login!A:A,login!F:F,"")</f>
        <v>95</v>
      </c>
      <c r="F167" s="3">
        <f t="array" ref="F167">XLOOKUP(A167,gestor!C:C,gestor!E:E,"")</f>
        <v>1</v>
      </c>
      <c r="G167" s="1">
        <v>0.0</v>
      </c>
      <c r="H167" s="3">
        <f t="array" ref="H167">XLOOKUP(A167,EmailVerification!A:A,EmailVerification!B:B,"")</f>
        <v>2</v>
      </c>
      <c r="I167" s="3">
        <f t="array" ref="I167">XLOOKUP(A167,IntegracaoVerification!A:A,IntegracaoVerification!C:C,"")</f>
        <v>0</v>
      </c>
      <c r="J167" s="3" t="str">
        <f t="array" ref="J167">XLOOKUP(A167,ApiVerification!A:A,ApiVerification!C:C,"")</f>
        <v/>
      </c>
      <c r="K167" s="3">
        <f t="array" ref="K167">XLOOKUP(A167,AtivacaoGiftback!A:A,AtivacaoGiftback!B:B,"")</f>
        <v>4</v>
      </c>
      <c r="L167" s="3">
        <f t="array" ref="L167">XLOOKUP(A167,TempoPrimeiraCampanha!A:A,TempoPrimeiraCampanha!B:B,"")</f>
        <v>23</v>
      </c>
      <c r="M167" s="3">
        <f t="array" ref="M167">XLOOKUP(A167,'# Campanhas30D'!A:A,'# Campanhas30D'!B:B,"")</f>
        <v>1</v>
      </c>
      <c r="N167" s="4">
        <f t="array" ref="N167">XLOOKUP(A167,'Receita Influenciada'!A:A,'Receita Influenciada'!B:B,"")</f>
        <v>348.909996</v>
      </c>
      <c r="O167" s="4">
        <f t="array" ref="O167">XLOOKUP(A167,'Receita Total'!A:A,'Receita Total'!C:C,"")</f>
        <v>20940.0799</v>
      </c>
      <c r="P167" s="4">
        <f t="array" ref="P167">XLOOKUP(A167,Giftback!A:A,Giftback!B:B,"")</f>
        <v>80.19000244</v>
      </c>
      <c r="Q167" s="4">
        <f t="array" ref="Q167">XLOOKUP(A167,Campanha!A:A,Campanha!B:B,"")</f>
        <v>177.9299927</v>
      </c>
      <c r="R167" s="1">
        <v>0.0</v>
      </c>
      <c r="S167" s="1">
        <v>0.0</v>
      </c>
      <c r="T167" s="5">
        <f t="array" ref="T167">XLOOKUP(A167,'Receita Influenciada'!A:A,'Receita Influenciada'!C:C,"")</f>
        <v>0.000231964693</v>
      </c>
      <c r="U167" s="3" t="str">
        <f t="shared" si="1"/>
        <v>#NUM!</v>
      </c>
      <c r="V167" s="1">
        <v>0.0</v>
      </c>
    </row>
    <row r="168">
      <c r="A168" s="1" t="s">
        <v>189</v>
      </c>
      <c r="B168" s="2">
        <f t="array" ref="B168">XLOOKUP(A168,'Página25'!A:A,'Página25'!G:G,"")</f>
        <v>45565.85377</v>
      </c>
      <c r="C168" s="2" t="str">
        <f t="array" ref="C168">XLOOKUP(A168,'Página25'!A:A,'Página25'!I:I,"")</f>
        <v/>
      </c>
      <c r="D168" s="3" t="s">
        <v>52</v>
      </c>
      <c r="E168" s="3">
        <f t="array" ref="E168">XLOOKUP(A168,login!A:A,login!F:F,"")</f>
        <v>22</v>
      </c>
      <c r="F168" s="3">
        <f t="array" ref="F168">XLOOKUP(A168,gestor!C:C,gestor!E:E,"")</f>
        <v>0</v>
      </c>
      <c r="G168" s="1">
        <v>0.0</v>
      </c>
      <c r="H168" s="3">
        <f t="array" ref="H168">XLOOKUP(A168,EmailVerification!A:A,EmailVerification!B:B,"")</f>
        <v>1</v>
      </c>
      <c r="I168" s="3">
        <f t="array" ref="I168">XLOOKUP(A168,IntegracaoVerification!A:A,IntegracaoVerification!C:C,"")</f>
        <v>1</v>
      </c>
      <c r="J168" s="3">
        <f t="array" ref="J168">XLOOKUP(A168,ApiVerification!A:A,ApiVerification!C:C,"")</f>
        <v>2</v>
      </c>
      <c r="K168" s="3">
        <f t="array" ref="K168">XLOOKUP(A168,AtivacaoGiftback!A:A,AtivacaoGiftback!B:B,"")</f>
        <v>10</v>
      </c>
      <c r="L168" s="3">
        <f t="array" ref="L168">XLOOKUP(A168,TempoPrimeiraCampanha!A:A,TempoPrimeiraCampanha!B:B,"")</f>
        <v>10</v>
      </c>
      <c r="M168" s="3">
        <f t="array" ref="M168">XLOOKUP(A168,'# Campanhas30D'!A:A,'# Campanhas30D'!B:B,"")</f>
        <v>1</v>
      </c>
      <c r="N168" s="4">
        <f t="array" ref="N168">XLOOKUP(A168,'Receita Influenciada'!A:A,'Receita Influenciada'!B:B,"")</f>
        <v>704.8799973</v>
      </c>
      <c r="O168" s="4">
        <f t="array" ref="O168">XLOOKUP(A168,'Receita Total'!A:A,'Receita Total'!C:C,"")</f>
        <v>21906.86011</v>
      </c>
      <c r="P168" s="4">
        <f t="array" ref="P168">XLOOKUP(A168,Giftback!A:A,Giftback!B:B,"")</f>
        <v>253.8299942</v>
      </c>
      <c r="Q168" s="4">
        <f t="array" ref="Q168">XLOOKUP(A168,Campanha!A:A,Campanha!B:B,"")</f>
        <v>170.0500031</v>
      </c>
      <c r="R168" s="1">
        <v>0.0</v>
      </c>
      <c r="S168" s="1">
        <v>0.0</v>
      </c>
      <c r="T168" s="5">
        <f t="array" ref="T168">XLOOKUP(A168,'Receita Influenciada'!A:A,'Receita Influenciada'!C:C,"")</f>
        <v>0.007755163659</v>
      </c>
      <c r="U168" s="3" t="str">
        <f t="shared" si="1"/>
        <v>#NUM!</v>
      </c>
      <c r="V168" s="1">
        <v>0.0</v>
      </c>
    </row>
    <row r="169">
      <c r="A169" s="1" t="s">
        <v>190</v>
      </c>
      <c r="B169" s="2">
        <f t="array" ref="B169">XLOOKUP(A169,'Página25'!A:A,'Página25'!G:G,"")</f>
        <v>45517.65028</v>
      </c>
      <c r="C169" s="2" t="str">
        <f t="array" ref="C169">XLOOKUP(A169,'Página25'!A:A,'Página25'!I:I,"")</f>
        <v/>
      </c>
      <c r="D169" s="3" t="s">
        <v>52</v>
      </c>
      <c r="E169" s="3">
        <f t="array" ref="E169">XLOOKUP(A169,login!A:A,login!F:F,"")</f>
        <v>32</v>
      </c>
      <c r="F169" s="3">
        <f t="array" ref="F169">XLOOKUP(A169,gestor!C:C,gestor!E:E,"")</f>
        <v>1</v>
      </c>
      <c r="G169" s="1">
        <v>0.0</v>
      </c>
      <c r="H169" s="3">
        <f t="array" ref="H169">XLOOKUP(A169,EmailVerification!A:A,EmailVerification!B:B,"")</f>
        <v>6</v>
      </c>
      <c r="I169" s="3">
        <f t="array" ref="I169">XLOOKUP(A169,IntegracaoVerification!A:A,IntegracaoVerification!C:C,"")</f>
        <v>6</v>
      </c>
      <c r="J169" s="3">
        <f t="array" ref="J169">XLOOKUP(A169,ApiVerification!A:A,ApiVerification!C:C,"")</f>
        <v>6</v>
      </c>
      <c r="K169" s="3">
        <f t="array" ref="K169">XLOOKUP(A169,AtivacaoGiftback!A:A,AtivacaoGiftback!B:B,"")</f>
        <v>12</v>
      </c>
      <c r="L169" s="3">
        <f t="array" ref="L169">XLOOKUP(A169,TempoPrimeiraCampanha!A:A,TempoPrimeiraCampanha!B:B,"")</f>
        <v>9</v>
      </c>
      <c r="M169" s="3">
        <f t="array" ref="M169">XLOOKUP(A169,'# Campanhas30D'!A:A,'# Campanhas30D'!B:B,"")</f>
        <v>1</v>
      </c>
      <c r="N169" s="4">
        <f t="array" ref="N169">XLOOKUP(A169,'Receita Influenciada'!A:A,'Receita Influenciada'!B:B,"")</f>
        <v>152.1900024</v>
      </c>
      <c r="O169" s="4">
        <f t="array" ref="O169">XLOOKUP(A169,'Receita Total'!A:A,'Receita Total'!C:C,"")</f>
        <v>12712.01988</v>
      </c>
      <c r="P169" s="1">
        <v>0.0</v>
      </c>
      <c r="Q169" s="4">
        <f t="array" ref="Q169">XLOOKUP(A169,Campanha!A:A,Campanha!B:B,"")</f>
        <v>152.1900024</v>
      </c>
      <c r="R169" s="1">
        <v>0.0</v>
      </c>
      <c r="S169" s="1">
        <v>0.0</v>
      </c>
      <c r="T169" s="5">
        <f t="array" ref="T169">XLOOKUP(A169,'Receita Influenciada'!A:A,'Receita Influenciada'!C:C,"")</f>
        <v>-0.005536950075</v>
      </c>
      <c r="U169" s="3" t="str">
        <f t="shared" si="1"/>
        <v>#NUM!</v>
      </c>
      <c r="V169" s="1">
        <v>0.0</v>
      </c>
    </row>
    <row r="170">
      <c r="A170" s="1" t="s">
        <v>191</v>
      </c>
      <c r="B170" s="2">
        <f t="array" ref="B170">XLOOKUP(A170,'Página25'!A:A,'Página25'!G:G,"")</f>
        <v>45467.68512</v>
      </c>
      <c r="C170" s="2" t="str">
        <f t="array" ref="C170">XLOOKUP(A170,'Página25'!A:A,'Página25'!I:I,"")</f>
        <v/>
      </c>
      <c r="D170" s="3" t="s">
        <v>52</v>
      </c>
      <c r="E170" s="3">
        <f t="array" ref="E170">XLOOKUP(A170,login!A:A,login!F:F,"")</f>
        <v>61</v>
      </c>
      <c r="F170" s="3">
        <f t="array" ref="F170">XLOOKUP(A170,gestor!C:C,gestor!E:E,"")</f>
        <v>1</v>
      </c>
      <c r="G170" s="1">
        <v>0.0</v>
      </c>
      <c r="H170" s="3">
        <f t="array" ref="H170">XLOOKUP(A170,EmailVerification!A:A,EmailVerification!B:B,"")</f>
        <v>11</v>
      </c>
      <c r="I170" s="3">
        <f t="array" ref="I170">XLOOKUP(A170,IntegracaoVerification!A:A,IntegracaoVerification!C:C,"")</f>
        <v>1</v>
      </c>
      <c r="J170" s="3">
        <f t="array" ref="J170">XLOOKUP(A170,ApiVerification!A:A,ApiVerification!C:C,"")</f>
        <v>10</v>
      </c>
      <c r="K170" s="3">
        <f t="array" ref="K170">XLOOKUP(A170,AtivacaoGiftback!A:A,AtivacaoGiftback!B:B,"")</f>
        <v>17</v>
      </c>
      <c r="L170" s="3">
        <f t="array" ref="L170">XLOOKUP(A170,TempoPrimeiraCampanha!A:A,TempoPrimeiraCampanha!B:B,"")</f>
        <v>18</v>
      </c>
      <c r="M170" s="3">
        <f t="array" ref="M170">XLOOKUP(A170,'# Campanhas30D'!A:A,'# Campanhas30D'!B:B,"")</f>
        <v>1</v>
      </c>
      <c r="N170" s="4">
        <f t="array" ref="N170">XLOOKUP(A170,'Receita Influenciada'!A:A,'Receita Influenciada'!B:B,"")</f>
        <v>90.86000061</v>
      </c>
      <c r="O170" s="4">
        <f t="array" ref="O170">XLOOKUP(A170,'Receita Total'!A:A,'Receita Total'!C:C,"")</f>
        <v>14496.93995</v>
      </c>
      <c r="P170" s="1">
        <v>0.0</v>
      </c>
      <c r="Q170" s="4">
        <f t="array" ref="Q170">XLOOKUP(A170,Campanha!A:A,Campanha!B:B,"")</f>
        <v>90.86000061</v>
      </c>
      <c r="R170" s="1">
        <v>0.0</v>
      </c>
      <c r="S170" s="1">
        <v>0.0</v>
      </c>
      <c r="T170" s="5">
        <f t="array" ref="T170">XLOOKUP(A170,'Receita Influenciada'!A:A,'Receita Influenciada'!C:C,"")</f>
        <v>-0.007335483853</v>
      </c>
      <c r="U170" s="3" t="str">
        <f t="shared" si="1"/>
        <v>#NUM!</v>
      </c>
      <c r="V170" s="1">
        <v>0.0</v>
      </c>
    </row>
    <row r="171">
      <c r="A171" s="1" t="s">
        <v>192</v>
      </c>
      <c r="B171" s="2">
        <f t="array" ref="B171">XLOOKUP(A171,'Página25'!A:A,'Página25'!G:G,"")</f>
        <v>45476.75191</v>
      </c>
      <c r="C171" s="2" t="str">
        <f t="array" ref="C171">XLOOKUP(A171,'Página25'!A:A,'Página25'!I:I,"")</f>
        <v/>
      </c>
      <c r="D171" s="3" t="s">
        <v>52</v>
      </c>
      <c r="E171" s="3">
        <f t="array" ref="E171">XLOOKUP(A171,login!A:A,login!F:F,"")</f>
        <v>59</v>
      </c>
      <c r="F171" s="3">
        <f t="array" ref="F171">XLOOKUP(A171,gestor!C:C,gestor!E:E,"")</f>
        <v>1</v>
      </c>
      <c r="G171" s="3">
        <f t="array" ref="G171">XLOOKUP(A171,tickets!I:I,tickets!J:J,"")</f>
        <v>23</v>
      </c>
      <c r="H171" s="3">
        <f t="array" ref="H171">XLOOKUP(A171,EmailVerification!A:A,EmailVerification!B:B,"")</f>
        <v>2</v>
      </c>
      <c r="I171" s="3" t="str">
        <f t="array" ref="I171">XLOOKUP(A171,IntegracaoVerification!A:A,IntegracaoVerification!C:C,"")</f>
        <v/>
      </c>
      <c r="J171" s="3" t="str">
        <f t="array" ref="J171">XLOOKUP(A171,ApiVerification!A:A,ApiVerification!C:C,"")</f>
        <v/>
      </c>
      <c r="K171" s="3">
        <f t="array" ref="K171">XLOOKUP(A171,AtivacaoGiftback!A:A,AtivacaoGiftback!B:B,"")</f>
        <v>7</v>
      </c>
      <c r="L171" s="3">
        <f t="array" ref="L171">XLOOKUP(A171,TempoPrimeiraCampanha!A:A,TempoPrimeiraCampanha!B:B,"")</f>
        <v>19</v>
      </c>
      <c r="M171" s="3">
        <f t="array" ref="M171">XLOOKUP(A171,'# Campanhas30D'!A:A,'# Campanhas30D'!B:B,"")</f>
        <v>1</v>
      </c>
      <c r="N171" s="4">
        <f t="array" ref="N171">XLOOKUP(A171,'Receita Influenciada'!A:A,'Receita Influenciada'!B:B,"")</f>
        <v>2044.300018</v>
      </c>
      <c r="O171" s="4">
        <f t="array" ref="O171">XLOOKUP(A171,'Receita Total'!A:A,'Receita Total'!C:C,"")</f>
        <v>47430.95003</v>
      </c>
      <c r="P171" s="4">
        <f t="array" ref="P171">XLOOKUP(A171,Giftback!A:A,Giftback!B:B,"")</f>
        <v>1382.100006</v>
      </c>
      <c r="Q171" s="4">
        <f t="array" ref="Q171">XLOOKUP(A171,Campanha!A:A,Campanha!B:B,"")</f>
        <v>35</v>
      </c>
      <c r="R171" s="4">
        <f t="array" ref="R171">XLOOKUP(A171,Task!A:A,Task!B:B,"")</f>
        <v>162.25</v>
      </c>
      <c r="S171" s="4">
        <f t="array" ref="S171">XLOOKUP(A171,Message!A:A,Message!B:B,"")</f>
        <v>464.9500122</v>
      </c>
      <c r="T171" s="5">
        <f t="array" ref="T171">XLOOKUP(A171,'Receita Influenciada'!A:A,'Receita Influenciada'!C:C,"")</f>
        <v>0.04995014716</v>
      </c>
      <c r="U171" s="3" t="str">
        <f t="shared" si="1"/>
        <v>#NUM!</v>
      </c>
      <c r="V171" s="1">
        <v>0.0</v>
      </c>
    </row>
    <row r="172">
      <c r="A172" s="1" t="s">
        <v>193</v>
      </c>
      <c r="B172" s="2">
        <f t="array" ref="B172">XLOOKUP(A172,'Página25'!A:A,'Página25'!G:G,"")</f>
        <v>45548.72545</v>
      </c>
      <c r="C172" s="2" t="str">
        <f t="array" ref="C172">XLOOKUP(A172,'Página25'!A:A,'Página25'!I:I,"")</f>
        <v/>
      </c>
      <c r="D172" s="3" t="s">
        <v>52</v>
      </c>
      <c r="E172" s="3">
        <f t="array" ref="E172">XLOOKUP(A172,login!A:A,login!F:F,"")</f>
        <v>11</v>
      </c>
      <c r="F172" s="3">
        <f t="array" ref="F172">XLOOKUP(A172,gestor!C:C,gestor!E:E,"")</f>
        <v>0</v>
      </c>
      <c r="G172" s="1">
        <v>0.0</v>
      </c>
      <c r="H172" s="3">
        <f t="array" ref="H172">XLOOKUP(A172,EmailVerification!A:A,EmailVerification!B:B,"")</f>
        <v>0</v>
      </c>
      <c r="I172" s="3">
        <f t="array" ref="I172">XLOOKUP(A172,IntegracaoVerification!A:A,IntegracaoVerification!C:C,"")</f>
        <v>0</v>
      </c>
      <c r="J172" s="3" t="str">
        <f t="array" ref="J172">XLOOKUP(A172,ApiVerification!A:A,ApiVerification!C:C,"")</f>
        <v/>
      </c>
      <c r="K172" s="3">
        <f t="array" ref="K172">XLOOKUP(A172,AtivacaoGiftback!A:A,AtivacaoGiftback!B:B,"")</f>
        <v>0</v>
      </c>
      <c r="L172" s="3">
        <f t="array" ref="L172">XLOOKUP(A172,TempoPrimeiraCampanha!A:A,TempoPrimeiraCampanha!B:B,"")</f>
        <v>14</v>
      </c>
      <c r="M172" s="3">
        <f t="array" ref="M172">XLOOKUP(A172,'# Campanhas30D'!A:A,'# Campanhas30D'!B:B,"")</f>
        <v>1</v>
      </c>
      <c r="N172" s="4">
        <f t="array" ref="N172">XLOOKUP(A172,'Receita Influenciada'!A:A,'Receita Influenciada'!B:B,"")</f>
        <v>20</v>
      </c>
      <c r="O172" s="4">
        <f t="array" ref="O172">XLOOKUP(A172,'Receita Total'!A:A,'Receita Total'!C:C,"")</f>
        <v>1983.840027</v>
      </c>
      <c r="P172" s="1">
        <v>0.0</v>
      </c>
      <c r="Q172" s="4">
        <f t="array" ref="Q172">XLOOKUP(A172,Campanha!A:A,Campanha!B:B,"")</f>
        <v>20</v>
      </c>
      <c r="R172" s="1">
        <v>0.0</v>
      </c>
      <c r="S172" s="1">
        <v>0.0</v>
      </c>
      <c r="T172" s="5">
        <f t="array" ref="T172">XLOOKUP(A172,'Receita Influenciada'!A:A,'Receita Influenciada'!C:C,"")</f>
        <v>-0.009413489736</v>
      </c>
      <c r="U172" s="3" t="str">
        <f t="shared" si="1"/>
        <v>#NUM!</v>
      </c>
      <c r="V172" s="1">
        <v>0.0</v>
      </c>
    </row>
    <row r="173">
      <c r="A173" s="1" t="s">
        <v>194</v>
      </c>
      <c r="B173" s="2">
        <f t="array" ref="B173">XLOOKUP(A173,'Página25'!A:A,'Página25'!G:G,"")</f>
        <v>45471.7627</v>
      </c>
      <c r="C173" s="2" t="str">
        <f t="array" ref="C173">XLOOKUP(A173,'Página25'!A:A,'Página25'!I:I,"")</f>
        <v/>
      </c>
      <c r="D173" s="3" t="s">
        <v>52</v>
      </c>
      <c r="E173" s="3">
        <f t="array" ref="E173">XLOOKUP(A173,login!A:A,login!F:F,"")</f>
        <v>49</v>
      </c>
      <c r="F173" s="3">
        <f t="array" ref="F173">XLOOKUP(A173,gestor!C:C,gestor!E:E,"")</f>
        <v>1</v>
      </c>
      <c r="G173" s="3">
        <f t="array" ref="G173">XLOOKUP(A173,tickets!I:I,tickets!J:J,"")</f>
        <v>26</v>
      </c>
      <c r="H173" s="3">
        <f t="array" ref="H173">XLOOKUP(A173,EmailVerification!A:A,EmailVerification!B:B,"")</f>
        <v>7</v>
      </c>
      <c r="I173" s="3">
        <f t="array" ref="I173">XLOOKUP(A173,IntegracaoVerification!A:A,IntegracaoVerification!C:C,"")</f>
        <v>5</v>
      </c>
      <c r="J173" s="3">
        <f t="array" ref="J173">XLOOKUP(A173,ApiVerification!A:A,ApiVerification!C:C,"")</f>
        <v>7</v>
      </c>
      <c r="K173" s="3">
        <f t="array" ref="K173">XLOOKUP(A173,AtivacaoGiftback!A:A,AtivacaoGiftback!B:B,"")</f>
        <v>18</v>
      </c>
      <c r="L173" s="3">
        <f t="array" ref="L173">XLOOKUP(A173,TempoPrimeiraCampanha!A:A,TempoPrimeiraCampanha!B:B,"")</f>
        <v>21</v>
      </c>
      <c r="M173" s="3">
        <f t="array" ref="M173">XLOOKUP(A173,'# Campanhas30D'!A:A,'# Campanhas30D'!B:B,"")</f>
        <v>1</v>
      </c>
      <c r="N173" s="4">
        <f t="array" ref="N173">XLOOKUP(A173,'Receita Influenciada'!A:A,'Receita Influenciada'!B:B,"")</f>
        <v>10</v>
      </c>
      <c r="O173" s="4">
        <f t="array" ref="O173">XLOOKUP(A173,'Receita Total'!A:A,'Receita Total'!C:C,"")</f>
        <v>83918.02989</v>
      </c>
      <c r="P173" s="4">
        <f t="array" ref="P173">XLOOKUP(A173,Giftback!A:A,Giftback!B:B,"")</f>
        <v>10</v>
      </c>
      <c r="Q173" s="1">
        <v>0.0</v>
      </c>
      <c r="R173" s="1">
        <v>0.0</v>
      </c>
      <c r="S173" s="1">
        <v>0.0</v>
      </c>
      <c r="T173" s="5">
        <f t="array" ref="T173">XLOOKUP(A173,'Receita Influenciada'!A:A,'Receita Influenciada'!C:C,"")</f>
        <v>-0.009706744868</v>
      </c>
      <c r="U173" s="3" t="str">
        <f t="shared" si="1"/>
        <v>#NUM!</v>
      </c>
      <c r="V173" s="1">
        <v>0.0</v>
      </c>
    </row>
    <row r="174">
      <c r="A174" s="1" t="s">
        <v>195</v>
      </c>
      <c r="B174" s="2">
        <f t="array" ref="B174">XLOOKUP(A174,'Página25'!A:A,'Página25'!G:G,"")</f>
        <v>45511.83014</v>
      </c>
      <c r="C174" s="2" t="str">
        <f t="array" ref="C174">XLOOKUP(A174,'Página25'!A:A,'Página25'!I:I,"")</f>
        <v/>
      </c>
      <c r="D174" s="3" t="s">
        <v>52</v>
      </c>
      <c r="E174" s="3">
        <f t="array" ref="E174">XLOOKUP(A174,login!A:A,login!F:F,"")</f>
        <v>52</v>
      </c>
      <c r="F174" s="3">
        <f t="array" ref="F174">XLOOKUP(A174,gestor!C:C,gestor!E:E,"")</f>
        <v>1</v>
      </c>
      <c r="G174" s="1">
        <v>0.0</v>
      </c>
      <c r="H174" s="3">
        <f t="array" ref="H174">XLOOKUP(A174,EmailVerification!A:A,EmailVerification!B:B,"")</f>
        <v>51</v>
      </c>
      <c r="I174" s="3">
        <f t="array" ref="I174">XLOOKUP(A174,IntegracaoVerification!A:A,IntegracaoVerification!C:C,"")</f>
        <v>8</v>
      </c>
      <c r="J174" s="3">
        <f t="array" ref="J174">XLOOKUP(A174,ApiVerification!A:A,ApiVerification!C:C,"")</f>
        <v>13</v>
      </c>
      <c r="K174" s="3">
        <f t="array" ref="K174">XLOOKUP(A174,AtivacaoGiftback!A:A,AtivacaoGiftback!B:B,"")</f>
        <v>29</v>
      </c>
      <c r="L174" s="3">
        <f t="array" ref="L174">XLOOKUP(A174,TempoPrimeiraCampanha!A:A,TempoPrimeiraCampanha!B:B,"")</f>
        <v>29</v>
      </c>
      <c r="M174" s="3">
        <f t="array" ref="M174">XLOOKUP(A174,'# Campanhas30D'!A:A,'# Campanhas30D'!B:B,"")</f>
        <v>1</v>
      </c>
      <c r="N174" s="4">
        <f t="array" ref="N174">XLOOKUP(A174,'Receita Influenciada'!A:A,'Receita Influenciada'!B:B,"")</f>
        <v>35.79999924</v>
      </c>
      <c r="O174" s="4">
        <f t="array" ref="O174">XLOOKUP(A174,'Receita Total'!A:A,'Receita Total'!C:C,"")</f>
        <v>52630.39965</v>
      </c>
      <c r="P174" s="1">
        <v>0.0</v>
      </c>
      <c r="Q174" s="1">
        <v>0.0</v>
      </c>
      <c r="R174" s="4">
        <f t="array" ref="R174">XLOOKUP(A174,Task!A:A,Task!B:B,"")</f>
        <v>35.79999924</v>
      </c>
      <c r="S174" s="1">
        <v>0.0</v>
      </c>
      <c r="T174" s="5">
        <f t="array" ref="T174">XLOOKUP(A174,'Receita Influenciada'!A:A,'Receita Influenciada'!C:C,"")</f>
        <v>-0.00895014665</v>
      </c>
      <c r="U174" s="3" t="str">
        <f t="shared" si="1"/>
        <v>#NUM!</v>
      </c>
      <c r="V174" s="1">
        <v>0.0</v>
      </c>
    </row>
    <row r="175">
      <c r="A175" s="1" t="s">
        <v>196</v>
      </c>
      <c r="B175" s="2">
        <f t="array" ref="B175">XLOOKUP(A175,'Página25'!A:A,'Página25'!G:G,"")</f>
        <v>45560.08801</v>
      </c>
      <c r="C175" s="2" t="str">
        <f t="array" ref="C175">XLOOKUP(A175,'Página25'!A:A,'Página25'!I:I,"")</f>
        <v/>
      </c>
      <c r="D175" s="3" t="s">
        <v>52</v>
      </c>
      <c r="E175" s="3">
        <f t="array" ref="E175">XLOOKUP(A175,login!A:A,login!F:F,"")</f>
        <v>22</v>
      </c>
      <c r="F175" s="3">
        <f t="array" ref="F175">XLOOKUP(A175,gestor!C:C,gestor!E:E,"")</f>
        <v>1</v>
      </c>
      <c r="G175" s="1">
        <v>0.0</v>
      </c>
      <c r="H175" s="3">
        <f t="array" ref="H175">XLOOKUP(A175,EmailVerification!A:A,EmailVerification!B:B,"")</f>
        <v>5</v>
      </c>
      <c r="I175" s="3">
        <f t="array" ref="I175">XLOOKUP(A175,IntegracaoVerification!A:A,IntegracaoVerification!C:C,"")</f>
        <v>0</v>
      </c>
      <c r="J175" s="3">
        <f t="array" ref="J175">XLOOKUP(A175,ApiVerification!A:A,ApiVerification!C:C,"")</f>
        <v>6</v>
      </c>
      <c r="K175" s="3">
        <f t="array" ref="K175">XLOOKUP(A175,AtivacaoGiftback!A:A,AtivacaoGiftback!B:B,"")</f>
        <v>7</v>
      </c>
      <c r="L175" s="3">
        <f t="array" ref="L175">XLOOKUP(A175,TempoPrimeiraCampanha!A:A,TempoPrimeiraCampanha!B:B,"")</f>
        <v>8</v>
      </c>
      <c r="M175" s="3">
        <f t="array" ref="M175">XLOOKUP(A175,'# Campanhas30D'!A:A,'# Campanhas30D'!B:B,"")</f>
        <v>1</v>
      </c>
      <c r="N175" s="4">
        <f t="array" ref="N175">XLOOKUP(A175,'Receita Influenciada'!A:A,'Receita Influenciada'!B:B,"")</f>
        <v>53.40999985</v>
      </c>
      <c r="O175" s="4">
        <f t="array" ref="O175">XLOOKUP(A175,'Receita Total'!A:A,'Receita Total'!C:C,"")</f>
        <v>7205.979992</v>
      </c>
      <c r="P175" s="4">
        <f t="array" ref="P175">XLOOKUP(A175,Giftback!A:A,Giftback!B:B,"")</f>
        <v>53.40999985</v>
      </c>
      <c r="Q175" s="1">
        <v>0.0</v>
      </c>
      <c r="R175" s="1">
        <v>0.0</v>
      </c>
      <c r="S175" s="1">
        <v>0.0</v>
      </c>
      <c r="T175" s="5">
        <f t="array" ref="T175">XLOOKUP(A175,'Receita Influenciada'!A:A,'Receita Influenciada'!C:C,"")</f>
        <v>-0.008654659953</v>
      </c>
      <c r="U175" s="3" t="str">
        <f t="shared" si="1"/>
        <v>#NUM!</v>
      </c>
      <c r="V175" s="1">
        <v>0.0</v>
      </c>
    </row>
    <row r="176">
      <c r="A176" s="1" t="s">
        <v>197</v>
      </c>
      <c r="B176" s="2">
        <f t="array" ref="B176">XLOOKUP(A176,'Página25'!A:A,'Página25'!G:G,"")</f>
        <v>45397.7665</v>
      </c>
      <c r="C176" s="2">
        <f t="array" ref="C176">XLOOKUP(A176,'Página25'!A:A,'Página25'!I:I,"")</f>
        <v>45449.85536</v>
      </c>
      <c r="D176" s="3" t="s">
        <v>52</v>
      </c>
      <c r="E176" s="1">
        <v>0.0</v>
      </c>
      <c r="F176" s="1">
        <v>0.0</v>
      </c>
      <c r="G176" s="1">
        <v>0.0</v>
      </c>
      <c r="H176" s="3" t="str">
        <f t="array" ref="H176">XLOOKUP(A176,EmailVerification!A:A,EmailVerification!B:B,"")</f>
        <v/>
      </c>
      <c r="I176" s="3">
        <f t="array" ref="I176">XLOOKUP(A176,IntegracaoVerification!A:A,IntegracaoVerification!C:C,"")</f>
        <v>1</v>
      </c>
      <c r="J176" s="3">
        <f t="array" ref="J176">XLOOKUP(A176,ApiVerification!A:A,ApiVerification!C:C,"")</f>
        <v>3</v>
      </c>
      <c r="K176" s="3">
        <f t="array" ref="K176">XLOOKUP(A176,AtivacaoGiftback!A:A,AtivacaoGiftback!B:B,"")</f>
        <v>1</v>
      </c>
      <c r="L176" s="3">
        <f t="array" ref="L176">XLOOKUP(A176,TempoPrimeiraCampanha!A:A,TempoPrimeiraCampanha!B:B,"")</f>
        <v>16</v>
      </c>
      <c r="M176" s="3">
        <f t="array" ref="M176">XLOOKUP(A176,'# Campanhas30D'!A:A,'# Campanhas30D'!B:B,"")</f>
        <v>1</v>
      </c>
      <c r="N176" s="4">
        <f t="array" ref="N176">XLOOKUP(A176,'Receita Influenciada'!A:A,'Receita Influenciada'!B:B,"")</f>
        <v>59.75</v>
      </c>
      <c r="O176" s="4">
        <f t="array" ref="O176">XLOOKUP(A176,'Receita Total'!A:A,'Receita Total'!C:C,"")</f>
        <v>6108.659994</v>
      </c>
      <c r="P176" s="4">
        <f t="array" ref="P176">XLOOKUP(A176,Giftback!A:A,Giftback!B:B,"")</f>
        <v>59.75</v>
      </c>
      <c r="Q176" s="1">
        <v>0.0</v>
      </c>
      <c r="R176" s="1">
        <v>0.0</v>
      </c>
      <c r="S176" s="1">
        <v>0.0</v>
      </c>
      <c r="T176" s="5">
        <f t="array" ref="T176">XLOOKUP(A176,'Receita Influenciada'!A:A,'Receita Influenciada'!C:C,"")</f>
        <v>-0.008247800587</v>
      </c>
      <c r="U176" s="3">
        <f t="shared" si="1"/>
        <v>52</v>
      </c>
      <c r="V176" s="1">
        <v>0.0</v>
      </c>
    </row>
    <row r="177">
      <c r="A177" s="1" t="s">
        <v>198</v>
      </c>
      <c r="B177" s="2">
        <f t="array" ref="B177">XLOOKUP(A177,'Página25'!A:A,'Página25'!G:G,"")</f>
        <v>45488.67637</v>
      </c>
      <c r="C177" s="2">
        <f t="array" ref="C177">XLOOKUP(A177,'Página25'!A:A,'Página25'!I:I,"")</f>
        <v>45575.15396</v>
      </c>
      <c r="D177" s="3" t="s">
        <v>52</v>
      </c>
      <c r="E177" s="3">
        <f t="array" ref="E177">XLOOKUP(A177,login!A:A,login!F:F,"")</f>
        <v>18</v>
      </c>
      <c r="F177" s="3">
        <f t="array" ref="F177">XLOOKUP(A177,gestor!C:C,gestor!E:E,"")</f>
        <v>1</v>
      </c>
      <c r="G177" s="1">
        <v>0.0</v>
      </c>
      <c r="H177" s="3">
        <f t="array" ref="H177">XLOOKUP(A177,EmailVerification!A:A,EmailVerification!B:B,"")</f>
        <v>7</v>
      </c>
      <c r="I177" s="3">
        <f t="array" ref="I177">XLOOKUP(A177,IntegracaoVerification!A:A,IntegracaoVerification!C:C,"")</f>
        <v>5</v>
      </c>
      <c r="J177" s="3" t="str">
        <f t="array" ref="J177">XLOOKUP(A177,ApiVerification!A:A,ApiVerification!C:C,"")</f>
        <v/>
      </c>
      <c r="K177" s="3">
        <f t="array" ref="K177">XLOOKUP(A177,AtivacaoGiftback!A:A,AtivacaoGiftback!B:B,"")</f>
        <v>12</v>
      </c>
      <c r="L177" s="3">
        <f t="array" ref="L177">XLOOKUP(A177,TempoPrimeiraCampanha!A:A,TempoPrimeiraCampanha!B:B,"")</f>
        <v>14</v>
      </c>
      <c r="M177" s="3">
        <f t="array" ref="M177">XLOOKUP(A177,'# Campanhas30D'!A:A,'# Campanhas30D'!B:B,"")</f>
        <v>1</v>
      </c>
      <c r="N177" s="4">
        <f t="array" ref="N177">XLOOKUP(A177,'Receita Influenciada'!A:A,'Receita Influenciada'!B:B,"")</f>
        <v>100</v>
      </c>
      <c r="O177" s="4">
        <f t="array" ref="O177">XLOOKUP(A177,'Receita Total'!A:A,'Receita Total'!C:C,"")</f>
        <v>2544.450001</v>
      </c>
      <c r="P177" s="4">
        <f t="array" ref="P177">XLOOKUP(A177,Giftback!A:A,Giftback!B:B,"")</f>
        <v>100</v>
      </c>
      <c r="Q177" s="1">
        <v>0.0</v>
      </c>
      <c r="R177" s="1">
        <v>0.0</v>
      </c>
      <c r="S177" s="1">
        <v>0.0</v>
      </c>
      <c r="T177" s="5">
        <f t="array" ref="T177">XLOOKUP(A177,'Receita Influenciada'!A:A,'Receita Influenciada'!C:C,"")</f>
        <v>-0.00706744868</v>
      </c>
      <c r="U177" s="3">
        <f t="shared" si="1"/>
        <v>87</v>
      </c>
      <c r="V177" s="1">
        <v>0.0</v>
      </c>
    </row>
    <row r="178">
      <c r="A178" s="1" t="s">
        <v>199</v>
      </c>
      <c r="B178" s="2">
        <f t="array" ref="B178">XLOOKUP(A178,'Página25'!A:A,'Página25'!G:G,"")</f>
        <v>45407.85707</v>
      </c>
      <c r="C178" s="2">
        <f t="array" ref="C178">XLOOKUP(A178,'Página25'!A:A,'Página25'!I:I,"")</f>
        <v>45490.76456</v>
      </c>
      <c r="D178" s="3" t="s">
        <v>52</v>
      </c>
      <c r="E178" s="3">
        <f t="array" ref="E178">XLOOKUP(A178,login!A:A,login!F:F,"")</f>
        <v>4</v>
      </c>
      <c r="F178" s="1">
        <v>0.0</v>
      </c>
      <c r="G178" s="1">
        <v>0.0</v>
      </c>
      <c r="H178" s="3">
        <f t="array" ref="H178">XLOOKUP(A178,EmailVerification!A:A,EmailVerification!B:B,"")</f>
        <v>71</v>
      </c>
      <c r="I178" s="3">
        <f t="array" ref="I178">XLOOKUP(A178,IntegracaoVerification!A:A,IntegracaoVerification!C:C,"")</f>
        <v>4</v>
      </c>
      <c r="J178" s="3" t="str">
        <f t="array" ref="J178">XLOOKUP(A178,ApiVerification!A:A,ApiVerification!C:C,"")</f>
        <v/>
      </c>
      <c r="K178" s="3">
        <f t="array" ref="K178">XLOOKUP(A178,AtivacaoGiftback!A:A,AtivacaoGiftback!B:B,"")</f>
        <v>5</v>
      </c>
      <c r="L178" s="3">
        <f t="array" ref="L178">XLOOKUP(A178,TempoPrimeiraCampanha!A:A,TempoPrimeiraCampanha!B:B,"")</f>
        <v>26</v>
      </c>
      <c r="M178" s="3">
        <f t="array" ref="M178">XLOOKUP(A178,'# Campanhas30D'!A:A,'# Campanhas30D'!B:B,"")</f>
        <v>1</v>
      </c>
      <c r="N178" s="4">
        <f t="array" ref="N178">XLOOKUP(A178,'Receita Influenciada'!A:A,'Receita Influenciada'!B:B,"")</f>
        <v>114.4300003</v>
      </c>
      <c r="O178" s="4">
        <f t="array" ref="O178">XLOOKUP(A178,'Receita Total'!A:A,'Receita Total'!C:C,"")</f>
        <v>30602.81011</v>
      </c>
      <c r="P178" s="4">
        <f t="array" ref="P178">XLOOKUP(A178,Giftback!A:A,Giftback!B:B,"")</f>
        <v>114.4300003</v>
      </c>
      <c r="Q178" s="1">
        <v>0.0</v>
      </c>
      <c r="R178" s="1">
        <v>0.0</v>
      </c>
      <c r="S178" s="1">
        <v>0.0</v>
      </c>
      <c r="T178" s="5">
        <f t="array" ref="T178">XLOOKUP(A178,'Receita Influenciada'!A:A,'Receita Influenciada'!C:C,"")</f>
        <v>-0.006644281516</v>
      </c>
      <c r="U178" s="3">
        <f t="shared" si="1"/>
        <v>83</v>
      </c>
      <c r="V178" s="1">
        <v>0.0</v>
      </c>
    </row>
    <row r="179">
      <c r="A179" s="1" t="s">
        <v>200</v>
      </c>
      <c r="B179" s="2">
        <f t="array" ref="B179">XLOOKUP(A179,'Página25'!A:A,'Página25'!G:G,"")</f>
        <v>45560.0089</v>
      </c>
      <c r="C179" s="2" t="str">
        <f t="array" ref="C179">XLOOKUP(A179,'Página25'!A:A,'Página25'!I:I,"")</f>
        <v/>
      </c>
      <c r="D179" s="3" t="s">
        <v>52</v>
      </c>
      <c r="E179" s="3">
        <f t="array" ref="E179">XLOOKUP(A179,login!A:A,login!F:F,"")</f>
        <v>33</v>
      </c>
      <c r="F179" s="3">
        <f t="array" ref="F179">XLOOKUP(A179,gestor!C:C,gestor!E:E,"")</f>
        <v>1</v>
      </c>
      <c r="G179" s="1">
        <v>0.0</v>
      </c>
      <c r="H179" s="3">
        <f t="array" ref="H179">XLOOKUP(A179,EmailVerification!A:A,EmailVerification!B:B,"")</f>
        <v>1</v>
      </c>
      <c r="I179" s="3">
        <f t="array" ref="I179">XLOOKUP(A179,IntegracaoVerification!A:A,IntegracaoVerification!C:C,"")</f>
        <v>0</v>
      </c>
      <c r="J179" s="3">
        <f t="array" ref="J179">XLOOKUP(A179,ApiVerification!A:A,ApiVerification!C:C,"")</f>
        <v>1</v>
      </c>
      <c r="K179" s="3">
        <f t="array" ref="K179">XLOOKUP(A179,AtivacaoGiftback!A:A,AtivacaoGiftback!B:B,"")</f>
        <v>8</v>
      </c>
      <c r="L179" s="3">
        <f t="array" ref="L179">XLOOKUP(A179,TempoPrimeiraCampanha!A:A,TempoPrimeiraCampanha!B:B,"")</f>
        <v>6</v>
      </c>
      <c r="M179" s="3">
        <f t="array" ref="M179">XLOOKUP(A179,'# Campanhas30D'!A:A,'# Campanhas30D'!B:B,"")</f>
        <v>1</v>
      </c>
      <c r="N179" s="4">
        <f t="array" ref="N179">XLOOKUP(A179,'Receita Influenciada'!A:A,'Receita Influenciada'!B:B,"")</f>
        <v>147.4100037</v>
      </c>
      <c r="O179" s="4">
        <f t="array" ref="O179">XLOOKUP(A179,'Receita Total'!A:A,'Receita Total'!C:C,"")</f>
        <v>63996.07024</v>
      </c>
      <c r="P179" s="4">
        <f t="array" ref="P179">XLOOKUP(A179,Giftback!A:A,Giftback!B:B,"")</f>
        <v>77.41000366</v>
      </c>
      <c r="Q179" s="1">
        <v>0.0</v>
      </c>
      <c r="R179" s="1">
        <v>0.0</v>
      </c>
      <c r="S179" s="1">
        <v>0.0</v>
      </c>
      <c r="T179" s="5">
        <f t="array" ref="T179">XLOOKUP(A179,'Receita Influenciada'!A:A,'Receita Influenciada'!C:C,"")</f>
        <v>-0.006286901671</v>
      </c>
      <c r="U179" s="3" t="str">
        <f t="shared" si="1"/>
        <v>#NUM!</v>
      </c>
      <c r="V179" s="1">
        <v>0.0</v>
      </c>
    </row>
    <row r="180">
      <c r="A180" s="1" t="s">
        <v>201</v>
      </c>
      <c r="B180" s="2">
        <f t="array" ref="B180">XLOOKUP(A180,'Página25'!A:A,'Página25'!G:G,"")</f>
        <v>45540.63815</v>
      </c>
      <c r="C180" s="2" t="str">
        <f t="array" ref="C180">XLOOKUP(A180,'Página25'!A:A,'Página25'!I:I,"")</f>
        <v/>
      </c>
      <c r="D180" s="3" t="s">
        <v>52</v>
      </c>
      <c r="E180" s="3">
        <f t="array" ref="E180">XLOOKUP(A180,login!A:A,login!F:F,"")</f>
        <v>36</v>
      </c>
      <c r="F180" s="3">
        <f t="array" ref="F180">XLOOKUP(A180,gestor!C:C,gestor!E:E,"")</f>
        <v>0</v>
      </c>
      <c r="G180" s="1">
        <v>0.0</v>
      </c>
      <c r="H180" s="3">
        <f t="array" ref="H180">XLOOKUP(A180,EmailVerification!A:A,EmailVerification!B:B,"")</f>
        <v>4</v>
      </c>
      <c r="I180" s="3">
        <f t="array" ref="I180">XLOOKUP(A180,IntegracaoVerification!A:A,IntegracaoVerification!C:C,"")</f>
        <v>0</v>
      </c>
      <c r="J180" s="3">
        <f t="array" ref="J180">XLOOKUP(A180,ApiVerification!A:A,ApiVerification!C:C,"")</f>
        <v>12</v>
      </c>
      <c r="K180" s="3">
        <f t="array" ref="K180">XLOOKUP(A180,AtivacaoGiftback!A:A,AtivacaoGiftback!B:B,"")</f>
        <v>5</v>
      </c>
      <c r="L180" s="3">
        <f t="array" ref="L180">XLOOKUP(A180,TempoPrimeiraCampanha!A:A,TempoPrimeiraCampanha!B:B,"")</f>
        <v>22</v>
      </c>
      <c r="M180" s="3">
        <f t="array" ref="M180">XLOOKUP(A180,'# Campanhas30D'!A:A,'# Campanhas30D'!B:B,"")</f>
        <v>1</v>
      </c>
      <c r="N180" s="4">
        <f t="array" ref="N180">XLOOKUP(A180,'Receita Influenciada'!A:A,'Receita Influenciada'!B:B,"")</f>
        <v>172.4600067</v>
      </c>
      <c r="O180" s="4">
        <f t="array" ref="O180">XLOOKUP(A180,'Receita Total'!A:A,'Receita Total'!C:C,"")</f>
        <v>2044.46002</v>
      </c>
      <c r="P180" s="4">
        <f t="array" ref="P180">XLOOKUP(A180,Giftback!A:A,Giftback!B:B,"")</f>
        <v>172.4600067</v>
      </c>
      <c r="Q180" s="1">
        <v>0.0</v>
      </c>
      <c r="R180" s="1">
        <v>0.0</v>
      </c>
      <c r="S180" s="1">
        <v>0.0</v>
      </c>
      <c r="T180" s="5">
        <f t="array" ref="T180">XLOOKUP(A180,'Receita Influenciada'!A:A,'Receita Influenciada'!C:C,"")</f>
        <v>-0.004942521797</v>
      </c>
      <c r="U180" s="3" t="str">
        <f t="shared" si="1"/>
        <v>#NUM!</v>
      </c>
      <c r="V180" s="1">
        <v>0.0</v>
      </c>
    </row>
    <row r="181">
      <c r="A181" s="1" t="s">
        <v>202</v>
      </c>
      <c r="B181" s="2">
        <f t="array" ref="B181">XLOOKUP(A181,'Página25'!A:A,'Página25'!G:G,"")</f>
        <v>45498.59264</v>
      </c>
      <c r="C181" s="2" t="str">
        <f t="array" ref="C181">XLOOKUP(A181,'Página25'!A:A,'Página25'!I:I,"")</f>
        <v/>
      </c>
      <c r="D181" s="3" t="s">
        <v>52</v>
      </c>
      <c r="E181" s="3">
        <f t="array" ref="E181">XLOOKUP(A181,login!A:A,login!F:F,"")</f>
        <v>53</v>
      </c>
      <c r="F181" s="1">
        <v>0.0</v>
      </c>
      <c r="G181" s="1">
        <v>0.0</v>
      </c>
      <c r="H181" s="3">
        <f t="array" ref="H181">XLOOKUP(A181,EmailVerification!A:A,EmailVerification!B:B,"")</f>
        <v>0</v>
      </c>
      <c r="I181" s="3">
        <f t="array" ref="I181">XLOOKUP(A181,IntegracaoVerification!A:A,IntegracaoVerification!C:C,"")</f>
        <v>0</v>
      </c>
      <c r="J181" s="3" t="str">
        <f t="array" ref="J181">XLOOKUP(A181,ApiVerification!A:A,ApiVerification!C:C,"")</f>
        <v/>
      </c>
      <c r="K181" s="3">
        <f t="array" ref="K181">XLOOKUP(A181,AtivacaoGiftback!A:A,AtivacaoGiftback!B:B,"")</f>
        <v>0</v>
      </c>
      <c r="L181" s="3">
        <f t="array" ref="L181">XLOOKUP(A181,TempoPrimeiraCampanha!A:A,TempoPrimeiraCampanha!B:B,"")</f>
        <v>0</v>
      </c>
      <c r="M181" s="3">
        <f t="array" ref="M181">XLOOKUP(A181,'# Campanhas30D'!A:A,'# Campanhas30D'!B:B,"")</f>
        <v>1</v>
      </c>
      <c r="N181" s="4">
        <f t="array" ref="N181">XLOOKUP(A181,'Receita Influenciada'!A:A,'Receita Influenciada'!B:B,"")</f>
        <v>175.8000011</v>
      </c>
      <c r="O181" s="4">
        <f t="array" ref="O181">XLOOKUP(A181,'Receita Total'!A:A,'Receita Total'!C:C,"")</f>
        <v>26342.13994</v>
      </c>
      <c r="P181" s="1">
        <v>0.0</v>
      </c>
      <c r="Q181" s="1">
        <v>0.0</v>
      </c>
      <c r="R181" s="4">
        <f t="array" ref="R181">XLOOKUP(A181,Task!A:A,Task!B:B,"")</f>
        <v>175.8000011</v>
      </c>
      <c r="S181" s="1">
        <v>0.0</v>
      </c>
      <c r="T181" s="5">
        <f t="array" ref="T181">XLOOKUP(A181,'Receita Influenciada'!A:A,'Receita Influenciada'!C:C,"")</f>
        <v>-0.004844574746</v>
      </c>
      <c r="U181" s="3" t="str">
        <f t="shared" si="1"/>
        <v>#NUM!</v>
      </c>
      <c r="V181" s="1">
        <v>0.0</v>
      </c>
    </row>
    <row r="182">
      <c r="A182" s="1" t="s">
        <v>203</v>
      </c>
      <c r="B182" s="2">
        <f t="array" ref="B182">XLOOKUP(A182,'Página25'!A:A,'Página25'!G:G,"")</f>
        <v>45548.62152</v>
      </c>
      <c r="C182" s="2" t="str">
        <f t="array" ref="C182">XLOOKUP(A182,'Página25'!A:A,'Página25'!I:I,"")</f>
        <v/>
      </c>
      <c r="D182" s="3" t="s">
        <v>52</v>
      </c>
      <c r="E182" s="3">
        <f t="array" ref="E182">XLOOKUP(A182,login!A:A,login!F:F,"")</f>
        <v>37</v>
      </c>
      <c r="F182" s="3">
        <f t="array" ref="F182">XLOOKUP(A182,gestor!C:C,gestor!E:E,"")</f>
        <v>0</v>
      </c>
      <c r="G182" s="1">
        <v>0.0</v>
      </c>
      <c r="H182" s="3">
        <f t="array" ref="H182">XLOOKUP(A182,EmailVerification!A:A,EmailVerification!B:B,"")</f>
        <v>0</v>
      </c>
      <c r="I182" s="3">
        <f t="array" ref="I182">XLOOKUP(A182,IntegracaoVerification!A:A,IntegracaoVerification!C:C,"")</f>
        <v>0</v>
      </c>
      <c r="J182" s="3">
        <f t="array" ref="J182">XLOOKUP(A182,ApiVerification!A:A,ApiVerification!C:C,"")</f>
        <v>5</v>
      </c>
      <c r="K182" s="3">
        <f t="array" ref="K182">XLOOKUP(A182,AtivacaoGiftback!A:A,AtivacaoGiftback!B:B,"")</f>
        <v>1</v>
      </c>
      <c r="L182" s="3">
        <f t="array" ref="L182">XLOOKUP(A182,TempoPrimeiraCampanha!A:A,TempoPrimeiraCampanha!B:B,"")</f>
        <v>29</v>
      </c>
      <c r="M182" s="3">
        <f t="array" ref="M182">XLOOKUP(A182,'# Campanhas30D'!A:A,'# Campanhas30D'!B:B,"")</f>
        <v>1</v>
      </c>
      <c r="N182" s="4">
        <f t="array" ref="N182">XLOOKUP(A182,'Receita Influenciada'!A:A,'Receita Influenciada'!B:B,"")</f>
        <v>179</v>
      </c>
      <c r="O182" s="4">
        <f t="array" ref="O182">XLOOKUP(A182,'Receita Total'!A:A,'Receita Total'!C:C,"")</f>
        <v>12848.52016</v>
      </c>
      <c r="P182" s="4">
        <f t="array" ref="P182">XLOOKUP(A182,Giftback!A:A,Giftback!B:B,"")</f>
        <v>179</v>
      </c>
      <c r="Q182" s="1">
        <v>0.0</v>
      </c>
      <c r="R182" s="1">
        <v>0.0</v>
      </c>
      <c r="S182" s="1">
        <v>0.0</v>
      </c>
      <c r="T182" s="5">
        <f t="array" ref="T182">XLOOKUP(A182,'Receita Influenciada'!A:A,'Receita Influenciada'!C:C,"")</f>
        <v>-0.004750733138</v>
      </c>
      <c r="U182" s="3" t="str">
        <f t="shared" si="1"/>
        <v>#NUM!</v>
      </c>
      <c r="V182" s="1">
        <v>0.0</v>
      </c>
    </row>
    <row r="183">
      <c r="A183" s="1" t="s">
        <v>204</v>
      </c>
      <c r="B183" s="2">
        <f t="array" ref="B183">XLOOKUP(A183,'Página25'!A:A,'Página25'!G:G,"")</f>
        <v>45461.7612</v>
      </c>
      <c r="C183" s="2">
        <f t="array" ref="C183">XLOOKUP(A183,'Página25'!A:A,'Página25'!I:I,"")</f>
        <v>45490.56863</v>
      </c>
      <c r="D183" s="3" t="s">
        <v>52</v>
      </c>
      <c r="E183" s="3">
        <f t="array" ref="E183">XLOOKUP(A183,login!A:A,login!F:F,"")</f>
        <v>24</v>
      </c>
      <c r="F183" s="1">
        <v>1.0</v>
      </c>
      <c r="G183" s="1">
        <v>0.0</v>
      </c>
      <c r="H183" s="3">
        <f t="array" ref="H183">XLOOKUP(A183,EmailVerification!A:A,EmailVerification!B:B,"")</f>
        <v>17</v>
      </c>
      <c r="I183" s="3">
        <f t="array" ref="I183">XLOOKUP(A183,IntegracaoVerification!A:A,IntegracaoVerification!C:C,"")</f>
        <v>0</v>
      </c>
      <c r="J183" s="3">
        <f t="array" ref="J183">XLOOKUP(A183,ApiVerification!A:A,ApiVerification!C:C,"")</f>
        <v>9</v>
      </c>
      <c r="K183" s="3" t="str">
        <f t="array" ref="K183">XLOOKUP(A183,AtivacaoGiftback!A:A,AtivacaoGiftback!B:B,"")</f>
        <v/>
      </c>
      <c r="L183" s="3">
        <f t="array" ref="L183">XLOOKUP(A183,TempoPrimeiraCampanha!A:A,TempoPrimeiraCampanha!B:B,"")</f>
        <v>27</v>
      </c>
      <c r="M183" s="3">
        <f t="array" ref="M183">XLOOKUP(A183,'# Campanhas30D'!A:A,'# Campanhas30D'!B:B,"")</f>
        <v>1</v>
      </c>
      <c r="N183" s="4">
        <f t="array" ref="N183">XLOOKUP(A183,'Receita Influenciada'!A:A,'Receita Influenciada'!B:B,"")</f>
        <v>198</v>
      </c>
      <c r="O183" s="4">
        <f t="array" ref="O183">XLOOKUP(A183,'Receita Total'!A:A,'Receita Total'!C:C,"")</f>
        <v>11052.64998</v>
      </c>
      <c r="P183" s="4">
        <f t="array" ref="P183">XLOOKUP(A183,Giftback!A:A,Giftback!B:B,"")</f>
        <v>198</v>
      </c>
      <c r="Q183" s="1">
        <v>0.0</v>
      </c>
      <c r="R183" s="1">
        <v>0.0</v>
      </c>
      <c r="S183" s="1">
        <v>0.0</v>
      </c>
      <c r="T183" s="5">
        <f t="array" ref="T183">XLOOKUP(A183,'Receita Influenciada'!A:A,'Receita Influenciada'!C:C,"")</f>
        <v>-0.004193548387</v>
      </c>
      <c r="U183" s="3">
        <f t="shared" si="1"/>
        <v>29</v>
      </c>
      <c r="V183" s="3">
        <f>IF(U183&gt;=0,1,0)</f>
        <v>1</v>
      </c>
    </row>
    <row r="184">
      <c r="A184" s="1" t="s">
        <v>205</v>
      </c>
      <c r="B184" s="2">
        <f t="array" ref="B184">XLOOKUP(A184,'Página25'!A:A,'Página25'!G:G,"")</f>
        <v>45560.00703</v>
      </c>
      <c r="C184" s="2" t="str">
        <f t="array" ref="C184">XLOOKUP(A184,'Página25'!A:A,'Página25'!I:I,"")</f>
        <v/>
      </c>
      <c r="D184" s="3" t="s">
        <v>52</v>
      </c>
      <c r="E184" s="3">
        <f t="array" ref="E184">XLOOKUP(A184,login!A:A,login!F:F,"")</f>
        <v>41</v>
      </c>
      <c r="F184" s="3">
        <f t="array" ref="F184">XLOOKUP(A184,gestor!C:C,gestor!E:E,"")</f>
        <v>1</v>
      </c>
      <c r="G184" s="1">
        <v>0.0</v>
      </c>
      <c r="H184" s="3">
        <f t="array" ref="H184">XLOOKUP(A184,EmailVerification!A:A,EmailVerification!B:B,"")</f>
        <v>0</v>
      </c>
      <c r="I184" s="3">
        <f t="array" ref="I184">XLOOKUP(A184,IntegracaoVerification!A:A,IntegracaoVerification!C:C,"")</f>
        <v>0</v>
      </c>
      <c r="J184" s="3">
        <f t="array" ref="J184">XLOOKUP(A184,ApiVerification!A:A,ApiVerification!C:C,"")</f>
        <v>8</v>
      </c>
      <c r="K184" s="3">
        <f t="array" ref="K184">XLOOKUP(A184,AtivacaoGiftback!A:A,AtivacaoGiftback!B:B,"")</f>
        <v>1</v>
      </c>
      <c r="L184" s="3">
        <f t="array" ref="L184">XLOOKUP(A184,TempoPrimeiraCampanha!A:A,TempoPrimeiraCampanha!B:B,"")</f>
        <v>28</v>
      </c>
      <c r="M184" s="3">
        <f t="array" ref="M184">XLOOKUP(A184,'# Campanhas30D'!A:A,'# Campanhas30D'!B:B,"")</f>
        <v>1</v>
      </c>
      <c r="N184" s="4">
        <f t="array" ref="N184">XLOOKUP(A184,'Receita Influenciada'!A:A,'Receita Influenciada'!B:B,"")</f>
        <v>279.8999939</v>
      </c>
      <c r="O184" s="4">
        <f t="array" ref="O184">XLOOKUP(A184,'Receita Total'!A:A,'Receita Total'!C:C,"")</f>
        <v>1061.279987</v>
      </c>
      <c r="P184" s="1">
        <v>0.0</v>
      </c>
      <c r="Q184" s="1">
        <v>0.0</v>
      </c>
      <c r="R184" s="4">
        <f t="array" ref="R184">XLOOKUP(A184,Task!A:A,Task!B:B,"")</f>
        <v>279.8999939</v>
      </c>
      <c r="S184" s="1">
        <v>0.0</v>
      </c>
      <c r="T184" s="5">
        <f t="array" ref="T184">XLOOKUP(A184,'Receita Influenciada'!A:A,'Receita Influenciada'!C:C,"")</f>
        <v>-0.00294962232</v>
      </c>
      <c r="U184" s="3" t="str">
        <f t="shared" si="1"/>
        <v>#NUM!</v>
      </c>
      <c r="V184" s="1">
        <v>0.0</v>
      </c>
    </row>
    <row r="185">
      <c r="A185" s="1" t="s">
        <v>206</v>
      </c>
      <c r="B185" s="2">
        <f t="array" ref="B185">XLOOKUP(A185,'Página25'!A:A,'Página25'!G:G,"")</f>
        <v>45408.87523</v>
      </c>
      <c r="C185" s="2" t="str">
        <f t="array" ref="C185">XLOOKUP(A185,'Página25'!A:A,'Página25'!I:I,"")</f>
        <v/>
      </c>
      <c r="D185" s="3" t="s">
        <v>52</v>
      </c>
      <c r="E185" s="3">
        <f t="array" ref="E185">XLOOKUP(A185,login!A:A,login!F:F,"")</f>
        <v>126</v>
      </c>
      <c r="F185" s="1">
        <v>0.0</v>
      </c>
      <c r="G185" s="1">
        <v>0.0</v>
      </c>
      <c r="H185" s="3">
        <f t="array" ref="H185">XLOOKUP(A185,EmailVerification!A:A,EmailVerification!B:B,"")</f>
        <v>70</v>
      </c>
      <c r="I185" s="3">
        <f t="array" ref="I185">XLOOKUP(A185,IntegracaoVerification!A:A,IntegracaoVerification!C:C,"")</f>
        <v>0</v>
      </c>
      <c r="J185" s="3">
        <f t="array" ref="J185">XLOOKUP(A185,ApiVerification!A:A,ApiVerification!C:C,"")</f>
        <v>3</v>
      </c>
      <c r="K185" s="3">
        <f t="array" ref="K185">XLOOKUP(A185,AtivacaoGiftback!A:A,AtivacaoGiftback!B:B,"")</f>
        <v>11</v>
      </c>
      <c r="L185" s="3">
        <f t="array" ref="L185">XLOOKUP(A185,TempoPrimeiraCampanha!A:A,TempoPrimeiraCampanha!B:B,"")</f>
        <v>12</v>
      </c>
      <c r="M185" s="3">
        <f t="array" ref="M185">XLOOKUP(A185,'# Campanhas30D'!A:A,'# Campanhas30D'!B:B,"")</f>
        <v>1</v>
      </c>
      <c r="N185" s="4">
        <f t="array" ref="N185">XLOOKUP(A185,'Receita Influenciada'!A:A,'Receita Influenciada'!B:B,"")</f>
        <v>741.1000061</v>
      </c>
      <c r="O185" s="4">
        <f t="array" ref="O185">XLOOKUP(A185,'Receita Total'!A:A,'Receita Total'!C:C,"")</f>
        <v>34659.74998</v>
      </c>
      <c r="P185" s="4">
        <f t="array" ref="P185">XLOOKUP(A185,Giftback!A:A,Giftback!B:B,"")</f>
        <v>741.1000061</v>
      </c>
      <c r="Q185" s="1">
        <v>0.0</v>
      </c>
      <c r="R185" s="1">
        <v>0.0</v>
      </c>
      <c r="S185" s="1">
        <v>0.0</v>
      </c>
      <c r="T185" s="5">
        <f t="array" ref="T185">XLOOKUP(A185,'Receita Influenciada'!A:A,'Receita Influenciada'!C:C,"")</f>
        <v>0.01173313801</v>
      </c>
      <c r="U185" s="3" t="str">
        <f t="shared" si="1"/>
        <v>#NUM!</v>
      </c>
      <c r="V185" s="1">
        <v>0.0</v>
      </c>
    </row>
    <row r="186">
      <c r="A186" s="1" t="s">
        <v>207</v>
      </c>
      <c r="B186" s="2">
        <f t="array" ref="B186">XLOOKUP(A186,'Página25'!A:A,'Página25'!G:G,"")</f>
        <v>45394.87191</v>
      </c>
      <c r="C186" s="2">
        <f t="array" ref="C186">XLOOKUP(A186,'Página25'!A:A,'Página25'!I:I,"")</f>
        <v>45476.72623</v>
      </c>
      <c r="D186" s="3" t="s">
        <v>52</v>
      </c>
      <c r="E186" s="3">
        <f t="array" ref="E186">XLOOKUP(A186,login!A:A,login!F:F,"")</f>
        <v>1</v>
      </c>
      <c r="F186" s="1">
        <v>0.0</v>
      </c>
      <c r="G186" s="1">
        <v>0.0</v>
      </c>
      <c r="H186" s="3" t="str">
        <f t="array" ref="H186">XLOOKUP(A186,EmailVerification!A:A,EmailVerification!B:B,"")</f>
        <v/>
      </c>
      <c r="I186" s="3">
        <f t="array" ref="I186">XLOOKUP(A186,IntegracaoVerification!A:A,IntegracaoVerification!C:C,"")</f>
        <v>0</v>
      </c>
      <c r="J186" s="3">
        <f t="array" ref="J186">XLOOKUP(A186,ApiVerification!A:A,ApiVerification!C:C,"")</f>
        <v>7</v>
      </c>
      <c r="K186" s="3">
        <f t="array" ref="K186">XLOOKUP(A186,AtivacaoGiftback!A:A,AtivacaoGiftback!B:B,"")</f>
        <v>10</v>
      </c>
      <c r="L186" s="3">
        <f t="array" ref="L186">XLOOKUP(A186,TempoPrimeiraCampanha!A:A,TempoPrimeiraCampanha!B:B,"")</f>
        <v>10</v>
      </c>
      <c r="M186" s="3">
        <f t="array" ref="M186">XLOOKUP(A186,'# Campanhas30D'!A:A,'# Campanhas30D'!B:B,"")</f>
        <v>1</v>
      </c>
      <c r="N186" s="4">
        <f t="array" ref="N186">XLOOKUP(A186,'Receita Influenciada'!A:A,'Receita Influenciada'!B:B,"")</f>
        <v>1279.329956</v>
      </c>
      <c r="O186" s="4">
        <f t="array" ref="O186">XLOOKUP(A186,'Receita Total'!A:A,'Receita Total'!C:C,"")</f>
        <v>52708.83935</v>
      </c>
      <c r="P186" s="4">
        <f t="array" ref="P186">XLOOKUP(A186,Giftback!A:A,Giftback!B:B,"")</f>
        <v>1279.329956</v>
      </c>
      <c r="Q186" s="1">
        <v>0.0</v>
      </c>
      <c r="R186" s="1">
        <v>0.0</v>
      </c>
      <c r="S186" s="1">
        <v>0.0</v>
      </c>
      <c r="T186" s="5">
        <f t="array" ref="T186">XLOOKUP(A186,'Receita Influenciada'!A:A,'Receita Influenciada'!C:C,"")</f>
        <v>0.01934243018</v>
      </c>
      <c r="U186" s="3">
        <f t="shared" si="1"/>
        <v>82</v>
      </c>
      <c r="V186" s="1">
        <v>0.0</v>
      </c>
    </row>
    <row r="187">
      <c r="A187" s="1" t="s">
        <v>208</v>
      </c>
      <c r="B187" s="2">
        <f t="array" ref="B187">XLOOKUP(A187,'Página25'!A:A,'Página25'!G:G,"")</f>
        <v>45491.62406</v>
      </c>
      <c r="C187" s="2" t="str">
        <f t="array" ref="C187">XLOOKUP(A187,'Página25'!A:A,'Página25'!I:I,"")</f>
        <v/>
      </c>
      <c r="D187" s="3" t="s">
        <v>52</v>
      </c>
      <c r="E187" s="3">
        <f t="array" ref="E187">XLOOKUP(A187,login!A:A,login!F:F,"")</f>
        <v>81</v>
      </c>
      <c r="F187" s="3">
        <f t="array" ref="F187">XLOOKUP(A187,gestor!C:C,gestor!E:E,"")</f>
        <v>1</v>
      </c>
      <c r="G187" s="3">
        <f t="array" ref="G187">XLOOKUP(A187,tickets!I:I,tickets!J:J,"")</f>
        <v>18</v>
      </c>
      <c r="H187" s="3">
        <f t="array" ref="H187">XLOOKUP(A187,EmailVerification!A:A,EmailVerification!B:B,"")</f>
        <v>0</v>
      </c>
      <c r="I187" s="3">
        <f t="array" ref="I187">XLOOKUP(A187,IntegracaoVerification!A:A,IntegracaoVerification!C:C,"")</f>
        <v>0</v>
      </c>
      <c r="J187" s="3">
        <f t="array" ref="J187">XLOOKUP(A187,ApiVerification!A:A,ApiVerification!C:C,"")</f>
        <v>104</v>
      </c>
      <c r="K187" s="3">
        <f t="array" ref="K187">XLOOKUP(A187,AtivacaoGiftback!A:A,AtivacaoGiftback!B:B,"")</f>
        <v>12</v>
      </c>
      <c r="L187" s="3">
        <f t="array" ref="L187">XLOOKUP(A187,TempoPrimeiraCampanha!A:A,TempoPrimeiraCampanha!B:B,"")</f>
        <v>28</v>
      </c>
      <c r="M187" s="3">
        <f t="array" ref="M187">XLOOKUP(A187,'# Campanhas30D'!A:A,'# Campanhas30D'!B:B,"")</f>
        <v>1</v>
      </c>
      <c r="N187" s="4">
        <f t="array" ref="N187">XLOOKUP(A187,'Receita Influenciada'!A:A,'Receita Influenciada'!B:B,"")</f>
        <v>1041.090008</v>
      </c>
      <c r="O187" s="4">
        <f t="array" ref="O187">XLOOKUP(A187,'Receita Total'!A:A,'Receita Total'!C:C,"")</f>
        <v>57520.72972</v>
      </c>
      <c r="P187" s="4">
        <f t="array" ref="P187">XLOOKUP(A187,Giftback!A:A,Giftback!B:B,"")</f>
        <v>313.7100067</v>
      </c>
      <c r="Q187" s="1">
        <v>0.0</v>
      </c>
      <c r="R187" s="1">
        <v>0.0</v>
      </c>
      <c r="S187" s="1">
        <v>0.0</v>
      </c>
      <c r="T187" s="5">
        <f t="array" ref="T187">XLOOKUP(A187,'Receita Influenciada'!A:A,'Receita Influenciada'!C:C,"")</f>
        <v>0.02053049876</v>
      </c>
      <c r="U187" s="3" t="str">
        <f t="shared" si="1"/>
        <v>#NUM!</v>
      </c>
      <c r="V187" s="1">
        <v>0.0</v>
      </c>
    </row>
    <row r="188">
      <c r="A188" s="1" t="s">
        <v>209</v>
      </c>
      <c r="B188" s="2">
        <f t="array" ref="B188">XLOOKUP(A188,'Página25'!A:A,'Página25'!G:G,"")</f>
        <v>45545.69957</v>
      </c>
      <c r="C188" s="2" t="str">
        <f t="array" ref="C188">XLOOKUP(A188,'Página25'!A:A,'Página25'!I:I,"")</f>
        <v/>
      </c>
      <c r="D188" s="3" t="s">
        <v>52</v>
      </c>
      <c r="E188" s="3">
        <f t="array" ref="E188">XLOOKUP(A188,login!A:A,login!F:F,"")</f>
        <v>52</v>
      </c>
      <c r="F188" s="3">
        <f t="array" ref="F188">XLOOKUP(A188,gestor!C:C,gestor!E:E,"")</f>
        <v>0</v>
      </c>
      <c r="G188" s="3">
        <f t="array" ref="G188">XLOOKUP(A188,tickets!I:I,tickets!J:J,"")</f>
        <v>21</v>
      </c>
      <c r="H188" s="3">
        <f t="array" ref="H188">XLOOKUP(A188,EmailVerification!A:A,EmailVerification!B:B,"")</f>
        <v>0</v>
      </c>
      <c r="I188" s="3">
        <f t="array" ref="I188">XLOOKUP(A188,IntegracaoVerification!A:A,IntegracaoVerification!C:C,"")</f>
        <v>0</v>
      </c>
      <c r="J188" s="3">
        <f t="array" ref="J188">XLOOKUP(A188,ApiVerification!A:A,ApiVerification!C:C,"")</f>
        <v>1</v>
      </c>
      <c r="K188" s="3">
        <f t="array" ref="K188">XLOOKUP(A188,AtivacaoGiftback!A:A,AtivacaoGiftback!B:B,"")</f>
        <v>4</v>
      </c>
      <c r="L188" s="3">
        <f t="array" ref="L188">XLOOKUP(A188,TempoPrimeiraCampanha!A:A,TempoPrimeiraCampanha!B:B,"")</f>
        <v>8</v>
      </c>
      <c r="M188" s="3">
        <f t="array" ref="M188">XLOOKUP(A188,'# Campanhas30D'!A:A,'# Campanhas30D'!B:B,"")</f>
        <v>1</v>
      </c>
      <c r="N188" s="4">
        <f t="array" ref="N188">XLOOKUP(A188,'Receita Influenciada'!A:A,'Receita Influenciada'!B:B,"")</f>
        <v>1176.690014</v>
      </c>
      <c r="O188" s="4">
        <f t="array" ref="O188">XLOOKUP(A188,'Receita Total'!A:A,'Receita Total'!C:C,"")</f>
        <v>21703.57014</v>
      </c>
      <c r="P188" s="4">
        <f t="array" ref="P188">XLOOKUP(A188,Giftback!A:A,Giftback!B:B,"")</f>
        <v>389.4600029</v>
      </c>
      <c r="Q188" s="1">
        <v>0.0</v>
      </c>
      <c r="R188" s="4">
        <f t="array" ref="R188">XLOOKUP(A188,Task!A:A,Task!B:B,"")</f>
        <v>149.3000031</v>
      </c>
      <c r="S188" s="4">
        <f t="array" ref="S188">XLOOKUP(A188,Message!A:A,Message!B:B,"")</f>
        <v>637.9300079</v>
      </c>
      <c r="T188" s="5">
        <f t="array" ref="T188">XLOOKUP(A188,'Receita Influenciada'!A:A,'Receita Influenciada'!C:C,"")</f>
        <v>0.02450703853</v>
      </c>
      <c r="U188" s="3" t="str">
        <f t="shared" si="1"/>
        <v>#NUM!</v>
      </c>
      <c r="V188" s="1">
        <v>0.0</v>
      </c>
    </row>
    <row r="189">
      <c r="A189" s="1" t="s">
        <v>210</v>
      </c>
      <c r="B189" s="2">
        <f t="array" ref="B189">XLOOKUP(A189,'Página25'!A:A,'Página25'!G:G,"")</f>
        <v>45509.69104</v>
      </c>
      <c r="C189" s="2" t="str">
        <f t="array" ref="C189">XLOOKUP(A189,'Página25'!A:A,'Página25'!I:I,"")</f>
        <v/>
      </c>
      <c r="D189" s="3" t="s">
        <v>52</v>
      </c>
      <c r="E189" s="3">
        <f t="array" ref="E189">XLOOKUP(A189,login!A:A,login!F:F,"")</f>
        <v>54</v>
      </c>
      <c r="F189" s="1">
        <v>0.0</v>
      </c>
      <c r="G189" s="1">
        <v>0.0</v>
      </c>
      <c r="H189" s="3">
        <f t="array" ref="H189">XLOOKUP(A189,EmailVerification!A:A,EmailVerification!B:B,"")</f>
        <v>4</v>
      </c>
      <c r="I189" s="3">
        <f t="array" ref="I189">XLOOKUP(A189,IntegracaoVerification!A:A,IntegracaoVerification!C:C,"")</f>
        <v>2</v>
      </c>
      <c r="J189" s="3">
        <f t="array" ref="J189">XLOOKUP(A189,ApiVerification!A:A,ApiVerification!C:C,"")</f>
        <v>7</v>
      </c>
      <c r="K189" s="3">
        <f t="array" ref="K189">XLOOKUP(A189,AtivacaoGiftback!A:A,AtivacaoGiftback!B:B,"")</f>
        <v>22</v>
      </c>
      <c r="L189" s="3">
        <f t="array" ref="L189">XLOOKUP(A189,TempoPrimeiraCampanha!A:A,TempoPrimeiraCampanha!B:B,"")</f>
        <v>4</v>
      </c>
      <c r="M189" s="3">
        <f t="array" ref="M189">XLOOKUP(A189,'# Campanhas30D'!A:A,'# Campanhas30D'!B:B,"")</f>
        <v>1</v>
      </c>
      <c r="N189" s="4">
        <f t="array" ref="N189">XLOOKUP(A189,'Receita Influenciada'!A:A,'Receita Influenciada'!B:B,"")</f>
        <v>1258.830017</v>
      </c>
      <c r="O189" s="4">
        <f t="array" ref="O189">XLOOKUP(A189,'Receita Total'!A:A,'Receita Total'!C:C,"")</f>
        <v>57444.46002</v>
      </c>
      <c r="P189" s="4">
        <f t="array" ref="P189">XLOOKUP(A189,Giftback!A:A,Giftback!B:B,"")</f>
        <v>1258.830017</v>
      </c>
      <c r="Q189" s="1">
        <v>0.0</v>
      </c>
      <c r="R189" s="1">
        <v>0.0</v>
      </c>
      <c r="S189" s="1">
        <v>0.0</v>
      </c>
      <c r="T189" s="5">
        <f t="array" ref="T189">XLOOKUP(A189,'Receita Influenciada'!A:A,'Receita Influenciada'!C:C,"")</f>
        <v>0.02691583628</v>
      </c>
      <c r="U189" s="3" t="str">
        <f t="shared" si="1"/>
        <v>#NUM!</v>
      </c>
      <c r="V189" s="1">
        <v>0.0</v>
      </c>
    </row>
    <row r="190">
      <c r="A190" s="1" t="s">
        <v>211</v>
      </c>
      <c r="B190" s="2">
        <f t="array" ref="B190">XLOOKUP(A190,'Página25'!A:A,'Página25'!G:G,"")</f>
        <v>45401.62878</v>
      </c>
      <c r="C190" s="2" t="str">
        <f t="array" ref="C190">XLOOKUP(A190,'Página25'!A:A,'Página25'!I:I,"")</f>
        <v/>
      </c>
      <c r="D190" s="3" t="s">
        <v>52</v>
      </c>
      <c r="E190" s="3">
        <f t="array" ref="E190">XLOOKUP(A190,login!A:A,login!F:F,"")</f>
        <v>68</v>
      </c>
      <c r="F190" s="1">
        <v>0.0</v>
      </c>
      <c r="G190" s="1">
        <v>0.0</v>
      </c>
      <c r="H190" s="3">
        <f t="array" ref="H190">XLOOKUP(A190,EmailVerification!A:A,EmailVerification!B:B,"")</f>
        <v>77</v>
      </c>
      <c r="I190" s="3">
        <f t="array" ref="I190">XLOOKUP(A190,IntegracaoVerification!A:A,IntegracaoVerification!C:C,"")</f>
        <v>0</v>
      </c>
      <c r="J190" s="3">
        <f t="array" ref="J190">XLOOKUP(A190,ApiVerification!A:A,ApiVerification!C:C,"")</f>
        <v>14</v>
      </c>
      <c r="K190" s="3">
        <f t="array" ref="K190">XLOOKUP(A190,AtivacaoGiftback!A:A,AtivacaoGiftback!B:B,"")</f>
        <v>16</v>
      </c>
      <c r="L190" s="3">
        <f t="array" ref="L190">XLOOKUP(A190,TempoPrimeiraCampanha!A:A,TempoPrimeiraCampanha!B:B,"")</f>
        <v>18</v>
      </c>
      <c r="M190" s="3">
        <f t="array" ref="M190">XLOOKUP(A190,'# Campanhas30D'!A:A,'# Campanhas30D'!B:B,"")</f>
        <v>1</v>
      </c>
      <c r="N190" s="4">
        <f t="array" ref="N190">XLOOKUP(A190,'Receita Influenciada'!A:A,'Receita Influenciada'!B:B,"")</f>
        <v>1685.26001</v>
      </c>
      <c r="O190" s="4">
        <f t="array" ref="O190">XLOOKUP(A190,'Receita Total'!A:A,'Receita Total'!C:C,"")</f>
        <v>27302.68021</v>
      </c>
      <c r="P190" s="4">
        <f t="array" ref="P190">XLOOKUP(A190,Giftback!A:A,Giftback!B:B,"")</f>
        <v>1685.26001</v>
      </c>
      <c r="Q190" s="1">
        <v>0.0</v>
      </c>
      <c r="R190" s="1">
        <v>0.0</v>
      </c>
      <c r="S190" s="1">
        <v>0.0</v>
      </c>
      <c r="T190" s="5">
        <f t="array" ref="T190">XLOOKUP(A190,'Receita Influenciada'!A:A,'Receita Influenciada'!C:C,"")</f>
        <v>0.03942111466</v>
      </c>
      <c r="U190" s="3" t="str">
        <f t="shared" si="1"/>
        <v>#NUM!</v>
      </c>
      <c r="V190" s="1">
        <v>0.0</v>
      </c>
    </row>
    <row r="191">
      <c r="A191" s="1" t="s">
        <v>212</v>
      </c>
      <c r="B191" s="2">
        <f t="array" ref="B191">XLOOKUP(A191,'Página25'!A:A,'Página25'!G:G,"")</f>
        <v>45415.61343</v>
      </c>
      <c r="C191" s="2">
        <f t="array" ref="C191">XLOOKUP(A191,'Página25'!A:A,'Página25'!I:I,"")</f>
        <v>45467.65935</v>
      </c>
      <c r="D191" s="3" t="s">
        <v>52</v>
      </c>
      <c r="E191" s="3">
        <f t="array" ref="E191">XLOOKUP(A191,login!A:A,login!F:F,"")</f>
        <v>2</v>
      </c>
      <c r="F191" s="1">
        <v>0.0</v>
      </c>
      <c r="G191" s="1">
        <v>0.0</v>
      </c>
      <c r="H191" s="3" t="str">
        <f t="array" ref="H191">XLOOKUP(A191,EmailVerification!A:A,EmailVerification!B:B,"")</f>
        <v/>
      </c>
      <c r="I191" s="3">
        <f t="array" ref="I191">XLOOKUP(A191,IntegracaoVerification!A:A,IntegracaoVerification!C:C,"")</f>
        <v>0</v>
      </c>
      <c r="J191" s="3" t="str">
        <f t="array" ref="J191">XLOOKUP(A191,ApiVerification!A:A,ApiVerification!C:C,"")</f>
        <v/>
      </c>
      <c r="K191" s="3">
        <f t="array" ref="K191">XLOOKUP(A191,AtivacaoGiftback!A:A,AtivacaoGiftback!B:B,"")</f>
        <v>1</v>
      </c>
      <c r="L191" s="3">
        <f t="array" ref="L191">XLOOKUP(A191,TempoPrimeiraCampanha!A:A,TempoPrimeiraCampanha!B:B,"")</f>
        <v>4</v>
      </c>
      <c r="M191" s="3">
        <f t="array" ref="M191">XLOOKUP(A191,'# Campanhas30D'!A:A,'# Campanhas30D'!B:B,"")</f>
        <v>1</v>
      </c>
      <c r="N191" s="4">
        <f t="array" ref="N191">XLOOKUP(A191,'Receita Influenciada'!A:A,'Receita Influenciada'!B:B,"")</f>
        <v>1885.630035</v>
      </c>
      <c r="O191" s="4">
        <f t="array" ref="O191">XLOOKUP(A191,'Receita Total'!A:A,'Receita Total'!C:C,"")</f>
        <v>44619.03981</v>
      </c>
      <c r="P191" s="4">
        <f t="array" ref="P191">XLOOKUP(A191,Giftback!A:A,Giftback!B:B,"")</f>
        <v>1885.630035</v>
      </c>
      <c r="Q191" s="1">
        <v>0.0</v>
      </c>
      <c r="R191" s="1">
        <v>0.0</v>
      </c>
      <c r="S191" s="1">
        <v>0.0</v>
      </c>
      <c r="T191" s="5">
        <f t="array" ref="T191">XLOOKUP(A191,'Receita Influenciada'!A:A,'Receita Influenciada'!C:C,"")</f>
        <v>0.04529706849</v>
      </c>
      <c r="U191" s="3">
        <f t="shared" si="1"/>
        <v>52</v>
      </c>
      <c r="V191" s="1">
        <v>0.0</v>
      </c>
    </row>
    <row r="192">
      <c r="A192" s="1" t="s">
        <v>213</v>
      </c>
      <c r="B192" s="2">
        <f t="array" ref="B192">XLOOKUP(A192,'Página25'!A:A,'Página25'!G:G,"")</f>
        <v>45455.62051</v>
      </c>
      <c r="C192" s="2" t="str">
        <f t="array" ref="C192">XLOOKUP(A192,'Página25'!A:A,'Página25'!I:I,"")</f>
        <v/>
      </c>
      <c r="D192" s="3" t="s">
        <v>52</v>
      </c>
      <c r="E192" s="3">
        <f t="array" ref="E192">XLOOKUP(A192,login!A:A,login!F:F,"")</f>
        <v>56</v>
      </c>
      <c r="F192" s="3">
        <f t="array" ref="F192">XLOOKUP(A192,gestor!C:C,gestor!E:E,"")</f>
        <v>1</v>
      </c>
      <c r="G192" s="3">
        <f t="array" ref="G192">XLOOKUP(A192,tickets!I:I,tickets!J:J,"")</f>
        <v>7</v>
      </c>
      <c r="H192" s="3">
        <f t="array" ref="H192">XLOOKUP(A192,EmailVerification!A:A,EmailVerification!B:B,"")</f>
        <v>23</v>
      </c>
      <c r="I192" s="3">
        <f t="array" ref="I192">XLOOKUP(A192,IntegracaoVerification!A:A,IntegracaoVerification!C:C,"")</f>
        <v>0</v>
      </c>
      <c r="J192" s="3">
        <f t="array" ref="J192">XLOOKUP(A192,ApiVerification!A:A,ApiVerification!C:C,"")</f>
        <v>2</v>
      </c>
      <c r="K192" s="3">
        <f t="array" ref="K192">XLOOKUP(A192,AtivacaoGiftback!A:A,AtivacaoGiftback!B:B,"")</f>
        <v>0</v>
      </c>
      <c r="L192" s="3">
        <f t="array" ref="L192">XLOOKUP(A192,TempoPrimeiraCampanha!A:A,TempoPrimeiraCampanha!B:B,"")</f>
        <v>9</v>
      </c>
      <c r="M192" s="3">
        <f t="array" ref="M192">XLOOKUP(A192,'# Campanhas30D'!A:A,'# Campanhas30D'!B:B,"")</f>
        <v>1</v>
      </c>
      <c r="N192" s="4">
        <f t="array" ref="N192">XLOOKUP(A192,'Receita Influenciada'!A:A,'Receita Influenciada'!B:B,"")</f>
        <v>5459.01004</v>
      </c>
      <c r="O192" s="4">
        <f t="array" ref="O192">XLOOKUP(A192,'Receita Total'!A:A,'Receita Total'!C:C,"")</f>
        <v>184927.6712</v>
      </c>
      <c r="P192" s="4">
        <f t="array" ref="P192">XLOOKUP(A192,Giftback!A:A,Giftback!B:B,"")</f>
        <v>2009.299957</v>
      </c>
      <c r="Q192" s="1">
        <v>0.0</v>
      </c>
      <c r="R192" s="1">
        <v>0.0</v>
      </c>
      <c r="S192" s="4">
        <f t="array" ref="S192">XLOOKUP(A192,Message!A:A,Message!B:B,"")</f>
        <v>3449.710083</v>
      </c>
      <c r="T192" s="5">
        <f t="array" ref="T192">XLOOKUP(A192,'Receita Influenciada'!A:A,'Receita Influenciada'!C:C,"")</f>
        <v>0.150088271</v>
      </c>
      <c r="U192" s="3" t="str">
        <f t="shared" si="1"/>
        <v>#NUM!</v>
      </c>
      <c r="V192" s="1">
        <v>0.0</v>
      </c>
    </row>
    <row r="193">
      <c r="A193" s="1" t="s">
        <v>214</v>
      </c>
      <c r="B193" s="2">
        <f t="array" ref="B193">XLOOKUP(A193,'Página25'!A:A,'Página25'!G:G,"")</f>
        <v>45527.92154</v>
      </c>
      <c r="C193" s="2">
        <f t="array" ref="C193">XLOOKUP(A193,'Página25'!A:A,'Página25'!I:I,"")</f>
        <v>45541.60355</v>
      </c>
      <c r="D193" s="3" t="s">
        <v>52</v>
      </c>
      <c r="E193" s="3">
        <f t="array" ref="E193">XLOOKUP(A193,login!A:A,login!F:F,"")</f>
        <v>7</v>
      </c>
      <c r="F193" s="3">
        <f t="array" ref="F193">XLOOKUP(A193,gestor!C:C,gestor!E:E,"")</f>
        <v>1</v>
      </c>
      <c r="G193" s="1">
        <v>0.0</v>
      </c>
      <c r="H193" s="3">
        <f t="array" ref="H193">XLOOKUP(A193,EmailVerification!A:A,EmailVerification!B:B,"")</f>
        <v>5</v>
      </c>
      <c r="I193" s="3">
        <f t="array" ref="I193">XLOOKUP(A193,IntegracaoVerification!A:A,IntegracaoVerification!C:C,"")</f>
        <v>3</v>
      </c>
      <c r="J193" s="3">
        <f t="array" ref="J193">XLOOKUP(A193,ApiVerification!A:A,ApiVerification!C:C,"")</f>
        <v>5</v>
      </c>
      <c r="K193" s="3" t="str">
        <f t="array" ref="K193">XLOOKUP(A193,AtivacaoGiftback!A:A,AtivacaoGiftback!B:B,"")</f>
        <v/>
      </c>
      <c r="L193" s="3">
        <f t="array" ref="L193">XLOOKUP(A193,TempoPrimeiraCampanha!A:A,TempoPrimeiraCampanha!B:B,"")</f>
        <v>7</v>
      </c>
      <c r="M193" s="3">
        <f t="array" ref="M193">XLOOKUP(A193,'# Campanhas30D'!A:A,'# Campanhas30D'!B:B,"")</f>
        <v>1</v>
      </c>
      <c r="N193" s="1">
        <v>0.0</v>
      </c>
      <c r="O193" s="4">
        <f t="array" ref="O193">XLOOKUP(A193,'Receita Total'!A:A,'Receita Total'!C:C,"")</f>
        <v>10628.7201</v>
      </c>
      <c r="P193" s="1">
        <v>0.0</v>
      </c>
      <c r="Q193" s="1">
        <v>0.0</v>
      </c>
      <c r="R193" s="1">
        <v>0.0</v>
      </c>
      <c r="S193" s="1">
        <v>0.0</v>
      </c>
      <c r="T193" s="3" t="str">
        <f t="array" ref="T193">XLOOKUP(A193,'Receita Influenciada'!A:A,'Receita Influenciada'!C:C,"")</f>
        <v/>
      </c>
      <c r="U193" s="3">
        <f t="shared" si="1"/>
        <v>14</v>
      </c>
      <c r="V193" s="3">
        <f>IF(U193&gt;=0,1,0)</f>
        <v>1</v>
      </c>
    </row>
    <row r="194">
      <c r="A194" s="1" t="s">
        <v>215</v>
      </c>
      <c r="B194" s="2">
        <f t="array" ref="B194">XLOOKUP(A194,'Página25'!A:A,'Página25'!G:G,"")</f>
        <v>45534.71456</v>
      </c>
      <c r="C194" s="2" t="str">
        <f t="array" ref="C194">XLOOKUP(A194,'Página25'!A:A,'Página25'!I:I,"")</f>
        <v/>
      </c>
      <c r="D194" s="3" t="s">
        <v>52</v>
      </c>
      <c r="E194" s="3">
        <f t="array" ref="E194">XLOOKUP(A194,login!A:A,login!F:F,"")</f>
        <v>14</v>
      </c>
      <c r="F194" s="3">
        <f t="array" ref="F194">XLOOKUP(A194,gestor!C:C,gestor!E:E,"")</f>
        <v>0</v>
      </c>
      <c r="G194" s="1">
        <v>0.0</v>
      </c>
      <c r="H194" s="3">
        <f t="array" ref="H194">XLOOKUP(A194,EmailVerification!A:A,EmailVerification!B:B,"")</f>
        <v>24</v>
      </c>
      <c r="I194" s="3">
        <f t="array" ref="I194">XLOOKUP(A194,IntegracaoVerification!A:A,IntegracaoVerification!C:C,"")</f>
        <v>17</v>
      </c>
      <c r="J194" s="3" t="str">
        <f t="array" ref="J194">XLOOKUP(A194,ApiVerification!A:A,ApiVerification!C:C,"")</f>
        <v/>
      </c>
      <c r="K194" s="3">
        <f t="array" ref="K194">XLOOKUP(A194,AtivacaoGiftback!A:A,AtivacaoGiftback!B:B,"")</f>
        <v>19</v>
      </c>
      <c r="L194" s="3">
        <f t="array" ref="L194">XLOOKUP(A194,TempoPrimeiraCampanha!A:A,TempoPrimeiraCampanha!B:B,"")</f>
        <v>25</v>
      </c>
      <c r="M194" s="3">
        <f t="array" ref="M194">XLOOKUP(A194,'# Campanhas30D'!A:A,'# Campanhas30D'!B:B,"")</f>
        <v>1</v>
      </c>
      <c r="N194" s="1">
        <v>0.0</v>
      </c>
      <c r="O194" s="4">
        <f t="array" ref="O194">XLOOKUP(A194,'Receita Total'!A:A,'Receita Total'!C:C,"")</f>
        <v>1418.159981</v>
      </c>
      <c r="P194" s="1">
        <v>0.0</v>
      </c>
      <c r="Q194" s="1">
        <v>0.0</v>
      </c>
      <c r="R194" s="1">
        <v>0.0</v>
      </c>
      <c r="S194" s="1">
        <v>0.0</v>
      </c>
      <c r="T194" s="3" t="str">
        <f t="array" ref="T194">XLOOKUP(A194,'Receita Influenciada'!A:A,'Receita Influenciada'!C:C,"")</f>
        <v/>
      </c>
      <c r="U194" s="3" t="str">
        <f t="shared" si="1"/>
        <v>#NUM!</v>
      </c>
      <c r="V194" s="1">
        <v>0.0</v>
      </c>
    </row>
    <row r="195">
      <c r="A195" s="1" t="s">
        <v>216</v>
      </c>
      <c r="B195" s="2">
        <f t="array" ref="B195">XLOOKUP(A195,'Página25'!A:A,'Página25'!G:G,"")</f>
        <v>45546.59189</v>
      </c>
      <c r="C195" s="2" t="str">
        <f t="array" ref="C195">XLOOKUP(A195,'Página25'!A:A,'Página25'!I:I,"")</f>
        <v/>
      </c>
      <c r="D195" s="3" t="s">
        <v>52</v>
      </c>
      <c r="E195" s="3">
        <f t="array" ref="E195">XLOOKUP(A195,login!A:A,login!F:F,"")</f>
        <v>12</v>
      </c>
      <c r="F195" s="3">
        <f t="array" ref="F195">XLOOKUP(A195,gestor!C:C,gestor!E:E,"")</f>
        <v>0</v>
      </c>
      <c r="G195" s="1">
        <v>0.0</v>
      </c>
      <c r="H195" s="3" t="str">
        <f t="array" ref="H195">XLOOKUP(A195,EmailVerification!A:A,EmailVerification!B:B,"")</f>
        <v/>
      </c>
      <c r="I195" s="3">
        <f t="array" ref="I195">XLOOKUP(A195,IntegracaoVerification!A:A,IntegracaoVerification!C:C,"")</f>
        <v>0</v>
      </c>
      <c r="J195" s="3" t="str">
        <f t="array" ref="J195">XLOOKUP(A195,ApiVerification!A:A,ApiVerification!C:C,"")</f>
        <v/>
      </c>
      <c r="K195" s="3">
        <f t="array" ref="K195">XLOOKUP(A195,AtivacaoGiftback!A:A,AtivacaoGiftback!B:B,"")</f>
        <v>30</v>
      </c>
      <c r="L195" s="3">
        <f t="array" ref="L195">XLOOKUP(A195,TempoPrimeiraCampanha!A:A,TempoPrimeiraCampanha!B:B,"")</f>
        <v>27</v>
      </c>
      <c r="M195" s="3">
        <f t="array" ref="M195">XLOOKUP(A195,'# Campanhas30D'!A:A,'# Campanhas30D'!B:B,"")</f>
        <v>1</v>
      </c>
      <c r="N195" s="1">
        <v>0.0</v>
      </c>
      <c r="O195" s="4">
        <f t="array" ref="O195">XLOOKUP(A195,'Receita Total'!A:A,'Receita Total'!C:C,"")</f>
        <v>9534.640045</v>
      </c>
      <c r="P195" s="1">
        <v>0.0</v>
      </c>
      <c r="Q195" s="1">
        <v>0.0</v>
      </c>
      <c r="R195" s="1">
        <v>0.0</v>
      </c>
      <c r="S195" s="1">
        <v>0.0</v>
      </c>
      <c r="T195" s="3" t="str">
        <f t="array" ref="T195">XLOOKUP(A195,'Receita Influenciada'!A:A,'Receita Influenciada'!C:C,"")</f>
        <v/>
      </c>
      <c r="U195" s="3" t="str">
        <f t="shared" si="1"/>
        <v>#NUM!</v>
      </c>
      <c r="V195" s="1">
        <v>0.0</v>
      </c>
    </row>
    <row r="196">
      <c r="A196" s="1" t="s">
        <v>217</v>
      </c>
      <c r="B196" s="2">
        <f t="array" ref="B196">XLOOKUP(A196,'Página25'!A:A,'Página25'!G:G,"")</f>
        <v>45546.77661</v>
      </c>
      <c r="C196" s="2" t="str">
        <f t="array" ref="C196">XLOOKUP(A196,'Página25'!A:A,'Página25'!I:I,"")</f>
        <v/>
      </c>
      <c r="D196" s="3" t="s">
        <v>52</v>
      </c>
      <c r="E196" s="3">
        <f t="array" ref="E196">XLOOKUP(A196,login!A:A,login!F:F,"")</f>
        <v>9</v>
      </c>
      <c r="F196" s="3">
        <f t="array" ref="F196">XLOOKUP(A196,gestor!C:C,gestor!E:E,"")</f>
        <v>0</v>
      </c>
      <c r="G196" s="1">
        <v>0.0</v>
      </c>
      <c r="H196" s="3" t="str">
        <f t="array" ref="H196">XLOOKUP(A196,EmailVerification!A:A,EmailVerification!B:B,"")</f>
        <v/>
      </c>
      <c r="I196" s="3">
        <f t="array" ref="I196">XLOOKUP(A196,IntegracaoVerification!A:A,IntegracaoVerification!C:C,"")</f>
        <v>0</v>
      </c>
      <c r="J196" s="3">
        <f t="array" ref="J196">XLOOKUP(A196,ApiVerification!A:A,ApiVerification!C:C,"")</f>
        <v>7</v>
      </c>
      <c r="K196" s="3">
        <f t="array" ref="K196">XLOOKUP(A196,AtivacaoGiftback!A:A,AtivacaoGiftback!B:B,"")</f>
        <v>5</v>
      </c>
      <c r="L196" s="3">
        <f t="array" ref="L196">XLOOKUP(A196,TempoPrimeiraCampanha!A:A,TempoPrimeiraCampanha!B:B,"")</f>
        <v>7</v>
      </c>
      <c r="M196" s="3">
        <f t="array" ref="M196">XLOOKUP(A196,'# Campanhas30D'!A:A,'# Campanhas30D'!B:B,"")</f>
        <v>1</v>
      </c>
      <c r="N196" s="1">
        <v>0.0</v>
      </c>
      <c r="O196" s="4">
        <f t="array" ref="O196">XLOOKUP(A196,'Receita Total'!A:A,'Receita Total'!C:C,"")</f>
        <v>29337.72992</v>
      </c>
      <c r="P196" s="1">
        <v>0.0</v>
      </c>
      <c r="Q196" s="1">
        <v>0.0</v>
      </c>
      <c r="R196" s="1">
        <v>0.0</v>
      </c>
      <c r="S196" s="1">
        <v>0.0</v>
      </c>
      <c r="T196" s="3" t="str">
        <f t="array" ref="T196">XLOOKUP(A196,'Receita Influenciada'!A:A,'Receita Influenciada'!C:C,"")</f>
        <v/>
      </c>
      <c r="U196" s="3" t="str">
        <f t="shared" si="1"/>
        <v>#NUM!</v>
      </c>
      <c r="V196" s="1">
        <v>0.0</v>
      </c>
    </row>
    <row r="197">
      <c r="A197" s="1" t="s">
        <v>218</v>
      </c>
      <c r="B197" s="2">
        <f t="array" ref="B197">XLOOKUP(A197,'Página25'!A:A,'Página25'!G:G,"")</f>
        <v>45558.65355</v>
      </c>
      <c r="C197" s="2" t="str">
        <f t="array" ref="C197">XLOOKUP(A197,'Página25'!A:A,'Página25'!I:I,"")</f>
        <v/>
      </c>
      <c r="D197" s="3" t="s">
        <v>52</v>
      </c>
      <c r="E197" s="3">
        <f t="array" ref="E197">XLOOKUP(A197,login!A:A,login!F:F,"")</f>
        <v>29</v>
      </c>
      <c r="F197" s="3">
        <f t="array" ref="F197">XLOOKUP(A197,gestor!C:C,gestor!E:E,"")</f>
        <v>1</v>
      </c>
      <c r="G197" s="1">
        <v>0.0</v>
      </c>
      <c r="H197" s="3">
        <f t="array" ref="H197">XLOOKUP(A197,EmailVerification!A:A,EmailVerification!B:B,"")</f>
        <v>3</v>
      </c>
      <c r="I197" s="3">
        <f t="array" ref="I197">XLOOKUP(A197,IntegracaoVerification!A:A,IntegracaoVerification!C:C,"")</f>
        <v>3</v>
      </c>
      <c r="J197" s="3" t="str">
        <f t="array" ref="J197">XLOOKUP(A197,ApiVerification!A:A,ApiVerification!C:C,"")</f>
        <v/>
      </c>
      <c r="K197" s="3">
        <f t="array" ref="K197">XLOOKUP(A197,AtivacaoGiftback!A:A,AtivacaoGiftback!B:B,"")</f>
        <v>22</v>
      </c>
      <c r="L197" s="3">
        <f t="array" ref="L197">XLOOKUP(A197,TempoPrimeiraCampanha!A:A,TempoPrimeiraCampanha!B:B,"")</f>
        <v>30</v>
      </c>
      <c r="M197" s="3">
        <f t="array" ref="M197">XLOOKUP(A197,'# Campanhas30D'!A:A,'# Campanhas30D'!B:B,"")</f>
        <v>1</v>
      </c>
      <c r="N197" s="1">
        <v>0.0</v>
      </c>
      <c r="O197" s="4">
        <f t="array" ref="O197">XLOOKUP(A197,'Receita Total'!A:A,'Receita Total'!C:C,"")</f>
        <v>6255.259995</v>
      </c>
      <c r="P197" s="1">
        <v>0.0</v>
      </c>
      <c r="Q197" s="1">
        <v>0.0</v>
      </c>
      <c r="R197" s="1">
        <v>0.0</v>
      </c>
      <c r="S197" s="1">
        <v>0.0</v>
      </c>
      <c r="T197" s="3" t="str">
        <f t="array" ref="T197">XLOOKUP(A197,'Receita Influenciada'!A:A,'Receita Influenciada'!C:C,"")</f>
        <v/>
      </c>
      <c r="U197" s="3" t="str">
        <f t="shared" si="1"/>
        <v>#NUM!</v>
      </c>
      <c r="V197" s="1">
        <v>0.0</v>
      </c>
    </row>
    <row r="198">
      <c r="A198" s="1" t="s">
        <v>219</v>
      </c>
      <c r="B198" s="2">
        <f t="array" ref="B198">XLOOKUP(A198,'Página25'!A:A,'Página25'!G:G,"")</f>
        <v>45401.69735</v>
      </c>
      <c r="C198" s="2" t="str">
        <f t="array" ref="C198">XLOOKUP(A198,'Página25'!A:A,'Página25'!I:I,"")</f>
        <v/>
      </c>
      <c r="D198" s="3" t="s">
        <v>52</v>
      </c>
      <c r="E198" s="3">
        <f t="array" ref="E198">XLOOKUP(A198,login!A:A,login!F:F,"")</f>
        <v>63</v>
      </c>
      <c r="F198" s="3">
        <f t="array" ref="F198">XLOOKUP(A198,gestor!C:C,gestor!E:E,"")</f>
        <v>1</v>
      </c>
      <c r="G198" s="1">
        <v>0.0</v>
      </c>
      <c r="H198" s="3">
        <f t="array" ref="H198">XLOOKUP(A198,EmailVerification!A:A,EmailVerification!B:B,"")</f>
        <v>77</v>
      </c>
      <c r="I198" s="3">
        <f t="array" ref="I198">XLOOKUP(A198,IntegracaoVerification!A:A,IntegracaoVerification!C:C,"")</f>
        <v>0</v>
      </c>
      <c r="J198" s="3">
        <f t="array" ref="J198">XLOOKUP(A198,ApiVerification!A:A,ApiVerification!C:C,"")</f>
        <v>21</v>
      </c>
      <c r="K198" s="3">
        <f t="array" ref="K198">XLOOKUP(A198,AtivacaoGiftback!A:A,AtivacaoGiftback!B:B,"")</f>
        <v>3</v>
      </c>
      <c r="L198" s="3">
        <f t="array" ref="L198">XLOOKUP(A198,TempoPrimeiraCampanha!A:A,TempoPrimeiraCampanha!B:B,"")</f>
        <v>3</v>
      </c>
      <c r="M198" s="3">
        <f t="array" ref="M198">XLOOKUP(A198,'# Campanhas30D'!A:A,'# Campanhas30D'!B:B,"")</f>
        <v>1</v>
      </c>
      <c r="N198" s="1">
        <v>0.0</v>
      </c>
      <c r="O198" s="4">
        <f t="array" ref="O198">XLOOKUP(A198,'Receita Total'!A:A,'Receita Total'!C:C,"")</f>
        <v>17866.73991</v>
      </c>
      <c r="P198" s="1">
        <v>0.0</v>
      </c>
      <c r="Q198" s="1">
        <v>0.0</v>
      </c>
      <c r="R198" s="1">
        <v>0.0</v>
      </c>
      <c r="S198" s="1">
        <v>0.0</v>
      </c>
      <c r="T198" s="3" t="str">
        <f t="array" ref="T198">XLOOKUP(A198,'Receita Influenciada'!A:A,'Receita Influenciada'!C:C,"")</f>
        <v/>
      </c>
      <c r="U198" s="3" t="str">
        <f t="shared" si="1"/>
        <v>#NUM!</v>
      </c>
      <c r="V198" s="1">
        <v>0.0</v>
      </c>
    </row>
    <row r="199">
      <c r="A199" s="1" t="s">
        <v>220</v>
      </c>
      <c r="B199" s="2">
        <f t="array" ref="B199">XLOOKUP(A199,'Página25'!A:A,'Página25'!G:G,"")</f>
        <v>45539.13505</v>
      </c>
      <c r="C199" s="2" t="str">
        <f t="array" ref="C199">XLOOKUP(A199,'Página25'!A:A,'Página25'!I:I,"")</f>
        <v/>
      </c>
      <c r="D199" s="3" t="s">
        <v>52</v>
      </c>
      <c r="E199" s="3">
        <f t="array" ref="E199">XLOOKUP(A199,login!A:A,login!F:F,"")</f>
        <v>27</v>
      </c>
      <c r="F199" s="3">
        <f t="array" ref="F199">XLOOKUP(A199,gestor!C:C,gestor!E:E,"")</f>
        <v>1</v>
      </c>
      <c r="G199" s="1">
        <v>0.0</v>
      </c>
      <c r="H199" s="3">
        <f t="array" ref="H199">XLOOKUP(A199,EmailVerification!A:A,EmailVerification!B:B,"")</f>
        <v>13</v>
      </c>
      <c r="I199" s="3" t="str">
        <f t="array" ref="I199">XLOOKUP(A199,IntegracaoVerification!A:A,IntegracaoVerification!C:C,"")</f>
        <v/>
      </c>
      <c r="J199" s="3">
        <f t="array" ref="J199">XLOOKUP(A199,ApiVerification!A:A,ApiVerification!C:C,"")</f>
        <v>15</v>
      </c>
      <c r="K199" s="3">
        <f t="array" ref="K199">XLOOKUP(A199,AtivacaoGiftback!A:A,AtivacaoGiftback!B:B,"")</f>
        <v>14</v>
      </c>
      <c r="L199" s="3">
        <f t="array" ref="L199">XLOOKUP(A199,TempoPrimeiraCampanha!A:A,TempoPrimeiraCampanha!B:B,"")</f>
        <v>23</v>
      </c>
      <c r="M199" s="3">
        <f t="array" ref="M199">XLOOKUP(A199,'# Campanhas30D'!A:A,'# Campanhas30D'!B:B,"")</f>
        <v>1</v>
      </c>
      <c r="N199" s="1">
        <v>0.0</v>
      </c>
      <c r="O199" s="4">
        <f t="array" ref="O199">XLOOKUP(A199,'Receita Total'!A:A,'Receita Total'!C:C,"")</f>
        <v>23342.54016</v>
      </c>
      <c r="P199" s="1">
        <v>0.0</v>
      </c>
      <c r="Q199" s="1">
        <v>0.0</v>
      </c>
      <c r="R199" s="1">
        <v>0.0</v>
      </c>
      <c r="S199" s="1">
        <v>0.0</v>
      </c>
      <c r="T199" s="3" t="str">
        <f t="array" ref="T199">XLOOKUP(A199,'Receita Influenciada'!A:A,'Receita Influenciada'!C:C,"")</f>
        <v/>
      </c>
      <c r="U199" s="3" t="str">
        <f t="shared" si="1"/>
        <v>#NUM!</v>
      </c>
      <c r="V199" s="1">
        <v>0.0</v>
      </c>
    </row>
    <row r="200">
      <c r="A200" s="1" t="s">
        <v>221</v>
      </c>
      <c r="B200" s="2">
        <f t="array" ref="B200">XLOOKUP(A200,'Página25'!A:A,'Página25'!G:G,"")</f>
        <v>45490.77304</v>
      </c>
      <c r="C200" s="2" t="str">
        <f t="array" ref="C200">XLOOKUP(A200,'Página25'!A:A,'Página25'!I:I,"")</f>
        <v/>
      </c>
      <c r="D200" s="3" t="s">
        <v>52</v>
      </c>
      <c r="E200" s="3">
        <f t="array" ref="E200">XLOOKUP(A200,login!A:A,login!F:F,"")</f>
        <v>27</v>
      </c>
      <c r="F200" s="3">
        <f t="array" ref="F200">XLOOKUP(A200,gestor!C:C,gestor!E:E,"")</f>
        <v>1</v>
      </c>
      <c r="G200" s="3">
        <f t="array" ref="G200">XLOOKUP(A200,tickets!I:I,tickets!J:J,"")</f>
        <v>13</v>
      </c>
      <c r="H200" s="3">
        <f t="array" ref="H200">XLOOKUP(A200,EmailVerification!A:A,EmailVerification!B:B,"")</f>
        <v>0</v>
      </c>
      <c r="I200" s="3">
        <f t="array" ref="I200">XLOOKUP(A200,IntegracaoVerification!A:A,IntegracaoVerification!C:C,"")</f>
        <v>0</v>
      </c>
      <c r="J200" s="3">
        <f t="array" ref="J200">XLOOKUP(A200,ApiVerification!A:A,ApiVerification!C:C,"")</f>
        <v>6</v>
      </c>
      <c r="K200" s="3">
        <f t="array" ref="K200">XLOOKUP(A200,AtivacaoGiftback!A:A,AtivacaoGiftback!B:B,"")</f>
        <v>55</v>
      </c>
      <c r="L200" s="3">
        <f t="array" ref="L200">XLOOKUP(A200,TempoPrimeiraCampanha!A:A,TempoPrimeiraCampanha!B:B,"")</f>
        <v>28</v>
      </c>
      <c r="M200" s="3">
        <f t="array" ref="M200">XLOOKUP(A200,'# Campanhas30D'!A:A,'# Campanhas30D'!B:B,"")</f>
        <v>1</v>
      </c>
      <c r="N200" s="1">
        <v>0.0</v>
      </c>
      <c r="O200" s="4">
        <f t="array" ref="O200">XLOOKUP(A200,'Receita Total'!A:A,'Receita Total'!C:C,"")</f>
        <v>25462.78018</v>
      </c>
      <c r="P200" s="1">
        <v>0.0</v>
      </c>
      <c r="Q200" s="1">
        <v>0.0</v>
      </c>
      <c r="R200" s="1">
        <v>0.0</v>
      </c>
      <c r="S200" s="1">
        <v>0.0</v>
      </c>
      <c r="T200" s="3" t="str">
        <f t="array" ref="T200">XLOOKUP(A200,'Receita Influenciada'!A:A,'Receita Influenciada'!C:C,"")</f>
        <v/>
      </c>
      <c r="U200" s="3" t="str">
        <f t="shared" si="1"/>
        <v>#NUM!</v>
      </c>
      <c r="V200" s="1">
        <v>0.0</v>
      </c>
    </row>
    <row r="201">
      <c r="A201" s="1" t="s">
        <v>222</v>
      </c>
      <c r="B201" s="2">
        <f t="array" ref="B201">XLOOKUP(A201,'Página25'!A:A,'Página25'!G:G,"")</f>
        <v>45477.58606</v>
      </c>
      <c r="C201" s="2" t="str">
        <f t="array" ref="C201">XLOOKUP(A201,'Página25'!A:A,'Página25'!I:I,"")</f>
        <v/>
      </c>
      <c r="D201" s="3" t="s">
        <v>52</v>
      </c>
      <c r="E201" s="3">
        <f t="array" ref="E201">XLOOKUP(A201,login!A:A,login!F:F,"")</f>
        <v>62</v>
      </c>
      <c r="F201" s="3">
        <f t="array" ref="F201">XLOOKUP(A201,gestor!C:C,gestor!E:E,"")</f>
        <v>1</v>
      </c>
      <c r="G201" s="1">
        <v>0.0</v>
      </c>
      <c r="H201" s="3" t="str">
        <f t="array" ref="H201">XLOOKUP(A201,EmailVerification!A:A,EmailVerification!B:B,"")</f>
        <v/>
      </c>
      <c r="I201" s="3">
        <f t="array" ref="I201">XLOOKUP(A201,IntegracaoVerification!A:A,IntegracaoVerification!C:C,"")</f>
        <v>13</v>
      </c>
      <c r="J201" s="3">
        <f t="array" ref="J201">XLOOKUP(A201,ApiVerification!A:A,ApiVerification!C:C,"")</f>
        <v>20</v>
      </c>
      <c r="K201" s="3">
        <f t="array" ref="K201">XLOOKUP(A201,AtivacaoGiftback!A:A,AtivacaoGiftback!B:B,"")</f>
        <v>29</v>
      </c>
      <c r="L201" s="3">
        <f t="array" ref="L201">XLOOKUP(A201,TempoPrimeiraCampanha!A:A,TempoPrimeiraCampanha!B:B,"")</f>
        <v>30</v>
      </c>
      <c r="M201" s="3">
        <f t="array" ref="M201">XLOOKUP(A201,'# Campanhas30D'!A:A,'# Campanhas30D'!B:B,"")</f>
        <v>1</v>
      </c>
      <c r="N201" s="1">
        <v>0.0</v>
      </c>
      <c r="O201" s="4">
        <f t="array" ref="O201">XLOOKUP(A201,'Receita Total'!A:A,'Receita Total'!C:C,"")</f>
        <v>26600.67966</v>
      </c>
      <c r="P201" s="1">
        <v>0.0</v>
      </c>
      <c r="Q201" s="1">
        <v>0.0</v>
      </c>
      <c r="R201" s="1">
        <v>0.0</v>
      </c>
      <c r="S201" s="1">
        <v>0.0</v>
      </c>
      <c r="T201" s="3" t="str">
        <f t="array" ref="T201">XLOOKUP(A201,'Receita Influenciada'!A:A,'Receita Influenciada'!C:C,"")</f>
        <v/>
      </c>
      <c r="U201" s="3" t="str">
        <f t="shared" si="1"/>
        <v>#NUM!</v>
      </c>
      <c r="V201" s="1">
        <v>0.0</v>
      </c>
    </row>
    <row r="202">
      <c r="A202" s="1" t="s">
        <v>223</v>
      </c>
      <c r="B202" s="2">
        <f t="array" ref="B202">XLOOKUP(A202,'Página25'!A:A,'Página25'!G:G,"")</f>
        <v>45521.22649</v>
      </c>
      <c r="C202" s="2" t="str">
        <f t="array" ref="C202">XLOOKUP(A202,'Página25'!A:A,'Página25'!I:I,"")</f>
        <v/>
      </c>
      <c r="D202" s="3" t="s">
        <v>52</v>
      </c>
      <c r="E202" s="3">
        <f t="array" ref="E202">XLOOKUP(A202,login!A:A,login!F:F,"")</f>
        <v>14</v>
      </c>
      <c r="F202" s="3">
        <f t="array" ref="F202">XLOOKUP(A202,gestor!C:C,gestor!E:E,"")</f>
        <v>1</v>
      </c>
      <c r="G202" s="1">
        <v>0.0</v>
      </c>
      <c r="H202" s="3">
        <f t="array" ref="H202">XLOOKUP(A202,EmailVerification!A:A,EmailVerification!B:B,"")</f>
        <v>11</v>
      </c>
      <c r="I202" s="3">
        <f t="array" ref="I202">XLOOKUP(A202,IntegracaoVerification!A:A,IntegracaoVerification!C:C,"")</f>
        <v>5</v>
      </c>
      <c r="J202" s="3">
        <f t="array" ref="J202">XLOOKUP(A202,ApiVerification!A:A,ApiVerification!C:C,"")</f>
        <v>5</v>
      </c>
      <c r="K202" s="3">
        <f t="array" ref="K202">XLOOKUP(A202,AtivacaoGiftback!A:A,AtivacaoGiftback!B:B,"")</f>
        <v>13</v>
      </c>
      <c r="L202" s="3">
        <f t="array" ref="L202">XLOOKUP(A202,TempoPrimeiraCampanha!A:A,TempoPrimeiraCampanha!B:B,"")</f>
        <v>12</v>
      </c>
      <c r="M202" s="3">
        <f t="array" ref="M202">XLOOKUP(A202,'# Campanhas30D'!A:A,'# Campanhas30D'!B:B,"")</f>
        <v>1</v>
      </c>
      <c r="N202" s="1">
        <v>0.0</v>
      </c>
      <c r="O202" s="4">
        <f t="array" ref="O202">XLOOKUP(A202,'Receita Total'!A:A,'Receita Total'!C:C,"")</f>
        <v>40122.19993</v>
      </c>
      <c r="P202" s="1">
        <v>0.0</v>
      </c>
      <c r="Q202" s="1">
        <v>0.0</v>
      </c>
      <c r="R202" s="1">
        <v>0.0</v>
      </c>
      <c r="S202" s="1">
        <v>0.0</v>
      </c>
      <c r="T202" s="3" t="str">
        <f t="array" ref="T202">XLOOKUP(A202,'Receita Influenciada'!A:A,'Receita Influenciada'!C:C,"")</f>
        <v/>
      </c>
      <c r="U202" s="3" t="str">
        <f t="shared" si="1"/>
        <v>#NUM!</v>
      </c>
      <c r="V202" s="1">
        <v>0.0</v>
      </c>
    </row>
    <row r="203">
      <c r="A203" s="1" t="s">
        <v>224</v>
      </c>
      <c r="B203" s="2">
        <f t="array" ref="B203">XLOOKUP(A203,'Página25'!A:A,'Página25'!G:G,"")</f>
        <v>45498.59198</v>
      </c>
      <c r="C203" s="2" t="str">
        <f t="array" ref="C203">XLOOKUP(A203,'Página25'!A:A,'Página25'!I:I,"")</f>
        <v/>
      </c>
      <c r="D203" s="3" t="s">
        <v>52</v>
      </c>
      <c r="E203" s="3">
        <f t="array" ref="E203">XLOOKUP(A203,login!A:A,login!F:F,"")</f>
        <v>191</v>
      </c>
      <c r="F203" s="3">
        <f t="array" ref="F203">XLOOKUP(A203,gestor!C:C,gestor!E:E,"")</f>
        <v>1</v>
      </c>
      <c r="G203" s="3">
        <f t="array" ref="G203">XLOOKUP(A203,tickets!I:I,tickets!J:J,"")</f>
        <v>15</v>
      </c>
      <c r="H203" s="3">
        <f t="array" ref="H203">XLOOKUP(A203,EmailVerification!A:A,EmailVerification!B:B,"")</f>
        <v>13</v>
      </c>
      <c r="I203" s="3">
        <f t="array" ref="I203">XLOOKUP(A203,IntegracaoVerification!A:A,IntegracaoVerification!C:C,"")</f>
        <v>19</v>
      </c>
      <c r="J203" s="3">
        <f t="array" ref="J203">XLOOKUP(A203,ApiVerification!A:A,ApiVerification!C:C,"")</f>
        <v>6</v>
      </c>
      <c r="K203" s="3">
        <f t="array" ref="K203">XLOOKUP(A203,AtivacaoGiftback!A:A,AtivacaoGiftback!B:B,"")</f>
        <v>20</v>
      </c>
      <c r="L203" s="3">
        <f t="array" ref="L203">XLOOKUP(A203,TempoPrimeiraCampanha!A:A,TempoPrimeiraCampanha!B:B,"")</f>
        <v>22</v>
      </c>
      <c r="M203" s="3">
        <f t="array" ref="M203">XLOOKUP(A203,'# Campanhas30D'!A:A,'# Campanhas30D'!B:B,"")</f>
        <v>1</v>
      </c>
      <c r="N203" s="1">
        <v>0.0</v>
      </c>
      <c r="O203" s="4">
        <f t="array" ref="O203">XLOOKUP(A203,'Receita Total'!A:A,'Receita Total'!C:C,"")</f>
        <v>51243.93987</v>
      </c>
      <c r="P203" s="1">
        <v>0.0</v>
      </c>
      <c r="Q203" s="1">
        <v>0.0</v>
      </c>
      <c r="R203" s="1">
        <v>0.0</v>
      </c>
      <c r="S203" s="1">
        <v>0.0</v>
      </c>
      <c r="T203" s="3" t="str">
        <f t="array" ref="T203">XLOOKUP(A203,'Receita Influenciada'!A:A,'Receita Influenciada'!C:C,"")</f>
        <v/>
      </c>
      <c r="U203" s="3" t="str">
        <f t="shared" si="1"/>
        <v>#NUM!</v>
      </c>
      <c r="V203" s="1">
        <v>0.0</v>
      </c>
    </row>
    <row r="204">
      <c r="A204" s="1" t="s">
        <v>225</v>
      </c>
      <c r="B204" s="2">
        <f t="array" ref="B204">XLOOKUP(A204,'Página25'!A:A,'Página25'!G:G,"")</f>
        <v>45481.74573</v>
      </c>
      <c r="C204" s="2" t="str">
        <f t="array" ref="C204">XLOOKUP(A204,'Página25'!A:A,'Página25'!I:I,"")</f>
        <v/>
      </c>
      <c r="D204" s="3" t="s">
        <v>52</v>
      </c>
      <c r="E204" s="3">
        <f t="array" ref="E204">XLOOKUP(A204,login!A:A,login!F:F,"")</f>
        <v>72</v>
      </c>
      <c r="F204" s="3">
        <f t="array" ref="F204">XLOOKUP(A204,gestor!C:C,gestor!E:E,"")</f>
        <v>1</v>
      </c>
      <c r="G204" s="1">
        <v>0.0</v>
      </c>
      <c r="H204" s="3">
        <f t="array" ref="H204">XLOOKUP(A204,EmailVerification!A:A,EmailVerification!B:B,"")</f>
        <v>0</v>
      </c>
      <c r="I204" s="3">
        <f t="array" ref="I204">XLOOKUP(A204,IntegracaoVerification!A:A,IntegracaoVerification!C:C,"")</f>
        <v>0</v>
      </c>
      <c r="J204" s="3">
        <f t="array" ref="J204">XLOOKUP(A204,ApiVerification!A:A,ApiVerification!C:C,"")</f>
        <v>3</v>
      </c>
      <c r="K204" s="3">
        <f t="array" ref="K204">XLOOKUP(A204,AtivacaoGiftback!A:A,AtivacaoGiftback!B:B,"")</f>
        <v>1</v>
      </c>
      <c r="L204" s="3">
        <f t="array" ref="L204">XLOOKUP(A204,TempoPrimeiraCampanha!A:A,TempoPrimeiraCampanha!B:B,"")</f>
        <v>3</v>
      </c>
      <c r="M204" s="3">
        <f t="array" ref="M204">XLOOKUP(A204,'# Campanhas30D'!A:A,'# Campanhas30D'!B:B,"")</f>
        <v>1</v>
      </c>
      <c r="N204" s="1">
        <v>0.0</v>
      </c>
      <c r="O204" s="4">
        <f t="array" ref="O204">XLOOKUP(A204,'Receita Total'!A:A,'Receita Total'!C:C,"")</f>
        <v>80221.22879</v>
      </c>
      <c r="P204" s="1">
        <v>0.0</v>
      </c>
      <c r="Q204" s="1">
        <v>0.0</v>
      </c>
      <c r="R204" s="1">
        <v>0.0</v>
      </c>
      <c r="S204" s="1">
        <v>0.0</v>
      </c>
      <c r="T204" s="3" t="str">
        <f t="array" ref="T204">XLOOKUP(A204,'Receita Influenciada'!A:A,'Receita Influenciada'!C:C,"")</f>
        <v/>
      </c>
      <c r="U204" s="3" t="str">
        <f t="shared" si="1"/>
        <v>#NUM!</v>
      </c>
      <c r="V204" s="1">
        <v>0.0</v>
      </c>
    </row>
    <row r="205">
      <c r="A205" s="1" t="s">
        <v>226</v>
      </c>
      <c r="B205" s="2">
        <f t="array" ref="B205">XLOOKUP(A205,'Página25'!A:A,'Página25'!G:G,"")</f>
        <v>45419.7417</v>
      </c>
      <c r="C205" s="2" t="str">
        <f t="array" ref="C205">XLOOKUP(A205,'Página25'!A:A,'Página25'!I:I,"")</f>
        <v/>
      </c>
      <c r="D205" s="3" t="s">
        <v>52</v>
      </c>
      <c r="E205" s="3">
        <f t="array" ref="E205">XLOOKUP(A205,login!A:A,login!F:F,"")</f>
        <v>12</v>
      </c>
      <c r="F205" s="3">
        <f t="array" ref="F205">XLOOKUP(A205,gestor!C:C,gestor!E:E,"")</f>
        <v>1</v>
      </c>
      <c r="G205" s="1">
        <v>0.0</v>
      </c>
      <c r="H205" s="3" t="str">
        <f t="array" ref="H205">XLOOKUP(A205,EmailVerification!A:A,EmailVerification!B:B,"")</f>
        <v/>
      </c>
      <c r="I205" s="3">
        <f t="array" ref="I205">XLOOKUP(A205,IntegracaoVerification!A:A,IntegracaoVerification!C:C,"")</f>
        <v>0</v>
      </c>
      <c r="J205" s="3">
        <f t="array" ref="J205">XLOOKUP(A205,ApiVerification!A:A,ApiVerification!C:C,"")</f>
        <v>7</v>
      </c>
      <c r="K205" s="3" t="str">
        <f t="array" ref="K205">XLOOKUP(A205,AtivacaoGiftback!A:A,AtivacaoGiftback!B:B,"")</f>
        <v/>
      </c>
      <c r="L205" s="3">
        <f t="array" ref="L205">XLOOKUP(A205,TempoPrimeiraCampanha!A:A,TempoPrimeiraCampanha!B:B,"")</f>
        <v>8</v>
      </c>
      <c r="M205" s="3">
        <f t="array" ref="M205">XLOOKUP(A205,'# Campanhas30D'!A:A,'# Campanhas30D'!B:B,"")</f>
        <v>1</v>
      </c>
      <c r="N205" s="1">
        <v>0.0</v>
      </c>
      <c r="O205" s="4">
        <f t="array" ref="O205">XLOOKUP(A205,'Receita Total'!A:A,'Receita Total'!C:C,"")</f>
        <v>190350</v>
      </c>
      <c r="P205" s="1">
        <v>0.0</v>
      </c>
      <c r="Q205" s="1">
        <v>0.0</v>
      </c>
      <c r="R205" s="1">
        <v>0.0</v>
      </c>
      <c r="S205" s="1">
        <v>0.0</v>
      </c>
      <c r="T205" s="3" t="str">
        <f t="array" ref="T205">XLOOKUP(A205,'Receita Influenciada'!A:A,'Receita Influenciada'!C:C,"")</f>
        <v/>
      </c>
      <c r="U205" s="3" t="str">
        <f t="shared" si="1"/>
        <v>#NUM!</v>
      </c>
      <c r="V205" s="1">
        <v>0.0</v>
      </c>
    </row>
    <row r="206">
      <c r="A206" s="1" t="s">
        <v>227</v>
      </c>
      <c r="B206" s="2">
        <f t="array" ref="B206">XLOOKUP(A206,'Página25'!A:A,'Página25'!G:G,"")</f>
        <v>45400.90957</v>
      </c>
      <c r="C206" s="2" t="str">
        <f t="array" ref="C206">XLOOKUP(A206,'Página25'!A:A,'Página25'!I:I,"")</f>
        <v/>
      </c>
      <c r="D206" s="3" t="s">
        <v>52</v>
      </c>
      <c r="E206" s="3">
        <f t="array" ref="E206">XLOOKUP(A206,login!A:A,login!F:F,"")</f>
        <v>9</v>
      </c>
      <c r="F206" s="1">
        <v>0.0</v>
      </c>
      <c r="G206" s="1">
        <v>0.0</v>
      </c>
      <c r="H206" s="3">
        <f t="array" ref="H206">XLOOKUP(A206,EmailVerification!A:A,EmailVerification!B:B,"")</f>
        <v>78</v>
      </c>
      <c r="I206" s="3">
        <f t="array" ref="I206">XLOOKUP(A206,IntegracaoVerification!A:A,IntegracaoVerification!C:C,"")</f>
        <v>1</v>
      </c>
      <c r="J206" s="3">
        <f t="array" ref="J206">XLOOKUP(A206,ApiVerification!A:A,ApiVerification!C:C,"")</f>
        <v>4</v>
      </c>
      <c r="K206" s="3">
        <f t="array" ref="K206">XLOOKUP(A206,AtivacaoGiftback!A:A,AtivacaoGiftback!B:B,"")</f>
        <v>11</v>
      </c>
      <c r="L206" s="3">
        <f t="array" ref="L206">XLOOKUP(A206,TempoPrimeiraCampanha!A:A,TempoPrimeiraCampanha!B:B,"")</f>
        <v>34</v>
      </c>
      <c r="M206" s="3">
        <f t="array" ref="M206">XLOOKUP(A206,'# Campanhas30D'!A:A,'# Campanhas30D'!B:B,"")</f>
        <v>0</v>
      </c>
      <c r="N206" s="4">
        <f t="array" ref="N206">XLOOKUP(A206,'Receita Influenciada'!A:A,'Receita Influenciada'!B:B,"")</f>
        <v>10</v>
      </c>
      <c r="O206" s="4">
        <f t="array" ref="O206">XLOOKUP(A206,'Receita Total'!A:A,'Receita Total'!C:C,"")</f>
        <v>1685.299994</v>
      </c>
      <c r="P206" s="4">
        <f t="array" ref="P206">XLOOKUP(A206,Giftback!A:A,Giftback!B:B,"")</f>
        <v>10</v>
      </c>
      <c r="Q206" s="1">
        <v>0.0</v>
      </c>
      <c r="R206" s="1">
        <v>0.0</v>
      </c>
      <c r="S206" s="1">
        <v>0.0</v>
      </c>
      <c r="T206" s="5">
        <f t="array" ref="T206">XLOOKUP(A206,'Receita Influenciada'!A:A,'Receita Influenciada'!C:C,"")</f>
        <v>-0.009706744868</v>
      </c>
      <c r="U206" s="3" t="str">
        <f t="shared" si="1"/>
        <v>#NUM!</v>
      </c>
      <c r="V206" s="1">
        <v>0.0</v>
      </c>
    </row>
    <row r="207">
      <c r="A207" s="1" t="s">
        <v>228</v>
      </c>
      <c r="B207" s="2">
        <f t="array" ref="B207">XLOOKUP(A207,'Página25'!A:A,'Página25'!G:G,"")</f>
        <v>45419.92701</v>
      </c>
      <c r="C207" s="2" t="str">
        <f t="array" ref="C207">XLOOKUP(A207,'Página25'!A:A,'Página25'!I:I,"")</f>
        <v/>
      </c>
      <c r="D207" s="3" t="s">
        <v>52</v>
      </c>
      <c r="E207" s="3">
        <f t="array" ref="E207">XLOOKUP(A207,login!A:A,login!F:F,"")</f>
        <v>70</v>
      </c>
      <c r="F207" s="3">
        <f t="array" ref="F207">XLOOKUP(A207,gestor!C:C,gestor!E:E,"")</f>
        <v>1</v>
      </c>
      <c r="G207" s="1">
        <v>0.0</v>
      </c>
      <c r="H207" s="3">
        <f t="array" ref="H207">XLOOKUP(A207,EmailVerification!A:A,EmailVerification!B:B,"")</f>
        <v>59</v>
      </c>
      <c r="I207" s="3" t="str">
        <f t="array" ref="I207">XLOOKUP(A207,IntegracaoVerification!A:A,IntegracaoVerification!C:C,"")</f>
        <v/>
      </c>
      <c r="J207" s="3">
        <f t="array" ref="J207">XLOOKUP(A207,ApiVerification!A:A,ApiVerification!C:C,"")</f>
        <v>16</v>
      </c>
      <c r="K207" s="3">
        <f t="array" ref="K207">XLOOKUP(A207,AtivacaoGiftback!A:A,AtivacaoGiftback!B:B,"")</f>
        <v>8</v>
      </c>
      <c r="L207" s="3" t="str">
        <f t="array" ref="L207">XLOOKUP(A207,TempoPrimeiraCampanha!A:A,TempoPrimeiraCampanha!B:B,"")</f>
        <v/>
      </c>
      <c r="M207" s="3">
        <f t="array" ref="M207">XLOOKUP(A207,'# Campanhas30D'!A:A,'# Campanhas30D'!B:B,"")</f>
        <v>0</v>
      </c>
      <c r="N207" s="4">
        <f t="array" ref="N207">XLOOKUP(A207,'Receita Influenciada'!A:A,'Receita Influenciada'!B:B,"")</f>
        <v>26</v>
      </c>
      <c r="O207" s="4">
        <f t="array" ref="O207">XLOOKUP(A207,'Receita Total'!A:A,'Receita Total'!C:C,"")</f>
        <v>28212.45004</v>
      </c>
      <c r="P207" s="4">
        <f t="array" ref="P207">XLOOKUP(A207,Giftback!A:A,Giftback!B:B,"")</f>
        <v>26</v>
      </c>
      <c r="Q207" s="1">
        <v>0.0</v>
      </c>
      <c r="R207" s="1">
        <v>0.0</v>
      </c>
      <c r="S207" s="1">
        <v>0.0</v>
      </c>
      <c r="T207" s="5">
        <f t="array" ref="T207">XLOOKUP(A207,'Receita Influenciada'!A:A,'Receita Influenciada'!C:C,"")</f>
        <v>-0.009237536657</v>
      </c>
      <c r="U207" s="3" t="str">
        <f t="shared" si="1"/>
        <v>#NUM!</v>
      </c>
      <c r="V207" s="1">
        <v>0.0</v>
      </c>
    </row>
    <row r="208">
      <c r="A208" s="1" t="s">
        <v>229</v>
      </c>
      <c r="B208" s="2">
        <f t="array" ref="B208">XLOOKUP(A208,'Página25'!A:A,'Página25'!G:G,"")</f>
        <v>45558.89168</v>
      </c>
      <c r="C208" s="2" t="str">
        <f t="array" ref="C208">XLOOKUP(A208,'Página25'!A:A,'Página25'!I:I,"")</f>
        <v/>
      </c>
      <c r="D208" s="3" t="s">
        <v>52</v>
      </c>
      <c r="E208" s="3">
        <f t="array" ref="E208">XLOOKUP(A208,login!A:A,login!F:F,"")</f>
        <v>7</v>
      </c>
      <c r="F208" s="3">
        <f t="array" ref="F208">XLOOKUP(A208,gestor!C:C,gestor!E:E,"")</f>
        <v>1</v>
      </c>
      <c r="G208" s="1">
        <v>0.0</v>
      </c>
      <c r="H208" s="3">
        <f t="array" ref="H208">XLOOKUP(A208,EmailVerification!A:A,EmailVerification!B:B,"")</f>
        <v>21</v>
      </c>
      <c r="I208" s="3">
        <f t="array" ref="I208">XLOOKUP(A208,IntegracaoVerification!A:A,IntegracaoVerification!C:C,"")</f>
        <v>15</v>
      </c>
      <c r="J208" s="3" t="str">
        <f t="array" ref="J208">XLOOKUP(A208,ApiVerification!A:A,ApiVerification!C:C,"")</f>
        <v/>
      </c>
      <c r="K208" s="3">
        <f t="array" ref="K208">XLOOKUP(A208,AtivacaoGiftback!A:A,AtivacaoGiftback!B:B,"")</f>
        <v>28</v>
      </c>
      <c r="L208" s="3" t="str">
        <f t="array" ref="L208">XLOOKUP(A208,TempoPrimeiraCampanha!A:A,TempoPrimeiraCampanha!B:B,"")</f>
        <v/>
      </c>
      <c r="M208" s="3">
        <f t="array" ref="M208">XLOOKUP(A208,'# Campanhas30D'!A:A,'# Campanhas30D'!B:B,"")</f>
        <v>0</v>
      </c>
      <c r="N208" s="4">
        <f t="array" ref="N208">XLOOKUP(A208,'Receita Influenciada'!A:A,'Receita Influenciada'!B:B,"")</f>
        <v>32.05999756</v>
      </c>
      <c r="O208" s="4">
        <f t="array" ref="O208">XLOOKUP(A208,'Receita Total'!A:A,'Receita Total'!C:C,"")</f>
        <v>41415.48927</v>
      </c>
      <c r="P208" s="4">
        <f t="array" ref="P208">XLOOKUP(A208,Giftback!A:A,Giftback!B:B,"")</f>
        <v>32.05999756</v>
      </c>
      <c r="Q208" s="1">
        <v>0.0</v>
      </c>
      <c r="R208" s="1">
        <v>0.0</v>
      </c>
      <c r="S208" s="1">
        <v>0.0</v>
      </c>
      <c r="T208" s="5">
        <f t="array" ref="T208">XLOOKUP(A208,'Receita Influenciada'!A:A,'Receita Influenciada'!C:C,"")</f>
        <v>-0.009059824119</v>
      </c>
      <c r="U208" s="3" t="str">
        <f t="shared" si="1"/>
        <v>#NUM!</v>
      </c>
      <c r="V208" s="1">
        <v>0.0</v>
      </c>
    </row>
    <row r="209">
      <c r="A209" s="1" t="s">
        <v>230</v>
      </c>
      <c r="B209" s="2">
        <f t="array" ref="B209">XLOOKUP(A209,'Página25'!A:A,'Página25'!G:G,"")</f>
        <v>45539.61544</v>
      </c>
      <c r="C209" s="2" t="str">
        <f t="array" ref="C209">XLOOKUP(A209,'Página25'!A:A,'Página25'!I:I,"")</f>
        <v/>
      </c>
      <c r="D209" s="3" t="s">
        <v>52</v>
      </c>
      <c r="E209" s="3">
        <f t="array" ref="E209">XLOOKUP(A209,login!A:A,login!F:F,"")</f>
        <v>43</v>
      </c>
      <c r="F209" s="3">
        <f t="array" ref="F209">XLOOKUP(A209,gestor!C:C,gestor!E:E,"")</f>
        <v>0</v>
      </c>
      <c r="G209" s="3">
        <f t="array" ref="G209">XLOOKUP(A209,tickets!I:I,tickets!J:J,"")</f>
        <v>7</v>
      </c>
      <c r="H209" s="3">
        <f t="array" ref="H209">XLOOKUP(A209,EmailVerification!A:A,EmailVerification!B:B,"")</f>
        <v>7</v>
      </c>
      <c r="I209" s="3">
        <f t="array" ref="I209">XLOOKUP(A209,IntegracaoVerification!A:A,IntegracaoVerification!C:C,"")</f>
        <v>0</v>
      </c>
      <c r="J209" s="3">
        <f t="array" ref="J209">XLOOKUP(A209,ApiVerification!A:A,ApiVerification!C:C,"")</f>
        <v>7</v>
      </c>
      <c r="K209" s="3">
        <f t="array" ref="K209">XLOOKUP(A209,AtivacaoGiftback!A:A,AtivacaoGiftback!B:B,"")</f>
        <v>28</v>
      </c>
      <c r="L209" s="3" t="str">
        <f t="array" ref="L209">XLOOKUP(A209,TempoPrimeiraCampanha!A:A,TempoPrimeiraCampanha!B:B,"")</f>
        <v/>
      </c>
      <c r="M209" s="3">
        <f t="array" ref="M209">XLOOKUP(A209,'# Campanhas30D'!A:A,'# Campanhas30D'!B:B,"")</f>
        <v>0</v>
      </c>
      <c r="N209" s="4">
        <f t="array" ref="N209">XLOOKUP(A209,'Receita Influenciada'!A:A,'Receita Influenciada'!B:B,"")</f>
        <v>40</v>
      </c>
      <c r="O209" s="4">
        <f t="array" ref="O209">XLOOKUP(A209,'Receita Total'!A:A,'Receita Total'!C:C,"")</f>
        <v>3118</v>
      </c>
      <c r="P209" s="1">
        <v>0.0</v>
      </c>
      <c r="Q209" s="1">
        <v>0.0</v>
      </c>
      <c r="R209" s="4">
        <f t="array" ref="R209">XLOOKUP(A209,Task!A:A,Task!B:B,"")</f>
        <v>40</v>
      </c>
      <c r="S209" s="1">
        <v>0.0</v>
      </c>
      <c r="T209" s="5">
        <f t="array" ref="T209">XLOOKUP(A209,'Receita Influenciada'!A:A,'Receita Influenciada'!C:C,"")</f>
        <v>-0.008826979472</v>
      </c>
      <c r="U209" s="3" t="str">
        <f t="shared" si="1"/>
        <v>#NUM!</v>
      </c>
      <c r="V209" s="1">
        <v>0.0</v>
      </c>
    </row>
    <row r="210">
      <c r="A210" s="1" t="s">
        <v>231</v>
      </c>
      <c r="B210" s="2">
        <f t="array" ref="B210">XLOOKUP(A210,'Página25'!A:A,'Página25'!G:G,"")</f>
        <v>45397.86193</v>
      </c>
      <c r="C210" s="2" t="str">
        <f t="array" ref="C210">XLOOKUP(A210,'Página25'!A:A,'Página25'!I:I,"")</f>
        <v/>
      </c>
      <c r="D210" s="3" t="s">
        <v>52</v>
      </c>
      <c r="E210" s="3">
        <f t="array" ref="E210">XLOOKUP(A210,login!A:A,login!F:F,"")</f>
        <v>27</v>
      </c>
      <c r="F210" s="1">
        <v>0.0</v>
      </c>
      <c r="G210" s="1">
        <v>0.0</v>
      </c>
      <c r="H210" s="3">
        <f t="array" ref="H210">XLOOKUP(A210,EmailVerification!A:A,EmailVerification!B:B,"")</f>
        <v>81</v>
      </c>
      <c r="I210" s="3">
        <f t="array" ref="I210">XLOOKUP(A210,IntegracaoVerification!A:A,IntegracaoVerification!C:C,"")</f>
        <v>14</v>
      </c>
      <c r="J210" s="3">
        <f t="array" ref="J210">XLOOKUP(A210,ApiVerification!A:A,ApiVerification!C:C,"")</f>
        <v>18</v>
      </c>
      <c r="K210" s="3">
        <f t="array" ref="K210">XLOOKUP(A210,AtivacaoGiftback!A:A,AtivacaoGiftback!B:B,"")</f>
        <v>17</v>
      </c>
      <c r="L210" s="3" t="str">
        <f t="array" ref="L210">XLOOKUP(A210,TempoPrimeiraCampanha!A:A,TempoPrimeiraCampanha!B:B,"")</f>
        <v/>
      </c>
      <c r="M210" s="3">
        <f t="array" ref="M210">XLOOKUP(A210,'# Campanhas30D'!A:A,'# Campanhas30D'!B:B,"")</f>
        <v>0</v>
      </c>
      <c r="N210" s="4">
        <f t="array" ref="N210">XLOOKUP(A210,'Receita Influenciada'!A:A,'Receita Influenciada'!B:B,"")</f>
        <v>49.5</v>
      </c>
      <c r="O210" s="4">
        <f t="array" ref="O210">XLOOKUP(A210,'Receita Total'!A:A,'Receita Total'!C:C,"")</f>
        <v>13842.07002</v>
      </c>
      <c r="P210" s="4">
        <f t="array" ref="P210">XLOOKUP(A210,Giftback!A:A,Giftback!B:B,"")</f>
        <v>49.5</v>
      </c>
      <c r="Q210" s="1">
        <v>0.0</v>
      </c>
      <c r="R210" s="1">
        <v>0.0</v>
      </c>
      <c r="S210" s="1">
        <v>0.0</v>
      </c>
      <c r="T210" s="5">
        <f t="array" ref="T210">XLOOKUP(A210,'Receita Influenciada'!A:A,'Receita Influenciada'!C:C,"")</f>
        <v>-0.008548387097</v>
      </c>
      <c r="U210" s="3" t="str">
        <f t="shared" si="1"/>
        <v>#NUM!</v>
      </c>
      <c r="V210" s="1">
        <v>0.0</v>
      </c>
    </row>
    <row r="211">
      <c r="A211" s="1" t="s">
        <v>232</v>
      </c>
      <c r="B211" s="2">
        <f t="array" ref="B211">XLOOKUP(A211,'Página25'!A:A,'Página25'!G:G,"")</f>
        <v>45561.61334</v>
      </c>
      <c r="C211" s="2" t="str">
        <f t="array" ref="C211">XLOOKUP(A211,'Página25'!A:A,'Página25'!I:I,"")</f>
        <v/>
      </c>
      <c r="D211" s="3" t="s">
        <v>52</v>
      </c>
      <c r="E211" s="3">
        <f t="array" ref="E211">XLOOKUP(A211,login!A:A,login!F:F,"")</f>
        <v>11</v>
      </c>
      <c r="F211" s="3">
        <f t="array" ref="F211">XLOOKUP(A211,gestor!C:C,gestor!E:E,"")</f>
        <v>1</v>
      </c>
      <c r="G211" s="1">
        <v>0.0</v>
      </c>
      <c r="H211" s="3" t="str">
        <f t="array" ref="H211">XLOOKUP(A211,EmailVerification!A:A,EmailVerification!B:B,"")</f>
        <v/>
      </c>
      <c r="I211" s="3" t="str">
        <f t="array" ref="I211">XLOOKUP(A211,IntegracaoVerification!A:A,IntegracaoVerification!C:C,"")</f>
        <v/>
      </c>
      <c r="J211" s="3" t="str">
        <f t="array" ref="J211">XLOOKUP(A211,ApiVerification!A:A,ApiVerification!C:C,"")</f>
        <v/>
      </c>
      <c r="K211" s="3">
        <f t="array" ref="K211">XLOOKUP(A211,AtivacaoGiftback!A:A,AtivacaoGiftback!B:B,"")</f>
        <v>12</v>
      </c>
      <c r="L211" s="3" t="str">
        <f t="array" ref="L211">XLOOKUP(A211,TempoPrimeiraCampanha!A:A,TempoPrimeiraCampanha!B:B,"")</f>
        <v/>
      </c>
      <c r="M211" s="3">
        <f t="array" ref="M211">XLOOKUP(A211,'# Campanhas30D'!A:A,'# Campanhas30D'!B:B,"")</f>
        <v>0</v>
      </c>
      <c r="N211" s="4">
        <f t="array" ref="N211">XLOOKUP(A211,'Receita Influenciada'!A:A,'Receita Influenciada'!B:B,"")</f>
        <v>65</v>
      </c>
      <c r="O211" s="4">
        <f t="array" ref="O211">XLOOKUP(A211,'Receita Total'!A:A,'Receita Total'!C:C,"")</f>
        <v>518.3900146</v>
      </c>
      <c r="P211" s="4">
        <f t="array" ref="P211">XLOOKUP(A211,Giftback!A:A,Giftback!B:B,"")</f>
        <v>65</v>
      </c>
      <c r="Q211" s="1">
        <v>0.0</v>
      </c>
      <c r="R211" s="1">
        <v>0.0</v>
      </c>
      <c r="S211" s="1">
        <v>0.0</v>
      </c>
      <c r="T211" s="5">
        <f t="array" ref="T211">XLOOKUP(A211,'Receita Influenciada'!A:A,'Receita Influenciada'!C:C,"")</f>
        <v>-0.008509174312</v>
      </c>
      <c r="U211" s="3" t="str">
        <f t="shared" si="1"/>
        <v>#NUM!</v>
      </c>
      <c r="V211" s="1">
        <v>0.0</v>
      </c>
    </row>
    <row r="212">
      <c r="A212" s="1" t="s">
        <v>233</v>
      </c>
      <c r="B212" s="2">
        <f t="array" ref="B212">XLOOKUP(A212,'Página25'!A:A,'Página25'!G:G,"")</f>
        <v>45498.78889</v>
      </c>
      <c r="C212" s="2" t="str">
        <f t="array" ref="C212">XLOOKUP(A212,'Página25'!A:A,'Página25'!I:I,"")</f>
        <v/>
      </c>
      <c r="D212" s="3" t="s">
        <v>52</v>
      </c>
      <c r="E212" s="3">
        <f t="array" ref="E212">XLOOKUP(A212,login!A:A,login!F:F,"")</f>
        <v>17</v>
      </c>
      <c r="F212" s="1">
        <v>0.0</v>
      </c>
      <c r="G212" s="1">
        <v>0.0</v>
      </c>
      <c r="H212" s="3">
        <f t="array" ref="H212">XLOOKUP(A212,EmailVerification!A:A,EmailVerification!B:B,"")</f>
        <v>28</v>
      </c>
      <c r="I212" s="3">
        <f t="array" ref="I212">XLOOKUP(A212,IntegracaoVerification!A:A,IntegracaoVerification!C:C,"")</f>
        <v>4</v>
      </c>
      <c r="J212" s="3">
        <f t="array" ref="J212">XLOOKUP(A212,ApiVerification!A:A,ApiVerification!C:C,"")</f>
        <v>67</v>
      </c>
      <c r="K212" s="3">
        <f t="array" ref="K212">XLOOKUP(A212,AtivacaoGiftback!A:A,AtivacaoGiftback!B:B,"")</f>
        <v>4</v>
      </c>
      <c r="L212" s="3" t="str">
        <f t="array" ref="L212">XLOOKUP(A212,TempoPrimeiraCampanha!A:A,TempoPrimeiraCampanha!B:B,"")</f>
        <v/>
      </c>
      <c r="M212" s="3">
        <f t="array" ref="M212">XLOOKUP(A212,'# Campanhas30D'!A:A,'# Campanhas30D'!B:B,"")</f>
        <v>0</v>
      </c>
      <c r="N212" s="4">
        <f t="array" ref="N212">XLOOKUP(A212,'Receita Influenciada'!A:A,'Receita Influenciada'!B:B,"")</f>
        <v>54.90000153</v>
      </c>
      <c r="O212" s="4">
        <f t="array" ref="O212">XLOOKUP(A212,'Receita Total'!A:A,'Receita Total'!C:C,"")</f>
        <v>53290.91006</v>
      </c>
      <c r="P212" s="4">
        <f t="array" ref="P212">XLOOKUP(A212,Giftback!A:A,Giftback!B:B,"")</f>
        <v>54.90000153</v>
      </c>
      <c r="Q212" s="1">
        <v>0.0</v>
      </c>
      <c r="R212" s="1">
        <v>0.0</v>
      </c>
      <c r="S212" s="1">
        <v>0.0</v>
      </c>
      <c r="T212" s="5">
        <f t="array" ref="T212">XLOOKUP(A212,'Receita Influenciada'!A:A,'Receita Influenciada'!C:C,"")</f>
        <v>-0.008390029281</v>
      </c>
      <c r="U212" s="3" t="str">
        <f t="shared" si="1"/>
        <v>#NUM!</v>
      </c>
      <c r="V212" s="1">
        <v>0.0</v>
      </c>
    </row>
    <row r="213">
      <c r="A213" s="1" t="s">
        <v>234</v>
      </c>
      <c r="B213" s="2">
        <f t="array" ref="B213">XLOOKUP(A213,'Página25'!A:A,'Página25'!G:G,"")</f>
        <v>45533.63073</v>
      </c>
      <c r="C213" s="2" t="str">
        <f t="array" ref="C213">XLOOKUP(A213,'Página25'!A:A,'Página25'!I:I,"")</f>
        <v/>
      </c>
      <c r="D213" s="3" t="s">
        <v>52</v>
      </c>
      <c r="E213" s="3">
        <f t="array" ref="E213">XLOOKUP(A213,login!A:A,login!F:F,"")</f>
        <v>41</v>
      </c>
      <c r="F213" s="3">
        <f t="array" ref="F213">XLOOKUP(A213,gestor!C:C,gestor!E:E,"")</f>
        <v>1</v>
      </c>
      <c r="G213" s="1">
        <v>0.0</v>
      </c>
      <c r="H213" s="3">
        <f t="array" ref="H213">XLOOKUP(A213,EmailVerification!A:A,EmailVerification!B:B,"")</f>
        <v>4</v>
      </c>
      <c r="I213" s="3">
        <f t="array" ref="I213">XLOOKUP(A213,IntegracaoVerification!A:A,IntegracaoVerification!C:C,"")</f>
        <v>4</v>
      </c>
      <c r="J213" s="3" t="str">
        <f t="array" ref="J213">XLOOKUP(A213,ApiVerification!A:A,ApiVerification!C:C,"")</f>
        <v/>
      </c>
      <c r="K213" s="3">
        <f t="array" ref="K213">XLOOKUP(A213,AtivacaoGiftback!A:A,AtivacaoGiftback!B:B,"")</f>
        <v>17</v>
      </c>
      <c r="L213" s="3" t="str">
        <f t="array" ref="L213">XLOOKUP(A213,TempoPrimeiraCampanha!A:A,TempoPrimeiraCampanha!B:B,"")</f>
        <v/>
      </c>
      <c r="M213" s="3">
        <f t="array" ref="M213">XLOOKUP(A213,'# Campanhas30D'!A:A,'# Campanhas30D'!B:B,"")</f>
        <v>0</v>
      </c>
      <c r="N213" s="4">
        <f t="array" ref="N213">XLOOKUP(A213,'Receita Influenciada'!A:A,'Receita Influenciada'!B:B,"")</f>
        <v>59.40999985</v>
      </c>
      <c r="O213" s="4">
        <f t="array" ref="O213">XLOOKUP(A213,'Receita Total'!A:A,'Receita Total'!C:C,"")</f>
        <v>11266.96006</v>
      </c>
      <c r="P213" s="4">
        <f t="array" ref="P213">XLOOKUP(A213,Giftback!A:A,Giftback!B:B,"")</f>
        <v>59.40999985</v>
      </c>
      <c r="Q213" s="1">
        <v>0.0</v>
      </c>
      <c r="R213" s="1">
        <v>0.0</v>
      </c>
      <c r="S213" s="1">
        <v>0.0</v>
      </c>
      <c r="T213" s="5">
        <f t="array" ref="T213">XLOOKUP(A213,'Receita Influenciada'!A:A,'Receita Influenciada'!C:C,"")</f>
        <v>-0.008257771265</v>
      </c>
      <c r="U213" s="3" t="str">
        <f t="shared" si="1"/>
        <v>#NUM!</v>
      </c>
      <c r="V213" s="1">
        <v>0.0</v>
      </c>
    </row>
    <row r="214">
      <c r="A214" s="1" t="s">
        <v>235</v>
      </c>
      <c r="B214" s="2">
        <f t="array" ref="B214">XLOOKUP(A214,'Página25'!A:A,'Página25'!G:G,"")</f>
        <v>45356.72154</v>
      </c>
      <c r="C214" s="2">
        <f t="array" ref="C214">XLOOKUP(A214,'Página25'!A:A,'Página25'!I:I,"")</f>
        <v>45594.6162</v>
      </c>
      <c r="D214" s="3" t="s">
        <v>52</v>
      </c>
      <c r="E214" s="3">
        <f t="array" ref="E214">XLOOKUP(A214,login!A:A,login!F:F,"")</f>
        <v>27</v>
      </c>
      <c r="F214" s="1">
        <v>0.0</v>
      </c>
      <c r="G214" s="1">
        <v>0.0</v>
      </c>
      <c r="H214" s="3">
        <f t="array" ref="H214">XLOOKUP(A214,EmailVerification!A:A,EmailVerification!B:B,"")</f>
        <v>122</v>
      </c>
      <c r="I214" s="3">
        <f t="array" ref="I214">XLOOKUP(A214,IntegracaoVerification!A:A,IntegracaoVerification!C:C,"")</f>
        <v>0</v>
      </c>
      <c r="J214" s="3">
        <f t="array" ref="J214">XLOOKUP(A214,ApiVerification!A:A,ApiVerification!C:C,"")</f>
        <v>3</v>
      </c>
      <c r="K214" s="3">
        <f t="array" ref="K214">XLOOKUP(A214,AtivacaoGiftback!A:A,AtivacaoGiftback!B:B,"")</f>
        <v>6</v>
      </c>
      <c r="L214" s="3">
        <f t="array" ref="L214">XLOOKUP(A214,TempoPrimeiraCampanha!A:A,TempoPrimeiraCampanha!B:B,"")</f>
        <v>106</v>
      </c>
      <c r="M214" s="3">
        <f t="array" ref="M214">XLOOKUP(A214,'# Campanhas30D'!A:A,'# Campanhas30D'!B:B,"")</f>
        <v>0</v>
      </c>
      <c r="N214" s="4">
        <f t="array" ref="N214">XLOOKUP(A214,'Receita Influenciada'!A:A,'Receita Influenciada'!B:B,"")</f>
        <v>79.51000214</v>
      </c>
      <c r="O214" s="4">
        <f t="array" ref="O214">XLOOKUP(A214,'Receita Total'!A:A,'Receita Total'!C:C,"")</f>
        <v>1439.209999</v>
      </c>
      <c r="P214" s="4">
        <f t="array" ref="P214">XLOOKUP(A214,Giftback!A:A,Giftback!B:B,"")</f>
        <v>79.51000214</v>
      </c>
      <c r="Q214" s="1">
        <v>0.0</v>
      </c>
      <c r="R214" s="1">
        <v>0.0</v>
      </c>
      <c r="S214" s="1">
        <v>0.0</v>
      </c>
      <c r="T214" s="5">
        <f t="array" ref="T214">XLOOKUP(A214,'Receita Influenciada'!A:A,'Receita Influenciada'!C:C,"")</f>
        <v>-0.008176376098</v>
      </c>
      <c r="U214" s="3">
        <f t="shared" si="1"/>
        <v>238</v>
      </c>
      <c r="V214" s="1">
        <v>0.0</v>
      </c>
    </row>
    <row r="215">
      <c r="A215" s="1" t="s">
        <v>236</v>
      </c>
      <c r="B215" s="2">
        <f t="array" ref="B215">XLOOKUP(A215,'Página25'!A:A,'Página25'!G:G,"")</f>
        <v>45389.84713</v>
      </c>
      <c r="C215" s="2" t="str">
        <f t="array" ref="C215">XLOOKUP(A215,'Página25'!A:A,'Página25'!I:I,"")</f>
        <v/>
      </c>
      <c r="D215" s="3" t="s">
        <v>52</v>
      </c>
      <c r="E215" s="3">
        <f t="array" ref="E215">XLOOKUP(A215,login!A:A,login!F:F,"")</f>
        <v>958</v>
      </c>
      <c r="F215" s="3">
        <f t="array" ref="F215">XLOOKUP(A215,gestor!C:C,gestor!E:E,"")</f>
        <v>1</v>
      </c>
      <c r="G215" s="1">
        <v>0.0</v>
      </c>
      <c r="H215" s="3">
        <f t="array" ref="H215">XLOOKUP(A215,EmailVerification!A:A,EmailVerification!B:B,"")</f>
        <v>89</v>
      </c>
      <c r="I215" s="3">
        <f t="array" ref="I215">XLOOKUP(A215,IntegracaoVerification!A:A,IntegracaoVerification!C:C,"")</f>
        <v>19</v>
      </c>
      <c r="J215" s="3">
        <f t="array" ref="J215">XLOOKUP(A215,ApiVerification!A:A,ApiVerification!C:C,"")</f>
        <v>16</v>
      </c>
      <c r="K215" s="3">
        <f t="array" ref="K215">XLOOKUP(A215,AtivacaoGiftback!A:A,AtivacaoGiftback!B:B,"")</f>
        <v>20</v>
      </c>
      <c r="L215" s="3" t="str">
        <f t="array" ref="L215">XLOOKUP(A215,TempoPrimeiraCampanha!A:A,TempoPrimeiraCampanha!B:B,"")</f>
        <v/>
      </c>
      <c r="M215" s="3">
        <f t="array" ref="M215">XLOOKUP(A215,'# Campanhas30D'!A:A,'# Campanhas30D'!B:B,"")</f>
        <v>0</v>
      </c>
      <c r="N215" s="4">
        <f t="array" ref="N215">XLOOKUP(A215,'Receita Influenciada'!A:A,'Receita Influenciada'!B:B,"")</f>
        <v>69.90000153</v>
      </c>
      <c r="O215" s="4">
        <f t="array" ref="O215">XLOOKUP(A215,'Receita Total'!A:A,'Receita Total'!C:C,"")</f>
        <v>21221.40009</v>
      </c>
      <c r="P215" s="4">
        <f t="array" ref="P215">XLOOKUP(A215,Giftback!A:A,Giftback!B:B,"")</f>
        <v>69.90000153</v>
      </c>
      <c r="Q215" s="1">
        <v>0.0</v>
      </c>
      <c r="R215" s="1">
        <v>0.0</v>
      </c>
      <c r="S215" s="1">
        <v>0.0</v>
      </c>
      <c r="T215" s="5">
        <f t="array" ref="T215">XLOOKUP(A215,'Receita Influenciada'!A:A,'Receita Influenciada'!C:C,"")</f>
        <v>-0.007950146583</v>
      </c>
      <c r="U215" s="3" t="str">
        <f t="shared" si="1"/>
        <v>#NUM!</v>
      </c>
      <c r="V215" s="1">
        <v>0.0</v>
      </c>
    </row>
    <row r="216">
      <c r="A216" s="1" t="s">
        <v>237</v>
      </c>
      <c r="B216" s="2">
        <f t="array" ref="B216">XLOOKUP(A216,'Página25'!A:A,'Página25'!G:G,"")</f>
        <v>45530.73747</v>
      </c>
      <c r="C216" s="2" t="str">
        <f t="array" ref="C216">XLOOKUP(A216,'Página25'!A:A,'Página25'!I:I,"")</f>
        <v/>
      </c>
      <c r="D216" s="3" t="s">
        <v>52</v>
      </c>
      <c r="E216" s="3">
        <f t="array" ref="E216">XLOOKUP(A216,login!A:A,login!F:F,"")</f>
        <v>82</v>
      </c>
      <c r="F216" s="1">
        <v>0.0</v>
      </c>
      <c r="G216" s="1">
        <v>0.0</v>
      </c>
      <c r="H216" s="3">
        <f t="array" ref="H216">XLOOKUP(A216,EmailVerification!A:A,EmailVerification!B:B,"")</f>
        <v>0</v>
      </c>
      <c r="I216" s="3">
        <f t="array" ref="I216">XLOOKUP(A216,IntegracaoVerification!A:A,IntegracaoVerification!C:C,"")</f>
        <v>0</v>
      </c>
      <c r="J216" s="3">
        <f t="array" ref="J216">XLOOKUP(A216,ApiVerification!A:A,ApiVerification!C:C,"")</f>
        <v>0</v>
      </c>
      <c r="K216" s="3">
        <f t="array" ref="K216">XLOOKUP(A216,AtivacaoGiftback!A:A,AtivacaoGiftback!B:B,"")</f>
        <v>0</v>
      </c>
      <c r="L216" s="3" t="str">
        <f t="array" ref="L216">XLOOKUP(A216,TempoPrimeiraCampanha!A:A,TempoPrimeiraCampanha!B:B,"")</f>
        <v/>
      </c>
      <c r="M216" s="3">
        <f t="array" ref="M216">XLOOKUP(A216,'# Campanhas30D'!A:A,'# Campanhas30D'!B:B,"")</f>
        <v>0</v>
      </c>
      <c r="N216" s="4">
        <f t="array" ref="N216">XLOOKUP(A216,'Receita Influenciada'!A:A,'Receita Influenciada'!B:B,"")</f>
        <v>72</v>
      </c>
      <c r="O216" s="4">
        <f t="array" ref="O216">XLOOKUP(A216,'Receita Total'!A:A,'Receita Total'!C:C,"")</f>
        <v>1212</v>
      </c>
      <c r="P216" s="4">
        <f t="array" ref="P216">XLOOKUP(A216,Giftback!A:A,Giftback!B:B,"")</f>
        <v>72</v>
      </c>
      <c r="Q216" s="1">
        <v>0.0</v>
      </c>
      <c r="R216" s="1">
        <v>0.0</v>
      </c>
      <c r="S216" s="1">
        <v>0.0</v>
      </c>
      <c r="T216" s="5">
        <f t="array" ref="T216">XLOOKUP(A216,'Receita Influenciada'!A:A,'Receita Influenciada'!C:C,"")</f>
        <v>-0.00788856305</v>
      </c>
      <c r="U216" s="3" t="str">
        <f t="shared" si="1"/>
        <v>#NUM!</v>
      </c>
      <c r="V216" s="1">
        <v>0.0</v>
      </c>
    </row>
    <row r="217">
      <c r="A217" s="1" t="s">
        <v>238</v>
      </c>
      <c r="B217" s="2">
        <f t="array" ref="B217">XLOOKUP(A217,'Página25'!A:A,'Página25'!G:G,"")</f>
        <v>45359.69413</v>
      </c>
      <c r="C217" s="2">
        <f t="array" ref="C217">XLOOKUP(A217,'Página25'!A:A,'Página25'!I:I,"")</f>
        <v>45448.83951</v>
      </c>
      <c r="D217" s="3" t="s">
        <v>52</v>
      </c>
      <c r="E217" s="1">
        <v>0.0</v>
      </c>
      <c r="F217" s="1">
        <v>0.0</v>
      </c>
      <c r="G217" s="1">
        <v>0.0</v>
      </c>
      <c r="H217" s="3" t="str">
        <f t="array" ref="H217">XLOOKUP(A217,EmailVerification!A:A,EmailVerification!B:B,"")</f>
        <v/>
      </c>
      <c r="I217" s="3">
        <f t="array" ref="I217">XLOOKUP(A217,IntegracaoVerification!A:A,IntegracaoVerification!C:C,"")</f>
        <v>4</v>
      </c>
      <c r="J217" s="3">
        <f t="array" ref="J217">XLOOKUP(A217,ApiVerification!A:A,ApiVerification!C:C,"")</f>
        <v>4</v>
      </c>
      <c r="K217" s="3">
        <f t="array" ref="K217">XLOOKUP(A217,AtivacaoGiftback!A:A,AtivacaoGiftback!B:B,"")</f>
        <v>12</v>
      </c>
      <c r="L217" s="3" t="str">
        <f t="array" ref="L217">XLOOKUP(A217,TempoPrimeiraCampanha!A:A,TempoPrimeiraCampanha!B:B,"")</f>
        <v/>
      </c>
      <c r="M217" s="3">
        <f t="array" ref="M217">XLOOKUP(A217,'# Campanhas30D'!A:A,'# Campanhas30D'!B:B,"")</f>
        <v>0</v>
      </c>
      <c r="N217" s="4">
        <f t="array" ref="N217">XLOOKUP(A217,'Receita Influenciada'!A:A,'Receita Influenciada'!B:B,"")</f>
        <v>84.41999817</v>
      </c>
      <c r="O217" s="4">
        <f t="array" ref="O217">XLOOKUP(A217,'Receita Total'!A:A,'Receita Total'!C:C,"")</f>
        <v>26370.14008</v>
      </c>
      <c r="P217" s="4">
        <f t="array" ref="P217">XLOOKUP(A217,Giftback!A:A,Giftback!B:B,"")</f>
        <v>84.41999817</v>
      </c>
      <c r="Q217" s="1">
        <v>0.0</v>
      </c>
      <c r="R217" s="1">
        <v>0.0</v>
      </c>
      <c r="S217" s="1">
        <v>0.0</v>
      </c>
      <c r="T217" s="5">
        <f t="array" ref="T217">XLOOKUP(A217,'Receita Influenciada'!A:A,'Receita Influenciada'!C:C,"")</f>
        <v>-0.00752434023</v>
      </c>
      <c r="U217" s="3">
        <f t="shared" si="1"/>
        <v>89</v>
      </c>
      <c r="V217" s="1">
        <v>0.0</v>
      </c>
    </row>
    <row r="218">
      <c r="A218" s="1" t="s">
        <v>239</v>
      </c>
      <c r="B218" s="2">
        <f t="array" ref="B218">XLOOKUP(A218,'Página25'!A:A,'Página25'!G:G,"")</f>
        <v>45547.07527</v>
      </c>
      <c r="C218" s="2" t="str">
        <f t="array" ref="C218">XLOOKUP(A218,'Página25'!A:A,'Página25'!I:I,"")</f>
        <v/>
      </c>
      <c r="D218" s="3" t="s">
        <v>52</v>
      </c>
      <c r="E218" s="3">
        <f t="array" ref="E218">XLOOKUP(A218,login!A:A,login!F:F,"")</f>
        <v>19</v>
      </c>
      <c r="F218" s="3">
        <f t="array" ref="F218">XLOOKUP(A218,gestor!C:C,gestor!E:E,"")</f>
        <v>0</v>
      </c>
      <c r="G218" s="1">
        <v>0.0</v>
      </c>
      <c r="H218" s="3">
        <f t="array" ref="H218">XLOOKUP(A218,EmailVerification!A:A,EmailVerification!B:B,"")</f>
        <v>2</v>
      </c>
      <c r="I218" s="3">
        <f t="array" ref="I218">XLOOKUP(A218,IntegracaoVerification!A:A,IntegracaoVerification!C:C,"")</f>
        <v>0</v>
      </c>
      <c r="J218" s="3" t="str">
        <f t="array" ref="J218">XLOOKUP(A218,ApiVerification!A:A,ApiVerification!C:C,"")</f>
        <v/>
      </c>
      <c r="K218" s="3">
        <f t="array" ref="K218">XLOOKUP(A218,AtivacaoGiftback!A:A,AtivacaoGiftback!B:B,"")</f>
        <v>21</v>
      </c>
      <c r="L218" s="3" t="str">
        <f t="array" ref="L218">XLOOKUP(A218,TempoPrimeiraCampanha!A:A,TempoPrimeiraCampanha!B:B,"")</f>
        <v/>
      </c>
      <c r="M218" s="3">
        <f t="array" ref="M218">XLOOKUP(A218,'# Campanhas30D'!A:A,'# Campanhas30D'!B:B,"")</f>
        <v>0</v>
      </c>
      <c r="N218" s="4">
        <f t="array" ref="N218">XLOOKUP(A218,'Receita Influenciada'!A:A,'Receita Influenciada'!B:B,"")</f>
        <v>84.90000153</v>
      </c>
      <c r="O218" s="4">
        <f t="array" ref="O218">XLOOKUP(A218,'Receita Total'!A:A,'Receita Total'!C:C,"")</f>
        <v>61178.82947</v>
      </c>
      <c r="P218" s="4">
        <f t="array" ref="P218">XLOOKUP(A218,Giftback!A:A,Giftback!B:B,"")</f>
        <v>84.90000153</v>
      </c>
      <c r="Q218" s="1">
        <v>0.0</v>
      </c>
      <c r="R218" s="1">
        <v>0.0</v>
      </c>
      <c r="S218" s="1">
        <v>0.0</v>
      </c>
      <c r="T218" s="5">
        <f t="array" ref="T218">XLOOKUP(A218,'Receita Influenciada'!A:A,'Receita Influenciada'!C:C,"")</f>
        <v>-0.007510263885</v>
      </c>
      <c r="U218" s="3" t="str">
        <f t="shared" si="1"/>
        <v>#NUM!</v>
      </c>
      <c r="V218" s="1">
        <v>0.0</v>
      </c>
    </row>
    <row r="219">
      <c r="A219" s="1" t="s">
        <v>240</v>
      </c>
      <c r="B219" s="2">
        <f t="array" ref="B219">XLOOKUP(A219,'Página25'!A:A,'Página25'!G:G,"")</f>
        <v>45476.48549</v>
      </c>
      <c r="C219" s="2">
        <f t="array" ref="C219">XLOOKUP(A219,'Página25'!A:A,'Página25'!I:I,"")</f>
        <v>45534.60316</v>
      </c>
      <c r="D219" s="3" t="s">
        <v>52</v>
      </c>
      <c r="E219" s="3">
        <f t="array" ref="E219">XLOOKUP(A219,login!A:A,login!F:F,"")</f>
        <v>13</v>
      </c>
      <c r="F219" s="1">
        <v>1.0</v>
      </c>
      <c r="G219" s="1">
        <v>0.0</v>
      </c>
      <c r="H219" s="3">
        <f t="array" ref="H219">XLOOKUP(A219,EmailVerification!A:A,EmailVerification!B:B,"")</f>
        <v>6</v>
      </c>
      <c r="I219" s="3">
        <f t="array" ref="I219">XLOOKUP(A219,IntegracaoVerification!A:A,IntegracaoVerification!C:C,"")</f>
        <v>1</v>
      </c>
      <c r="J219" s="3" t="str">
        <f t="array" ref="J219">XLOOKUP(A219,ApiVerification!A:A,ApiVerification!C:C,"")</f>
        <v/>
      </c>
      <c r="K219" s="3">
        <f t="array" ref="K219">XLOOKUP(A219,AtivacaoGiftback!A:A,AtivacaoGiftback!B:B,"")</f>
        <v>13</v>
      </c>
      <c r="L219" s="3" t="str">
        <f t="array" ref="L219">XLOOKUP(A219,TempoPrimeiraCampanha!A:A,TempoPrimeiraCampanha!B:B,"")</f>
        <v/>
      </c>
      <c r="M219" s="3">
        <f t="array" ref="M219">XLOOKUP(A219,'# Campanhas30D'!A:A,'# Campanhas30D'!B:B,"")</f>
        <v>0</v>
      </c>
      <c r="N219" s="4">
        <f t="array" ref="N219">XLOOKUP(A219,'Receita Influenciada'!A:A,'Receita Influenciada'!B:B,"")</f>
        <v>86</v>
      </c>
      <c r="O219" s="4">
        <f t="array" ref="O219">XLOOKUP(A219,'Receita Total'!A:A,'Receita Total'!C:C,"")</f>
        <v>227508.9592</v>
      </c>
      <c r="P219" s="4">
        <f t="array" ref="P219">XLOOKUP(A219,Giftback!A:A,Giftback!B:B,"")</f>
        <v>86</v>
      </c>
      <c r="Q219" s="1">
        <v>0.0</v>
      </c>
      <c r="R219" s="1">
        <v>0.0</v>
      </c>
      <c r="S219" s="1">
        <v>0.0</v>
      </c>
      <c r="T219" s="5">
        <f t="array" ref="T219">XLOOKUP(A219,'Receita Influenciada'!A:A,'Receita Influenciada'!C:C,"")</f>
        <v>-0.007478005865</v>
      </c>
      <c r="U219" s="3">
        <f t="shared" si="1"/>
        <v>58</v>
      </c>
      <c r="V219" s="1">
        <v>0.0</v>
      </c>
    </row>
    <row r="220">
      <c r="A220" s="1" t="s">
        <v>241</v>
      </c>
      <c r="B220" s="2">
        <f t="array" ref="B220">XLOOKUP(A220,'Página25'!A:A,'Página25'!G:G,"")</f>
        <v>45492.85993</v>
      </c>
      <c r="C220" s="2">
        <f t="array" ref="C220">XLOOKUP(A220,'Página25'!A:A,'Página25'!I:I,"")</f>
        <v>45594.21537</v>
      </c>
      <c r="D220" s="3" t="s">
        <v>52</v>
      </c>
      <c r="E220" s="3">
        <f t="array" ref="E220">XLOOKUP(A220,login!A:A,login!F:F,"")</f>
        <v>10</v>
      </c>
      <c r="F220" s="1">
        <v>0.0</v>
      </c>
      <c r="G220" s="1">
        <v>0.0</v>
      </c>
      <c r="H220" s="3" t="str">
        <f t="array" ref="H220">XLOOKUP(A220,EmailVerification!A:A,EmailVerification!B:B,"")</f>
        <v/>
      </c>
      <c r="I220" s="3">
        <f t="array" ref="I220">XLOOKUP(A220,IntegracaoVerification!A:A,IntegracaoVerification!C:C,"")</f>
        <v>4</v>
      </c>
      <c r="J220" s="3" t="str">
        <f t="array" ref="J220">XLOOKUP(A220,ApiVerification!A:A,ApiVerification!C:C,"")</f>
        <v/>
      </c>
      <c r="K220" s="3">
        <f t="array" ref="K220">XLOOKUP(A220,AtivacaoGiftback!A:A,AtivacaoGiftback!B:B,"")</f>
        <v>5</v>
      </c>
      <c r="L220" s="3" t="str">
        <f t="array" ref="L220">XLOOKUP(A220,TempoPrimeiraCampanha!A:A,TempoPrimeiraCampanha!B:B,"")</f>
        <v/>
      </c>
      <c r="M220" s="3">
        <f t="array" ref="M220">XLOOKUP(A220,'# Campanhas30D'!A:A,'# Campanhas30D'!B:B,"")</f>
        <v>0</v>
      </c>
      <c r="N220" s="4">
        <f t="array" ref="N220">XLOOKUP(A220,'Receita Influenciada'!A:A,'Receita Influenciada'!B:B,"")</f>
        <v>95</v>
      </c>
      <c r="O220" s="4">
        <f t="array" ref="O220">XLOOKUP(A220,'Receita Total'!A:A,'Receita Total'!C:C,"")</f>
        <v>8197.740005</v>
      </c>
      <c r="P220" s="1">
        <v>0.0</v>
      </c>
      <c r="Q220" s="1">
        <v>0.0</v>
      </c>
      <c r="R220" s="1">
        <v>0.0</v>
      </c>
      <c r="S220" s="4">
        <f t="array" ref="S220">XLOOKUP(A220,Message!A:A,Message!B:B,"")</f>
        <v>95</v>
      </c>
      <c r="T220" s="5">
        <f t="array" ref="T220">XLOOKUP(A220,'Receita Influenciada'!A:A,'Receita Influenciada'!C:C,"")</f>
        <v>-0.007214076246</v>
      </c>
      <c r="U220" s="3">
        <f t="shared" si="1"/>
        <v>102</v>
      </c>
      <c r="V220" s="1">
        <v>0.0</v>
      </c>
    </row>
    <row r="221">
      <c r="A221" s="1" t="s">
        <v>242</v>
      </c>
      <c r="B221" s="2">
        <f t="array" ref="B221">XLOOKUP(A221,'Página25'!A:A,'Página25'!G:G,"")</f>
        <v>45565.63253</v>
      </c>
      <c r="C221" s="2" t="str">
        <f t="array" ref="C221">XLOOKUP(A221,'Página25'!A:A,'Página25'!I:I,"")</f>
        <v/>
      </c>
      <c r="D221" s="3" t="s">
        <v>52</v>
      </c>
      <c r="E221" s="3">
        <f t="array" ref="E221">XLOOKUP(A221,login!A:A,login!F:F,"")</f>
        <v>7</v>
      </c>
      <c r="F221" s="3">
        <f t="array" ref="F221">XLOOKUP(A221,gestor!C:C,gestor!E:E,"")</f>
        <v>1</v>
      </c>
      <c r="G221" s="1">
        <v>0.0</v>
      </c>
      <c r="H221" s="3">
        <f t="array" ref="H221">XLOOKUP(A221,EmailVerification!A:A,EmailVerification!B:B,"")</f>
        <v>2</v>
      </c>
      <c r="I221" s="3">
        <f t="array" ref="I221">XLOOKUP(A221,IntegracaoVerification!A:A,IntegracaoVerification!C:C,"")</f>
        <v>2</v>
      </c>
      <c r="J221" s="3" t="str">
        <f t="array" ref="J221">XLOOKUP(A221,ApiVerification!A:A,ApiVerification!C:C,"")</f>
        <v/>
      </c>
      <c r="K221" s="3">
        <f t="array" ref="K221">XLOOKUP(A221,AtivacaoGiftback!A:A,AtivacaoGiftback!B:B,"")</f>
        <v>24</v>
      </c>
      <c r="L221" s="3">
        <f t="array" ref="L221">XLOOKUP(A221,TempoPrimeiraCampanha!A:A,TempoPrimeiraCampanha!B:B,"")</f>
        <v>30</v>
      </c>
      <c r="M221" s="3">
        <f t="array" ref="M221">XLOOKUP(A221,'# Campanhas30D'!A:A,'# Campanhas30D'!B:B,"")</f>
        <v>0</v>
      </c>
      <c r="N221" s="4">
        <f t="array" ref="N221">XLOOKUP(A221,'Receita Influenciada'!A:A,'Receita Influenciada'!B:B,"")</f>
        <v>99.90000153</v>
      </c>
      <c r="O221" s="4">
        <f t="array" ref="O221">XLOOKUP(A221,'Receita Total'!A:A,'Receita Total'!C:C,"")</f>
        <v>21056.81995</v>
      </c>
      <c r="P221" s="1">
        <v>0.0</v>
      </c>
      <c r="Q221" s="1">
        <v>0.0</v>
      </c>
      <c r="R221" s="4">
        <f t="array" ref="R221">XLOOKUP(A221,Task!A:A,Task!B:B,"")</f>
        <v>99.90000153</v>
      </c>
      <c r="S221" s="1">
        <v>0.0</v>
      </c>
      <c r="T221" s="5">
        <f t="array" ref="T221">XLOOKUP(A221,'Receita Influenciada'!A:A,'Receita Influenciada'!C:C,"")</f>
        <v>-0.007070381187</v>
      </c>
      <c r="U221" s="3" t="str">
        <f t="shared" si="1"/>
        <v>#NUM!</v>
      </c>
      <c r="V221" s="1">
        <v>0.0</v>
      </c>
    </row>
    <row r="222">
      <c r="A222" s="1" t="s">
        <v>243</v>
      </c>
      <c r="B222" s="2">
        <f t="array" ref="B222">XLOOKUP(A222,'Página25'!A:A,'Página25'!G:G,"")</f>
        <v>45513.52113</v>
      </c>
      <c r="C222" s="2" t="str">
        <f t="array" ref="C222">XLOOKUP(A222,'Página25'!A:A,'Página25'!I:I,"")</f>
        <v/>
      </c>
      <c r="D222" s="3" t="s">
        <v>52</v>
      </c>
      <c r="E222" s="3">
        <f t="array" ref="E222">XLOOKUP(A222,login!A:A,login!F:F,"")</f>
        <v>34</v>
      </c>
      <c r="F222" s="3">
        <f t="array" ref="F222">XLOOKUP(A222,gestor!C:C,gestor!E:E,"")</f>
        <v>1</v>
      </c>
      <c r="G222" s="1">
        <v>0.0</v>
      </c>
      <c r="H222" s="3">
        <f t="array" ref="H222">XLOOKUP(A222,EmailVerification!A:A,EmailVerification!B:B,"")</f>
        <v>6</v>
      </c>
      <c r="I222" s="3" t="str">
        <f t="array" ref="I222">XLOOKUP(A222,IntegracaoVerification!A:A,IntegracaoVerification!C:C,"")</f>
        <v/>
      </c>
      <c r="J222" s="3">
        <f t="array" ref="J222">XLOOKUP(A222,ApiVerification!A:A,ApiVerification!C:C,"")</f>
        <v>6</v>
      </c>
      <c r="K222" s="3">
        <f t="array" ref="K222">XLOOKUP(A222,AtivacaoGiftback!A:A,AtivacaoGiftback!B:B,"")</f>
        <v>26</v>
      </c>
      <c r="L222" s="3">
        <f t="array" ref="L222">XLOOKUP(A222,TempoPrimeiraCampanha!A:A,TempoPrimeiraCampanha!B:B,"")</f>
        <v>31</v>
      </c>
      <c r="M222" s="3">
        <f t="array" ref="M222">XLOOKUP(A222,'# Campanhas30D'!A:A,'# Campanhas30D'!B:B,"")</f>
        <v>0</v>
      </c>
      <c r="N222" s="4">
        <f t="array" ref="N222">XLOOKUP(A222,'Receita Influenciada'!A:A,'Receita Influenciada'!B:B,"")</f>
        <v>146.5999985</v>
      </c>
      <c r="O222" s="4">
        <f t="array" ref="O222">XLOOKUP(A222,'Receita Total'!A:A,'Receita Total'!C:C,"")</f>
        <v>57858.10985</v>
      </c>
      <c r="P222" s="4">
        <f t="array" ref="P222">XLOOKUP(A222,Giftback!A:A,Giftback!B:B,"")</f>
        <v>126.5999985</v>
      </c>
      <c r="Q222" s="1">
        <v>0.0</v>
      </c>
      <c r="R222" s="1">
        <v>0.0</v>
      </c>
      <c r="S222" s="1">
        <v>0.0</v>
      </c>
      <c r="T222" s="5">
        <f t="array" ref="T222">XLOOKUP(A222,'Receita Influenciada'!A:A,'Receita Influenciada'!C:C,"")</f>
        <v>-0.006637614714</v>
      </c>
      <c r="U222" s="3" t="str">
        <f t="shared" si="1"/>
        <v>#NUM!</v>
      </c>
      <c r="V222" s="1">
        <v>0.0</v>
      </c>
    </row>
    <row r="223">
      <c r="A223" s="1" t="s">
        <v>244</v>
      </c>
      <c r="B223" s="2">
        <f t="array" ref="B223">XLOOKUP(A223,'Página25'!A:A,'Página25'!G:G,"")</f>
        <v>45497.69466</v>
      </c>
      <c r="C223" s="2">
        <f t="array" ref="C223">XLOOKUP(A223,'Página25'!A:A,'Página25'!I:I,"")</f>
        <v>45525.49505</v>
      </c>
      <c r="D223" s="3" t="s">
        <v>52</v>
      </c>
      <c r="E223" s="3">
        <f t="array" ref="E223">XLOOKUP(A223,login!A:A,login!F:F,"")</f>
        <v>18</v>
      </c>
      <c r="F223" s="1">
        <v>1.0</v>
      </c>
      <c r="G223" s="1">
        <v>0.0</v>
      </c>
      <c r="H223" s="3">
        <f t="array" ref="H223">XLOOKUP(A223,EmailVerification!A:A,EmailVerification!B:B,"")</f>
        <v>0</v>
      </c>
      <c r="I223" s="3">
        <f t="array" ref="I223">XLOOKUP(A223,IntegracaoVerification!A:A,IntegracaoVerification!C:C,"")</f>
        <v>0</v>
      </c>
      <c r="J223" s="3">
        <f t="array" ref="J223">XLOOKUP(A223,ApiVerification!A:A,ApiVerification!C:C,"")</f>
        <v>8</v>
      </c>
      <c r="K223" s="3">
        <f t="array" ref="K223">XLOOKUP(A223,AtivacaoGiftback!A:A,AtivacaoGiftback!B:B,"")</f>
        <v>16</v>
      </c>
      <c r="L223" s="3" t="str">
        <f t="array" ref="L223">XLOOKUP(A223,TempoPrimeiraCampanha!A:A,TempoPrimeiraCampanha!B:B,"")</f>
        <v/>
      </c>
      <c r="M223" s="3">
        <f t="array" ref="M223">XLOOKUP(A223,'# Campanhas30D'!A:A,'# Campanhas30D'!B:B,"")</f>
        <v>0</v>
      </c>
      <c r="N223" s="4">
        <f t="array" ref="N223">XLOOKUP(A223,'Receita Influenciada'!A:A,'Receita Influenciada'!B:B,"")</f>
        <v>143.6000061</v>
      </c>
      <c r="O223" s="4">
        <f t="array" ref="O223">XLOOKUP(A223,'Receita Total'!A:A,'Receita Total'!C:C,"")</f>
        <v>26434.70996</v>
      </c>
      <c r="P223" s="1">
        <v>0.0</v>
      </c>
      <c r="Q223" s="1">
        <v>0.0</v>
      </c>
      <c r="R223" s="1">
        <v>0.0</v>
      </c>
      <c r="S223" s="4">
        <f t="array" ref="S223">XLOOKUP(A223,Message!A:A,Message!B:B,"")</f>
        <v>143.6000061</v>
      </c>
      <c r="T223" s="5">
        <f t="array" ref="T223">XLOOKUP(A223,'Receita Influenciada'!A:A,'Receita Influenciada'!C:C,"")</f>
        <v>-0.005788856126</v>
      </c>
      <c r="U223" s="3">
        <f t="shared" si="1"/>
        <v>28</v>
      </c>
      <c r="V223" s="3">
        <f>IF(U223&gt;=0,1,0)</f>
        <v>1</v>
      </c>
    </row>
    <row r="224">
      <c r="A224" s="1" t="s">
        <v>245</v>
      </c>
      <c r="B224" s="2">
        <f t="array" ref="B224">XLOOKUP(A224,'Página25'!A:A,'Página25'!G:G,"")</f>
        <v>45565.85472</v>
      </c>
      <c r="C224" s="2" t="str">
        <f t="array" ref="C224">XLOOKUP(A224,'Página25'!A:A,'Página25'!I:I,"")</f>
        <v/>
      </c>
      <c r="D224" s="3" t="s">
        <v>52</v>
      </c>
      <c r="E224" s="3">
        <f t="array" ref="E224">XLOOKUP(A224,login!A:A,login!F:F,"")</f>
        <v>3</v>
      </c>
      <c r="F224" s="3">
        <f t="array" ref="F224">XLOOKUP(A224,gestor!C:C,gestor!E:E,"")</f>
        <v>0</v>
      </c>
      <c r="G224" s="1">
        <v>0.0</v>
      </c>
      <c r="H224" s="3">
        <f t="array" ref="H224">XLOOKUP(A224,EmailVerification!A:A,EmailVerification!B:B,"")</f>
        <v>2</v>
      </c>
      <c r="I224" s="3">
        <f t="array" ref="I224">XLOOKUP(A224,IntegracaoVerification!A:A,IntegracaoVerification!C:C,"")</f>
        <v>2</v>
      </c>
      <c r="J224" s="3">
        <f t="array" ref="J224">XLOOKUP(A224,ApiVerification!A:A,ApiVerification!C:C,"")</f>
        <v>17</v>
      </c>
      <c r="K224" s="3">
        <f t="array" ref="K224">XLOOKUP(A224,AtivacaoGiftback!A:A,AtivacaoGiftback!B:B,"")</f>
        <v>16</v>
      </c>
      <c r="L224" s="3" t="str">
        <f t="array" ref="L224">XLOOKUP(A224,TempoPrimeiraCampanha!A:A,TempoPrimeiraCampanha!B:B,"")</f>
        <v/>
      </c>
      <c r="M224" s="3">
        <f t="array" ref="M224">XLOOKUP(A224,'# Campanhas30D'!A:A,'# Campanhas30D'!B:B,"")</f>
        <v>0</v>
      </c>
      <c r="N224" s="4">
        <f t="array" ref="N224">XLOOKUP(A224,'Receita Influenciada'!A:A,'Receita Influenciada'!B:B,"")</f>
        <v>152.5</v>
      </c>
      <c r="O224" s="4">
        <f t="array" ref="O224">XLOOKUP(A224,'Receita Total'!A:A,'Receita Total'!C:C,"")</f>
        <v>56101.14023</v>
      </c>
      <c r="P224" s="4">
        <f t="array" ref="P224">XLOOKUP(A224,Giftback!A:A,Giftback!B:B,"")</f>
        <v>152.5</v>
      </c>
      <c r="Q224" s="1">
        <v>0.0</v>
      </c>
      <c r="R224" s="1">
        <v>0.0</v>
      </c>
      <c r="S224" s="1">
        <v>0.0</v>
      </c>
      <c r="T224" s="5">
        <f t="array" ref="T224">XLOOKUP(A224,'Receita Influenciada'!A:A,'Receita Influenciada'!C:C,"")</f>
        <v>-0.005527859238</v>
      </c>
      <c r="U224" s="3" t="str">
        <f t="shared" si="1"/>
        <v>#NUM!</v>
      </c>
      <c r="V224" s="1">
        <v>0.0</v>
      </c>
    </row>
    <row r="225">
      <c r="A225" s="1" t="s">
        <v>246</v>
      </c>
      <c r="B225" s="2">
        <f t="array" ref="B225">XLOOKUP(A225,'Página25'!A:A,'Página25'!G:G,"")</f>
        <v>45394.76765</v>
      </c>
      <c r="C225" s="2">
        <f t="array" ref="C225">XLOOKUP(A225,'Página25'!A:A,'Página25'!I:I,"")</f>
        <v>45529.35546</v>
      </c>
      <c r="D225" s="3" t="s">
        <v>52</v>
      </c>
      <c r="E225" s="3">
        <f t="array" ref="E225">XLOOKUP(A225,login!A:A,login!F:F,"")</f>
        <v>2</v>
      </c>
      <c r="F225" s="1">
        <v>0.0</v>
      </c>
      <c r="G225" s="1">
        <v>0.0</v>
      </c>
      <c r="H225" s="3">
        <f t="array" ref="H225">XLOOKUP(A225,EmailVerification!A:A,EmailVerification!B:B,"")</f>
        <v>84</v>
      </c>
      <c r="I225" s="3">
        <f t="array" ref="I225">XLOOKUP(A225,IntegracaoVerification!A:A,IntegracaoVerification!C:C,"")</f>
        <v>5</v>
      </c>
      <c r="J225" s="3">
        <f t="array" ref="J225">XLOOKUP(A225,ApiVerification!A:A,ApiVerification!C:C,"")</f>
        <v>74</v>
      </c>
      <c r="K225" s="3">
        <f t="array" ref="K225">XLOOKUP(A225,AtivacaoGiftback!A:A,AtivacaoGiftback!B:B,"")</f>
        <v>7</v>
      </c>
      <c r="L225" s="3" t="str">
        <f t="array" ref="L225">XLOOKUP(A225,TempoPrimeiraCampanha!A:A,TempoPrimeiraCampanha!B:B,"")</f>
        <v/>
      </c>
      <c r="M225" s="3">
        <f t="array" ref="M225">XLOOKUP(A225,'# Campanhas30D'!A:A,'# Campanhas30D'!B:B,"")</f>
        <v>0</v>
      </c>
      <c r="N225" s="4">
        <f t="array" ref="N225">XLOOKUP(A225,'Receita Influenciada'!A:A,'Receita Influenciada'!B:B,"")</f>
        <v>154.0999985</v>
      </c>
      <c r="O225" s="4">
        <f t="array" ref="O225">XLOOKUP(A225,'Receita Total'!A:A,'Receita Total'!C:C,"")</f>
        <v>4090.050003</v>
      </c>
      <c r="P225" s="4">
        <f t="array" ref="P225">XLOOKUP(A225,Giftback!A:A,Giftback!B:B,"")</f>
        <v>154.0999985</v>
      </c>
      <c r="Q225" s="1">
        <v>0.0</v>
      </c>
      <c r="R225" s="1">
        <v>0.0</v>
      </c>
      <c r="S225" s="1">
        <v>0.0</v>
      </c>
      <c r="T225" s="5">
        <f t="array" ref="T225">XLOOKUP(A225,'Receita Influenciada'!A:A,'Receita Influenciada'!C:C,"")</f>
        <v>-0.005480938461</v>
      </c>
      <c r="U225" s="3">
        <f t="shared" si="1"/>
        <v>135</v>
      </c>
      <c r="V225" s="1">
        <v>0.0</v>
      </c>
    </row>
    <row r="226">
      <c r="A226" s="1" t="s">
        <v>247</v>
      </c>
      <c r="B226" s="2">
        <f t="array" ref="B226">XLOOKUP(A226,'Página25'!A:A,'Página25'!G:G,"")</f>
        <v>45513.59543</v>
      </c>
      <c r="C226" s="2" t="str">
        <f t="array" ref="C226">XLOOKUP(A226,'Página25'!A:A,'Página25'!I:I,"")</f>
        <v/>
      </c>
      <c r="D226" s="3" t="s">
        <v>52</v>
      </c>
      <c r="E226" s="3">
        <f t="array" ref="E226">XLOOKUP(A226,login!A:A,login!F:F,"")</f>
        <v>60</v>
      </c>
      <c r="F226" s="3">
        <f t="array" ref="F226">XLOOKUP(A226,gestor!C:C,gestor!E:E,"")</f>
        <v>1</v>
      </c>
      <c r="G226" s="1">
        <v>0.0</v>
      </c>
      <c r="H226" s="3">
        <f t="array" ref="H226">XLOOKUP(A226,EmailVerification!A:A,EmailVerification!B:B,"")</f>
        <v>5</v>
      </c>
      <c r="I226" s="3">
        <f t="array" ref="I226">XLOOKUP(A226,IntegracaoVerification!A:A,IntegracaoVerification!C:C,"")</f>
        <v>0</v>
      </c>
      <c r="J226" s="3">
        <f t="array" ref="J226">XLOOKUP(A226,ApiVerification!A:A,ApiVerification!C:C,"")</f>
        <v>5</v>
      </c>
      <c r="K226" s="3">
        <f t="array" ref="K226">XLOOKUP(A226,AtivacaoGiftback!A:A,AtivacaoGiftback!B:B,"")</f>
        <v>14</v>
      </c>
      <c r="L226" s="3">
        <f t="array" ref="L226">XLOOKUP(A226,TempoPrimeiraCampanha!A:A,TempoPrimeiraCampanha!B:B,"")</f>
        <v>35</v>
      </c>
      <c r="M226" s="3">
        <f t="array" ref="M226">XLOOKUP(A226,'# Campanhas30D'!A:A,'# Campanhas30D'!B:B,"")</f>
        <v>0</v>
      </c>
      <c r="N226" s="4">
        <f t="array" ref="N226">XLOOKUP(A226,'Receita Influenciada'!A:A,'Receita Influenciada'!B:B,"")</f>
        <v>155.7899933</v>
      </c>
      <c r="O226" s="4">
        <f t="array" ref="O226">XLOOKUP(A226,'Receita Total'!A:A,'Receita Total'!C:C,"")</f>
        <v>43221.23946</v>
      </c>
      <c r="P226" s="4">
        <f t="array" ref="P226">XLOOKUP(A226,Giftback!A:A,Giftback!B:B,"")</f>
        <v>155.7899933</v>
      </c>
      <c r="Q226" s="1">
        <v>0.0</v>
      </c>
      <c r="R226" s="1">
        <v>0.0</v>
      </c>
      <c r="S226" s="1">
        <v>0.0</v>
      </c>
      <c r="T226" s="5">
        <f t="array" ref="T226">XLOOKUP(A226,'Receita Influenciada'!A:A,'Receita Influenciada'!C:C,"")</f>
        <v>-0.005431378496</v>
      </c>
      <c r="U226" s="3" t="str">
        <f t="shared" si="1"/>
        <v>#NUM!</v>
      </c>
      <c r="V226" s="1">
        <v>0.0</v>
      </c>
    </row>
    <row r="227">
      <c r="A227" s="1" t="s">
        <v>248</v>
      </c>
      <c r="B227" s="2">
        <f t="array" ref="B227">XLOOKUP(A227,'Página25'!A:A,'Página25'!G:G,"")</f>
        <v>45389.83325</v>
      </c>
      <c r="C227" s="2" t="str">
        <f t="array" ref="C227">XLOOKUP(A227,'Página25'!A:A,'Página25'!I:I,"")</f>
        <v/>
      </c>
      <c r="D227" s="3" t="s">
        <v>52</v>
      </c>
      <c r="E227" s="3">
        <f t="array" ref="E227">XLOOKUP(A227,login!A:A,login!F:F,"")</f>
        <v>12</v>
      </c>
      <c r="F227" s="3">
        <f t="array" ref="F227">XLOOKUP(A227,gestor!C:C,gestor!E:E,"")</f>
        <v>1</v>
      </c>
      <c r="G227" s="1">
        <v>0.0</v>
      </c>
      <c r="H227" s="3">
        <f t="array" ref="H227">XLOOKUP(A227,EmailVerification!A:A,EmailVerification!B:B,"")</f>
        <v>89</v>
      </c>
      <c r="I227" s="3">
        <f t="array" ref="I227">XLOOKUP(A227,IntegracaoVerification!A:A,IntegracaoVerification!C:C,"")</f>
        <v>9</v>
      </c>
      <c r="J227" s="3">
        <f t="array" ref="J227">XLOOKUP(A227,ApiVerification!A:A,ApiVerification!C:C,"")</f>
        <v>15</v>
      </c>
      <c r="K227" s="3">
        <f t="array" ref="K227">XLOOKUP(A227,AtivacaoGiftback!A:A,AtivacaoGiftback!B:B,"")</f>
        <v>23</v>
      </c>
      <c r="L227" s="3" t="str">
        <f t="array" ref="L227">XLOOKUP(A227,TempoPrimeiraCampanha!A:A,TempoPrimeiraCampanha!B:B,"")</f>
        <v/>
      </c>
      <c r="M227" s="3">
        <f t="array" ref="M227">XLOOKUP(A227,'# Campanhas30D'!A:A,'# Campanhas30D'!B:B,"")</f>
        <v>0</v>
      </c>
      <c r="N227" s="4">
        <f t="array" ref="N227">XLOOKUP(A227,'Receita Influenciada'!A:A,'Receita Influenciada'!B:B,"")</f>
        <v>161.6900024</v>
      </c>
      <c r="O227" s="4">
        <f t="array" ref="O227">XLOOKUP(A227,'Receita Total'!A:A,'Receita Total'!C:C,"")</f>
        <v>35026.46984</v>
      </c>
      <c r="P227" s="4">
        <f t="array" ref="P227">XLOOKUP(A227,Giftback!A:A,Giftback!B:B,"")</f>
        <v>161.6900024</v>
      </c>
      <c r="Q227" s="1">
        <v>0.0</v>
      </c>
      <c r="R227" s="1">
        <v>0.0</v>
      </c>
      <c r="S227" s="1">
        <v>0.0</v>
      </c>
      <c r="T227" s="5">
        <f t="array" ref="T227">XLOOKUP(A227,'Receita Influenciada'!A:A,'Receita Influenciada'!C:C,"")</f>
        <v>-0.0052583577</v>
      </c>
      <c r="U227" s="3" t="str">
        <f t="shared" si="1"/>
        <v>#NUM!</v>
      </c>
      <c r="V227" s="1">
        <v>0.0</v>
      </c>
    </row>
    <row r="228">
      <c r="A228" s="1" t="s">
        <v>249</v>
      </c>
      <c r="B228" s="2">
        <f t="array" ref="B228">XLOOKUP(A228,'Página25'!A:A,'Página25'!G:G,"")</f>
        <v>45552.83571</v>
      </c>
      <c r="C228" s="2" t="str">
        <f t="array" ref="C228">XLOOKUP(A228,'Página25'!A:A,'Página25'!I:I,"")</f>
        <v/>
      </c>
      <c r="D228" s="3" t="s">
        <v>52</v>
      </c>
      <c r="E228" s="3">
        <f t="array" ref="E228">XLOOKUP(A228,login!A:A,login!F:F,"")</f>
        <v>43</v>
      </c>
      <c r="F228" s="3">
        <f t="array" ref="F228">XLOOKUP(A228,gestor!C:C,gestor!E:E,"")</f>
        <v>1</v>
      </c>
      <c r="G228" s="3">
        <f t="array" ref="G228">XLOOKUP(A228,tickets!I:I,tickets!J:J,"")</f>
        <v>23</v>
      </c>
      <c r="H228" s="3">
        <f t="array" ref="H228">XLOOKUP(A228,EmailVerification!A:A,EmailVerification!B:B,"")</f>
        <v>3</v>
      </c>
      <c r="I228" s="3">
        <f t="array" ref="I228">XLOOKUP(A228,IntegracaoVerification!A:A,IntegracaoVerification!C:C,"")</f>
        <v>3</v>
      </c>
      <c r="J228" s="3">
        <f t="array" ref="J228">XLOOKUP(A228,ApiVerification!A:A,ApiVerification!C:C,"")</f>
        <v>3</v>
      </c>
      <c r="K228" s="3">
        <f t="array" ref="K228">XLOOKUP(A228,AtivacaoGiftback!A:A,AtivacaoGiftback!B:B,"")</f>
        <v>14</v>
      </c>
      <c r="L228" s="3" t="str">
        <f t="array" ref="L228">XLOOKUP(A228,TempoPrimeiraCampanha!A:A,TempoPrimeiraCampanha!B:B,"")</f>
        <v/>
      </c>
      <c r="M228" s="3">
        <f t="array" ref="M228">XLOOKUP(A228,'# Campanhas30D'!A:A,'# Campanhas30D'!B:B,"")</f>
        <v>0</v>
      </c>
      <c r="N228" s="4">
        <f t="array" ref="N228">XLOOKUP(A228,'Receita Influenciada'!A:A,'Receita Influenciada'!B:B,"")</f>
        <v>167.1999969</v>
      </c>
      <c r="O228" s="4">
        <f t="array" ref="O228">XLOOKUP(A228,'Receita Total'!A:A,'Receita Total'!C:C,"")</f>
        <v>45878.57997</v>
      </c>
      <c r="P228" s="4">
        <f t="array" ref="P228">XLOOKUP(A228,Giftback!A:A,Giftback!B:B,"")</f>
        <v>167.1999969</v>
      </c>
      <c r="Q228" s="1">
        <v>0.0</v>
      </c>
      <c r="R228" s="1">
        <v>0.0</v>
      </c>
      <c r="S228" s="1">
        <v>0.0</v>
      </c>
      <c r="T228" s="5">
        <f t="array" ref="T228">XLOOKUP(A228,'Receita Influenciada'!A:A,'Receita Influenciada'!C:C,"")</f>
        <v>-0.005096774283</v>
      </c>
      <c r="U228" s="3" t="str">
        <f t="shared" si="1"/>
        <v>#NUM!</v>
      </c>
      <c r="V228" s="1">
        <v>0.0</v>
      </c>
    </row>
    <row r="229">
      <c r="A229" s="1" t="s">
        <v>250</v>
      </c>
      <c r="B229" s="2">
        <f t="array" ref="B229">XLOOKUP(A229,'Página25'!A:A,'Página25'!G:G,"")</f>
        <v>45509.55113</v>
      </c>
      <c r="C229" s="2" t="str">
        <f t="array" ref="C229">XLOOKUP(A229,'Página25'!A:A,'Página25'!I:I,"")</f>
        <v/>
      </c>
      <c r="D229" s="3" t="s">
        <v>52</v>
      </c>
      <c r="E229" s="3">
        <f t="array" ref="E229">XLOOKUP(A229,login!A:A,login!F:F,"")</f>
        <v>54</v>
      </c>
      <c r="F229" s="3">
        <f t="array" ref="F229">XLOOKUP(A229,gestor!C:C,gestor!E:E,"")</f>
        <v>1</v>
      </c>
      <c r="G229" s="1">
        <v>0.0</v>
      </c>
      <c r="H229" s="3">
        <f t="array" ref="H229">XLOOKUP(A229,EmailVerification!A:A,EmailVerification!B:B,"")</f>
        <v>1</v>
      </c>
      <c r="I229" s="3">
        <f t="array" ref="I229">XLOOKUP(A229,IntegracaoVerification!A:A,IntegracaoVerification!C:C,"")</f>
        <v>1</v>
      </c>
      <c r="J229" s="3">
        <f t="array" ref="J229">XLOOKUP(A229,ApiVerification!A:A,ApiVerification!C:C,"")</f>
        <v>3</v>
      </c>
      <c r="K229" s="3" t="str">
        <f t="array" ref="K229">XLOOKUP(A229,AtivacaoGiftback!A:A,AtivacaoGiftback!B:B,"")</f>
        <v/>
      </c>
      <c r="L229" s="3" t="str">
        <f t="array" ref="L229">XLOOKUP(A229,TempoPrimeiraCampanha!A:A,TempoPrimeiraCampanha!B:B,"")</f>
        <v/>
      </c>
      <c r="M229" s="3">
        <f t="array" ref="M229">XLOOKUP(A229,'# Campanhas30D'!A:A,'# Campanhas30D'!B:B,"")</f>
        <v>0</v>
      </c>
      <c r="N229" s="4">
        <f t="array" ref="N229">XLOOKUP(A229,'Receita Influenciada'!A:A,'Receita Influenciada'!B:B,"")</f>
        <v>215.9799974</v>
      </c>
      <c r="O229" s="4">
        <f t="array" ref="O229">XLOOKUP(A229,'Receita Total'!A:A,'Receita Total'!C:C,"")</f>
        <v>78814.12975</v>
      </c>
      <c r="P229" s="1">
        <v>0.0</v>
      </c>
      <c r="Q229" s="1">
        <v>0.0</v>
      </c>
      <c r="R229" s="4">
        <f t="array" ref="R229">XLOOKUP(A229,Task!A:A,Task!B:B,"")</f>
        <v>215.9799974</v>
      </c>
      <c r="S229" s="1">
        <v>0.0</v>
      </c>
      <c r="T229" s="5">
        <f t="array" ref="T229">XLOOKUP(A229,'Receita Influenciada'!A:A,'Receita Influenciada'!C:C,"")</f>
        <v>-0.005046330335</v>
      </c>
      <c r="U229" s="3" t="str">
        <f t="shared" si="1"/>
        <v>#NUM!</v>
      </c>
      <c r="V229" s="1">
        <v>0.0</v>
      </c>
    </row>
    <row r="230">
      <c r="A230" s="1" t="s">
        <v>251</v>
      </c>
      <c r="B230" s="2">
        <f t="array" ref="B230">XLOOKUP(A230,'Página25'!A:A,'Página25'!G:G,"")</f>
        <v>45531.71203</v>
      </c>
      <c r="C230" s="2" t="str">
        <f t="array" ref="C230">XLOOKUP(A230,'Página25'!A:A,'Página25'!I:I,"")</f>
        <v/>
      </c>
      <c r="D230" s="3" t="s">
        <v>52</v>
      </c>
      <c r="E230" s="3">
        <f t="array" ref="E230">XLOOKUP(A230,login!A:A,login!F:F,"")</f>
        <v>71</v>
      </c>
      <c r="F230" s="3">
        <f t="array" ref="F230">XLOOKUP(A230,gestor!C:C,gestor!E:E,"")</f>
        <v>1</v>
      </c>
      <c r="G230" s="1">
        <v>0.0</v>
      </c>
      <c r="H230" s="3">
        <f t="array" ref="H230">XLOOKUP(A230,EmailVerification!A:A,EmailVerification!B:B,"")</f>
        <v>6</v>
      </c>
      <c r="I230" s="3">
        <f t="array" ref="I230">XLOOKUP(A230,IntegracaoVerification!A:A,IntegracaoVerification!C:C,"")</f>
        <v>6</v>
      </c>
      <c r="J230" s="3">
        <f t="array" ref="J230">XLOOKUP(A230,ApiVerification!A:A,ApiVerification!C:C,"")</f>
        <v>6</v>
      </c>
      <c r="K230" s="3">
        <f t="array" ref="K230">XLOOKUP(A230,AtivacaoGiftback!A:A,AtivacaoGiftback!B:B,"")</f>
        <v>23</v>
      </c>
      <c r="L230" s="3">
        <f t="array" ref="L230">XLOOKUP(A230,TempoPrimeiraCampanha!A:A,TempoPrimeiraCampanha!B:B,"")</f>
        <v>65</v>
      </c>
      <c r="M230" s="3">
        <f t="array" ref="M230">XLOOKUP(A230,'# Campanhas30D'!A:A,'# Campanhas30D'!B:B,"")</f>
        <v>0</v>
      </c>
      <c r="N230" s="4">
        <f t="array" ref="N230">XLOOKUP(A230,'Receita Influenciada'!A:A,'Receita Influenciada'!B:B,"")</f>
        <v>178.7600021</v>
      </c>
      <c r="O230" s="4">
        <f t="array" ref="O230">XLOOKUP(A230,'Receita Total'!A:A,'Receita Total'!C:C,"")</f>
        <v>9142.600021</v>
      </c>
      <c r="P230" s="4">
        <f t="array" ref="P230">XLOOKUP(A230,Giftback!A:A,Giftback!B:B,"")</f>
        <v>178.7600021</v>
      </c>
      <c r="Q230" s="1">
        <v>0.0</v>
      </c>
      <c r="R230" s="1">
        <v>0.0</v>
      </c>
      <c r="S230" s="1">
        <v>0.0</v>
      </c>
      <c r="T230" s="5">
        <f t="array" ref="T230">XLOOKUP(A230,'Receita Influenciada'!A:A,'Receita Influenciada'!C:C,"")</f>
        <v>-0.004757771198</v>
      </c>
      <c r="U230" s="3" t="str">
        <f t="shared" si="1"/>
        <v>#NUM!</v>
      </c>
      <c r="V230" s="1">
        <v>0.0</v>
      </c>
    </row>
    <row r="231">
      <c r="A231" s="1" t="s">
        <v>252</v>
      </c>
      <c r="B231" s="2">
        <f t="array" ref="B231">XLOOKUP(A231,'Página25'!A:A,'Página25'!G:G,"")</f>
        <v>45370.65573</v>
      </c>
      <c r="C231" s="2">
        <f t="array" ref="C231">XLOOKUP(A231,'Página25'!A:A,'Página25'!I:I,"")</f>
        <v>45511.81745</v>
      </c>
      <c r="D231" s="3" t="s">
        <v>52</v>
      </c>
      <c r="E231" s="3">
        <f t="array" ref="E231">XLOOKUP(A231,login!A:A,login!F:F,"")</f>
        <v>25</v>
      </c>
      <c r="F231" s="1">
        <v>0.0</v>
      </c>
      <c r="G231" s="1">
        <v>0.0</v>
      </c>
      <c r="H231" s="3">
        <f t="array" ref="H231">XLOOKUP(A231,EmailVerification!A:A,EmailVerification!B:B,"")</f>
        <v>108</v>
      </c>
      <c r="I231" s="3">
        <f t="array" ref="I231">XLOOKUP(A231,IntegracaoVerification!A:A,IntegracaoVerification!C:C,"")</f>
        <v>2</v>
      </c>
      <c r="J231" s="3">
        <f t="array" ref="J231">XLOOKUP(A231,ApiVerification!A:A,ApiVerification!C:C,"")</f>
        <v>15</v>
      </c>
      <c r="K231" s="3">
        <f t="array" ref="K231">XLOOKUP(A231,AtivacaoGiftback!A:A,AtivacaoGiftback!B:B,"")</f>
        <v>2</v>
      </c>
      <c r="L231" s="3">
        <f t="array" ref="L231">XLOOKUP(A231,TempoPrimeiraCampanha!A:A,TempoPrimeiraCampanha!B:B,"")</f>
        <v>31</v>
      </c>
      <c r="M231" s="3">
        <f t="array" ref="M231">XLOOKUP(A231,'# Campanhas30D'!A:A,'# Campanhas30D'!B:B,"")</f>
        <v>0</v>
      </c>
      <c r="N231" s="4">
        <f t="array" ref="N231">XLOOKUP(A231,'Receita Influenciada'!A:A,'Receita Influenciada'!B:B,"")</f>
        <v>182.1900024</v>
      </c>
      <c r="O231" s="4">
        <f t="array" ref="O231">XLOOKUP(A231,'Receita Total'!A:A,'Receita Total'!C:C,"")</f>
        <v>23212.64002</v>
      </c>
      <c r="P231" s="4">
        <f t="array" ref="P231">XLOOKUP(A231,Giftback!A:A,Giftback!B:B,"")</f>
        <v>182.1900024</v>
      </c>
      <c r="Q231" s="1">
        <v>0.0</v>
      </c>
      <c r="R231" s="1">
        <v>0.0</v>
      </c>
      <c r="S231" s="1">
        <v>0.0</v>
      </c>
      <c r="T231" s="5">
        <f t="array" ref="T231">XLOOKUP(A231,'Receita Influenciada'!A:A,'Receita Influenciada'!C:C,"")</f>
        <v>-0.004657184679</v>
      </c>
      <c r="U231" s="3">
        <f t="shared" si="1"/>
        <v>141</v>
      </c>
      <c r="V231" s="1">
        <v>0.0</v>
      </c>
    </row>
    <row r="232">
      <c r="A232" s="1" t="s">
        <v>253</v>
      </c>
      <c r="B232" s="2">
        <f t="array" ref="B232">XLOOKUP(A232,'Página25'!A:A,'Página25'!G:G,"")</f>
        <v>45457.71808</v>
      </c>
      <c r="C232" s="2" t="str">
        <f t="array" ref="C232">XLOOKUP(A232,'Página25'!A:A,'Página25'!I:I,"")</f>
        <v/>
      </c>
      <c r="D232" s="3" t="s">
        <v>52</v>
      </c>
      <c r="E232" s="3">
        <f t="array" ref="E232">XLOOKUP(A232,login!A:A,login!F:F,"")</f>
        <v>56</v>
      </c>
      <c r="F232" s="3">
        <f t="array" ref="F232">XLOOKUP(A232,gestor!C:C,gestor!E:E,"")</f>
        <v>1</v>
      </c>
      <c r="G232" s="1">
        <v>0.0</v>
      </c>
      <c r="H232" s="3">
        <f t="array" ref="H232">XLOOKUP(A232,EmailVerification!A:A,EmailVerification!B:B,"")</f>
        <v>21</v>
      </c>
      <c r="I232" s="3">
        <f t="array" ref="I232">XLOOKUP(A232,IntegracaoVerification!A:A,IntegracaoVerification!C:C,"")</f>
        <v>5</v>
      </c>
      <c r="J232" s="3">
        <f t="array" ref="J232">XLOOKUP(A232,ApiVerification!A:A,ApiVerification!C:C,"")</f>
        <v>5</v>
      </c>
      <c r="K232" s="3">
        <f t="array" ref="K232">XLOOKUP(A232,AtivacaoGiftback!A:A,AtivacaoGiftback!B:B,"")</f>
        <v>5</v>
      </c>
      <c r="L232" s="3">
        <f t="array" ref="L232">XLOOKUP(A232,TempoPrimeiraCampanha!A:A,TempoPrimeiraCampanha!B:B,"")</f>
        <v>69</v>
      </c>
      <c r="M232" s="3">
        <f t="array" ref="M232">XLOOKUP(A232,'# Campanhas30D'!A:A,'# Campanhas30D'!B:B,"")</f>
        <v>0</v>
      </c>
      <c r="N232" s="4">
        <f t="array" ref="N232">XLOOKUP(A232,'Receita Influenciada'!A:A,'Receita Influenciada'!B:B,"")</f>
        <v>183</v>
      </c>
      <c r="O232" s="4">
        <f t="array" ref="O232">XLOOKUP(A232,'Receita Total'!A:A,'Receita Total'!C:C,"")</f>
        <v>41522.24991</v>
      </c>
      <c r="P232" s="4">
        <f t="array" ref="P232">XLOOKUP(A232,Giftback!A:A,Giftback!B:B,"")</f>
        <v>183</v>
      </c>
      <c r="Q232" s="1">
        <v>0.0</v>
      </c>
      <c r="R232" s="1">
        <v>0.0</v>
      </c>
      <c r="S232" s="1">
        <v>0.0</v>
      </c>
      <c r="T232" s="5">
        <f t="array" ref="T232">XLOOKUP(A232,'Receita Influenciada'!A:A,'Receita Influenciada'!C:C,"")</f>
        <v>-0.004633431085</v>
      </c>
      <c r="U232" s="3" t="str">
        <f t="shared" si="1"/>
        <v>#NUM!</v>
      </c>
      <c r="V232" s="1">
        <v>0.0</v>
      </c>
    </row>
    <row r="233">
      <c r="A233" s="1" t="s">
        <v>254</v>
      </c>
      <c r="B233" s="2">
        <f t="array" ref="B233">XLOOKUP(A233,'Página25'!A:A,'Página25'!G:G,"")</f>
        <v>45389.61487</v>
      </c>
      <c r="C233" s="2">
        <f t="array" ref="C233">XLOOKUP(A233,'Página25'!A:A,'Página25'!I:I,"")</f>
        <v>45434.8338</v>
      </c>
      <c r="D233" s="3" t="s">
        <v>52</v>
      </c>
      <c r="E233" s="1">
        <v>0.0</v>
      </c>
      <c r="F233" s="1">
        <v>1.0</v>
      </c>
      <c r="G233" s="1">
        <v>0.0</v>
      </c>
      <c r="H233" s="3" t="str">
        <f t="array" ref="H233">XLOOKUP(A233,EmailVerification!A:A,EmailVerification!B:B,"")</f>
        <v/>
      </c>
      <c r="I233" s="3">
        <f t="array" ref="I233">XLOOKUP(A233,IntegracaoVerification!A:A,IntegracaoVerification!C:C,"")</f>
        <v>10</v>
      </c>
      <c r="J233" s="3">
        <f t="array" ref="J233">XLOOKUP(A233,ApiVerification!A:A,ApiVerification!C:C,"")</f>
        <v>16</v>
      </c>
      <c r="K233" s="3">
        <f t="array" ref="K233">XLOOKUP(A233,AtivacaoGiftback!A:A,AtivacaoGiftback!B:B,"")</f>
        <v>11</v>
      </c>
      <c r="L233" s="3">
        <f t="array" ref="L233">XLOOKUP(A233,TempoPrimeiraCampanha!A:A,TempoPrimeiraCampanha!B:B,"")</f>
        <v>31</v>
      </c>
      <c r="M233" s="3">
        <f t="array" ref="M233">XLOOKUP(A233,'# Campanhas30D'!A:A,'# Campanhas30D'!B:B,"")</f>
        <v>0</v>
      </c>
      <c r="N233" s="4">
        <f t="array" ref="N233">XLOOKUP(A233,'Receita Influenciada'!A:A,'Receita Influenciada'!B:B,"")</f>
        <v>211.1000061</v>
      </c>
      <c r="O233" s="4">
        <f t="array" ref="O233">XLOOKUP(A233,'Receita Total'!A:A,'Receita Total'!C:C,"")</f>
        <v>16520.31037</v>
      </c>
      <c r="P233" s="4">
        <f t="array" ref="P233">XLOOKUP(A233,Giftback!A:A,Giftback!B:B,"")</f>
        <v>211.1000061</v>
      </c>
      <c r="Q233" s="1">
        <v>0.0</v>
      </c>
      <c r="R233" s="1">
        <v>0.0</v>
      </c>
      <c r="S233" s="1">
        <v>0.0</v>
      </c>
      <c r="T233" s="5">
        <f t="array" ref="T233">XLOOKUP(A233,'Receita Influenciada'!A:A,'Receita Influenciada'!C:C,"")</f>
        <v>-0.003809383985</v>
      </c>
      <c r="U233" s="3">
        <f t="shared" si="1"/>
        <v>45</v>
      </c>
      <c r="V233" s="1">
        <v>0.0</v>
      </c>
    </row>
    <row r="234">
      <c r="A234" s="1" t="s">
        <v>255</v>
      </c>
      <c r="B234" s="2">
        <f t="array" ref="B234">XLOOKUP(A234,'Página25'!A:A,'Página25'!G:G,"")</f>
        <v>45561.52836</v>
      </c>
      <c r="C234" s="2" t="str">
        <f t="array" ref="C234">XLOOKUP(A234,'Página25'!A:A,'Página25'!I:I,"")</f>
        <v/>
      </c>
      <c r="D234" s="3" t="s">
        <v>52</v>
      </c>
      <c r="E234" s="3">
        <f t="array" ref="E234">XLOOKUP(A234,login!A:A,login!F:F,"")</f>
        <v>12</v>
      </c>
      <c r="F234" s="3">
        <f t="array" ref="F234">XLOOKUP(A234,gestor!C:C,gestor!E:E,"")</f>
        <v>1</v>
      </c>
      <c r="G234" s="1">
        <v>0.0</v>
      </c>
      <c r="H234" s="3">
        <f t="array" ref="H234">XLOOKUP(A234,EmailVerification!A:A,EmailVerification!B:B,"")</f>
        <v>3</v>
      </c>
      <c r="I234" s="3">
        <f t="array" ref="I234">XLOOKUP(A234,IntegracaoVerification!A:A,IntegracaoVerification!C:C,"")</f>
        <v>3</v>
      </c>
      <c r="J234" s="3">
        <f t="array" ref="J234">XLOOKUP(A234,ApiVerification!A:A,ApiVerification!C:C,"")</f>
        <v>8</v>
      </c>
      <c r="K234" s="3">
        <f t="array" ref="K234">XLOOKUP(A234,AtivacaoGiftback!A:A,AtivacaoGiftback!B:B,"")</f>
        <v>12</v>
      </c>
      <c r="L234" s="3" t="str">
        <f t="array" ref="L234">XLOOKUP(A234,TempoPrimeiraCampanha!A:A,TempoPrimeiraCampanha!B:B,"")</f>
        <v/>
      </c>
      <c r="M234" s="3">
        <f t="array" ref="M234">XLOOKUP(A234,'# Campanhas30D'!A:A,'# Campanhas30D'!B:B,"")</f>
        <v>0</v>
      </c>
      <c r="N234" s="4">
        <f t="array" ref="N234">XLOOKUP(A234,'Receita Influenciada'!A:A,'Receita Influenciada'!B:B,"")</f>
        <v>253.9799957</v>
      </c>
      <c r="O234" s="4">
        <f t="array" ref="O234">XLOOKUP(A234,'Receita Total'!A:A,'Receita Total'!C:C,"")</f>
        <v>3110.879982</v>
      </c>
      <c r="P234" s="4">
        <f t="array" ref="P234">XLOOKUP(A234,Giftback!A:A,Giftback!B:B,"")</f>
        <v>69.55999756</v>
      </c>
      <c r="Q234" s="1">
        <v>0.0</v>
      </c>
      <c r="R234" s="1">
        <v>0.0</v>
      </c>
      <c r="S234" s="4">
        <f t="array" ref="S234">XLOOKUP(A234,Message!A:A,Message!B:B,"")</f>
        <v>94.5</v>
      </c>
      <c r="T234" s="5">
        <f t="array" ref="T234">XLOOKUP(A234,'Receita Influenciada'!A:A,'Receita Influenciada'!C:C,"")</f>
        <v>-0.003602518999</v>
      </c>
      <c r="U234" s="3" t="str">
        <f t="shared" si="1"/>
        <v>#NUM!</v>
      </c>
      <c r="V234" s="1">
        <v>0.0</v>
      </c>
    </row>
    <row r="235">
      <c r="A235" s="1" t="s">
        <v>256</v>
      </c>
      <c r="B235" s="2">
        <f t="array" ref="B235">XLOOKUP(A235,'Página25'!A:A,'Página25'!G:G,"")</f>
        <v>45414.74874</v>
      </c>
      <c r="C235" s="2">
        <f t="array" ref="C235">XLOOKUP(A235,'Página25'!A:A,'Página25'!I:I,"")</f>
        <v>45476.00068</v>
      </c>
      <c r="D235" s="3" t="s">
        <v>52</v>
      </c>
      <c r="E235" s="3">
        <f t="array" ref="E235">XLOOKUP(A235,login!A:A,login!F:F,"")</f>
        <v>4</v>
      </c>
      <c r="F235" s="1">
        <v>0.0</v>
      </c>
      <c r="G235" s="1">
        <v>0.0</v>
      </c>
      <c r="H235" s="3" t="str">
        <f t="array" ref="H235">XLOOKUP(A235,EmailVerification!A:A,EmailVerification!B:B,"")</f>
        <v/>
      </c>
      <c r="I235" s="3">
        <f t="array" ref="I235">XLOOKUP(A235,IntegracaoVerification!A:A,IntegracaoVerification!C:C,"")</f>
        <v>0</v>
      </c>
      <c r="J235" s="3">
        <f t="array" ref="J235">XLOOKUP(A235,ApiVerification!A:A,ApiVerification!C:C,"")</f>
        <v>18</v>
      </c>
      <c r="K235" s="3">
        <f t="array" ref="K235">XLOOKUP(A235,AtivacaoGiftback!A:A,AtivacaoGiftback!B:B,"")</f>
        <v>7</v>
      </c>
      <c r="L235" s="3" t="str">
        <f t="array" ref="L235">XLOOKUP(A235,TempoPrimeiraCampanha!A:A,TempoPrimeiraCampanha!B:B,"")</f>
        <v/>
      </c>
      <c r="M235" s="3">
        <f t="array" ref="M235">XLOOKUP(A235,'# Campanhas30D'!A:A,'# Campanhas30D'!B:B,"")</f>
        <v>0</v>
      </c>
      <c r="N235" s="4">
        <f t="array" ref="N235">XLOOKUP(A235,'Receita Influenciada'!A:A,'Receita Influenciada'!B:B,"")</f>
        <v>252.1900024</v>
      </c>
      <c r="O235" s="4">
        <f t="array" ref="O235">XLOOKUP(A235,'Receita Total'!A:A,'Receita Total'!C:C,"")</f>
        <v>20340.10997</v>
      </c>
      <c r="P235" s="4">
        <f t="array" ref="P235">XLOOKUP(A235,Giftback!A:A,Giftback!B:B,"")</f>
        <v>252.1900024</v>
      </c>
      <c r="Q235" s="1">
        <v>0.0</v>
      </c>
      <c r="R235" s="1">
        <v>0.0</v>
      </c>
      <c r="S235" s="1">
        <v>0.0</v>
      </c>
      <c r="T235" s="5">
        <f t="array" ref="T235">XLOOKUP(A235,'Receita Influenciada'!A:A,'Receita Influenciada'!C:C,"")</f>
        <v>-0.002604398755</v>
      </c>
      <c r="U235" s="3">
        <f t="shared" si="1"/>
        <v>62</v>
      </c>
      <c r="V235" s="1">
        <v>0.0</v>
      </c>
    </row>
    <row r="236">
      <c r="A236" s="1" t="s">
        <v>257</v>
      </c>
      <c r="B236" s="2">
        <f t="array" ref="B236">XLOOKUP(A236,'Página25'!A:A,'Página25'!G:G,"")</f>
        <v>45440.61211</v>
      </c>
      <c r="C236" s="2" t="str">
        <f t="array" ref="C236">XLOOKUP(A236,'Página25'!A:A,'Página25'!I:I,"")</f>
        <v/>
      </c>
      <c r="D236" s="3" t="s">
        <v>52</v>
      </c>
      <c r="E236" s="3">
        <f t="array" ref="E236">XLOOKUP(A236,login!A:A,login!F:F,"")</f>
        <v>7</v>
      </c>
      <c r="F236" s="3">
        <f t="array" ref="F236">XLOOKUP(A236,gestor!C:C,gestor!E:E,"")</f>
        <v>1</v>
      </c>
      <c r="G236" s="1">
        <v>0.0</v>
      </c>
      <c r="H236" s="3">
        <f t="array" ref="H236">XLOOKUP(A236,EmailVerification!A:A,EmailVerification!B:B,"")</f>
        <v>38</v>
      </c>
      <c r="I236" s="3">
        <f t="array" ref="I236">XLOOKUP(A236,IntegracaoVerification!A:A,IntegracaoVerification!C:C,"")</f>
        <v>0</v>
      </c>
      <c r="J236" s="3">
        <f t="array" ref="J236">XLOOKUP(A236,ApiVerification!A:A,ApiVerification!C:C,"")</f>
        <v>3</v>
      </c>
      <c r="K236" s="3">
        <f t="array" ref="K236">XLOOKUP(A236,AtivacaoGiftback!A:A,AtivacaoGiftback!B:B,"")</f>
        <v>6</v>
      </c>
      <c r="L236" s="3" t="str">
        <f t="array" ref="L236">XLOOKUP(A236,TempoPrimeiraCampanha!A:A,TempoPrimeiraCampanha!B:B,"")</f>
        <v/>
      </c>
      <c r="M236" s="3">
        <f t="array" ref="M236">XLOOKUP(A236,'# Campanhas30D'!A:A,'# Campanhas30D'!B:B,"")</f>
        <v>0</v>
      </c>
      <c r="N236" s="4">
        <f t="array" ref="N236">XLOOKUP(A236,'Receita Influenciada'!A:A,'Receita Influenciada'!B:B,"")</f>
        <v>370.6900024</v>
      </c>
      <c r="O236" s="4">
        <f t="array" ref="O236">XLOOKUP(A236,'Receita Total'!A:A,'Receita Total'!C:C,"")</f>
        <v>92235.1889</v>
      </c>
      <c r="P236" s="4">
        <f t="array" ref="P236">XLOOKUP(A236,Giftback!A:A,Giftback!B:B,"")</f>
        <v>370.6900024</v>
      </c>
      <c r="Q236" s="1">
        <v>0.0</v>
      </c>
      <c r="R236" s="1">
        <v>0.0</v>
      </c>
      <c r="S236" s="1">
        <v>0.0</v>
      </c>
      <c r="T236" s="5">
        <f t="array" ref="T236">XLOOKUP(A236,'Receita Influenciada'!A:A,'Receita Influenciada'!C:C,"")</f>
        <v>-0.001497935724</v>
      </c>
      <c r="U236" s="3" t="str">
        <f t="shared" si="1"/>
        <v>#NUM!</v>
      </c>
      <c r="V236" s="1">
        <v>0.0</v>
      </c>
    </row>
    <row r="237">
      <c r="A237" s="1" t="s">
        <v>258</v>
      </c>
      <c r="B237" s="2">
        <f t="array" ref="B237">XLOOKUP(A237,'Página25'!A:A,'Página25'!G:G,"")</f>
        <v>45425.71039</v>
      </c>
      <c r="C237" s="2" t="str">
        <f t="array" ref="C237">XLOOKUP(A237,'Página25'!A:A,'Página25'!I:I,"")</f>
        <v/>
      </c>
      <c r="D237" s="3" t="s">
        <v>52</v>
      </c>
      <c r="E237" s="3">
        <f t="array" ref="E237">XLOOKUP(A237,login!A:A,login!F:F,"")</f>
        <v>4</v>
      </c>
      <c r="F237" s="3">
        <f t="array" ref="F237">XLOOKUP(A237,gestor!C:C,gestor!E:E,"")</f>
        <v>1</v>
      </c>
      <c r="G237" s="1">
        <v>0.0</v>
      </c>
      <c r="H237" s="3">
        <f t="array" ref="H237">XLOOKUP(A237,EmailVerification!A:A,EmailVerification!B:B,"")</f>
        <v>53</v>
      </c>
      <c r="I237" s="3">
        <f t="array" ref="I237">XLOOKUP(A237,IntegracaoVerification!A:A,IntegracaoVerification!C:C,"")</f>
        <v>0</v>
      </c>
      <c r="J237" s="3">
        <f t="array" ref="J237">XLOOKUP(A237,ApiVerification!A:A,ApiVerification!C:C,"")</f>
        <v>15</v>
      </c>
      <c r="K237" s="3">
        <f t="array" ref="K237">XLOOKUP(A237,AtivacaoGiftback!A:A,AtivacaoGiftback!B:B,"")</f>
        <v>3</v>
      </c>
      <c r="L237" s="3" t="str">
        <f t="array" ref="L237">XLOOKUP(A237,TempoPrimeiraCampanha!A:A,TempoPrimeiraCampanha!B:B,"")</f>
        <v/>
      </c>
      <c r="M237" s="3">
        <f t="array" ref="M237">XLOOKUP(A237,'# Campanhas30D'!A:A,'# Campanhas30D'!B:B,"")</f>
        <v>0</v>
      </c>
      <c r="N237" s="4">
        <f t="array" ref="N237">XLOOKUP(A237,'Receita Influenciada'!A:A,'Receita Influenciada'!B:B,"")</f>
        <v>294.2099991</v>
      </c>
      <c r="O237" s="4">
        <f t="array" ref="O237">XLOOKUP(A237,'Receita Total'!A:A,'Receita Total'!C:C,"")</f>
        <v>13192.60992</v>
      </c>
      <c r="P237" s="4">
        <f t="array" ref="P237">XLOOKUP(A237,Giftback!A:A,Giftback!B:B,"")</f>
        <v>294.2099991</v>
      </c>
      <c r="Q237" s="1">
        <v>0.0</v>
      </c>
      <c r="R237" s="1">
        <v>0.0</v>
      </c>
      <c r="S237" s="1">
        <v>0.0</v>
      </c>
      <c r="T237" s="5">
        <f t="array" ref="T237">XLOOKUP(A237,'Receita Influenciada'!A:A,'Receita Influenciada'!C:C,"")</f>
        <v>-0.001372140789</v>
      </c>
      <c r="U237" s="3" t="str">
        <f t="shared" si="1"/>
        <v>#NUM!</v>
      </c>
      <c r="V237" s="1">
        <v>0.0</v>
      </c>
    </row>
    <row r="238">
      <c r="A238" s="1" t="s">
        <v>259</v>
      </c>
      <c r="B238" s="2">
        <f t="array" ref="B238">XLOOKUP(A238,'Página25'!A:A,'Página25'!G:G,"")</f>
        <v>45405.61512</v>
      </c>
      <c r="C238" s="2">
        <f t="array" ref="C238">XLOOKUP(A238,'Página25'!A:A,'Página25'!I:I,"")</f>
        <v>45528.58081</v>
      </c>
      <c r="D238" s="3" t="s">
        <v>52</v>
      </c>
      <c r="E238" s="3">
        <f t="array" ref="E238">XLOOKUP(A238,login!A:A,login!F:F,"")</f>
        <v>42</v>
      </c>
      <c r="F238" s="1">
        <v>0.0</v>
      </c>
      <c r="G238" s="1">
        <v>0.0</v>
      </c>
      <c r="H238" s="3">
        <f t="array" ref="H238">XLOOKUP(A238,EmailVerification!A:A,EmailVerification!B:B,"")</f>
        <v>73</v>
      </c>
      <c r="I238" s="3">
        <f t="array" ref="I238">XLOOKUP(A238,IntegracaoVerification!A:A,IntegracaoVerification!C:C,"")</f>
        <v>6</v>
      </c>
      <c r="J238" s="3" t="str">
        <f t="array" ref="J238">XLOOKUP(A238,ApiVerification!A:A,ApiVerification!C:C,"")</f>
        <v/>
      </c>
      <c r="K238" s="3">
        <f t="array" ref="K238">XLOOKUP(A238,AtivacaoGiftback!A:A,AtivacaoGiftback!B:B,"")</f>
        <v>6</v>
      </c>
      <c r="L238" s="3">
        <f t="array" ref="L238">XLOOKUP(A238,TempoPrimeiraCampanha!A:A,TempoPrimeiraCampanha!B:B,"")</f>
        <v>51</v>
      </c>
      <c r="M238" s="3">
        <f t="array" ref="M238">XLOOKUP(A238,'# Campanhas30D'!A:A,'# Campanhas30D'!B:B,"")</f>
        <v>0</v>
      </c>
      <c r="N238" s="4">
        <f t="array" ref="N238">XLOOKUP(A238,'Receita Influenciada'!A:A,'Receita Influenciada'!B:B,"")</f>
        <v>377.8999939</v>
      </c>
      <c r="O238" s="4">
        <f t="array" ref="O238">XLOOKUP(A238,'Receita Total'!A:A,'Receita Total'!C:C,"")</f>
        <v>89728.61015</v>
      </c>
      <c r="P238" s="4">
        <f t="array" ref="P238">XLOOKUP(A238,Giftback!A:A,Giftback!B:B,"")</f>
        <v>377.8999939</v>
      </c>
      <c r="Q238" s="1">
        <v>0.0</v>
      </c>
      <c r="R238" s="1">
        <v>0.0</v>
      </c>
      <c r="S238" s="1">
        <v>0.0</v>
      </c>
      <c r="T238" s="5">
        <f t="array" ref="T238">XLOOKUP(A238,'Receita Influenciada'!A:A,'Receita Influenciada'!C:C,"")</f>
        <v>-0.001332568947</v>
      </c>
      <c r="U238" s="3">
        <f t="shared" si="1"/>
        <v>123</v>
      </c>
      <c r="V238" s="1">
        <v>0.0</v>
      </c>
    </row>
    <row r="239">
      <c r="A239" s="1" t="s">
        <v>260</v>
      </c>
      <c r="B239" s="2">
        <f t="array" ref="B239">XLOOKUP(A239,'Página25'!A:A,'Página25'!G:G,"")</f>
        <v>45477.77811</v>
      </c>
      <c r="C239" s="2" t="str">
        <f t="array" ref="C239">XLOOKUP(A239,'Página25'!A:A,'Página25'!I:I,"")</f>
        <v/>
      </c>
      <c r="D239" s="3" t="s">
        <v>52</v>
      </c>
      <c r="E239" s="3">
        <f t="array" ref="E239">XLOOKUP(A239,login!A:A,login!F:F,"")</f>
        <v>73</v>
      </c>
      <c r="F239" s="3">
        <f t="array" ref="F239">XLOOKUP(A239,gestor!C:C,gestor!E:E,"")</f>
        <v>1</v>
      </c>
      <c r="G239" s="1">
        <v>0.0</v>
      </c>
      <c r="H239" s="3">
        <f t="array" ref="H239">XLOOKUP(A239,EmailVerification!A:A,EmailVerification!B:B,"")</f>
        <v>15</v>
      </c>
      <c r="I239" s="3">
        <f t="array" ref="I239">XLOOKUP(A239,IntegracaoVerification!A:A,IntegracaoVerification!C:C,"")</f>
        <v>4</v>
      </c>
      <c r="J239" s="3">
        <f t="array" ref="J239">XLOOKUP(A239,ApiVerification!A:A,ApiVerification!C:C,"")</f>
        <v>11</v>
      </c>
      <c r="K239" s="3">
        <f t="array" ref="K239">XLOOKUP(A239,AtivacaoGiftback!A:A,AtivacaoGiftback!B:B,"")</f>
        <v>26</v>
      </c>
      <c r="L239" s="3">
        <f t="array" ref="L239">XLOOKUP(A239,TempoPrimeiraCampanha!A:A,TempoPrimeiraCampanha!B:B,"")</f>
        <v>37</v>
      </c>
      <c r="M239" s="3">
        <f t="array" ref="M239">XLOOKUP(A239,'# Campanhas30D'!A:A,'# Campanhas30D'!B:B,"")</f>
        <v>0</v>
      </c>
      <c r="N239" s="4">
        <f t="array" ref="N239">XLOOKUP(A239,'Receita Influenciada'!A:A,'Receita Influenciada'!B:B,"")</f>
        <v>303.519989</v>
      </c>
      <c r="O239" s="4">
        <f t="array" ref="O239">XLOOKUP(A239,'Receita Total'!A:A,'Receita Total'!C:C,"")</f>
        <v>17250.05965</v>
      </c>
      <c r="P239" s="1">
        <v>0.0</v>
      </c>
      <c r="Q239" s="1">
        <v>0.0</v>
      </c>
      <c r="R239" s="4">
        <f t="array" ref="R239">XLOOKUP(A239,Task!A:A,Task!B:B,"")</f>
        <v>303.519989</v>
      </c>
      <c r="S239" s="1">
        <v>0.0</v>
      </c>
      <c r="T239" s="5">
        <f t="array" ref="T239">XLOOKUP(A239,'Receita Influenciada'!A:A,'Receita Influenciada'!C:C,"")</f>
        <v>-0.001099120557</v>
      </c>
      <c r="U239" s="3" t="str">
        <f t="shared" si="1"/>
        <v>#NUM!</v>
      </c>
      <c r="V239" s="1">
        <v>0.0</v>
      </c>
    </row>
    <row r="240">
      <c r="A240" s="1" t="s">
        <v>261</v>
      </c>
      <c r="B240" s="2">
        <f t="array" ref="B240">XLOOKUP(A240,'Página25'!A:A,'Página25'!G:G,"")</f>
        <v>45504.75796</v>
      </c>
      <c r="C240" s="2" t="str">
        <f t="array" ref="C240">XLOOKUP(A240,'Página25'!A:A,'Página25'!I:I,"")</f>
        <v/>
      </c>
      <c r="D240" s="3" t="s">
        <v>52</v>
      </c>
      <c r="E240" s="3">
        <f t="array" ref="E240">XLOOKUP(A240,login!A:A,login!F:F,"")</f>
        <v>113</v>
      </c>
      <c r="F240" s="3">
        <f t="array" ref="F240">XLOOKUP(A240,gestor!C:C,gestor!E:E,"")</f>
        <v>1</v>
      </c>
      <c r="G240" s="3">
        <f t="array" ref="G240">XLOOKUP(A240,tickets!I:I,tickets!J:J,"")</f>
        <v>27</v>
      </c>
      <c r="H240" s="3">
        <f t="array" ref="H240">XLOOKUP(A240,EmailVerification!A:A,EmailVerification!B:B,"")</f>
        <v>2</v>
      </c>
      <c r="I240" s="3">
        <f t="array" ref="I240">XLOOKUP(A240,IntegracaoVerification!A:A,IntegracaoVerification!C:C,"")</f>
        <v>2</v>
      </c>
      <c r="J240" s="3">
        <f t="array" ref="J240">XLOOKUP(A240,ApiVerification!A:A,ApiVerification!C:C,"")</f>
        <v>6</v>
      </c>
      <c r="K240" s="3">
        <f t="array" ref="K240">XLOOKUP(A240,AtivacaoGiftback!A:A,AtivacaoGiftback!B:B,"")</f>
        <v>6</v>
      </c>
      <c r="L240" s="3">
        <f t="array" ref="L240">XLOOKUP(A240,TempoPrimeiraCampanha!A:A,TempoPrimeiraCampanha!B:B,"")</f>
        <v>37</v>
      </c>
      <c r="M240" s="3">
        <f t="array" ref="M240">XLOOKUP(A240,'# Campanhas30D'!A:A,'# Campanhas30D'!B:B,"")</f>
        <v>0</v>
      </c>
      <c r="N240" s="4">
        <f t="array" ref="N240">XLOOKUP(A240,'Receita Influenciada'!A:A,'Receita Influenciada'!B:B,"")</f>
        <v>389.4499969</v>
      </c>
      <c r="O240" s="4">
        <f t="array" ref="O240">XLOOKUP(A240,'Receita Total'!A:A,'Receita Total'!C:C,"")</f>
        <v>23711.83001</v>
      </c>
      <c r="P240" s="1">
        <v>0.0</v>
      </c>
      <c r="Q240" s="1">
        <v>0.0</v>
      </c>
      <c r="R240" s="4">
        <f t="array" ref="R240">XLOOKUP(A240,Task!A:A,Task!B:B,"")</f>
        <v>389.4499969</v>
      </c>
      <c r="S240" s="1">
        <v>0.0</v>
      </c>
      <c r="T240" s="5">
        <f t="array" ref="T240">XLOOKUP(A240,'Receita Influenciada'!A:A,'Receita Influenciada'!C:C,"")</f>
        <v>-0.00106766062</v>
      </c>
      <c r="U240" s="3" t="str">
        <f t="shared" si="1"/>
        <v>#NUM!</v>
      </c>
      <c r="V240" s="1">
        <v>0.0</v>
      </c>
    </row>
    <row r="241">
      <c r="A241" s="1" t="s">
        <v>262</v>
      </c>
      <c r="B241" s="2">
        <f t="array" ref="B241">XLOOKUP(A241,'Página25'!A:A,'Página25'!G:G,"")</f>
        <v>45534.85527</v>
      </c>
      <c r="C241" s="2" t="str">
        <f t="array" ref="C241">XLOOKUP(A241,'Página25'!A:A,'Página25'!I:I,"")</f>
        <v/>
      </c>
      <c r="D241" s="3" t="s">
        <v>52</v>
      </c>
      <c r="E241" s="3">
        <f t="array" ref="E241">XLOOKUP(A241,login!A:A,login!F:F,"")</f>
        <v>18</v>
      </c>
      <c r="F241" s="3">
        <f t="array" ref="F241">XLOOKUP(A241,gestor!C:C,gestor!E:E,"")</f>
        <v>1</v>
      </c>
      <c r="G241" s="1">
        <v>0.0</v>
      </c>
      <c r="H241" s="3">
        <f t="array" ref="H241">XLOOKUP(A241,EmailVerification!A:A,EmailVerification!B:B,"")</f>
        <v>3</v>
      </c>
      <c r="I241" s="3">
        <f t="array" ref="I241">XLOOKUP(A241,IntegracaoVerification!A:A,IntegracaoVerification!C:C,"")</f>
        <v>1</v>
      </c>
      <c r="J241" s="3">
        <f t="array" ref="J241">XLOOKUP(A241,ApiVerification!A:A,ApiVerification!C:C,"")</f>
        <v>11</v>
      </c>
      <c r="K241" s="3">
        <f t="array" ref="K241">XLOOKUP(A241,AtivacaoGiftback!A:A,AtivacaoGiftback!B:B,"")</f>
        <v>56</v>
      </c>
      <c r="L241" s="3" t="str">
        <f t="array" ref="L241">XLOOKUP(A241,TempoPrimeiraCampanha!A:A,TempoPrimeiraCampanha!B:B,"")</f>
        <v/>
      </c>
      <c r="M241" s="3">
        <f t="array" ref="M241">XLOOKUP(A241,'# Campanhas30D'!A:A,'# Campanhas30D'!B:B,"")</f>
        <v>0</v>
      </c>
      <c r="N241" s="4">
        <f t="array" ref="N241">XLOOKUP(A241,'Receita Influenciada'!A:A,'Receita Influenciada'!B:B,"")</f>
        <v>320</v>
      </c>
      <c r="O241" s="4">
        <f t="array" ref="O241">XLOOKUP(A241,'Receita Total'!A:A,'Receita Total'!C:C,"")</f>
        <v>15762.06007</v>
      </c>
      <c r="P241" s="1">
        <v>0.0</v>
      </c>
      <c r="Q241" s="1">
        <v>0.0</v>
      </c>
      <c r="R241" s="4">
        <f t="array" ref="R241">XLOOKUP(A241,Task!A:A,Task!B:B,"")</f>
        <v>320</v>
      </c>
      <c r="S241" s="1">
        <v>0.0</v>
      </c>
      <c r="T241" s="5">
        <f t="array" ref="T241">XLOOKUP(A241,'Receita Influenciada'!A:A,'Receita Influenciada'!C:C,"")</f>
        <v>-0.0006158357771</v>
      </c>
      <c r="U241" s="3" t="str">
        <f t="shared" si="1"/>
        <v>#NUM!</v>
      </c>
      <c r="V241" s="1">
        <v>0.0</v>
      </c>
    </row>
    <row r="242">
      <c r="A242" s="1" t="s">
        <v>263</v>
      </c>
      <c r="B242" s="2">
        <f t="array" ref="B242">XLOOKUP(A242,'Página25'!A:A,'Página25'!G:G,"")</f>
        <v>45530.68748</v>
      </c>
      <c r="C242" s="2" t="str">
        <f t="array" ref="C242">XLOOKUP(A242,'Página25'!A:A,'Página25'!I:I,"")</f>
        <v/>
      </c>
      <c r="D242" s="3" t="s">
        <v>52</v>
      </c>
      <c r="E242" s="3">
        <f t="array" ref="E242">XLOOKUP(A242,login!A:A,login!F:F,"")</f>
        <v>32</v>
      </c>
      <c r="F242" s="3">
        <f t="array" ref="F242">XLOOKUP(A242,gestor!C:C,gestor!E:E,"")</f>
        <v>0</v>
      </c>
      <c r="G242" s="1">
        <v>0.0</v>
      </c>
      <c r="H242" s="3">
        <f t="array" ref="H242">XLOOKUP(A242,EmailVerification!A:A,EmailVerification!B:B,"")</f>
        <v>2</v>
      </c>
      <c r="I242" s="3">
        <f t="array" ref="I242">XLOOKUP(A242,IntegracaoVerification!A:A,IntegracaoVerification!C:C,"")</f>
        <v>2</v>
      </c>
      <c r="J242" s="3">
        <f t="array" ref="J242">XLOOKUP(A242,ApiVerification!A:A,ApiVerification!C:C,"")</f>
        <v>4</v>
      </c>
      <c r="K242" s="3">
        <f t="array" ref="K242">XLOOKUP(A242,AtivacaoGiftback!A:A,AtivacaoGiftback!B:B,"")</f>
        <v>7</v>
      </c>
      <c r="L242" s="3" t="str">
        <f t="array" ref="L242">XLOOKUP(A242,TempoPrimeiraCampanha!A:A,TempoPrimeiraCampanha!B:B,"")</f>
        <v/>
      </c>
      <c r="M242" s="3">
        <f t="array" ref="M242">XLOOKUP(A242,'# Campanhas30D'!A:A,'# Campanhas30D'!B:B,"")</f>
        <v>0</v>
      </c>
      <c r="N242" s="4">
        <f t="array" ref="N242">XLOOKUP(A242,'Receita Influenciada'!A:A,'Receita Influenciada'!B:B,"")</f>
        <v>334.1999969</v>
      </c>
      <c r="O242" s="4">
        <f t="array" ref="O242">XLOOKUP(A242,'Receita Total'!A:A,'Receita Total'!C:C,"")</f>
        <v>43913.76025</v>
      </c>
      <c r="P242" s="4">
        <f t="array" ref="P242">XLOOKUP(A242,Giftback!A:A,Giftback!B:B,"")</f>
        <v>223.7999954</v>
      </c>
      <c r="Q242" s="1">
        <v>0.0</v>
      </c>
      <c r="R242" s="1">
        <v>0.0</v>
      </c>
      <c r="S242" s="1">
        <v>0.0</v>
      </c>
      <c r="T242" s="5">
        <f t="array" ref="T242">XLOOKUP(A242,'Receita Influenciada'!A:A,'Receita Influenciada'!C:C,"")</f>
        <v>-0.0001994135792</v>
      </c>
      <c r="U242" s="3" t="str">
        <f t="shared" si="1"/>
        <v>#NUM!</v>
      </c>
      <c r="V242" s="1">
        <v>0.0</v>
      </c>
    </row>
    <row r="243">
      <c r="A243" s="1" t="s">
        <v>264</v>
      </c>
      <c r="B243" s="2">
        <f t="array" ref="B243">XLOOKUP(A243,'Página25'!A:A,'Página25'!G:G,"")</f>
        <v>45376.58892</v>
      </c>
      <c r="C243" s="2">
        <f t="array" ref="C243">XLOOKUP(A243,'Página25'!A:A,'Página25'!I:I,"")</f>
        <v>45502.73882</v>
      </c>
      <c r="D243" s="3" t="s">
        <v>52</v>
      </c>
      <c r="E243" s="3">
        <f t="array" ref="E243">XLOOKUP(A243,login!A:A,login!F:F,"")</f>
        <v>2</v>
      </c>
      <c r="F243" s="1">
        <v>0.0</v>
      </c>
      <c r="G243" s="1">
        <v>0.0</v>
      </c>
      <c r="H243" s="3">
        <f t="array" ref="H243">XLOOKUP(A243,EmailVerification!A:A,EmailVerification!B:B,"")</f>
        <v>102</v>
      </c>
      <c r="I243" s="3">
        <f t="array" ref="I243">XLOOKUP(A243,IntegracaoVerification!A:A,IntegracaoVerification!C:C,"")</f>
        <v>0</v>
      </c>
      <c r="J243" s="3">
        <f t="array" ref="J243">XLOOKUP(A243,ApiVerification!A:A,ApiVerification!C:C,"")</f>
        <v>10</v>
      </c>
      <c r="K243" s="3">
        <f t="array" ref="K243">XLOOKUP(A243,AtivacaoGiftback!A:A,AtivacaoGiftback!B:B,"")</f>
        <v>16</v>
      </c>
      <c r="L243" s="3" t="str">
        <f t="array" ref="L243">XLOOKUP(A243,TempoPrimeiraCampanha!A:A,TempoPrimeiraCampanha!B:B,"")</f>
        <v/>
      </c>
      <c r="M243" s="3">
        <f t="array" ref="M243">XLOOKUP(A243,'# Campanhas30D'!A:A,'# Campanhas30D'!B:B,"")</f>
        <v>0</v>
      </c>
      <c r="N243" s="4">
        <f t="array" ref="N243">XLOOKUP(A243,'Receita Influenciada'!A:A,'Receita Influenciada'!B:B,"")</f>
        <v>336.8099976</v>
      </c>
      <c r="O243" s="4">
        <f t="array" ref="O243">XLOOKUP(A243,'Receita Total'!A:A,'Receita Total'!C:C,"")</f>
        <v>16446.49004</v>
      </c>
      <c r="P243" s="4">
        <f t="array" ref="P243">XLOOKUP(A243,Giftback!A:A,Giftback!B:B,"")</f>
        <v>336.8099976</v>
      </c>
      <c r="Q243" s="1">
        <v>0.0</v>
      </c>
      <c r="R243" s="1">
        <v>0.0</v>
      </c>
      <c r="S243" s="1">
        <v>0.0</v>
      </c>
      <c r="T243" s="5">
        <f t="array" ref="T243">XLOOKUP(A243,'Receita Influenciada'!A:A,'Receita Influenciada'!C:C,"")</f>
        <v>-0.0001228739719</v>
      </c>
      <c r="U243" s="3">
        <f t="shared" si="1"/>
        <v>126</v>
      </c>
      <c r="V243" s="1">
        <v>0.0</v>
      </c>
    </row>
    <row r="244">
      <c r="A244" s="1" t="s">
        <v>265</v>
      </c>
      <c r="B244" s="2">
        <f t="array" ref="B244">XLOOKUP(A244,'Página25'!A:A,'Página25'!G:G,"")</f>
        <v>45495.93794</v>
      </c>
      <c r="C244" s="2" t="str">
        <f t="array" ref="C244">XLOOKUP(A244,'Página25'!A:A,'Página25'!I:I,"")</f>
        <v/>
      </c>
      <c r="D244" s="3" t="s">
        <v>52</v>
      </c>
      <c r="E244" s="3">
        <f t="array" ref="E244">XLOOKUP(A244,login!A:A,login!F:F,"")</f>
        <v>84</v>
      </c>
      <c r="F244" s="3">
        <f t="array" ref="F244">XLOOKUP(A244,gestor!C:C,gestor!E:E,"")</f>
        <v>1</v>
      </c>
      <c r="G244" s="1">
        <v>0.0</v>
      </c>
      <c r="H244" s="3">
        <f t="array" ref="H244">XLOOKUP(A244,EmailVerification!A:A,EmailVerification!B:B,"")</f>
        <v>4</v>
      </c>
      <c r="I244" s="3">
        <f t="array" ref="I244">XLOOKUP(A244,IntegracaoVerification!A:A,IntegracaoVerification!C:C,"")</f>
        <v>4</v>
      </c>
      <c r="J244" s="3">
        <f t="array" ref="J244">XLOOKUP(A244,ApiVerification!A:A,ApiVerification!C:C,"")</f>
        <v>4</v>
      </c>
      <c r="K244" s="3">
        <f t="array" ref="K244">XLOOKUP(A244,AtivacaoGiftback!A:A,AtivacaoGiftback!B:B,"")</f>
        <v>7</v>
      </c>
      <c r="L244" s="3">
        <f t="array" ref="L244">XLOOKUP(A244,TempoPrimeiraCampanha!A:A,TempoPrimeiraCampanha!B:B,"")</f>
        <v>55</v>
      </c>
      <c r="M244" s="3">
        <f t="array" ref="M244">XLOOKUP(A244,'# Campanhas30D'!A:A,'# Campanhas30D'!B:B,"")</f>
        <v>0</v>
      </c>
      <c r="N244" s="4">
        <f t="array" ref="N244">XLOOKUP(A244,'Receita Influenciada'!A:A,'Receita Influenciada'!B:B,"")</f>
        <v>337.5</v>
      </c>
      <c r="O244" s="4">
        <f t="array" ref="O244">XLOOKUP(A244,'Receita Total'!A:A,'Receita Total'!C:C,"")</f>
        <v>43482.69999</v>
      </c>
      <c r="P244" s="4">
        <f t="array" ref="P244">XLOOKUP(A244,Giftback!A:A,Giftback!B:B,"")</f>
        <v>251.6999969</v>
      </c>
      <c r="Q244" s="1">
        <v>0.0</v>
      </c>
      <c r="R244" s="1">
        <v>0.0</v>
      </c>
      <c r="S244" s="1">
        <v>0.0</v>
      </c>
      <c r="T244" s="5">
        <f t="array" ref="T244">XLOOKUP(A244,'Receita Influenciada'!A:A,'Receita Influenciada'!C:C,"")</f>
        <v>-0.0001026392962</v>
      </c>
      <c r="U244" s="3" t="str">
        <f t="shared" si="1"/>
        <v>#NUM!</v>
      </c>
      <c r="V244" s="1">
        <v>0.0</v>
      </c>
    </row>
    <row r="245">
      <c r="A245" s="1" t="s">
        <v>266</v>
      </c>
      <c r="B245" s="2">
        <f t="array" ref="B245">XLOOKUP(A245,'Página25'!A:A,'Página25'!G:G,"")</f>
        <v>45560.7313</v>
      </c>
      <c r="C245" s="2" t="str">
        <f t="array" ref="C245">XLOOKUP(A245,'Página25'!A:A,'Página25'!I:I,"")</f>
        <v/>
      </c>
      <c r="D245" s="3" t="s">
        <v>52</v>
      </c>
      <c r="E245" s="3">
        <f t="array" ref="E245">XLOOKUP(A245,login!A:A,login!F:F,"")</f>
        <v>12</v>
      </c>
      <c r="F245" s="3">
        <f t="array" ref="F245">XLOOKUP(A245,gestor!C:C,gestor!E:E,"")</f>
        <v>0</v>
      </c>
      <c r="G245" s="1">
        <v>0.0</v>
      </c>
      <c r="H245" s="3">
        <f t="array" ref="H245">XLOOKUP(A245,EmailVerification!A:A,EmailVerification!B:B,"")</f>
        <v>2</v>
      </c>
      <c r="I245" s="3">
        <f t="array" ref="I245">XLOOKUP(A245,IntegracaoVerification!A:A,IntegracaoVerification!C:C,"")</f>
        <v>2</v>
      </c>
      <c r="J245" s="3" t="str">
        <f t="array" ref="J245">XLOOKUP(A245,ApiVerification!A:A,ApiVerification!C:C,"")</f>
        <v/>
      </c>
      <c r="K245" s="3">
        <f t="array" ref="K245">XLOOKUP(A245,AtivacaoGiftback!A:A,AtivacaoGiftback!B:B,"")</f>
        <v>28</v>
      </c>
      <c r="L245" s="3">
        <f t="array" ref="L245">XLOOKUP(A245,TempoPrimeiraCampanha!A:A,TempoPrimeiraCampanha!B:B,"")</f>
        <v>32</v>
      </c>
      <c r="M245" s="3">
        <f t="array" ref="M245">XLOOKUP(A245,'# Campanhas30D'!A:A,'# Campanhas30D'!B:B,"")</f>
        <v>0</v>
      </c>
      <c r="N245" s="4">
        <f t="array" ref="N245">XLOOKUP(A245,'Receita Influenciada'!A:A,'Receita Influenciada'!B:B,"")</f>
        <v>359.8999939</v>
      </c>
      <c r="O245" s="4">
        <f t="array" ref="O245">XLOOKUP(A245,'Receita Total'!A:A,'Receita Total'!C:C,"")</f>
        <v>3185.539997</v>
      </c>
      <c r="P245" s="1">
        <v>0.0</v>
      </c>
      <c r="Q245" s="1">
        <v>0.0</v>
      </c>
      <c r="R245" s="4">
        <f t="array" ref="R245">XLOOKUP(A245,Task!A:A,Task!B:B,"")</f>
        <v>359.8999939</v>
      </c>
      <c r="S245" s="1">
        <v>0.0</v>
      </c>
      <c r="T245" s="5">
        <f t="array" ref="T245">XLOOKUP(A245,'Receita Influenciada'!A:A,'Receita Influenciada'!C:C,"")</f>
        <v>0.0005542520204</v>
      </c>
      <c r="U245" s="3" t="str">
        <f t="shared" si="1"/>
        <v>#NUM!</v>
      </c>
      <c r="V245" s="1">
        <v>0.0</v>
      </c>
    </row>
    <row r="246">
      <c r="A246" s="1" t="s">
        <v>267</v>
      </c>
      <c r="B246" s="2">
        <f t="array" ref="B246">XLOOKUP(A246,'Página25'!A:A,'Página25'!G:G,"")</f>
        <v>45560.01235</v>
      </c>
      <c r="C246" s="2" t="str">
        <f t="array" ref="C246">XLOOKUP(A246,'Página25'!A:A,'Página25'!I:I,"")</f>
        <v/>
      </c>
      <c r="D246" s="3" t="s">
        <v>52</v>
      </c>
      <c r="E246" s="3">
        <f t="array" ref="E246">XLOOKUP(A246,login!A:A,login!F:F,"")</f>
        <v>29</v>
      </c>
      <c r="F246" s="3">
        <f t="array" ref="F246">XLOOKUP(A246,gestor!C:C,gestor!E:E,"")</f>
        <v>1</v>
      </c>
      <c r="G246" s="1">
        <v>0.0</v>
      </c>
      <c r="H246" s="3">
        <f t="array" ref="H246">XLOOKUP(A246,EmailVerification!A:A,EmailVerification!B:B,"")</f>
        <v>0</v>
      </c>
      <c r="I246" s="3">
        <f t="array" ref="I246">XLOOKUP(A246,IntegracaoVerification!A:A,IntegracaoVerification!C:C,"")</f>
        <v>1</v>
      </c>
      <c r="J246" s="3">
        <f t="array" ref="J246">XLOOKUP(A246,ApiVerification!A:A,ApiVerification!C:C,"")</f>
        <v>2</v>
      </c>
      <c r="K246" s="3">
        <f t="array" ref="K246">XLOOKUP(A246,AtivacaoGiftback!A:A,AtivacaoGiftback!B:B,"")</f>
        <v>18</v>
      </c>
      <c r="L246" s="3" t="str">
        <f t="array" ref="L246">XLOOKUP(A246,TempoPrimeiraCampanha!A:A,TempoPrimeiraCampanha!B:B,"")</f>
        <v/>
      </c>
      <c r="M246" s="3">
        <f t="array" ref="M246">XLOOKUP(A246,'# Campanhas30D'!A:A,'# Campanhas30D'!B:B,"")</f>
        <v>0</v>
      </c>
      <c r="N246" s="4">
        <f t="array" ref="N246">XLOOKUP(A246,'Receita Influenciada'!A:A,'Receita Influenciada'!B:B,"")</f>
        <v>421.9899902</v>
      </c>
      <c r="O246" s="4">
        <f t="array" ref="O246">XLOOKUP(A246,'Receita Total'!A:A,'Receita Total'!C:C,"")</f>
        <v>7327.409981</v>
      </c>
      <c r="P246" s="4">
        <f t="array" ref="P246">XLOOKUP(A246,Giftback!A:A,Giftback!B:B,"")</f>
        <v>118.1900024</v>
      </c>
      <c r="Q246" s="1">
        <v>0.0</v>
      </c>
      <c r="R246" s="4">
        <f t="array" ref="R246">XLOOKUP(A246,Task!A:A,Task!B:B,"")</f>
        <v>303.7999878</v>
      </c>
      <c r="S246" s="1">
        <v>0.0</v>
      </c>
      <c r="T246" s="5">
        <f t="array" ref="T246">XLOOKUP(A246,'Receita Influenciada'!A:A,'Receita Influenciada'!C:C,"")</f>
        <v>0.0006294707868</v>
      </c>
      <c r="U246" s="3" t="str">
        <f t="shared" si="1"/>
        <v>#NUM!</v>
      </c>
      <c r="V246" s="1">
        <v>0.0</v>
      </c>
    </row>
    <row r="247">
      <c r="A247" s="1" t="s">
        <v>268</v>
      </c>
      <c r="B247" s="2">
        <f t="array" ref="B247">XLOOKUP(A247,'Página25'!A:A,'Página25'!G:G,"")</f>
        <v>45405.68198</v>
      </c>
      <c r="C247" s="2" t="str">
        <f t="array" ref="C247">XLOOKUP(A247,'Página25'!A:A,'Página25'!I:I,"")</f>
        <v/>
      </c>
      <c r="D247" s="3" t="s">
        <v>52</v>
      </c>
      <c r="E247" s="3">
        <f t="array" ref="E247">XLOOKUP(A247,login!A:A,login!F:F,"")</f>
        <v>84</v>
      </c>
      <c r="F247" s="3">
        <f t="array" ref="F247">XLOOKUP(A247,gestor!C:C,gestor!E:E,"")</f>
        <v>1</v>
      </c>
      <c r="G247" s="1">
        <v>0.0</v>
      </c>
      <c r="H247" s="3">
        <f t="array" ref="H247">XLOOKUP(A247,EmailVerification!A:A,EmailVerification!B:B,"")</f>
        <v>73</v>
      </c>
      <c r="I247" s="3">
        <f t="array" ref="I247">XLOOKUP(A247,IntegracaoVerification!A:A,IntegracaoVerification!C:C,"")</f>
        <v>1</v>
      </c>
      <c r="J247" s="3">
        <f t="array" ref="J247">XLOOKUP(A247,ApiVerification!A:A,ApiVerification!C:C,"")</f>
        <v>29</v>
      </c>
      <c r="K247" s="3" t="str">
        <f t="array" ref="K247">XLOOKUP(A247,AtivacaoGiftback!A:A,AtivacaoGiftback!B:B,"")</f>
        <v/>
      </c>
      <c r="L247" s="3" t="str">
        <f t="array" ref="L247">XLOOKUP(A247,TempoPrimeiraCampanha!A:A,TempoPrimeiraCampanha!B:B,"")</f>
        <v/>
      </c>
      <c r="M247" s="3">
        <f t="array" ref="M247">XLOOKUP(A247,'# Campanhas30D'!A:A,'# Campanhas30D'!B:B,"")</f>
        <v>0</v>
      </c>
      <c r="N247" s="4">
        <f t="array" ref="N247">XLOOKUP(A247,'Receita Influenciada'!A:A,'Receita Influenciada'!B:B,"")</f>
        <v>537</v>
      </c>
      <c r="O247" s="4">
        <f t="array" ref="O247">XLOOKUP(A247,'Receita Total'!A:A,'Receita Total'!C:C,"")</f>
        <v>126988.9101</v>
      </c>
      <c r="P247" s="1">
        <v>0.0</v>
      </c>
      <c r="Q247" s="1">
        <v>0.0</v>
      </c>
      <c r="R247" s="4">
        <f t="array" ref="R247">XLOOKUP(A247,Task!A:A,Task!B:B,"")</f>
        <v>537</v>
      </c>
      <c r="S247" s="1">
        <v>0.0</v>
      </c>
      <c r="T247" s="5">
        <f t="array" ref="T247">XLOOKUP(A247,'Receita Influenciada'!A:A,'Receita Influenciada'!C:C,"")</f>
        <v>0.002316513761</v>
      </c>
      <c r="U247" s="3" t="str">
        <f t="shared" si="1"/>
        <v>#NUM!</v>
      </c>
      <c r="V247" s="1">
        <v>0.0</v>
      </c>
    </row>
    <row r="248">
      <c r="A248" s="1" t="s">
        <v>269</v>
      </c>
      <c r="B248" s="2">
        <f t="array" ref="B248">XLOOKUP(A248,'Página25'!A:A,'Página25'!G:G,"")</f>
        <v>45498.87218</v>
      </c>
      <c r="C248" s="2" t="str">
        <f t="array" ref="C248">XLOOKUP(A248,'Página25'!A:A,'Página25'!I:I,"")</f>
        <v/>
      </c>
      <c r="D248" s="3" t="s">
        <v>52</v>
      </c>
      <c r="E248" s="3">
        <f t="array" ref="E248">XLOOKUP(A248,login!A:A,login!F:F,"")</f>
        <v>46</v>
      </c>
      <c r="F248" s="1">
        <v>0.0</v>
      </c>
      <c r="G248" s="1">
        <v>0.0</v>
      </c>
      <c r="H248" s="3" t="str">
        <f t="array" ref="H248">XLOOKUP(A248,EmailVerification!A:A,EmailVerification!B:B,"")</f>
        <v/>
      </c>
      <c r="I248" s="3" t="str">
        <f t="array" ref="I248">XLOOKUP(A248,IntegracaoVerification!A:A,IntegracaoVerification!C:C,"")</f>
        <v/>
      </c>
      <c r="J248" s="3" t="str">
        <f t="array" ref="J248">XLOOKUP(A248,ApiVerification!A:A,ApiVerification!C:C,"")</f>
        <v/>
      </c>
      <c r="K248" s="3">
        <f t="array" ref="K248">XLOOKUP(A248,AtivacaoGiftback!A:A,AtivacaoGiftback!B:B,"")</f>
        <v>7</v>
      </c>
      <c r="L248" s="3" t="str">
        <f t="array" ref="L248">XLOOKUP(A248,TempoPrimeiraCampanha!A:A,TempoPrimeiraCampanha!B:B,"")</f>
        <v/>
      </c>
      <c r="M248" s="3">
        <f t="array" ref="M248">XLOOKUP(A248,'# Campanhas30D'!A:A,'# Campanhas30D'!B:B,"")</f>
        <v>0</v>
      </c>
      <c r="N248" s="4">
        <f t="array" ref="N248">XLOOKUP(A248,'Receita Influenciada'!A:A,'Receita Influenciada'!B:B,"")</f>
        <v>429.7000015</v>
      </c>
      <c r="O248" s="4">
        <f t="array" ref="O248">XLOOKUP(A248,'Receita Total'!A:A,'Receita Total'!C:C,"")</f>
        <v>77873.69999</v>
      </c>
      <c r="P248" s="4">
        <f t="array" ref="P248">XLOOKUP(A248,Giftback!A:A,Giftback!B:B,"")</f>
        <v>0.8000000119</v>
      </c>
      <c r="Q248" s="1">
        <v>0.0</v>
      </c>
      <c r="R248" s="1">
        <v>0.0</v>
      </c>
      <c r="S248" s="1">
        <v>0.0</v>
      </c>
      <c r="T248" s="5">
        <f t="array" ref="T248">XLOOKUP(A248,'Receita Influenciada'!A:A,'Receita Influenciada'!C:C,"")</f>
        <v>0.002601173066</v>
      </c>
      <c r="U248" s="3" t="str">
        <f t="shared" si="1"/>
        <v>#NUM!</v>
      </c>
      <c r="V248" s="1">
        <v>0.0</v>
      </c>
    </row>
    <row r="249">
      <c r="A249" s="1" t="s">
        <v>270</v>
      </c>
      <c r="B249" s="2">
        <f t="array" ref="B249">XLOOKUP(A249,'Página25'!A:A,'Página25'!G:G,"")</f>
        <v>45546.75968</v>
      </c>
      <c r="C249" s="2" t="str">
        <f t="array" ref="C249">XLOOKUP(A249,'Página25'!A:A,'Página25'!I:I,"")</f>
        <v/>
      </c>
      <c r="D249" s="3" t="s">
        <v>52</v>
      </c>
      <c r="E249" s="3">
        <f t="array" ref="E249">XLOOKUP(A249,login!A:A,login!F:F,"")</f>
        <v>59</v>
      </c>
      <c r="F249" s="3">
        <f t="array" ref="F249">XLOOKUP(A249,gestor!C:C,gestor!E:E,"")</f>
        <v>1</v>
      </c>
      <c r="G249" s="3">
        <f t="array" ref="G249">XLOOKUP(A249,tickets!I:I,tickets!J:J,"")</f>
        <v>27</v>
      </c>
      <c r="H249" s="3">
        <f t="array" ref="H249">XLOOKUP(A249,EmailVerification!A:A,EmailVerification!B:B,"")</f>
        <v>5</v>
      </c>
      <c r="I249" s="3">
        <f t="array" ref="I249">XLOOKUP(A249,IntegracaoVerification!A:A,IntegracaoVerification!C:C,"")</f>
        <v>5</v>
      </c>
      <c r="J249" s="3" t="str">
        <f t="array" ref="J249">XLOOKUP(A249,ApiVerification!A:A,ApiVerification!C:C,"")</f>
        <v/>
      </c>
      <c r="K249" s="3">
        <f t="array" ref="K249">XLOOKUP(A249,AtivacaoGiftback!A:A,AtivacaoGiftback!B:B,"")</f>
        <v>6</v>
      </c>
      <c r="L249" s="3">
        <f t="array" ref="L249">XLOOKUP(A249,TempoPrimeiraCampanha!A:A,TempoPrimeiraCampanha!B:B,"")</f>
        <v>35</v>
      </c>
      <c r="M249" s="3">
        <f t="array" ref="M249">XLOOKUP(A249,'# Campanhas30D'!A:A,'# Campanhas30D'!B:B,"")</f>
        <v>0</v>
      </c>
      <c r="N249" s="4">
        <f t="array" ref="N249">XLOOKUP(A249,'Receita Influenciada'!A:A,'Receita Influenciada'!B:B,"")</f>
        <v>438.5600052</v>
      </c>
      <c r="O249" s="4">
        <f t="array" ref="O249">XLOOKUP(A249,'Receita Total'!A:A,'Receita Total'!C:C,"")</f>
        <v>7855.560036</v>
      </c>
      <c r="P249" s="4">
        <f t="array" ref="P249">XLOOKUP(A249,Giftback!A:A,Giftback!B:B,"")</f>
        <v>195.0600052</v>
      </c>
      <c r="Q249" s="1">
        <v>0.0</v>
      </c>
      <c r="R249" s="4">
        <f t="array" ref="R249">XLOOKUP(A249,Task!A:A,Task!B:B,"")</f>
        <v>243.5</v>
      </c>
      <c r="S249" s="1">
        <v>0.0</v>
      </c>
      <c r="T249" s="5">
        <f t="array" ref="T249">XLOOKUP(A249,'Receita Influenciada'!A:A,'Receita Influenciada'!C:C,"")</f>
        <v>0.00286099722</v>
      </c>
      <c r="U249" s="3" t="str">
        <f t="shared" si="1"/>
        <v>#NUM!</v>
      </c>
      <c r="V249" s="1">
        <v>0.0</v>
      </c>
    </row>
    <row r="250">
      <c r="A250" s="1" t="s">
        <v>271</v>
      </c>
      <c r="B250" s="2">
        <f t="array" ref="B250">XLOOKUP(A250,'Página25'!A:A,'Página25'!G:G,"")</f>
        <v>45391.88478</v>
      </c>
      <c r="C250" s="2" t="str">
        <f t="array" ref="C250">XLOOKUP(A250,'Página25'!A:A,'Página25'!I:I,"")</f>
        <v/>
      </c>
      <c r="D250" s="3" t="s">
        <v>52</v>
      </c>
      <c r="E250" s="3">
        <f t="array" ref="E250">XLOOKUP(A250,login!A:A,login!F:F,"")</f>
        <v>217</v>
      </c>
      <c r="F250" s="1">
        <v>1.0</v>
      </c>
      <c r="G250" s="1">
        <v>0.0</v>
      </c>
      <c r="H250" s="3">
        <f t="array" ref="H250">XLOOKUP(A250,EmailVerification!A:A,EmailVerification!B:B,"")</f>
        <v>87</v>
      </c>
      <c r="I250" s="3">
        <f t="array" ref="I250">XLOOKUP(A250,IntegracaoVerification!A:A,IntegracaoVerification!C:C,"")</f>
        <v>1</v>
      </c>
      <c r="J250" s="3">
        <f t="array" ref="J250">XLOOKUP(A250,ApiVerification!A:A,ApiVerification!C:C,"")</f>
        <v>3</v>
      </c>
      <c r="K250" s="3">
        <f t="array" ref="K250">XLOOKUP(A250,AtivacaoGiftback!A:A,AtivacaoGiftback!B:B,"")</f>
        <v>28</v>
      </c>
      <c r="L250" s="3">
        <f t="array" ref="L250">XLOOKUP(A250,TempoPrimeiraCampanha!A:A,TempoPrimeiraCampanha!B:B,"")</f>
        <v>129</v>
      </c>
      <c r="M250" s="3">
        <f t="array" ref="M250">XLOOKUP(A250,'# Campanhas30D'!A:A,'# Campanhas30D'!B:B,"")</f>
        <v>0</v>
      </c>
      <c r="N250" s="4">
        <f t="array" ref="N250">XLOOKUP(A250,'Receita Influenciada'!A:A,'Receita Influenciada'!B:B,"")</f>
        <v>563.2000046</v>
      </c>
      <c r="O250" s="4">
        <f t="array" ref="O250">XLOOKUP(A250,'Receita Total'!A:A,'Receita Total'!C:C,"")</f>
        <v>57710.35014</v>
      </c>
      <c r="P250" s="4">
        <f t="array" ref="P250">XLOOKUP(A250,Giftback!A:A,Giftback!B:B,"")</f>
        <v>393.9700012</v>
      </c>
      <c r="Q250" s="1">
        <v>0.0</v>
      </c>
      <c r="R250" s="4">
        <f t="array" ref="R250">XLOOKUP(A250,Task!A:A,Task!B:B,"")</f>
        <v>55.83000183</v>
      </c>
      <c r="S250" s="1">
        <v>0.0</v>
      </c>
      <c r="T250" s="5">
        <f t="array" ref="T250">XLOOKUP(A250,'Receita Influenciada'!A:A,'Receita Influenciada'!C:C,"")</f>
        <v>0.002917431298</v>
      </c>
      <c r="U250" s="3" t="str">
        <f t="shared" si="1"/>
        <v>#NUM!</v>
      </c>
      <c r="V250" s="1">
        <v>0.0</v>
      </c>
    </row>
    <row r="251">
      <c r="A251" s="1" t="s">
        <v>272</v>
      </c>
      <c r="B251" s="2">
        <f t="array" ref="B251">XLOOKUP(A251,'Página25'!A:A,'Página25'!G:G,"")</f>
        <v>45389.6385</v>
      </c>
      <c r="C251" s="2" t="str">
        <f t="array" ref="C251">XLOOKUP(A251,'Página25'!A:A,'Página25'!I:I,"")</f>
        <v/>
      </c>
      <c r="D251" s="3" t="s">
        <v>52</v>
      </c>
      <c r="E251" s="3">
        <f t="array" ref="E251">XLOOKUP(A251,login!A:A,login!F:F,"")</f>
        <v>4</v>
      </c>
      <c r="F251" s="3">
        <f t="array" ref="F251">XLOOKUP(A251,gestor!C:C,gestor!E:E,"")</f>
        <v>1</v>
      </c>
      <c r="G251" s="1">
        <v>0.0</v>
      </c>
      <c r="H251" s="3">
        <f t="array" ref="H251">XLOOKUP(A251,EmailVerification!A:A,EmailVerification!B:B,"")</f>
        <v>89</v>
      </c>
      <c r="I251" s="3">
        <f t="array" ref="I251">XLOOKUP(A251,IntegracaoVerification!A:A,IntegracaoVerification!C:C,"")</f>
        <v>4</v>
      </c>
      <c r="J251" s="3">
        <f t="array" ref="J251">XLOOKUP(A251,ApiVerification!A:A,ApiVerification!C:C,"")</f>
        <v>16</v>
      </c>
      <c r="K251" s="3">
        <f t="array" ref="K251">XLOOKUP(A251,AtivacaoGiftback!A:A,AtivacaoGiftback!B:B,"")</f>
        <v>5</v>
      </c>
      <c r="L251" s="3" t="str">
        <f t="array" ref="L251">XLOOKUP(A251,TempoPrimeiraCampanha!A:A,TempoPrimeiraCampanha!B:B,"")</f>
        <v/>
      </c>
      <c r="M251" s="3">
        <f t="array" ref="M251">XLOOKUP(A251,'# Campanhas30D'!A:A,'# Campanhas30D'!B:B,"")</f>
        <v>0</v>
      </c>
      <c r="N251" s="4">
        <f t="array" ref="N251">XLOOKUP(A251,'Receita Influenciada'!A:A,'Receita Influenciada'!B:B,"")</f>
        <v>487.6900091</v>
      </c>
      <c r="O251" s="4">
        <f t="array" ref="O251">XLOOKUP(A251,'Receita Total'!A:A,'Receita Total'!C:C,"")</f>
        <v>35599.72988</v>
      </c>
      <c r="P251" s="4">
        <f t="array" ref="P251">XLOOKUP(A251,Giftback!A:A,Giftback!B:B,"")</f>
        <v>146.6000061</v>
      </c>
      <c r="Q251" s="1">
        <v>0.0</v>
      </c>
      <c r="R251" s="1">
        <v>0.0</v>
      </c>
      <c r="S251" s="1">
        <v>0.0</v>
      </c>
      <c r="T251" s="5">
        <f t="array" ref="T251">XLOOKUP(A251,'Receita Influenciada'!A:A,'Receita Influenciada'!C:C,"")</f>
        <v>0.004301759798</v>
      </c>
      <c r="U251" s="3" t="str">
        <f t="shared" si="1"/>
        <v>#NUM!</v>
      </c>
      <c r="V251" s="1">
        <v>0.0</v>
      </c>
    </row>
    <row r="252">
      <c r="A252" s="1" t="s">
        <v>273</v>
      </c>
      <c r="B252" s="2">
        <f t="array" ref="B252">XLOOKUP(A252,'Página25'!A:A,'Página25'!G:G,"")</f>
        <v>45518.72825</v>
      </c>
      <c r="C252" s="2" t="str">
        <f t="array" ref="C252">XLOOKUP(A252,'Página25'!A:A,'Página25'!I:I,"")</f>
        <v/>
      </c>
      <c r="D252" s="3" t="s">
        <v>52</v>
      </c>
      <c r="E252" s="3">
        <f t="array" ref="E252">XLOOKUP(A252,login!A:A,login!F:F,"")</f>
        <v>59</v>
      </c>
      <c r="F252" s="3">
        <f t="array" ref="F252">XLOOKUP(A252,gestor!C:C,gestor!E:E,"")</f>
        <v>1</v>
      </c>
      <c r="G252" s="1">
        <v>0.0</v>
      </c>
      <c r="H252" s="3">
        <f t="array" ref="H252">XLOOKUP(A252,EmailVerification!A:A,EmailVerification!B:B,"")</f>
        <v>1</v>
      </c>
      <c r="I252" s="3">
        <f t="array" ref="I252">XLOOKUP(A252,IntegracaoVerification!A:A,IntegracaoVerification!C:C,"")</f>
        <v>6</v>
      </c>
      <c r="J252" s="3" t="str">
        <f t="array" ref="J252">XLOOKUP(A252,ApiVerification!A:A,ApiVerification!C:C,"")</f>
        <v/>
      </c>
      <c r="K252" s="3">
        <f t="array" ref="K252">XLOOKUP(A252,AtivacaoGiftback!A:A,AtivacaoGiftback!B:B,"")</f>
        <v>13</v>
      </c>
      <c r="L252" s="3" t="str">
        <f t="array" ref="L252">XLOOKUP(A252,TempoPrimeiraCampanha!A:A,TempoPrimeiraCampanha!B:B,"")</f>
        <v/>
      </c>
      <c r="M252" s="3">
        <f t="array" ref="M252">XLOOKUP(A252,'# Campanhas30D'!A:A,'# Campanhas30D'!B:B,"")</f>
        <v>0</v>
      </c>
      <c r="N252" s="4">
        <f t="array" ref="N252">XLOOKUP(A252,'Receita Influenciada'!A:A,'Receita Influenciada'!B:B,"")</f>
        <v>499.8800049</v>
      </c>
      <c r="O252" s="4">
        <f t="array" ref="O252">XLOOKUP(A252,'Receita Total'!A:A,'Receita Total'!C:C,"")</f>
        <v>10602.5602</v>
      </c>
      <c r="P252" s="1">
        <v>0.0</v>
      </c>
      <c r="Q252" s="1">
        <v>0.0</v>
      </c>
      <c r="R252" s="1">
        <v>0.0</v>
      </c>
      <c r="S252" s="4">
        <f t="array" ref="S252">XLOOKUP(A252,Message!A:A,Message!B:B,"")</f>
        <v>499.8800049</v>
      </c>
      <c r="T252" s="5">
        <f t="array" ref="T252">XLOOKUP(A252,'Receita Influenciada'!A:A,'Receita Influenciada'!C:C,"")</f>
        <v>0.00465923768</v>
      </c>
      <c r="U252" s="3" t="str">
        <f t="shared" si="1"/>
        <v>#NUM!</v>
      </c>
      <c r="V252" s="1">
        <v>0.0</v>
      </c>
    </row>
    <row r="253">
      <c r="A253" s="1" t="s">
        <v>274</v>
      </c>
      <c r="B253" s="2">
        <f t="array" ref="B253">XLOOKUP(A253,'Página25'!A:A,'Página25'!G:G,"")</f>
        <v>45426.54082</v>
      </c>
      <c r="C253" s="2" t="str">
        <f t="array" ref="C253">XLOOKUP(A253,'Página25'!A:A,'Página25'!I:I,"")</f>
        <v/>
      </c>
      <c r="D253" s="3" t="s">
        <v>52</v>
      </c>
      <c r="E253" s="3">
        <f t="array" ref="E253">XLOOKUP(A253,login!A:A,login!F:F,"")</f>
        <v>12</v>
      </c>
      <c r="F253" s="3">
        <f t="array" ref="F253">XLOOKUP(A253,gestor!C:C,gestor!E:E,"")</f>
        <v>1</v>
      </c>
      <c r="G253" s="1">
        <v>0.0</v>
      </c>
      <c r="H253" s="3">
        <f t="array" ref="H253">XLOOKUP(A253,EmailVerification!A:A,EmailVerification!B:B,"")</f>
        <v>52</v>
      </c>
      <c r="I253" s="3">
        <f t="array" ref="I253">XLOOKUP(A253,IntegracaoVerification!A:A,IntegracaoVerification!C:C,"")</f>
        <v>10</v>
      </c>
      <c r="J253" s="3">
        <f t="array" ref="J253">XLOOKUP(A253,ApiVerification!A:A,ApiVerification!C:C,"")</f>
        <v>42</v>
      </c>
      <c r="K253" s="3">
        <f t="array" ref="K253">XLOOKUP(A253,AtivacaoGiftback!A:A,AtivacaoGiftback!B:B,"")</f>
        <v>15</v>
      </c>
      <c r="L253" s="3" t="str">
        <f t="array" ref="L253">XLOOKUP(A253,TempoPrimeiraCampanha!A:A,TempoPrimeiraCampanha!B:B,"")</f>
        <v/>
      </c>
      <c r="M253" s="3">
        <f t="array" ref="M253">XLOOKUP(A253,'# Campanhas30D'!A:A,'# Campanhas30D'!B:B,"")</f>
        <v>0</v>
      </c>
      <c r="N253" s="4">
        <f t="array" ref="N253">XLOOKUP(A253,'Receita Influenciada'!A:A,'Receita Influenciada'!B:B,"")</f>
        <v>650.8399963</v>
      </c>
      <c r="O253" s="4">
        <f t="array" ref="O253">XLOOKUP(A253,'Receita Total'!A:A,'Receita Total'!C:C,"")</f>
        <v>26423.22007</v>
      </c>
      <c r="P253" s="4">
        <f t="array" ref="P253">XLOOKUP(A253,Giftback!A:A,Giftback!B:B,"")</f>
        <v>650.8399963</v>
      </c>
      <c r="Q253" s="1">
        <v>0.0</v>
      </c>
      <c r="R253" s="1">
        <v>0.0</v>
      </c>
      <c r="S253" s="1">
        <v>0.0</v>
      </c>
      <c r="T253" s="5">
        <f t="array" ref="T253">XLOOKUP(A253,'Receita Influenciada'!A:A,'Receita Influenciada'!C:C,"")</f>
        <v>0.004927522852</v>
      </c>
      <c r="U253" s="3" t="str">
        <f t="shared" si="1"/>
        <v>#NUM!</v>
      </c>
      <c r="V253" s="1">
        <v>0.0</v>
      </c>
    </row>
    <row r="254">
      <c r="A254" s="1" t="s">
        <v>275</v>
      </c>
      <c r="B254" s="2">
        <f t="array" ref="B254">XLOOKUP(A254,'Página25'!A:A,'Página25'!G:G,"")</f>
        <v>45552.81274</v>
      </c>
      <c r="C254" s="2" t="str">
        <f t="array" ref="C254">XLOOKUP(A254,'Página25'!A:A,'Página25'!I:I,"")</f>
        <v/>
      </c>
      <c r="D254" s="3" t="s">
        <v>52</v>
      </c>
      <c r="E254" s="3">
        <f t="array" ref="E254">XLOOKUP(A254,login!A:A,login!F:F,"")</f>
        <v>28</v>
      </c>
      <c r="F254" s="3">
        <f t="array" ref="F254">XLOOKUP(A254,gestor!C:C,gestor!E:E,"")</f>
        <v>1</v>
      </c>
      <c r="G254" s="1">
        <v>0.0</v>
      </c>
      <c r="H254" s="3">
        <f t="array" ref="H254">XLOOKUP(A254,EmailVerification!A:A,EmailVerification!B:B,"")</f>
        <v>1</v>
      </c>
      <c r="I254" s="3">
        <f t="array" ref="I254">XLOOKUP(A254,IntegracaoVerification!A:A,IntegracaoVerification!C:C,"")</f>
        <v>0</v>
      </c>
      <c r="J254" s="3" t="str">
        <f t="array" ref="J254">XLOOKUP(A254,ApiVerification!A:A,ApiVerification!C:C,"")</f>
        <v/>
      </c>
      <c r="K254" s="3">
        <f t="array" ref="K254">XLOOKUP(A254,AtivacaoGiftback!A:A,AtivacaoGiftback!B:B,"")</f>
        <v>16</v>
      </c>
      <c r="L254" s="3" t="str">
        <f t="array" ref="L254">XLOOKUP(A254,TempoPrimeiraCampanha!A:A,TempoPrimeiraCampanha!B:B,"")</f>
        <v/>
      </c>
      <c r="M254" s="3">
        <f t="array" ref="M254">XLOOKUP(A254,'# Campanhas30D'!A:A,'# Campanhas30D'!B:B,"")</f>
        <v>0</v>
      </c>
      <c r="N254" s="4">
        <f t="array" ref="N254">XLOOKUP(A254,'Receita Influenciada'!A:A,'Receita Influenciada'!B:B,"")</f>
        <v>510.3999863</v>
      </c>
      <c r="O254" s="4">
        <f t="array" ref="O254">XLOOKUP(A254,'Receita Total'!A:A,'Receita Total'!C:C,"")</f>
        <v>5204.239975</v>
      </c>
      <c r="P254" s="4">
        <f t="array" ref="P254">XLOOKUP(A254,Giftback!A:A,Giftback!B:B,"")</f>
        <v>293.2899933</v>
      </c>
      <c r="Q254" s="1">
        <v>0.0</v>
      </c>
      <c r="R254" s="4">
        <f t="array" ref="R254">XLOOKUP(A254,Task!A:A,Task!B:B,"")</f>
        <v>217.109993</v>
      </c>
      <c r="S254" s="1">
        <v>0.0</v>
      </c>
      <c r="T254" s="5">
        <f t="array" ref="T254">XLOOKUP(A254,'Receita Influenciada'!A:A,'Receita Influenciada'!C:C,"")</f>
        <v>0.004967741533</v>
      </c>
      <c r="U254" s="3" t="str">
        <f t="shared" si="1"/>
        <v>#NUM!</v>
      </c>
      <c r="V254" s="1">
        <v>0.0</v>
      </c>
    </row>
    <row r="255">
      <c r="A255" s="1" t="s">
        <v>276</v>
      </c>
      <c r="B255" s="2">
        <f t="array" ref="B255">XLOOKUP(A255,'Página25'!A:A,'Página25'!G:G,"")</f>
        <v>45405.54301</v>
      </c>
      <c r="C255" s="2" t="str">
        <f t="array" ref="C255">XLOOKUP(A255,'Página25'!A:A,'Página25'!I:I,"")</f>
        <v/>
      </c>
      <c r="D255" s="3" t="s">
        <v>52</v>
      </c>
      <c r="E255" s="1">
        <v>0.0</v>
      </c>
      <c r="F255" s="1">
        <v>0.0</v>
      </c>
      <c r="G255" s="1">
        <v>0.0</v>
      </c>
      <c r="H255" s="3" t="str">
        <f t="array" ref="H255">XLOOKUP(A255,EmailVerification!A:A,EmailVerification!B:B,"")</f>
        <v/>
      </c>
      <c r="I255" s="3">
        <f t="array" ref="I255">XLOOKUP(A255,IntegracaoVerification!A:A,IntegracaoVerification!C:C,"")</f>
        <v>0</v>
      </c>
      <c r="J255" s="3" t="str">
        <f t="array" ref="J255">XLOOKUP(A255,ApiVerification!A:A,ApiVerification!C:C,"")</f>
        <v/>
      </c>
      <c r="K255" s="3">
        <f t="array" ref="K255">XLOOKUP(A255,AtivacaoGiftback!A:A,AtivacaoGiftback!B:B,"")</f>
        <v>0</v>
      </c>
      <c r="L255" s="3" t="str">
        <f t="array" ref="L255">XLOOKUP(A255,TempoPrimeiraCampanha!A:A,TempoPrimeiraCampanha!B:B,"")</f>
        <v/>
      </c>
      <c r="M255" s="3">
        <f t="array" ref="M255">XLOOKUP(A255,'# Campanhas30D'!A:A,'# Campanhas30D'!B:B,"")</f>
        <v>0</v>
      </c>
      <c r="N255" s="4">
        <f t="array" ref="N255">XLOOKUP(A255,'Receita Influenciada'!A:A,'Receita Influenciada'!B:B,"")</f>
        <v>542.2000217</v>
      </c>
      <c r="O255" s="4">
        <f t="array" ref="O255">XLOOKUP(A255,'Receita Total'!A:A,'Receita Total'!C:C,"")</f>
        <v>5880.670038</v>
      </c>
      <c r="P255" s="4">
        <f t="array" ref="P255">XLOOKUP(A255,Giftback!A:A,Giftback!B:B,"")</f>
        <v>542.2000217</v>
      </c>
      <c r="Q255" s="1">
        <v>0.0</v>
      </c>
      <c r="R255" s="1">
        <v>0.0</v>
      </c>
      <c r="S255" s="1">
        <v>0.0</v>
      </c>
      <c r="T255" s="5">
        <f t="array" ref="T255">XLOOKUP(A255,'Receita Influenciada'!A:A,'Receita Influenciada'!C:C,"")</f>
        <v>0.005900293893</v>
      </c>
      <c r="U255" s="3" t="str">
        <f t="shared" si="1"/>
        <v>#NUM!</v>
      </c>
      <c r="V255" s="1">
        <v>0.0</v>
      </c>
    </row>
    <row r="256">
      <c r="A256" s="1" t="s">
        <v>277</v>
      </c>
      <c r="B256" s="2">
        <f t="array" ref="B256">XLOOKUP(A256,'Página25'!A:A,'Página25'!G:G,"")</f>
        <v>45469.84641</v>
      </c>
      <c r="C256" s="2" t="str">
        <f t="array" ref="C256">XLOOKUP(A256,'Página25'!A:A,'Página25'!I:I,"")</f>
        <v/>
      </c>
      <c r="D256" s="3" t="s">
        <v>52</v>
      </c>
      <c r="E256" s="3">
        <f t="array" ref="E256">XLOOKUP(A256,login!A:A,login!F:F,"")</f>
        <v>121</v>
      </c>
      <c r="F256" s="3">
        <f t="array" ref="F256">XLOOKUP(A256,gestor!C:C,gestor!E:E,"")</f>
        <v>1</v>
      </c>
      <c r="G256" s="1">
        <v>0.0</v>
      </c>
      <c r="H256" s="3">
        <f t="array" ref="H256">XLOOKUP(A256,EmailVerification!A:A,EmailVerification!B:B,"")</f>
        <v>9</v>
      </c>
      <c r="I256" s="3">
        <f t="array" ref="I256">XLOOKUP(A256,IntegracaoVerification!A:A,IntegracaoVerification!C:C,"")</f>
        <v>1</v>
      </c>
      <c r="J256" s="3">
        <f t="array" ref="J256">XLOOKUP(A256,ApiVerification!A:A,ApiVerification!C:C,"")</f>
        <v>22</v>
      </c>
      <c r="K256" s="3">
        <f t="array" ref="K256">XLOOKUP(A256,AtivacaoGiftback!A:A,AtivacaoGiftback!B:B,"")</f>
        <v>27</v>
      </c>
      <c r="L256" s="3">
        <f t="array" ref="L256">XLOOKUP(A256,TempoPrimeiraCampanha!A:A,TempoPrimeiraCampanha!B:B,"")</f>
        <v>124</v>
      </c>
      <c r="M256" s="3">
        <f t="array" ref="M256">XLOOKUP(A256,'# Campanhas30D'!A:A,'# Campanhas30D'!B:B,"")</f>
        <v>0</v>
      </c>
      <c r="N256" s="4">
        <f t="array" ref="N256">XLOOKUP(A256,'Receita Influenciada'!A:A,'Receita Influenciada'!B:B,"")</f>
        <v>548</v>
      </c>
      <c r="O256" s="4">
        <f t="array" ref="O256">XLOOKUP(A256,'Receita Total'!A:A,'Receita Total'!C:C,"")</f>
        <v>219717.7092</v>
      </c>
      <c r="P256" s="4">
        <f t="array" ref="P256">XLOOKUP(A256,Giftback!A:A,Giftback!B:B,"")</f>
        <v>548</v>
      </c>
      <c r="Q256" s="1">
        <v>0.0</v>
      </c>
      <c r="R256" s="1">
        <v>0.0</v>
      </c>
      <c r="S256" s="1">
        <v>0.0</v>
      </c>
      <c r="T256" s="5">
        <f t="array" ref="T256">XLOOKUP(A256,'Receita Influenciada'!A:A,'Receita Influenciada'!C:C,"")</f>
        <v>0.006070381232</v>
      </c>
      <c r="U256" s="3" t="str">
        <f t="shared" si="1"/>
        <v>#NUM!</v>
      </c>
      <c r="V256" s="1">
        <v>0.0</v>
      </c>
    </row>
    <row r="257">
      <c r="A257" s="1" t="s">
        <v>278</v>
      </c>
      <c r="B257" s="2">
        <f t="array" ref="B257">XLOOKUP(A257,'Página25'!A:A,'Página25'!G:G,"")</f>
        <v>45534.67434</v>
      </c>
      <c r="C257" s="2" t="str">
        <f t="array" ref="C257">XLOOKUP(A257,'Página25'!A:A,'Página25'!I:I,"")</f>
        <v/>
      </c>
      <c r="D257" s="3" t="s">
        <v>52</v>
      </c>
      <c r="E257" s="3">
        <f t="array" ref="E257">XLOOKUP(A257,login!A:A,login!F:F,"")</f>
        <v>26</v>
      </c>
      <c r="F257" s="3">
        <f t="array" ref="F257">XLOOKUP(A257,gestor!C:C,gestor!E:E,"")</f>
        <v>0</v>
      </c>
      <c r="G257" s="1">
        <v>0.0</v>
      </c>
      <c r="H257" s="3">
        <f t="array" ref="H257">XLOOKUP(A257,EmailVerification!A:A,EmailVerification!B:B,"")</f>
        <v>4</v>
      </c>
      <c r="I257" s="3">
        <f t="array" ref="I257">XLOOKUP(A257,IntegracaoVerification!A:A,IntegracaoVerification!C:C,"")</f>
        <v>4</v>
      </c>
      <c r="J257" s="3" t="str">
        <f t="array" ref="J257">XLOOKUP(A257,ApiVerification!A:A,ApiVerification!C:C,"")</f>
        <v/>
      </c>
      <c r="K257" s="3">
        <f t="array" ref="K257">XLOOKUP(A257,AtivacaoGiftback!A:A,AtivacaoGiftback!B:B,"")</f>
        <v>11</v>
      </c>
      <c r="L257" s="3" t="str">
        <f t="array" ref="L257">XLOOKUP(A257,TempoPrimeiraCampanha!A:A,TempoPrimeiraCampanha!B:B,"")</f>
        <v/>
      </c>
      <c r="M257" s="3">
        <f t="array" ref="M257">XLOOKUP(A257,'# Campanhas30D'!A:A,'# Campanhas30D'!B:B,"")</f>
        <v>0</v>
      </c>
      <c r="N257" s="4">
        <f t="array" ref="N257">XLOOKUP(A257,'Receita Influenciada'!A:A,'Receita Influenciada'!B:B,"")</f>
        <v>548.5899811</v>
      </c>
      <c r="O257" s="4">
        <f t="array" ref="O257">XLOOKUP(A257,'Receita Total'!A:A,'Receita Total'!C:C,"")</f>
        <v>7425.85997</v>
      </c>
      <c r="P257" s="4">
        <f t="array" ref="P257">XLOOKUP(A257,Giftback!A:A,Giftback!B:B,"")</f>
        <v>261.7999878</v>
      </c>
      <c r="Q257" s="1">
        <v>0.0</v>
      </c>
      <c r="R257" s="1">
        <v>0.0</v>
      </c>
      <c r="S257" s="4">
        <f t="array" ref="S257">XLOOKUP(A257,Message!A:A,Message!B:B,"")</f>
        <v>286.7899933</v>
      </c>
      <c r="T257" s="5">
        <f t="array" ref="T257">XLOOKUP(A257,'Receita Influenciada'!A:A,'Receita Influenciada'!C:C,"")</f>
        <v>0.00608768273</v>
      </c>
      <c r="U257" s="3" t="str">
        <f t="shared" si="1"/>
        <v>#NUM!</v>
      </c>
      <c r="V257" s="1">
        <v>0.0</v>
      </c>
    </row>
    <row r="258">
      <c r="A258" s="1" t="s">
        <v>279</v>
      </c>
      <c r="B258" s="2">
        <f t="array" ref="B258">XLOOKUP(A258,'Página25'!A:A,'Página25'!G:G,"")</f>
        <v>45477.60612</v>
      </c>
      <c r="C258" s="2" t="str">
        <f t="array" ref="C258">XLOOKUP(A258,'Página25'!A:A,'Página25'!I:I,"")</f>
        <v/>
      </c>
      <c r="D258" s="3" t="s">
        <v>52</v>
      </c>
      <c r="E258" s="3">
        <f t="array" ref="E258">XLOOKUP(A258,login!A:A,login!F:F,"")</f>
        <v>57</v>
      </c>
      <c r="F258" s="3">
        <f t="array" ref="F258">XLOOKUP(A258,gestor!C:C,gestor!E:E,"")</f>
        <v>1</v>
      </c>
      <c r="G258" s="1">
        <v>0.0</v>
      </c>
      <c r="H258" s="3">
        <f t="array" ref="H258">XLOOKUP(A258,EmailVerification!A:A,EmailVerification!B:B,"")</f>
        <v>1</v>
      </c>
      <c r="I258" s="3">
        <f t="array" ref="I258">XLOOKUP(A258,IntegracaoVerification!A:A,IntegracaoVerification!C:C,"")</f>
        <v>0</v>
      </c>
      <c r="J258" s="3">
        <f t="array" ref="J258">XLOOKUP(A258,ApiVerification!A:A,ApiVerification!C:C,"")</f>
        <v>6</v>
      </c>
      <c r="K258" s="3">
        <f t="array" ref="K258">XLOOKUP(A258,AtivacaoGiftback!A:A,AtivacaoGiftback!B:B,"")</f>
        <v>21</v>
      </c>
      <c r="L258" s="3">
        <f t="array" ref="L258">XLOOKUP(A258,TempoPrimeiraCampanha!A:A,TempoPrimeiraCampanha!B:B,"")</f>
        <v>73</v>
      </c>
      <c r="M258" s="3">
        <f t="array" ref="M258">XLOOKUP(A258,'# Campanhas30D'!A:A,'# Campanhas30D'!B:B,"")</f>
        <v>0</v>
      </c>
      <c r="N258" s="4">
        <f t="array" ref="N258">XLOOKUP(A258,'Receita Influenciada'!A:A,'Receita Influenciada'!B:B,"")</f>
        <v>562.1100159</v>
      </c>
      <c r="O258" s="4">
        <f t="array" ref="O258">XLOOKUP(A258,'Receita Total'!A:A,'Receita Total'!C:C,"")</f>
        <v>26831.14003</v>
      </c>
      <c r="P258" s="4">
        <f t="array" ref="P258">XLOOKUP(A258,Giftback!A:A,Giftback!B:B,"")</f>
        <v>562.1100159</v>
      </c>
      <c r="Q258" s="1">
        <v>0.0</v>
      </c>
      <c r="R258" s="1">
        <v>0.0</v>
      </c>
      <c r="S258" s="1">
        <v>0.0</v>
      </c>
      <c r="T258" s="5">
        <f t="array" ref="T258">XLOOKUP(A258,'Receita Influenciada'!A:A,'Receita Influenciada'!C:C,"")</f>
        <v>0.006484164688</v>
      </c>
      <c r="U258" s="3" t="str">
        <f t="shared" si="1"/>
        <v>#NUM!</v>
      </c>
      <c r="V258" s="1">
        <v>0.0</v>
      </c>
    </row>
    <row r="259">
      <c r="A259" s="1" t="s">
        <v>280</v>
      </c>
      <c r="B259" s="2">
        <f t="array" ref="B259">XLOOKUP(A259,'Página25'!A:A,'Página25'!G:G,"")</f>
        <v>45413.04711</v>
      </c>
      <c r="C259" s="2" t="str">
        <f t="array" ref="C259">XLOOKUP(A259,'Página25'!A:A,'Página25'!I:I,"")</f>
        <v/>
      </c>
      <c r="D259" s="3" t="s">
        <v>52</v>
      </c>
      <c r="E259" s="3">
        <f t="array" ref="E259">XLOOKUP(A259,login!A:A,login!F:F,"")</f>
        <v>20</v>
      </c>
      <c r="F259" s="1">
        <v>0.0</v>
      </c>
      <c r="G259" s="1">
        <v>0.0</v>
      </c>
      <c r="H259" s="3">
        <f t="array" ref="H259">XLOOKUP(A259,EmailVerification!A:A,EmailVerification!B:B,"")</f>
        <v>65</v>
      </c>
      <c r="I259" s="3">
        <f t="array" ref="I259">XLOOKUP(A259,IntegracaoVerification!A:A,IntegracaoVerification!C:C,"")</f>
        <v>6</v>
      </c>
      <c r="J259" s="3">
        <f t="array" ref="J259">XLOOKUP(A259,ApiVerification!A:A,ApiVerification!C:C,"")</f>
        <v>27</v>
      </c>
      <c r="K259" s="3">
        <f t="array" ref="K259">XLOOKUP(A259,AtivacaoGiftback!A:A,AtivacaoGiftback!B:B,"")</f>
        <v>6</v>
      </c>
      <c r="L259" s="3" t="str">
        <f t="array" ref="L259">XLOOKUP(A259,TempoPrimeiraCampanha!A:A,TempoPrimeiraCampanha!B:B,"")</f>
        <v/>
      </c>
      <c r="M259" s="3">
        <f t="array" ref="M259">XLOOKUP(A259,'# Campanhas30D'!A:A,'# Campanhas30D'!B:B,"")</f>
        <v>0</v>
      </c>
      <c r="N259" s="4">
        <f t="array" ref="N259">XLOOKUP(A259,'Receita Influenciada'!A:A,'Receita Influenciada'!B:B,"")</f>
        <v>616.3799953</v>
      </c>
      <c r="O259" s="4">
        <f t="array" ref="O259">XLOOKUP(A259,'Receita Total'!A:A,'Receita Total'!C:C,"")</f>
        <v>47240.35967</v>
      </c>
      <c r="P259" s="4">
        <f t="array" ref="P259">XLOOKUP(A259,Giftback!A:A,Giftback!B:B,"")</f>
        <v>616.3799953</v>
      </c>
      <c r="Q259" s="1">
        <v>0.0</v>
      </c>
      <c r="R259" s="1">
        <v>0.0</v>
      </c>
      <c r="S259" s="1">
        <v>0.0</v>
      </c>
      <c r="T259" s="5">
        <f t="array" ref="T259">XLOOKUP(A259,'Receita Influenciada'!A:A,'Receita Influenciada'!C:C,"")</f>
        <v>0.008075659688</v>
      </c>
      <c r="U259" s="3" t="str">
        <f t="shared" si="1"/>
        <v>#NUM!</v>
      </c>
      <c r="V259" s="1">
        <v>0.0</v>
      </c>
    </row>
    <row r="260">
      <c r="A260" s="1" t="s">
        <v>281</v>
      </c>
      <c r="B260" s="2">
        <f t="array" ref="B260">XLOOKUP(A260,'Página25'!A:A,'Página25'!G:G,"")</f>
        <v>45359.59328</v>
      </c>
      <c r="C260" s="2" t="str">
        <f t="array" ref="C260">XLOOKUP(A260,'Página25'!A:A,'Página25'!I:I,"")</f>
        <v/>
      </c>
      <c r="D260" s="3" t="s">
        <v>52</v>
      </c>
      <c r="E260" s="3">
        <f t="array" ref="E260">XLOOKUP(A260,login!A:A,login!F:F,"")</f>
        <v>6</v>
      </c>
      <c r="F260" s="1">
        <v>0.0</v>
      </c>
      <c r="G260" s="1">
        <v>0.0</v>
      </c>
      <c r="H260" s="3">
        <f t="array" ref="H260">XLOOKUP(A260,EmailVerification!A:A,EmailVerification!B:B,"")</f>
        <v>119</v>
      </c>
      <c r="I260" s="3">
        <f t="array" ref="I260">XLOOKUP(A260,IntegracaoVerification!A:A,IntegracaoVerification!C:C,"")</f>
        <v>0</v>
      </c>
      <c r="J260" s="3">
        <f t="array" ref="J260">XLOOKUP(A260,ApiVerification!A:A,ApiVerification!C:C,"")</f>
        <v>4</v>
      </c>
      <c r="K260" s="3">
        <f t="array" ref="K260">XLOOKUP(A260,AtivacaoGiftback!A:A,AtivacaoGiftback!B:B,"")</f>
        <v>6</v>
      </c>
      <c r="L260" s="3" t="str">
        <f t="array" ref="L260">XLOOKUP(A260,TempoPrimeiraCampanha!A:A,TempoPrimeiraCampanha!B:B,"")</f>
        <v/>
      </c>
      <c r="M260" s="3">
        <f t="array" ref="M260">XLOOKUP(A260,'# Campanhas30D'!A:A,'# Campanhas30D'!B:B,"")</f>
        <v>0</v>
      </c>
      <c r="N260" s="4">
        <f t="array" ref="N260">XLOOKUP(A260,'Receita Influenciada'!A:A,'Receita Influenciada'!B:B,"")</f>
        <v>645.9000092</v>
      </c>
      <c r="O260" s="4">
        <f t="array" ref="O260">XLOOKUP(A260,'Receita Total'!A:A,'Receita Total'!C:C,"")</f>
        <v>11504.66001</v>
      </c>
      <c r="P260" s="4">
        <f t="array" ref="P260">XLOOKUP(A260,Giftback!A:A,Giftback!B:B,"")</f>
        <v>609.2500076</v>
      </c>
      <c r="Q260" s="1">
        <v>0.0</v>
      </c>
      <c r="R260" s="1">
        <v>0.0</v>
      </c>
      <c r="S260" s="1">
        <v>0.0</v>
      </c>
      <c r="T260" s="5">
        <f t="array" ref="T260">XLOOKUP(A260,'Receita Influenciada'!A:A,'Receita Influenciada'!C:C,"")</f>
        <v>0.008941349242</v>
      </c>
      <c r="U260" s="3" t="str">
        <f t="shared" si="1"/>
        <v>#NUM!</v>
      </c>
      <c r="V260" s="1">
        <v>0.0</v>
      </c>
    </row>
    <row r="261">
      <c r="A261" s="1" t="s">
        <v>282</v>
      </c>
      <c r="B261" s="2">
        <f t="array" ref="B261">XLOOKUP(A261,'Página25'!A:A,'Página25'!G:G,"")</f>
        <v>45363.71934</v>
      </c>
      <c r="C261" s="2" t="str">
        <f t="array" ref="C261">XLOOKUP(A261,'Página25'!A:A,'Página25'!I:I,"")</f>
        <v/>
      </c>
      <c r="D261" s="3" t="s">
        <v>52</v>
      </c>
      <c r="E261" s="3">
        <f t="array" ref="E261">XLOOKUP(A261,login!A:A,login!F:F,"")</f>
        <v>82</v>
      </c>
      <c r="F261" s="1">
        <v>0.0</v>
      </c>
      <c r="G261" s="1">
        <v>0.0</v>
      </c>
      <c r="H261" s="3">
        <f t="array" ref="H261">XLOOKUP(A261,EmailVerification!A:A,EmailVerification!B:B,"")</f>
        <v>115</v>
      </c>
      <c r="I261" s="3">
        <f t="array" ref="I261">XLOOKUP(A261,IntegracaoVerification!A:A,IntegracaoVerification!C:C,"")</f>
        <v>3</v>
      </c>
      <c r="J261" s="3" t="str">
        <f t="array" ref="J261">XLOOKUP(A261,ApiVerification!A:A,ApiVerification!C:C,"")</f>
        <v/>
      </c>
      <c r="K261" s="3">
        <f t="array" ref="K261">XLOOKUP(A261,AtivacaoGiftback!A:A,AtivacaoGiftback!B:B,"")</f>
        <v>2</v>
      </c>
      <c r="L261" s="3" t="str">
        <f t="array" ref="L261">XLOOKUP(A261,TempoPrimeiraCampanha!A:A,TempoPrimeiraCampanha!B:B,"")</f>
        <v/>
      </c>
      <c r="M261" s="3">
        <f t="array" ref="M261">XLOOKUP(A261,'# Campanhas30D'!A:A,'# Campanhas30D'!B:B,"")</f>
        <v>0</v>
      </c>
      <c r="N261" s="4">
        <f t="array" ref="N261">XLOOKUP(A261,'Receita Influenciada'!A:A,'Receita Influenciada'!B:B,"")</f>
        <v>670</v>
      </c>
      <c r="O261" s="4">
        <f t="array" ref="O261">XLOOKUP(A261,'Receita Total'!A:A,'Receita Total'!C:C,"")</f>
        <v>41323.25002</v>
      </c>
      <c r="P261" s="4">
        <f t="array" ref="P261">XLOOKUP(A261,Giftback!A:A,Giftback!B:B,"")</f>
        <v>670</v>
      </c>
      <c r="Q261" s="1">
        <v>0.0</v>
      </c>
      <c r="R261" s="1">
        <v>0.0</v>
      </c>
      <c r="S261" s="1">
        <v>0.0</v>
      </c>
      <c r="T261" s="5">
        <f t="array" ref="T261">XLOOKUP(A261,'Receita Influenciada'!A:A,'Receita Influenciada'!C:C,"")</f>
        <v>0.009648093842</v>
      </c>
      <c r="U261" s="3" t="str">
        <f t="shared" si="1"/>
        <v>#NUM!</v>
      </c>
      <c r="V261" s="1">
        <v>0.0</v>
      </c>
    </row>
    <row r="262">
      <c r="A262" s="1" t="s">
        <v>283</v>
      </c>
      <c r="B262" s="2">
        <f t="array" ref="B262">XLOOKUP(A262,'Página25'!A:A,'Página25'!G:G,"")</f>
        <v>45386.7642</v>
      </c>
      <c r="C262" s="2" t="str">
        <f t="array" ref="C262">XLOOKUP(A262,'Página25'!A:A,'Página25'!I:I,"")</f>
        <v/>
      </c>
      <c r="D262" s="3" t="s">
        <v>52</v>
      </c>
      <c r="E262" s="3">
        <f t="array" ref="E262">XLOOKUP(A262,login!A:A,login!F:F,"")</f>
        <v>6</v>
      </c>
      <c r="F262" s="3">
        <f t="array" ref="F262">XLOOKUP(A262,gestor!C:C,gestor!E:E,"")</f>
        <v>1</v>
      </c>
      <c r="G262" s="1">
        <v>0.0</v>
      </c>
      <c r="H262" s="3" t="str">
        <f t="array" ref="H262">XLOOKUP(A262,EmailVerification!A:A,EmailVerification!B:B,"")</f>
        <v/>
      </c>
      <c r="I262" s="3" t="str">
        <f t="array" ref="I262">XLOOKUP(A262,IntegracaoVerification!A:A,IntegracaoVerification!C:C,"")</f>
        <v/>
      </c>
      <c r="J262" s="3">
        <f t="array" ref="J262">XLOOKUP(A262,ApiVerification!A:A,ApiVerification!C:C,"")</f>
        <v>7</v>
      </c>
      <c r="K262" s="3">
        <f t="array" ref="K262">XLOOKUP(A262,AtivacaoGiftback!A:A,AtivacaoGiftback!B:B,"")</f>
        <v>19</v>
      </c>
      <c r="L262" s="3" t="str">
        <f t="array" ref="L262">XLOOKUP(A262,TempoPrimeiraCampanha!A:A,TempoPrimeiraCampanha!B:B,"")</f>
        <v/>
      </c>
      <c r="M262" s="3">
        <f t="array" ref="M262">XLOOKUP(A262,'# Campanhas30D'!A:A,'# Campanhas30D'!B:B,"")</f>
        <v>0</v>
      </c>
      <c r="N262" s="4">
        <f t="array" ref="N262">XLOOKUP(A262,'Receita Influenciada'!A:A,'Receita Influenciada'!B:B,"")</f>
        <v>689.9099731</v>
      </c>
      <c r="O262" s="4">
        <f t="array" ref="O262">XLOOKUP(A262,'Receita Total'!A:A,'Receita Total'!C:C,"")</f>
        <v>53999.03986</v>
      </c>
      <c r="P262" s="4">
        <f t="array" ref="P262">XLOOKUP(A262,Giftback!A:A,Giftback!B:B,"")</f>
        <v>689.9099731</v>
      </c>
      <c r="Q262" s="1">
        <v>0.0</v>
      </c>
      <c r="R262" s="1">
        <v>0.0</v>
      </c>
      <c r="S262" s="1">
        <v>0.0</v>
      </c>
      <c r="T262" s="5">
        <f t="array" ref="T262">XLOOKUP(A262,'Receita Influenciada'!A:A,'Receita Influenciada'!C:C,"")</f>
        <v>0.01023196402</v>
      </c>
      <c r="U262" s="3" t="str">
        <f t="shared" si="1"/>
        <v>#NUM!</v>
      </c>
      <c r="V262" s="1">
        <v>0.0</v>
      </c>
    </row>
    <row r="263">
      <c r="A263" s="1" t="s">
        <v>284</v>
      </c>
      <c r="B263" s="2">
        <f t="array" ref="B263">XLOOKUP(A263,'Página25'!A:A,'Página25'!G:G,"")</f>
        <v>45389.96903</v>
      </c>
      <c r="C263" s="2" t="str">
        <f t="array" ref="C263">XLOOKUP(A263,'Página25'!A:A,'Página25'!I:I,"")</f>
        <v/>
      </c>
      <c r="D263" s="3" t="s">
        <v>52</v>
      </c>
      <c r="E263" s="3">
        <f t="array" ref="E263">XLOOKUP(A263,login!A:A,login!F:F,"")</f>
        <v>73</v>
      </c>
      <c r="F263" s="3">
        <f t="array" ref="F263">XLOOKUP(A263,gestor!C:C,gestor!E:E,"")</f>
        <v>1</v>
      </c>
      <c r="G263" s="3">
        <f t="array" ref="G263">XLOOKUP(A263,tickets!I:I,tickets!J:J,"")</f>
        <v>28</v>
      </c>
      <c r="H263" s="3">
        <f t="array" ref="H263">XLOOKUP(A263,EmailVerification!A:A,EmailVerification!B:B,"")</f>
        <v>89</v>
      </c>
      <c r="I263" s="3">
        <f t="array" ref="I263">XLOOKUP(A263,IntegracaoVerification!A:A,IntegracaoVerification!C:C,"")</f>
        <v>3</v>
      </c>
      <c r="J263" s="3">
        <f t="array" ref="J263">XLOOKUP(A263,ApiVerification!A:A,ApiVerification!C:C,"")</f>
        <v>8</v>
      </c>
      <c r="K263" s="3">
        <f t="array" ref="K263">XLOOKUP(A263,AtivacaoGiftback!A:A,AtivacaoGiftback!B:B,"")</f>
        <v>18</v>
      </c>
      <c r="L263" s="3" t="str">
        <f t="array" ref="L263">XLOOKUP(A263,TempoPrimeiraCampanha!A:A,TempoPrimeiraCampanha!B:B,"")</f>
        <v/>
      </c>
      <c r="M263" s="3">
        <f t="array" ref="M263">XLOOKUP(A263,'# Campanhas30D'!A:A,'# Campanhas30D'!B:B,"")</f>
        <v>0</v>
      </c>
      <c r="N263" s="4">
        <f t="array" ref="N263">XLOOKUP(A263,'Receita Influenciada'!A:A,'Receita Influenciada'!B:B,"")</f>
        <v>694.9500122</v>
      </c>
      <c r="O263" s="4">
        <f t="array" ref="O263">XLOOKUP(A263,'Receita Total'!A:A,'Receita Total'!C:C,"")</f>
        <v>49696.8601</v>
      </c>
      <c r="P263" s="4">
        <f t="array" ref="P263">XLOOKUP(A263,Giftback!A:A,Giftback!B:B,"")</f>
        <v>694.9500122</v>
      </c>
      <c r="Q263" s="1">
        <v>0.0</v>
      </c>
      <c r="R263" s="1">
        <v>0.0</v>
      </c>
      <c r="S263" s="1">
        <v>0.0</v>
      </c>
      <c r="T263" s="5">
        <f t="array" ref="T263">XLOOKUP(A263,'Receita Influenciada'!A:A,'Receita Influenciada'!C:C,"")</f>
        <v>0.01037976575</v>
      </c>
      <c r="U263" s="3" t="str">
        <f t="shared" si="1"/>
        <v>#NUM!</v>
      </c>
      <c r="V263" s="1">
        <v>0.0</v>
      </c>
    </row>
    <row r="264">
      <c r="A264" s="1" t="s">
        <v>285</v>
      </c>
      <c r="B264" s="2">
        <f t="array" ref="B264">XLOOKUP(A264,'Página25'!A:A,'Página25'!G:G,"")</f>
        <v>45521.6548</v>
      </c>
      <c r="C264" s="2" t="str">
        <f t="array" ref="C264">XLOOKUP(A264,'Página25'!A:A,'Página25'!I:I,"")</f>
        <v/>
      </c>
      <c r="D264" s="3" t="s">
        <v>52</v>
      </c>
      <c r="E264" s="3">
        <f t="array" ref="E264">XLOOKUP(A264,login!A:A,login!F:F,"")</f>
        <v>30</v>
      </c>
      <c r="F264" s="3">
        <f t="array" ref="F264">XLOOKUP(A264,gestor!C:C,gestor!E:E,"")</f>
        <v>1</v>
      </c>
      <c r="G264" s="1">
        <v>0.0</v>
      </c>
      <c r="H264" s="3">
        <f t="array" ref="H264">XLOOKUP(A264,EmailVerification!A:A,EmailVerification!B:B,"")</f>
        <v>10</v>
      </c>
      <c r="I264" s="3">
        <f t="array" ref="I264">XLOOKUP(A264,IntegracaoVerification!A:A,IntegracaoVerification!C:C,"")</f>
        <v>10</v>
      </c>
      <c r="J264" s="3">
        <f t="array" ref="J264">XLOOKUP(A264,ApiVerification!A:A,ApiVerification!C:C,"")</f>
        <v>18</v>
      </c>
      <c r="K264" s="3">
        <f t="array" ref="K264">XLOOKUP(A264,AtivacaoGiftback!A:A,AtivacaoGiftback!B:B,"")</f>
        <v>10</v>
      </c>
      <c r="L264" s="3">
        <f t="array" ref="L264">XLOOKUP(A264,TempoPrimeiraCampanha!A:A,TempoPrimeiraCampanha!B:B,"")</f>
        <v>41</v>
      </c>
      <c r="M264" s="3">
        <f t="array" ref="M264">XLOOKUP(A264,'# Campanhas30D'!A:A,'# Campanhas30D'!B:B,"")</f>
        <v>0</v>
      </c>
      <c r="N264" s="4">
        <f t="array" ref="N264">XLOOKUP(A264,'Receita Influenciada'!A:A,'Receita Influenciada'!B:B,"")</f>
        <v>705.2499847</v>
      </c>
      <c r="O264" s="4">
        <f t="array" ref="O264">XLOOKUP(A264,'Receita Total'!A:A,'Receita Total'!C:C,"")</f>
        <v>74069.50987</v>
      </c>
      <c r="P264" s="4">
        <f t="array" ref="P264">XLOOKUP(A264,Giftback!A:A,Giftback!B:B,"")</f>
        <v>251.6999969</v>
      </c>
      <c r="Q264" s="1">
        <v>0.0</v>
      </c>
      <c r="R264" s="1">
        <v>0.0</v>
      </c>
      <c r="S264" s="1">
        <v>0.0</v>
      </c>
      <c r="T264" s="5">
        <f t="array" ref="T264">XLOOKUP(A264,'Receita Influenciada'!A:A,'Receita Influenciada'!C:C,"")</f>
        <v>0.01068181773</v>
      </c>
      <c r="U264" s="3" t="str">
        <f t="shared" si="1"/>
        <v>#NUM!</v>
      </c>
      <c r="V264" s="1">
        <v>0.0</v>
      </c>
    </row>
    <row r="265">
      <c r="A265" s="1" t="s">
        <v>286</v>
      </c>
      <c r="B265" s="2">
        <f t="array" ref="B265">XLOOKUP(A265,'Página25'!A:A,'Página25'!G:G,"")</f>
        <v>45412.65206</v>
      </c>
      <c r="C265" s="2" t="str">
        <f t="array" ref="C265">XLOOKUP(A265,'Página25'!A:A,'Página25'!I:I,"")</f>
        <v/>
      </c>
      <c r="D265" s="3" t="s">
        <v>52</v>
      </c>
      <c r="E265" s="3">
        <f t="array" ref="E265">XLOOKUP(A265,login!A:A,login!F:F,"")</f>
        <v>33</v>
      </c>
      <c r="F265" s="3">
        <f t="array" ref="F265">XLOOKUP(A265,gestor!C:C,gestor!E:E,"")</f>
        <v>1</v>
      </c>
      <c r="G265" s="3">
        <f t="array" ref="G265">XLOOKUP(A265,tickets!I:I,tickets!J:J,"")</f>
        <v>6</v>
      </c>
      <c r="H265" s="3">
        <f t="array" ref="H265">XLOOKUP(A265,EmailVerification!A:A,EmailVerification!B:B,"")</f>
        <v>66</v>
      </c>
      <c r="I265" s="3">
        <f t="array" ref="I265">XLOOKUP(A265,IntegracaoVerification!A:A,IntegracaoVerification!C:C,"")</f>
        <v>0</v>
      </c>
      <c r="J265" s="3">
        <f t="array" ref="J265">XLOOKUP(A265,ApiVerification!A:A,ApiVerification!C:C,"")</f>
        <v>3</v>
      </c>
      <c r="K265" s="3">
        <f t="array" ref="K265">XLOOKUP(A265,AtivacaoGiftback!A:A,AtivacaoGiftback!B:B,"")</f>
        <v>0</v>
      </c>
      <c r="L265" s="3">
        <f t="array" ref="L265">XLOOKUP(A265,TempoPrimeiraCampanha!A:A,TempoPrimeiraCampanha!B:B,"")</f>
        <v>56</v>
      </c>
      <c r="M265" s="3">
        <f t="array" ref="M265">XLOOKUP(A265,'# Campanhas30D'!A:A,'# Campanhas30D'!B:B,"")</f>
        <v>0</v>
      </c>
      <c r="N265" s="4">
        <f t="array" ref="N265">XLOOKUP(A265,'Receita Influenciada'!A:A,'Receita Influenciada'!B:B,"")</f>
        <v>976.3000031</v>
      </c>
      <c r="O265" s="4">
        <f t="array" ref="O265">XLOOKUP(A265,'Receita Total'!A:A,'Receita Total'!C:C,"")</f>
        <v>89622.18966</v>
      </c>
      <c r="P265" s="4">
        <f t="array" ref="P265">XLOOKUP(A265,Giftback!A:A,Giftback!B:B,"")</f>
        <v>90.05000305</v>
      </c>
      <c r="Q265" s="1">
        <v>0.0</v>
      </c>
      <c r="R265" s="1">
        <v>0.0</v>
      </c>
      <c r="S265" s="1">
        <v>0.0</v>
      </c>
      <c r="T265" s="5">
        <f t="array" ref="T265">XLOOKUP(A265,'Receita Influenciada'!A:A,'Receita Influenciada'!C:C,"")</f>
        <v>0.0123922019</v>
      </c>
      <c r="U265" s="3" t="str">
        <f t="shared" si="1"/>
        <v>#NUM!</v>
      </c>
      <c r="V265" s="1">
        <v>0.0</v>
      </c>
    </row>
    <row r="266">
      <c r="A266" s="1" t="s">
        <v>287</v>
      </c>
      <c r="B266" s="2">
        <f t="array" ref="B266">XLOOKUP(A266,'Página25'!A:A,'Página25'!G:G,"")</f>
        <v>45477.82975</v>
      </c>
      <c r="C266" s="2">
        <f t="array" ref="C266">XLOOKUP(A266,'Página25'!A:A,'Página25'!I:I,"")</f>
        <v>45512.4977</v>
      </c>
      <c r="D266" s="3" t="s">
        <v>52</v>
      </c>
      <c r="E266" s="3">
        <f t="array" ref="E266">XLOOKUP(A266,login!A:A,login!F:F,"")</f>
        <v>10</v>
      </c>
      <c r="F266" s="1">
        <v>0.0</v>
      </c>
      <c r="G266" s="1">
        <v>0.0</v>
      </c>
      <c r="H266" s="3">
        <f t="array" ref="H266">XLOOKUP(A266,EmailVerification!A:A,EmailVerification!B:B,"")</f>
        <v>3</v>
      </c>
      <c r="I266" s="3">
        <f t="array" ref="I266">XLOOKUP(A266,IntegracaoVerification!A:A,IntegracaoVerification!C:C,"")</f>
        <v>3</v>
      </c>
      <c r="J266" s="3" t="str">
        <f t="array" ref="J266">XLOOKUP(A266,ApiVerification!A:A,ApiVerification!C:C,"")</f>
        <v/>
      </c>
      <c r="K266" s="3">
        <f t="array" ref="K266">XLOOKUP(A266,AtivacaoGiftback!A:A,AtivacaoGiftback!B:B,"")</f>
        <v>3</v>
      </c>
      <c r="L266" s="3" t="str">
        <f t="array" ref="L266">XLOOKUP(A266,TempoPrimeiraCampanha!A:A,TempoPrimeiraCampanha!B:B,"")</f>
        <v/>
      </c>
      <c r="M266" s="3">
        <f t="array" ref="M266">XLOOKUP(A266,'# Campanhas30D'!A:A,'# Campanhas30D'!B:B,"")</f>
        <v>0</v>
      </c>
      <c r="N266" s="4">
        <f t="array" ref="N266">XLOOKUP(A266,'Receita Influenciada'!A:A,'Receita Influenciada'!B:B,"")</f>
        <v>783.8800049</v>
      </c>
      <c r="O266" s="4">
        <f t="array" ref="O266">XLOOKUP(A266,'Receita Total'!A:A,'Receita Total'!C:C,"")</f>
        <v>80051.9204</v>
      </c>
      <c r="P266" s="4">
        <f t="array" ref="P266">XLOOKUP(A266,Giftback!A:A,Giftback!B:B,"")</f>
        <v>783.8800049</v>
      </c>
      <c r="Q266" s="1">
        <v>0.0</v>
      </c>
      <c r="R266" s="1">
        <v>0.0</v>
      </c>
      <c r="S266" s="1">
        <v>0.0</v>
      </c>
      <c r="T266" s="5">
        <f t="array" ref="T266">XLOOKUP(A266,'Receita Influenciada'!A:A,'Receita Influenciada'!C:C,"")</f>
        <v>0.01298768343</v>
      </c>
      <c r="U266" s="3">
        <f t="shared" si="1"/>
        <v>35</v>
      </c>
      <c r="V266" s="1">
        <v>0.0</v>
      </c>
    </row>
    <row r="267">
      <c r="A267" s="1" t="s">
        <v>288</v>
      </c>
      <c r="B267" s="2">
        <f t="array" ref="B267">XLOOKUP(A267,'Página25'!A:A,'Página25'!G:G,"")</f>
        <v>45460.49117</v>
      </c>
      <c r="C267" s="2">
        <f t="array" ref="C267">XLOOKUP(A267,'Página25'!A:A,'Página25'!I:I,"")</f>
        <v>45495.09635</v>
      </c>
      <c r="D267" s="3" t="s">
        <v>52</v>
      </c>
      <c r="E267" s="3">
        <f t="array" ref="E267">XLOOKUP(A267,login!A:A,login!F:F,"")</f>
        <v>11</v>
      </c>
      <c r="F267" s="1">
        <v>0.0</v>
      </c>
      <c r="G267" s="1">
        <v>0.0</v>
      </c>
      <c r="H267" s="3" t="str">
        <f t="array" ref="H267">XLOOKUP(A267,EmailVerification!A:A,EmailVerification!B:B,"")</f>
        <v/>
      </c>
      <c r="I267" s="3">
        <f t="array" ref="I267">XLOOKUP(A267,IntegracaoVerification!A:A,IntegracaoVerification!C:C,"")</f>
        <v>0</v>
      </c>
      <c r="J267" s="3" t="str">
        <f t="array" ref="J267">XLOOKUP(A267,ApiVerification!A:A,ApiVerification!C:C,"")</f>
        <v/>
      </c>
      <c r="K267" s="3" t="str">
        <f t="array" ref="K267">XLOOKUP(A267,AtivacaoGiftback!A:A,AtivacaoGiftback!B:B,"")</f>
        <v/>
      </c>
      <c r="L267" s="3" t="str">
        <f t="array" ref="L267">XLOOKUP(A267,TempoPrimeiraCampanha!A:A,TempoPrimeiraCampanha!B:B,"")</f>
        <v/>
      </c>
      <c r="M267" s="3">
        <f t="array" ref="M267">XLOOKUP(A267,'# Campanhas30D'!A:A,'# Campanhas30D'!B:B,"")</f>
        <v>0</v>
      </c>
      <c r="N267" s="4">
        <f t="array" ref="N267">XLOOKUP(A267,'Receita Influenciada'!A:A,'Receita Influenciada'!B:B,"")</f>
        <v>843.5499878</v>
      </c>
      <c r="O267" s="4">
        <f t="array" ref="O267">XLOOKUP(A267,'Receita Total'!A:A,'Receita Total'!C:C,"")</f>
        <v>53689.25034</v>
      </c>
      <c r="P267" s="4">
        <f t="array" ref="P267">XLOOKUP(A267,Giftback!A:A,Giftback!B:B,"")</f>
        <v>843.5499878</v>
      </c>
      <c r="Q267" s="1">
        <v>0.0</v>
      </c>
      <c r="R267" s="1">
        <v>0.0</v>
      </c>
      <c r="S267" s="1">
        <v>0.0</v>
      </c>
      <c r="T267" s="5">
        <f t="array" ref="T267">XLOOKUP(A267,'Receita Influenciada'!A:A,'Receita Influenciada'!C:C,"")</f>
        <v>0.0147375363</v>
      </c>
      <c r="U267" s="3">
        <f t="shared" si="1"/>
        <v>35</v>
      </c>
      <c r="V267" s="1">
        <v>0.0</v>
      </c>
    </row>
    <row r="268">
      <c r="A268" s="1" t="s">
        <v>289</v>
      </c>
      <c r="B268" s="2">
        <f t="array" ref="B268">XLOOKUP(A268,'Página25'!A:A,'Página25'!G:G,"")</f>
        <v>45411.87983</v>
      </c>
      <c r="C268" s="2">
        <f t="array" ref="C268">XLOOKUP(A268,'Página25'!A:A,'Página25'!I:I,"")</f>
        <v>45589.25774</v>
      </c>
      <c r="D268" s="3" t="s">
        <v>52</v>
      </c>
      <c r="E268" s="3">
        <f t="array" ref="E268">XLOOKUP(A268,login!A:A,login!F:F,"")</f>
        <v>23</v>
      </c>
      <c r="F268" s="1">
        <v>0.0</v>
      </c>
      <c r="G268" s="1">
        <v>0.0</v>
      </c>
      <c r="H268" s="3">
        <f t="array" ref="H268">XLOOKUP(A268,EmailVerification!A:A,EmailVerification!B:B,"")</f>
        <v>67</v>
      </c>
      <c r="I268" s="3">
        <f t="array" ref="I268">XLOOKUP(A268,IntegracaoVerification!A:A,IntegracaoVerification!C:C,"")</f>
        <v>1</v>
      </c>
      <c r="J268" s="3" t="str">
        <f t="array" ref="J268">XLOOKUP(A268,ApiVerification!A:A,ApiVerification!C:C,"")</f>
        <v/>
      </c>
      <c r="K268" s="3">
        <f t="array" ref="K268">XLOOKUP(A268,AtivacaoGiftback!A:A,AtivacaoGiftback!B:B,"")</f>
        <v>2</v>
      </c>
      <c r="L268" s="3" t="str">
        <f t="array" ref="L268">XLOOKUP(A268,TempoPrimeiraCampanha!A:A,TempoPrimeiraCampanha!B:B,"")</f>
        <v/>
      </c>
      <c r="M268" s="3">
        <f t="array" ref="M268">XLOOKUP(A268,'# Campanhas30D'!A:A,'# Campanhas30D'!B:B,"")</f>
        <v>0</v>
      </c>
      <c r="N268" s="4">
        <f t="array" ref="N268">XLOOKUP(A268,'Receita Influenciada'!A:A,'Receita Influenciada'!B:B,"")</f>
        <v>865.8999863</v>
      </c>
      <c r="O268" s="4">
        <f t="array" ref="O268">XLOOKUP(A268,'Receita Total'!A:A,'Receita Total'!C:C,"")</f>
        <v>20522.34991</v>
      </c>
      <c r="P268" s="4">
        <f t="array" ref="P268">XLOOKUP(A268,Giftback!A:A,Giftback!B:B,"")</f>
        <v>381.9999924</v>
      </c>
      <c r="Q268" s="1">
        <v>0.0</v>
      </c>
      <c r="R268" s="1">
        <v>0.0</v>
      </c>
      <c r="S268" s="1">
        <v>0.0</v>
      </c>
      <c r="T268" s="5">
        <f t="array" ref="T268">XLOOKUP(A268,'Receita Influenciada'!A:A,'Receita Influenciada'!C:C,"")</f>
        <v>0.01539296147</v>
      </c>
      <c r="U268" s="3">
        <f t="shared" si="1"/>
        <v>178</v>
      </c>
      <c r="V268" s="1">
        <v>0.0</v>
      </c>
    </row>
    <row r="269">
      <c r="A269" s="1" t="s">
        <v>290</v>
      </c>
      <c r="B269" s="2">
        <f t="array" ref="B269">XLOOKUP(A269,'Página25'!A:A,'Página25'!G:G,"")</f>
        <v>45399.48251</v>
      </c>
      <c r="C269" s="2">
        <f t="array" ref="C269">XLOOKUP(A269,'Página25'!A:A,'Página25'!I:I,"")</f>
        <v>45427.74201</v>
      </c>
      <c r="D269" s="3" t="s">
        <v>52</v>
      </c>
      <c r="E269" s="1">
        <v>0.0</v>
      </c>
      <c r="F269" s="1">
        <v>0.0</v>
      </c>
      <c r="G269" s="1">
        <v>0.0</v>
      </c>
      <c r="H269" s="3" t="str">
        <f t="array" ref="H269">XLOOKUP(A269,EmailVerification!A:A,EmailVerification!B:B,"")</f>
        <v/>
      </c>
      <c r="I269" s="3">
        <f t="array" ref="I269">XLOOKUP(A269,IntegracaoVerification!A:A,IntegracaoVerification!C:C,"")</f>
        <v>1</v>
      </c>
      <c r="J269" s="3" t="str">
        <f t="array" ref="J269">XLOOKUP(A269,ApiVerification!A:A,ApiVerification!C:C,"")</f>
        <v/>
      </c>
      <c r="K269" s="3">
        <f t="array" ref="K269">XLOOKUP(A269,AtivacaoGiftback!A:A,AtivacaoGiftback!B:B,"")</f>
        <v>16</v>
      </c>
      <c r="L269" s="3" t="str">
        <f t="array" ref="L269">XLOOKUP(A269,TempoPrimeiraCampanha!A:A,TempoPrimeiraCampanha!B:B,"")</f>
        <v/>
      </c>
      <c r="M269" s="3">
        <f t="array" ref="M269">XLOOKUP(A269,'# Campanhas30D'!A:A,'# Campanhas30D'!B:B,"")</f>
        <v>0</v>
      </c>
      <c r="N269" s="4">
        <f t="array" ref="N269">XLOOKUP(A269,'Receita Influenciada'!A:A,'Receita Influenciada'!B:B,"")</f>
        <v>870.3500366</v>
      </c>
      <c r="O269" s="4">
        <f t="array" ref="O269">XLOOKUP(A269,'Receita Total'!A:A,'Receita Total'!C:C,"")</f>
        <v>23516.35017</v>
      </c>
      <c r="P269" s="4">
        <f t="array" ref="P269">XLOOKUP(A269,Giftback!A:A,Giftback!B:B,"")</f>
        <v>870.3500366</v>
      </c>
      <c r="Q269" s="1">
        <v>0.0</v>
      </c>
      <c r="R269" s="1">
        <v>0.0</v>
      </c>
      <c r="S269" s="1">
        <v>0.0</v>
      </c>
      <c r="T269" s="5">
        <f t="array" ref="T269">XLOOKUP(A269,'Receita Influenciada'!A:A,'Receita Influenciada'!C:C,"")</f>
        <v>0.01552346148</v>
      </c>
      <c r="U269" s="3">
        <f t="shared" si="1"/>
        <v>28</v>
      </c>
      <c r="V269" s="3">
        <f>IF(U269&gt;=0,1,0)</f>
        <v>1</v>
      </c>
    </row>
    <row r="270">
      <c r="A270" s="1" t="s">
        <v>291</v>
      </c>
      <c r="B270" s="2">
        <f t="array" ref="B270">XLOOKUP(A270,'Página25'!A:A,'Página25'!G:G,"")</f>
        <v>45482.57041</v>
      </c>
      <c r="C270" s="2" t="str">
        <f t="array" ref="C270">XLOOKUP(A270,'Página25'!A:A,'Página25'!I:I,"")</f>
        <v/>
      </c>
      <c r="D270" s="3" t="s">
        <v>52</v>
      </c>
      <c r="E270" s="3">
        <f t="array" ref="E270">XLOOKUP(A270,login!A:A,login!F:F,"")</f>
        <v>31</v>
      </c>
      <c r="F270" s="1">
        <v>0.0</v>
      </c>
      <c r="G270" s="1">
        <v>0.0</v>
      </c>
      <c r="H270" s="3">
        <f t="array" ref="H270">XLOOKUP(A270,EmailVerification!A:A,EmailVerification!B:B,"")</f>
        <v>8</v>
      </c>
      <c r="I270" s="3">
        <f t="array" ref="I270">XLOOKUP(A270,IntegracaoVerification!A:A,IntegracaoVerification!C:C,"")</f>
        <v>0</v>
      </c>
      <c r="J270" s="3" t="str">
        <f t="array" ref="J270">XLOOKUP(A270,ApiVerification!A:A,ApiVerification!C:C,"")</f>
        <v/>
      </c>
      <c r="K270" s="3">
        <f t="array" ref="K270">XLOOKUP(A270,AtivacaoGiftback!A:A,AtivacaoGiftback!B:B,"")</f>
        <v>22</v>
      </c>
      <c r="L270" s="3" t="str">
        <f t="array" ref="L270">XLOOKUP(A270,TempoPrimeiraCampanha!A:A,TempoPrimeiraCampanha!B:B,"")</f>
        <v/>
      </c>
      <c r="M270" s="3">
        <f t="array" ref="M270">XLOOKUP(A270,'# Campanhas30D'!A:A,'# Campanhas30D'!B:B,"")</f>
        <v>0</v>
      </c>
      <c r="N270" s="4">
        <f t="array" ref="N270">XLOOKUP(A270,'Receita Influenciada'!A:A,'Receita Influenciada'!B:B,"")</f>
        <v>905.9700012</v>
      </c>
      <c r="O270" s="4">
        <f t="array" ref="O270">XLOOKUP(A270,'Receita Total'!A:A,'Receita Total'!C:C,"")</f>
        <v>40483.2495</v>
      </c>
      <c r="P270" s="4">
        <f t="array" ref="P270">XLOOKUP(A270,Giftback!A:A,Giftback!B:B,"")</f>
        <v>905.9700012</v>
      </c>
      <c r="Q270" s="1">
        <v>0.0</v>
      </c>
      <c r="R270" s="1">
        <v>0.0</v>
      </c>
      <c r="S270" s="1">
        <v>0.0</v>
      </c>
      <c r="T270" s="5">
        <f t="array" ref="T270">XLOOKUP(A270,'Receita Influenciada'!A:A,'Receita Influenciada'!C:C,"")</f>
        <v>0.01656803523</v>
      </c>
      <c r="U270" s="3" t="str">
        <f t="shared" si="1"/>
        <v>#NUM!</v>
      </c>
      <c r="V270" s="1">
        <v>0.0</v>
      </c>
    </row>
    <row r="271">
      <c r="A271" s="1" t="s">
        <v>292</v>
      </c>
      <c r="B271" s="2">
        <f t="array" ref="B271">XLOOKUP(A271,'Página25'!A:A,'Página25'!G:G,"")</f>
        <v>45391.61763</v>
      </c>
      <c r="C271" s="2">
        <f t="array" ref="C271">XLOOKUP(A271,'Página25'!A:A,'Página25'!I:I,"")</f>
        <v>45539.91703</v>
      </c>
      <c r="D271" s="3" t="s">
        <v>52</v>
      </c>
      <c r="E271" s="3">
        <f t="array" ref="E271">XLOOKUP(A271,login!A:A,login!F:F,"")</f>
        <v>21</v>
      </c>
      <c r="F271" s="1">
        <v>0.0</v>
      </c>
      <c r="G271" s="1">
        <v>0.0</v>
      </c>
      <c r="H271" s="3">
        <f t="array" ref="H271">XLOOKUP(A271,EmailVerification!A:A,EmailVerification!B:B,"")</f>
        <v>87</v>
      </c>
      <c r="I271" s="3">
        <f t="array" ref="I271">XLOOKUP(A271,IntegracaoVerification!A:A,IntegracaoVerification!C:C,"")</f>
        <v>0</v>
      </c>
      <c r="J271" s="3" t="str">
        <f t="array" ref="J271">XLOOKUP(A271,ApiVerification!A:A,ApiVerification!C:C,"")</f>
        <v/>
      </c>
      <c r="K271" s="3">
        <f t="array" ref="K271">XLOOKUP(A271,AtivacaoGiftback!A:A,AtivacaoGiftback!B:B,"")</f>
        <v>20</v>
      </c>
      <c r="L271" s="3" t="str">
        <f t="array" ref="L271">XLOOKUP(A271,TempoPrimeiraCampanha!A:A,TempoPrimeiraCampanha!B:B,"")</f>
        <v/>
      </c>
      <c r="M271" s="3">
        <f t="array" ref="M271">XLOOKUP(A271,'# Campanhas30D'!A:A,'# Campanhas30D'!B:B,"")</f>
        <v>0</v>
      </c>
      <c r="N271" s="4">
        <f t="array" ref="N271">XLOOKUP(A271,'Receita Influenciada'!A:A,'Receita Influenciada'!B:B,"")</f>
        <v>925</v>
      </c>
      <c r="O271" s="4">
        <f t="array" ref="O271">XLOOKUP(A271,'Receita Total'!A:A,'Receita Total'!C:C,"")</f>
        <v>2554.050018</v>
      </c>
      <c r="P271" s="1">
        <v>0.0</v>
      </c>
      <c r="Q271" s="1">
        <v>0.0</v>
      </c>
      <c r="R271" s="4">
        <f t="array" ref="R271">XLOOKUP(A271,Task!A:A,Task!B:B,"")</f>
        <v>925</v>
      </c>
      <c r="S271" s="1">
        <v>0.0</v>
      </c>
      <c r="T271" s="5">
        <f t="array" ref="T271">XLOOKUP(A271,'Receita Influenciada'!A:A,'Receita Influenciada'!C:C,"")</f>
        <v>0.01712609971</v>
      </c>
      <c r="U271" s="3">
        <f t="shared" si="1"/>
        <v>148</v>
      </c>
      <c r="V271" s="1">
        <v>0.0</v>
      </c>
    </row>
    <row r="272">
      <c r="A272" s="1" t="s">
        <v>293</v>
      </c>
      <c r="B272" s="2">
        <f t="array" ref="B272">XLOOKUP(A272,'Página25'!A:A,'Página25'!G:G,"")</f>
        <v>45520.75796</v>
      </c>
      <c r="C272" s="2">
        <f t="array" ref="C272">XLOOKUP(A272,'Página25'!A:A,'Página25'!I:I,"")</f>
        <v>45594.60378</v>
      </c>
      <c r="D272" s="3" t="s">
        <v>52</v>
      </c>
      <c r="E272" s="3">
        <f t="array" ref="E272">XLOOKUP(A272,login!A:A,login!F:F,"")</f>
        <v>8</v>
      </c>
      <c r="F272" s="3">
        <f t="array" ref="F272">XLOOKUP(A272,gestor!C:C,gestor!E:E,"")</f>
        <v>0</v>
      </c>
      <c r="G272" s="1">
        <v>0.0</v>
      </c>
      <c r="H272" s="3" t="str">
        <f t="array" ref="H272">XLOOKUP(A272,EmailVerification!A:A,EmailVerification!B:B,"")</f>
        <v/>
      </c>
      <c r="I272" s="3">
        <f t="array" ref="I272">XLOOKUP(A272,IntegracaoVerification!A:A,IntegracaoVerification!C:C,"")</f>
        <v>0</v>
      </c>
      <c r="J272" s="3" t="str">
        <f t="array" ref="J272">XLOOKUP(A272,ApiVerification!A:A,ApiVerification!C:C,"")</f>
        <v/>
      </c>
      <c r="K272" s="3">
        <f t="array" ref="K272">XLOOKUP(A272,AtivacaoGiftback!A:A,AtivacaoGiftback!B:B,"")</f>
        <v>0</v>
      </c>
      <c r="L272" s="3" t="str">
        <f t="array" ref="L272">XLOOKUP(A272,TempoPrimeiraCampanha!A:A,TempoPrimeiraCampanha!B:B,"")</f>
        <v/>
      </c>
      <c r="M272" s="3">
        <f t="array" ref="M272">XLOOKUP(A272,'# Campanhas30D'!A:A,'# Campanhas30D'!B:B,"")</f>
        <v>0</v>
      </c>
      <c r="N272" s="4">
        <f t="array" ref="N272">XLOOKUP(A272,'Receita Influenciada'!A:A,'Receita Influenciada'!B:B,"")</f>
        <v>930.719986</v>
      </c>
      <c r="O272" s="4">
        <f t="array" ref="O272">XLOOKUP(A272,'Receita Total'!A:A,'Receita Total'!C:C,"")</f>
        <v>78794.17886</v>
      </c>
      <c r="P272" s="1">
        <v>0.0</v>
      </c>
      <c r="Q272" s="1">
        <v>0.0</v>
      </c>
      <c r="R272" s="1">
        <v>0.0</v>
      </c>
      <c r="S272" s="4">
        <f t="array" ref="S272">XLOOKUP(A272,Message!A:A,Message!B:B,"")</f>
        <v>930.719986</v>
      </c>
      <c r="T272" s="5">
        <f t="array" ref="T272">XLOOKUP(A272,'Receita Influenciada'!A:A,'Receita Influenciada'!C:C,"")</f>
        <v>0.01729384123</v>
      </c>
      <c r="U272" s="3">
        <f t="shared" si="1"/>
        <v>74</v>
      </c>
      <c r="V272" s="1">
        <v>0.0</v>
      </c>
    </row>
    <row r="273">
      <c r="A273" s="1" t="s">
        <v>294</v>
      </c>
      <c r="B273" s="2">
        <f t="array" ref="B273">XLOOKUP(A273,'Página25'!A:A,'Página25'!G:G,"")</f>
        <v>45383.12124</v>
      </c>
      <c r="C273" s="2" t="str">
        <f t="array" ref="C273">XLOOKUP(A273,'Página25'!A:A,'Página25'!I:I,"")</f>
        <v/>
      </c>
      <c r="D273" s="3" t="s">
        <v>52</v>
      </c>
      <c r="E273" s="3">
        <f t="array" ref="E273">XLOOKUP(A273,login!A:A,login!F:F,"")</f>
        <v>11</v>
      </c>
      <c r="F273" s="1">
        <v>0.0</v>
      </c>
      <c r="G273" s="1">
        <v>0.0</v>
      </c>
      <c r="H273" s="3" t="str">
        <f t="array" ref="H273">XLOOKUP(A273,EmailVerification!A:A,EmailVerification!B:B,"")</f>
        <v/>
      </c>
      <c r="I273" s="3" t="str">
        <f t="array" ref="I273">XLOOKUP(A273,IntegracaoVerification!A:A,IntegracaoVerification!C:C,"")</f>
        <v/>
      </c>
      <c r="J273" s="3" t="str">
        <f t="array" ref="J273">XLOOKUP(A273,ApiVerification!A:A,ApiVerification!C:C,"")</f>
        <v/>
      </c>
      <c r="K273" s="3">
        <f t="array" ref="K273">XLOOKUP(A273,AtivacaoGiftback!A:A,AtivacaoGiftback!B:B,"")</f>
        <v>19</v>
      </c>
      <c r="L273" s="3" t="str">
        <f t="array" ref="L273">XLOOKUP(A273,TempoPrimeiraCampanha!A:A,TempoPrimeiraCampanha!B:B,"")</f>
        <v/>
      </c>
      <c r="M273" s="3">
        <f t="array" ref="M273">XLOOKUP(A273,'# Campanhas30D'!A:A,'# Campanhas30D'!B:B,"")</f>
        <v>0</v>
      </c>
      <c r="N273" s="4">
        <f t="array" ref="N273">XLOOKUP(A273,'Receita Influenciada'!A:A,'Receita Influenciada'!B:B,"")</f>
        <v>976.2000122</v>
      </c>
      <c r="O273" s="4">
        <f t="array" ref="O273">XLOOKUP(A273,'Receita Total'!A:A,'Receita Total'!C:C,"")</f>
        <v>16010.32004</v>
      </c>
      <c r="P273" s="1">
        <v>0.0</v>
      </c>
      <c r="Q273" s="1">
        <v>0.0</v>
      </c>
      <c r="R273" s="4">
        <f t="array" ref="R273">XLOOKUP(A273,Task!A:A,Task!B:B,"")</f>
        <v>976.2000122</v>
      </c>
      <c r="S273" s="1">
        <v>0.0</v>
      </c>
      <c r="T273" s="5">
        <f t="array" ref="T273">XLOOKUP(A273,'Receita Influenciada'!A:A,'Receita Influenciada'!C:C,"")</f>
        <v>0.01862756634</v>
      </c>
      <c r="U273" s="3" t="str">
        <f t="shared" si="1"/>
        <v>#NUM!</v>
      </c>
      <c r="V273" s="1">
        <v>0.0</v>
      </c>
    </row>
    <row r="274">
      <c r="A274" s="1" t="s">
        <v>295</v>
      </c>
      <c r="B274" s="2">
        <f t="array" ref="B274">XLOOKUP(A274,'Página25'!A:A,'Página25'!G:G,"")</f>
        <v>45373.78696</v>
      </c>
      <c r="C274" s="2">
        <f t="array" ref="C274">XLOOKUP(A274,'Página25'!A:A,'Página25'!I:I,"")</f>
        <v>45495.06568</v>
      </c>
      <c r="D274" s="3" t="s">
        <v>52</v>
      </c>
      <c r="E274" s="3">
        <f t="array" ref="E274">XLOOKUP(A274,login!A:A,login!F:F,"")</f>
        <v>7</v>
      </c>
      <c r="F274" s="1">
        <v>0.0</v>
      </c>
      <c r="G274" s="1">
        <v>0.0</v>
      </c>
      <c r="H274" s="3">
        <f t="array" ref="H274">XLOOKUP(A274,EmailVerification!A:A,EmailVerification!B:B,"")</f>
        <v>105</v>
      </c>
      <c r="I274" s="3">
        <f t="array" ref="I274">XLOOKUP(A274,IntegracaoVerification!A:A,IntegracaoVerification!C:C,"")</f>
        <v>0</v>
      </c>
      <c r="J274" s="3">
        <f t="array" ref="J274">XLOOKUP(A274,ApiVerification!A:A,ApiVerification!C:C,"")</f>
        <v>5</v>
      </c>
      <c r="K274" s="3">
        <f t="array" ref="K274">XLOOKUP(A274,AtivacaoGiftback!A:A,AtivacaoGiftback!B:B,"")</f>
        <v>1</v>
      </c>
      <c r="L274" s="3">
        <f t="array" ref="L274">XLOOKUP(A274,TempoPrimeiraCampanha!A:A,TempoPrimeiraCampanha!B:B,"")</f>
        <v>31</v>
      </c>
      <c r="M274" s="3">
        <f t="array" ref="M274">XLOOKUP(A274,'# Campanhas30D'!A:A,'# Campanhas30D'!B:B,"")</f>
        <v>0</v>
      </c>
      <c r="N274" s="4">
        <f t="array" ref="N274">XLOOKUP(A274,'Receita Influenciada'!A:A,'Receita Influenciada'!B:B,"")</f>
        <v>1025.940002</v>
      </c>
      <c r="O274" s="4">
        <f t="array" ref="O274">XLOOKUP(A274,'Receita Total'!A:A,'Receita Total'!C:C,"")</f>
        <v>38626.4599</v>
      </c>
      <c r="P274" s="4">
        <f t="array" ref="P274">XLOOKUP(A274,Giftback!A:A,Giftback!B:B,"")</f>
        <v>1025.940002</v>
      </c>
      <c r="Q274" s="1">
        <v>0.0</v>
      </c>
      <c r="R274" s="1">
        <v>0.0</v>
      </c>
      <c r="S274" s="1">
        <v>0.0</v>
      </c>
      <c r="T274" s="5">
        <f t="array" ref="T274">XLOOKUP(A274,'Receita Influenciada'!A:A,'Receita Influenciada'!C:C,"")</f>
        <v>0.02008621708</v>
      </c>
      <c r="U274" s="3">
        <f t="shared" si="1"/>
        <v>122</v>
      </c>
      <c r="V274" s="1">
        <v>0.0</v>
      </c>
    </row>
    <row r="275">
      <c r="A275" s="1" t="s">
        <v>296</v>
      </c>
      <c r="B275" s="2">
        <f t="array" ref="B275">XLOOKUP(A275,'Página25'!A:A,'Página25'!G:G,"")</f>
        <v>45475.53476</v>
      </c>
      <c r="C275" s="2" t="str">
        <f t="array" ref="C275">XLOOKUP(A275,'Página25'!A:A,'Página25'!I:I,"")</f>
        <v/>
      </c>
      <c r="D275" s="3" t="s">
        <v>52</v>
      </c>
      <c r="E275" s="3">
        <f t="array" ref="E275">XLOOKUP(A275,login!A:A,login!F:F,"")</f>
        <v>54</v>
      </c>
      <c r="F275" s="3">
        <f t="array" ref="F275">XLOOKUP(A275,gestor!C:C,gestor!E:E,"")</f>
        <v>1</v>
      </c>
      <c r="G275" s="1">
        <v>0.0</v>
      </c>
      <c r="H275" s="3">
        <f t="array" ref="H275">XLOOKUP(A275,EmailVerification!A:A,EmailVerification!B:B,"")</f>
        <v>9</v>
      </c>
      <c r="I275" s="3">
        <f t="array" ref="I275">XLOOKUP(A275,IntegracaoVerification!A:A,IntegracaoVerification!C:C,"")</f>
        <v>7</v>
      </c>
      <c r="J275" s="3" t="str">
        <f t="array" ref="J275">XLOOKUP(A275,ApiVerification!A:A,ApiVerification!C:C,"")</f>
        <v/>
      </c>
      <c r="K275" s="3">
        <f t="array" ref="K275">XLOOKUP(A275,AtivacaoGiftback!A:A,AtivacaoGiftback!B:B,"")</f>
        <v>10</v>
      </c>
      <c r="L275" s="3">
        <f t="array" ref="L275">XLOOKUP(A275,TempoPrimeiraCampanha!A:A,TempoPrimeiraCampanha!B:B,"")</f>
        <v>59</v>
      </c>
      <c r="M275" s="3">
        <f t="array" ref="M275">XLOOKUP(A275,'# Campanhas30D'!A:A,'# Campanhas30D'!B:B,"")</f>
        <v>0</v>
      </c>
      <c r="N275" s="4">
        <f t="array" ref="N275">XLOOKUP(A275,'Receita Influenciada'!A:A,'Receita Influenciada'!B:B,"")</f>
        <v>1082.889984</v>
      </c>
      <c r="O275" s="4">
        <f t="array" ref="O275">XLOOKUP(A275,'Receita Total'!A:A,'Receita Total'!C:C,"")</f>
        <v>91819.72943</v>
      </c>
      <c r="P275" s="4">
        <f t="array" ref="P275">XLOOKUP(A275,Giftback!A:A,Giftback!B:B,"")</f>
        <v>1082.889984</v>
      </c>
      <c r="Q275" s="1">
        <v>0.0</v>
      </c>
      <c r="R275" s="1">
        <v>0.0</v>
      </c>
      <c r="S275" s="1">
        <v>0.0</v>
      </c>
      <c r="T275" s="5">
        <f t="array" ref="T275">XLOOKUP(A275,'Receita Influenciada'!A:A,'Receita Influenciada'!C:C,"")</f>
        <v>0.02175630452</v>
      </c>
      <c r="U275" s="3" t="str">
        <f t="shared" si="1"/>
        <v>#NUM!</v>
      </c>
      <c r="V275" s="1">
        <v>0.0</v>
      </c>
    </row>
    <row r="276">
      <c r="A276" s="1" t="s">
        <v>297</v>
      </c>
      <c r="B276" s="2">
        <f t="array" ref="B276">XLOOKUP(A276,'Página25'!A:A,'Página25'!G:G,"")</f>
        <v>45539.86913</v>
      </c>
      <c r="C276" s="2" t="str">
        <f t="array" ref="C276">XLOOKUP(A276,'Página25'!A:A,'Página25'!I:I,"")</f>
        <v/>
      </c>
      <c r="D276" s="3" t="s">
        <v>52</v>
      </c>
      <c r="E276" s="3">
        <f t="array" ref="E276">XLOOKUP(A276,login!A:A,login!F:F,"")</f>
        <v>44</v>
      </c>
      <c r="F276" s="3">
        <f t="array" ref="F276">XLOOKUP(A276,gestor!C:C,gestor!E:E,"")</f>
        <v>1</v>
      </c>
      <c r="G276" s="1">
        <v>0.0</v>
      </c>
      <c r="H276" s="3">
        <f t="array" ref="H276">XLOOKUP(A276,EmailVerification!A:A,EmailVerification!B:B,"")</f>
        <v>2</v>
      </c>
      <c r="I276" s="3">
        <f t="array" ref="I276">XLOOKUP(A276,IntegracaoVerification!A:A,IntegracaoVerification!C:C,"")</f>
        <v>0</v>
      </c>
      <c r="J276" s="3" t="str">
        <f t="array" ref="J276">XLOOKUP(A276,ApiVerification!A:A,ApiVerification!C:C,"")</f>
        <v/>
      </c>
      <c r="K276" s="3">
        <f t="array" ref="K276">XLOOKUP(A276,AtivacaoGiftback!A:A,AtivacaoGiftback!B:B,"")</f>
        <v>2</v>
      </c>
      <c r="L276" s="3" t="str">
        <f t="array" ref="L276">XLOOKUP(A276,TempoPrimeiraCampanha!A:A,TempoPrimeiraCampanha!B:B,"")</f>
        <v/>
      </c>
      <c r="M276" s="3">
        <f t="array" ref="M276">XLOOKUP(A276,'# Campanhas30D'!A:A,'# Campanhas30D'!B:B,"")</f>
        <v>0</v>
      </c>
      <c r="N276" s="4">
        <f t="array" ref="N276">XLOOKUP(A276,'Receita Influenciada'!A:A,'Receita Influenciada'!B:B,"")</f>
        <v>1105.789993</v>
      </c>
      <c r="O276" s="4">
        <f t="array" ref="O276">XLOOKUP(A276,'Receita Total'!A:A,'Receita Total'!C:C,"")</f>
        <v>20405.31008</v>
      </c>
      <c r="P276" s="4">
        <f t="array" ref="P276">XLOOKUP(A276,Giftback!A:A,Giftback!B:B,"")</f>
        <v>143.1100006</v>
      </c>
      <c r="Q276" s="1">
        <v>0.0</v>
      </c>
      <c r="R276" s="1">
        <v>0.0</v>
      </c>
      <c r="S276" s="4">
        <f t="array" ref="S276">XLOOKUP(A276,Message!A:A,Message!B:B,"")</f>
        <v>962.6799927</v>
      </c>
      <c r="T276" s="5">
        <f t="array" ref="T276">XLOOKUP(A276,'Receita Influenciada'!A:A,'Receita Influenciada'!C:C,"")</f>
        <v>0.02242785904</v>
      </c>
      <c r="U276" s="3" t="str">
        <f t="shared" si="1"/>
        <v>#NUM!</v>
      </c>
      <c r="V276" s="1">
        <v>0.0</v>
      </c>
    </row>
    <row r="277">
      <c r="A277" s="1" t="s">
        <v>298</v>
      </c>
      <c r="B277" s="2">
        <f t="array" ref="B277">XLOOKUP(A277,'Página25'!A:A,'Página25'!G:G,"")</f>
        <v>45502.90589</v>
      </c>
      <c r="C277" s="2" t="str">
        <f t="array" ref="C277">XLOOKUP(A277,'Página25'!A:A,'Página25'!I:I,"")</f>
        <v/>
      </c>
      <c r="D277" s="3" t="s">
        <v>52</v>
      </c>
      <c r="E277" s="3">
        <f t="array" ref="E277">XLOOKUP(A277,login!A:A,login!F:F,"")</f>
        <v>77</v>
      </c>
      <c r="F277" s="3">
        <f t="array" ref="F277">XLOOKUP(A277,gestor!C:C,gestor!E:E,"")</f>
        <v>1</v>
      </c>
      <c r="G277" s="1">
        <v>0.0</v>
      </c>
      <c r="H277" s="3" t="str">
        <f t="array" ref="H277">XLOOKUP(A277,EmailVerification!A:A,EmailVerification!B:B,"")</f>
        <v/>
      </c>
      <c r="I277" s="3" t="str">
        <f t="array" ref="I277">XLOOKUP(A277,IntegracaoVerification!A:A,IntegracaoVerification!C:C,"")</f>
        <v/>
      </c>
      <c r="J277" s="3" t="str">
        <f t="array" ref="J277">XLOOKUP(A277,ApiVerification!A:A,ApiVerification!C:C,"")</f>
        <v/>
      </c>
      <c r="K277" s="3">
        <f t="array" ref="K277">XLOOKUP(A277,AtivacaoGiftback!A:A,AtivacaoGiftback!B:B,"")</f>
        <v>2</v>
      </c>
      <c r="L277" s="3" t="str">
        <f t="array" ref="L277">XLOOKUP(A277,TempoPrimeiraCampanha!A:A,TempoPrimeiraCampanha!B:B,"")</f>
        <v/>
      </c>
      <c r="M277" s="3">
        <f t="array" ref="M277">XLOOKUP(A277,'# Campanhas30D'!A:A,'# Campanhas30D'!B:B,"")</f>
        <v>0</v>
      </c>
      <c r="N277" s="4">
        <f t="array" ref="N277">XLOOKUP(A277,'Receita Influenciada'!A:A,'Receita Influenciada'!B:B,"")</f>
        <v>1474.539989</v>
      </c>
      <c r="O277" s="4">
        <f t="array" ref="O277">XLOOKUP(A277,'Receita Total'!A:A,'Receita Total'!C:C,"")</f>
        <v>73908.33993</v>
      </c>
      <c r="P277" s="4">
        <f t="array" ref="P277">XLOOKUP(A277,Giftback!A:A,Giftback!B:B,"")</f>
        <v>1127.25</v>
      </c>
      <c r="Q277" s="1">
        <v>0.0</v>
      </c>
      <c r="R277" s="4">
        <f t="array" ref="R277">XLOOKUP(A277,Task!A:A,Task!B:B,"")</f>
        <v>23.79999924</v>
      </c>
      <c r="S277" s="4">
        <f t="array" ref="S277">XLOOKUP(A277,Message!A:A,Message!B:B,"")</f>
        <v>323.4899902</v>
      </c>
      <c r="T277" s="5">
        <f t="array" ref="T277">XLOOKUP(A277,'Receita Influenciada'!A:A,'Receita Influenciada'!C:C,"")</f>
        <v>0.02381972453</v>
      </c>
      <c r="U277" s="3" t="str">
        <f t="shared" si="1"/>
        <v>#NUM!</v>
      </c>
      <c r="V277" s="1">
        <v>0.0</v>
      </c>
    </row>
    <row r="278">
      <c r="A278" s="1" t="s">
        <v>299</v>
      </c>
      <c r="B278" s="2">
        <f t="array" ref="B278">XLOOKUP(A278,'Página25'!A:A,'Página25'!G:G,"")</f>
        <v>45372.75037</v>
      </c>
      <c r="C278" s="2" t="str">
        <f t="array" ref="C278">XLOOKUP(A278,'Página25'!A:A,'Página25'!I:I,"")</f>
        <v/>
      </c>
      <c r="D278" s="3" t="s">
        <v>52</v>
      </c>
      <c r="E278" s="3">
        <f t="array" ref="E278">XLOOKUP(A278,login!A:A,login!F:F,"")</f>
        <v>73</v>
      </c>
      <c r="F278" s="1">
        <v>0.0</v>
      </c>
      <c r="G278" s="1">
        <v>0.0</v>
      </c>
      <c r="H278" s="3">
        <f t="array" ref="H278">XLOOKUP(A278,EmailVerification!A:A,EmailVerification!B:B,"")</f>
        <v>106</v>
      </c>
      <c r="I278" s="3">
        <f t="array" ref="I278">XLOOKUP(A278,IntegracaoVerification!A:A,IntegracaoVerification!C:C,"")</f>
        <v>27</v>
      </c>
      <c r="J278" s="3" t="str">
        <f t="array" ref="J278">XLOOKUP(A278,ApiVerification!A:A,ApiVerification!C:C,"")</f>
        <v/>
      </c>
      <c r="K278" s="3">
        <f t="array" ref="K278">XLOOKUP(A278,AtivacaoGiftback!A:A,AtivacaoGiftback!B:B,"")</f>
        <v>5</v>
      </c>
      <c r="L278" s="3">
        <f t="array" ref="L278">XLOOKUP(A278,TempoPrimeiraCampanha!A:A,TempoPrimeiraCampanha!B:B,"")</f>
        <v>120</v>
      </c>
      <c r="M278" s="3">
        <f t="array" ref="M278">XLOOKUP(A278,'# Campanhas30D'!A:A,'# Campanhas30D'!B:B,"")</f>
        <v>0</v>
      </c>
      <c r="N278" s="4">
        <f t="array" ref="N278">XLOOKUP(A278,'Receita Influenciada'!A:A,'Receita Influenciada'!B:B,"")</f>
        <v>1290.680004</v>
      </c>
      <c r="O278" s="4">
        <f t="array" ref="O278">XLOOKUP(A278,'Receita Total'!A:A,'Receita Total'!C:C,"")</f>
        <v>7581.440006</v>
      </c>
      <c r="P278" s="4">
        <f t="array" ref="P278">XLOOKUP(A278,Giftback!A:A,Giftback!B:B,"")</f>
        <v>537.6000061</v>
      </c>
      <c r="Q278" s="1">
        <v>0.0</v>
      </c>
      <c r="R278" s="4">
        <f t="array" ref="R278">XLOOKUP(A278,Task!A:A,Task!B:B,"")</f>
        <v>753.079998</v>
      </c>
      <c r="S278" s="1">
        <v>0.0</v>
      </c>
      <c r="T278" s="5">
        <f t="array" ref="T278">XLOOKUP(A278,'Receita Influenciada'!A:A,'Receita Influenciada'!C:C,"")</f>
        <v>0.02784985349</v>
      </c>
      <c r="U278" s="3" t="str">
        <f t="shared" si="1"/>
        <v>#NUM!</v>
      </c>
      <c r="V278" s="1">
        <v>0.0</v>
      </c>
    </row>
    <row r="279">
      <c r="A279" s="1" t="s">
        <v>300</v>
      </c>
      <c r="B279" s="2">
        <f t="array" ref="B279">XLOOKUP(A279,'Página25'!A:A,'Página25'!G:G,"")</f>
        <v>45411.53866</v>
      </c>
      <c r="C279" s="2" t="str">
        <f t="array" ref="C279">XLOOKUP(A279,'Página25'!A:A,'Página25'!I:I,"")</f>
        <v/>
      </c>
      <c r="D279" s="3" t="s">
        <v>52</v>
      </c>
      <c r="E279" s="3">
        <f t="array" ref="E279">XLOOKUP(A279,login!A:A,login!F:F,"")</f>
        <v>33</v>
      </c>
      <c r="F279" s="1">
        <v>0.0</v>
      </c>
      <c r="G279" s="1">
        <v>0.0</v>
      </c>
      <c r="H279" s="3">
        <f t="array" ref="H279">XLOOKUP(A279,EmailVerification!A:A,EmailVerification!B:B,"")</f>
        <v>67</v>
      </c>
      <c r="I279" s="3">
        <f t="array" ref="I279">XLOOKUP(A279,IntegracaoVerification!A:A,IntegracaoVerification!C:C,"")</f>
        <v>7</v>
      </c>
      <c r="J279" s="3">
        <f t="array" ref="J279">XLOOKUP(A279,ApiVerification!A:A,ApiVerification!C:C,"")</f>
        <v>9</v>
      </c>
      <c r="K279" s="3">
        <f t="array" ref="K279">XLOOKUP(A279,AtivacaoGiftback!A:A,AtivacaoGiftback!B:B,"")</f>
        <v>8</v>
      </c>
      <c r="L279" s="3">
        <f t="array" ref="L279">XLOOKUP(A279,TempoPrimeiraCampanha!A:A,TempoPrimeiraCampanha!B:B,"")</f>
        <v>101</v>
      </c>
      <c r="M279" s="3">
        <f t="array" ref="M279">XLOOKUP(A279,'# Campanhas30D'!A:A,'# Campanhas30D'!B:B,"")</f>
        <v>0</v>
      </c>
      <c r="N279" s="4">
        <f t="array" ref="N279">XLOOKUP(A279,'Receita Influenciada'!A:A,'Receita Influenciada'!B:B,"")</f>
        <v>1358.799973</v>
      </c>
      <c r="O279" s="4">
        <f t="array" ref="O279">XLOOKUP(A279,'Receita Total'!A:A,'Receita Total'!C:C,"")</f>
        <v>20912.87989</v>
      </c>
      <c r="P279" s="4">
        <f t="array" ref="P279">XLOOKUP(A279,Giftback!A:A,Giftback!B:B,"")</f>
        <v>1358.799973</v>
      </c>
      <c r="Q279" s="1">
        <v>0.0</v>
      </c>
      <c r="R279" s="1">
        <v>0.0</v>
      </c>
      <c r="S279" s="1">
        <v>0.0</v>
      </c>
      <c r="T279" s="5">
        <f t="array" ref="T279">XLOOKUP(A279,'Receita Influenciada'!A:A,'Receita Influenciada'!C:C,"")</f>
        <v>0.02984750653</v>
      </c>
      <c r="U279" s="3" t="str">
        <f t="shared" si="1"/>
        <v>#NUM!</v>
      </c>
      <c r="V279" s="1">
        <v>0.0</v>
      </c>
    </row>
    <row r="280">
      <c r="A280" s="1" t="s">
        <v>301</v>
      </c>
      <c r="B280" s="2">
        <f t="array" ref="B280">XLOOKUP(A280,'Página25'!A:A,'Página25'!G:G,"")</f>
        <v>45512.66265</v>
      </c>
      <c r="C280" s="2" t="str">
        <f t="array" ref="C280">XLOOKUP(A280,'Página25'!A:A,'Página25'!I:I,"")</f>
        <v/>
      </c>
      <c r="D280" s="3" t="s">
        <v>52</v>
      </c>
      <c r="E280" s="3">
        <f t="array" ref="E280">XLOOKUP(A280,login!A:A,login!F:F,"")</f>
        <v>78</v>
      </c>
      <c r="F280" s="3">
        <f t="array" ref="F280">XLOOKUP(A280,gestor!C:C,gestor!E:E,"")</f>
        <v>1</v>
      </c>
      <c r="G280" s="1">
        <v>0.0</v>
      </c>
      <c r="H280" s="3">
        <f t="array" ref="H280">XLOOKUP(A280,EmailVerification!A:A,EmailVerification!B:B,"")</f>
        <v>0</v>
      </c>
      <c r="I280" s="3">
        <f t="array" ref="I280">XLOOKUP(A280,IntegracaoVerification!A:A,IntegracaoVerification!C:C,"")</f>
        <v>0</v>
      </c>
      <c r="J280" s="3">
        <f t="array" ref="J280">XLOOKUP(A280,ApiVerification!A:A,ApiVerification!C:C,"")</f>
        <v>5</v>
      </c>
      <c r="K280" s="3">
        <f t="array" ref="K280">XLOOKUP(A280,AtivacaoGiftback!A:A,AtivacaoGiftback!B:B,"")</f>
        <v>0</v>
      </c>
      <c r="L280" s="3">
        <f t="array" ref="L280">XLOOKUP(A280,TempoPrimeiraCampanha!A:A,TempoPrimeiraCampanha!B:B,"")</f>
        <v>40</v>
      </c>
      <c r="M280" s="3">
        <f t="array" ref="M280">XLOOKUP(A280,'# Campanhas30D'!A:A,'# Campanhas30D'!B:B,"")</f>
        <v>0</v>
      </c>
      <c r="N280" s="4">
        <f t="array" ref="N280">XLOOKUP(A280,'Receita Influenciada'!A:A,'Receita Influenciada'!B:B,"")</f>
        <v>1761.420013</v>
      </c>
      <c r="O280" s="4">
        <f t="array" ref="O280">XLOOKUP(A280,'Receita Total'!A:A,'Receita Total'!C:C,"")</f>
        <v>55855.26998</v>
      </c>
      <c r="P280" s="4">
        <f t="array" ref="P280">XLOOKUP(A280,Giftback!A:A,Giftback!B:B,"")</f>
        <v>137.0800018</v>
      </c>
      <c r="Q280" s="1">
        <v>0.0</v>
      </c>
      <c r="R280" s="4">
        <f t="array" ref="R280">XLOOKUP(A280,Task!A:A,Task!B:B,"")</f>
        <v>1275.540009</v>
      </c>
      <c r="S280" s="1">
        <v>0.0</v>
      </c>
      <c r="T280" s="5">
        <f t="array" ref="T280">XLOOKUP(A280,'Receita Influenciada'!A:A,'Receita Influenciada'!C:C,"")</f>
        <v>0.03039954159</v>
      </c>
      <c r="U280" s="3" t="str">
        <f t="shared" si="1"/>
        <v>#NUM!</v>
      </c>
      <c r="V280" s="1">
        <v>0.0</v>
      </c>
    </row>
    <row r="281">
      <c r="A281" s="1" t="s">
        <v>302</v>
      </c>
      <c r="B281" s="2">
        <f t="array" ref="B281">XLOOKUP(A281,'Página25'!A:A,'Página25'!G:G,"")</f>
        <v>45537.74449</v>
      </c>
      <c r="C281" s="2" t="str">
        <f t="array" ref="C281">XLOOKUP(A281,'Página25'!A:A,'Página25'!I:I,"")</f>
        <v/>
      </c>
      <c r="D281" s="3" t="s">
        <v>52</v>
      </c>
      <c r="E281" s="3">
        <f t="array" ref="E281">XLOOKUP(A281,login!A:A,login!F:F,"")</f>
        <v>60</v>
      </c>
      <c r="F281" s="3">
        <f t="array" ref="F281">XLOOKUP(A281,gestor!C:C,gestor!E:E,"")</f>
        <v>0</v>
      </c>
      <c r="G281" s="1">
        <v>0.0</v>
      </c>
      <c r="H281" s="3">
        <f t="array" ref="H281">XLOOKUP(A281,EmailVerification!A:A,EmailVerification!B:B,"")</f>
        <v>7</v>
      </c>
      <c r="I281" s="3">
        <f t="array" ref="I281">XLOOKUP(A281,IntegracaoVerification!A:A,IntegracaoVerification!C:C,"")</f>
        <v>2</v>
      </c>
      <c r="J281" s="3" t="str">
        <f t="array" ref="J281">XLOOKUP(A281,ApiVerification!A:A,ApiVerification!C:C,"")</f>
        <v/>
      </c>
      <c r="K281" s="3">
        <f t="array" ref="K281">XLOOKUP(A281,AtivacaoGiftback!A:A,AtivacaoGiftback!B:B,"")</f>
        <v>10</v>
      </c>
      <c r="L281" s="3" t="str">
        <f t="array" ref="L281">XLOOKUP(A281,TempoPrimeiraCampanha!A:A,TempoPrimeiraCampanha!B:B,"")</f>
        <v/>
      </c>
      <c r="M281" s="3">
        <f t="array" ref="M281">XLOOKUP(A281,'# Campanhas30D'!A:A,'# Campanhas30D'!B:B,"")</f>
        <v>0</v>
      </c>
      <c r="N281" s="4">
        <f t="array" ref="N281">XLOOKUP(A281,'Receita Influenciada'!A:A,'Receita Influenciada'!B:B,"")</f>
        <v>1391.620026</v>
      </c>
      <c r="O281" s="4">
        <f t="array" ref="O281">XLOOKUP(A281,'Receita Total'!A:A,'Receita Total'!C:C,"")</f>
        <v>86890.83995</v>
      </c>
      <c r="P281" s="1">
        <v>0.0</v>
      </c>
      <c r="Q281" s="1">
        <v>0.0</v>
      </c>
      <c r="R281" s="1">
        <v>0.0</v>
      </c>
      <c r="S281" s="4">
        <f t="array" ref="S281">XLOOKUP(A281,Message!A:A,Message!B:B,"")</f>
        <v>1391.620026</v>
      </c>
      <c r="T281" s="5">
        <f t="array" ref="T281">XLOOKUP(A281,'Receita Influenciada'!A:A,'Receita Influenciada'!C:C,"")</f>
        <v>0.03080997143</v>
      </c>
      <c r="U281" s="3" t="str">
        <f t="shared" si="1"/>
        <v>#NUM!</v>
      </c>
      <c r="V281" s="1">
        <v>0.0</v>
      </c>
    </row>
    <row r="282">
      <c r="A282" s="1" t="s">
        <v>303</v>
      </c>
      <c r="B282" s="2">
        <f t="array" ref="B282">XLOOKUP(A282,'Página25'!A:A,'Página25'!G:G,"")</f>
        <v>45497.74477</v>
      </c>
      <c r="C282" s="2" t="str">
        <f t="array" ref="C282">XLOOKUP(A282,'Página25'!A:A,'Página25'!I:I,"")</f>
        <v/>
      </c>
      <c r="D282" s="3" t="s">
        <v>52</v>
      </c>
      <c r="E282" s="3">
        <f t="array" ref="E282">XLOOKUP(A282,login!A:A,login!F:F,"")</f>
        <v>101</v>
      </c>
      <c r="F282" s="3">
        <f t="array" ref="F282">XLOOKUP(A282,gestor!C:C,gestor!E:E,"")</f>
        <v>1</v>
      </c>
      <c r="G282" s="1">
        <v>0.0</v>
      </c>
      <c r="H282" s="3">
        <f t="array" ref="H282">XLOOKUP(A282,EmailVerification!A:A,EmailVerification!B:B,"")</f>
        <v>1</v>
      </c>
      <c r="I282" s="3">
        <f t="array" ref="I282">XLOOKUP(A282,IntegracaoVerification!A:A,IntegracaoVerification!C:C,"")</f>
        <v>1</v>
      </c>
      <c r="J282" s="3">
        <f t="array" ref="J282">XLOOKUP(A282,ApiVerification!A:A,ApiVerification!C:C,"")</f>
        <v>2</v>
      </c>
      <c r="K282" s="3">
        <f t="array" ref="K282">XLOOKUP(A282,AtivacaoGiftback!A:A,AtivacaoGiftback!B:B,"")</f>
        <v>1</v>
      </c>
      <c r="L282" s="3" t="str">
        <f t="array" ref="L282">XLOOKUP(A282,TempoPrimeiraCampanha!A:A,TempoPrimeiraCampanha!B:B,"")</f>
        <v/>
      </c>
      <c r="M282" s="3">
        <f t="array" ref="M282">XLOOKUP(A282,'# Campanhas30D'!A:A,'# Campanhas30D'!B:B,"")</f>
        <v>0</v>
      </c>
      <c r="N282" s="4">
        <f t="array" ref="N282">XLOOKUP(A282,'Receita Influenciada'!A:A,'Receita Influenciada'!B:B,"")</f>
        <v>1400</v>
      </c>
      <c r="O282" s="4">
        <f t="array" ref="O282">XLOOKUP(A282,'Receita Total'!A:A,'Receita Total'!C:C,"")</f>
        <v>110502.7802</v>
      </c>
      <c r="P282" s="4">
        <f t="array" ref="P282">XLOOKUP(A282,Giftback!A:A,Giftback!B:B,"")</f>
        <v>1400</v>
      </c>
      <c r="Q282" s="1">
        <v>0.0</v>
      </c>
      <c r="R282" s="1">
        <v>0.0</v>
      </c>
      <c r="S282" s="1">
        <v>0.0</v>
      </c>
      <c r="T282" s="5">
        <f t="array" ref="T282">XLOOKUP(A282,'Receita Influenciada'!A:A,'Receita Influenciada'!C:C,"")</f>
        <v>0.03105571848</v>
      </c>
      <c r="U282" s="3" t="str">
        <f t="shared" si="1"/>
        <v>#NUM!</v>
      </c>
      <c r="V282" s="1">
        <v>0.0</v>
      </c>
    </row>
    <row r="283">
      <c r="A283" s="1" t="s">
        <v>304</v>
      </c>
      <c r="B283" s="2">
        <f t="array" ref="B283">XLOOKUP(A283,'Página25'!A:A,'Página25'!G:G,"")</f>
        <v>45505.99238</v>
      </c>
      <c r="C283" s="2" t="str">
        <f t="array" ref="C283">XLOOKUP(A283,'Página25'!A:A,'Página25'!I:I,"")</f>
        <v/>
      </c>
      <c r="D283" s="3" t="s">
        <v>52</v>
      </c>
      <c r="E283" s="3">
        <f t="array" ref="E283">XLOOKUP(A283,login!A:A,login!F:F,"")</f>
        <v>25</v>
      </c>
      <c r="F283" s="3">
        <f t="array" ref="F283">XLOOKUP(A283,gestor!C:C,gestor!E:E,"")</f>
        <v>1</v>
      </c>
      <c r="G283" s="1">
        <v>0.0</v>
      </c>
      <c r="H283" s="3">
        <f t="array" ref="H283">XLOOKUP(A283,EmailVerification!A:A,EmailVerification!B:B,"")</f>
        <v>7</v>
      </c>
      <c r="I283" s="3">
        <f t="array" ref="I283">XLOOKUP(A283,IntegracaoVerification!A:A,IntegracaoVerification!C:C,"")</f>
        <v>7</v>
      </c>
      <c r="J283" s="3">
        <f t="array" ref="J283">XLOOKUP(A283,ApiVerification!A:A,ApiVerification!C:C,"")</f>
        <v>7</v>
      </c>
      <c r="K283" s="3">
        <f t="array" ref="K283">XLOOKUP(A283,AtivacaoGiftback!A:A,AtivacaoGiftback!B:B,"")</f>
        <v>16</v>
      </c>
      <c r="L283" s="3" t="str">
        <f t="array" ref="L283">XLOOKUP(A283,TempoPrimeiraCampanha!A:A,TempoPrimeiraCampanha!B:B,"")</f>
        <v/>
      </c>
      <c r="M283" s="3">
        <f t="array" ref="M283">XLOOKUP(A283,'# Campanhas30D'!A:A,'# Campanhas30D'!B:B,"")</f>
        <v>0</v>
      </c>
      <c r="N283" s="4">
        <f t="array" ref="N283">XLOOKUP(A283,'Receita Influenciada'!A:A,'Receita Influenciada'!B:B,"")</f>
        <v>1826.600013</v>
      </c>
      <c r="O283" s="4">
        <f t="array" ref="O283">XLOOKUP(A283,'Receita Total'!A:A,'Receita Total'!C:C,"")</f>
        <v>128714.4393</v>
      </c>
      <c r="P283" s="4">
        <f t="array" ref="P283">XLOOKUP(A283,Giftback!A:A,Giftback!B:B,"")</f>
        <v>1241.610008</v>
      </c>
      <c r="Q283" s="1">
        <v>0.0</v>
      </c>
      <c r="R283" s="1">
        <v>0.0</v>
      </c>
      <c r="S283" s="1">
        <v>0.0</v>
      </c>
      <c r="T283" s="5">
        <f t="array" ref="T283">XLOOKUP(A283,'Receita Influenciada'!A:A,'Receita Influenciada'!C:C,"")</f>
        <v>0.03189449571</v>
      </c>
      <c r="U283" s="3" t="str">
        <f t="shared" si="1"/>
        <v>#NUM!</v>
      </c>
      <c r="V283" s="1">
        <v>0.0</v>
      </c>
    </row>
    <row r="284">
      <c r="A284" s="1" t="s">
        <v>305</v>
      </c>
      <c r="B284" s="2">
        <f t="array" ref="B284">XLOOKUP(A284,'Página25'!A:A,'Página25'!G:G,"")</f>
        <v>45495.88192</v>
      </c>
      <c r="C284" s="2" t="str">
        <f t="array" ref="C284">XLOOKUP(A284,'Página25'!A:A,'Página25'!I:I,"")</f>
        <v/>
      </c>
      <c r="D284" s="3" t="s">
        <v>52</v>
      </c>
      <c r="E284" s="3">
        <f t="array" ref="E284">XLOOKUP(A284,login!A:A,login!F:F,"")</f>
        <v>119</v>
      </c>
      <c r="F284" s="3">
        <f t="array" ref="F284">XLOOKUP(A284,gestor!C:C,gestor!E:E,"")</f>
        <v>1</v>
      </c>
      <c r="G284" s="1">
        <v>0.0</v>
      </c>
      <c r="H284" s="3">
        <f t="array" ref="H284">XLOOKUP(A284,EmailVerification!A:A,EmailVerification!B:B,"")</f>
        <v>4</v>
      </c>
      <c r="I284" s="3">
        <f t="array" ref="I284">XLOOKUP(A284,IntegracaoVerification!A:A,IntegracaoVerification!C:C,"")</f>
        <v>4</v>
      </c>
      <c r="J284" s="3">
        <f t="array" ref="J284">XLOOKUP(A284,ApiVerification!A:A,ApiVerification!C:C,"")</f>
        <v>8</v>
      </c>
      <c r="K284" s="3">
        <f t="array" ref="K284">XLOOKUP(A284,AtivacaoGiftback!A:A,AtivacaoGiftback!B:B,"")</f>
        <v>10</v>
      </c>
      <c r="L284" s="3">
        <f t="array" ref="L284">XLOOKUP(A284,TempoPrimeiraCampanha!A:A,TempoPrimeiraCampanha!B:B,"")</f>
        <v>43</v>
      </c>
      <c r="M284" s="3">
        <f t="array" ref="M284">XLOOKUP(A284,'# Campanhas30D'!A:A,'# Campanhas30D'!B:B,"")</f>
        <v>0</v>
      </c>
      <c r="N284" s="4">
        <f t="array" ref="N284">XLOOKUP(A284,'Receita Influenciada'!A:A,'Receita Influenciada'!B:B,"")</f>
        <v>1862.980042</v>
      </c>
      <c r="O284" s="4">
        <f t="array" ref="O284">XLOOKUP(A284,'Receita Total'!A:A,'Receita Total'!C:C,"")</f>
        <v>168749.0396</v>
      </c>
      <c r="P284" s="4">
        <f t="array" ref="P284">XLOOKUP(A284,Giftback!A:A,Giftback!B:B,"")</f>
        <v>1432.980042</v>
      </c>
      <c r="Q284" s="1">
        <v>0.0</v>
      </c>
      <c r="R284" s="1">
        <v>0.0</v>
      </c>
      <c r="S284" s="4">
        <f t="array" ref="S284">XLOOKUP(A284,Message!A:A,Message!B:B,"")</f>
        <v>210</v>
      </c>
      <c r="T284" s="5">
        <f t="array" ref="T284">XLOOKUP(A284,'Receita Influenciada'!A:A,'Receita Influenciada'!C:C,"")</f>
        <v>0.03272890003</v>
      </c>
      <c r="U284" s="3" t="str">
        <f t="shared" si="1"/>
        <v>#NUM!</v>
      </c>
      <c r="V284" s="1">
        <v>0.0</v>
      </c>
    </row>
    <row r="285">
      <c r="A285" s="1" t="s">
        <v>306</v>
      </c>
      <c r="B285" s="2">
        <f t="array" ref="B285">XLOOKUP(A285,'Página25'!A:A,'Página25'!G:G,"")</f>
        <v>45443.49468</v>
      </c>
      <c r="C285" s="2" t="str">
        <f t="array" ref="C285">XLOOKUP(A285,'Página25'!A:A,'Página25'!I:I,"")</f>
        <v/>
      </c>
      <c r="D285" s="3" t="s">
        <v>52</v>
      </c>
      <c r="E285" s="3">
        <f t="array" ref="E285">XLOOKUP(A285,login!A:A,login!F:F,"")</f>
        <v>25</v>
      </c>
      <c r="F285" s="3">
        <f t="array" ref="F285">XLOOKUP(A285,gestor!C:C,gestor!E:E,"")</f>
        <v>1</v>
      </c>
      <c r="G285" s="1">
        <v>0.0</v>
      </c>
      <c r="H285" s="3">
        <f t="array" ref="H285">XLOOKUP(A285,EmailVerification!A:A,EmailVerification!B:B,"")</f>
        <v>35</v>
      </c>
      <c r="I285" s="3">
        <f t="array" ref="I285">XLOOKUP(A285,IntegracaoVerification!A:A,IntegracaoVerification!C:C,"")</f>
        <v>0</v>
      </c>
      <c r="J285" s="3">
        <f t="array" ref="J285">XLOOKUP(A285,ApiVerification!A:A,ApiVerification!C:C,"")</f>
        <v>0</v>
      </c>
      <c r="K285" s="3">
        <f t="array" ref="K285">XLOOKUP(A285,AtivacaoGiftback!A:A,AtivacaoGiftback!B:B,"")</f>
        <v>0</v>
      </c>
      <c r="L285" s="3" t="str">
        <f t="array" ref="L285">XLOOKUP(A285,TempoPrimeiraCampanha!A:A,TempoPrimeiraCampanha!B:B,"")</f>
        <v/>
      </c>
      <c r="M285" s="3">
        <f t="array" ref="M285">XLOOKUP(A285,'# Campanhas30D'!A:A,'# Campanhas30D'!B:B,"")</f>
        <v>0</v>
      </c>
      <c r="N285" s="4">
        <f t="array" ref="N285">XLOOKUP(A285,'Receita Influenciada'!A:A,'Receita Influenciada'!B:B,"")</f>
        <v>1511.719978</v>
      </c>
      <c r="O285" s="4">
        <f t="array" ref="O285">XLOOKUP(A285,'Receita Total'!A:A,'Receita Total'!C:C,"")</f>
        <v>206223.8407</v>
      </c>
      <c r="P285" s="4">
        <f t="array" ref="P285">XLOOKUP(A285,Giftback!A:A,Giftback!B:B,"")</f>
        <v>1435.659981</v>
      </c>
      <c r="Q285" s="1">
        <v>0.0</v>
      </c>
      <c r="R285" s="1">
        <v>0.0</v>
      </c>
      <c r="S285" s="1">
        <v>0.0</v>
      </c>
      <c r="T285" s="5">
        <f t="array" ref="T285">XLOOKUP(A285,'Receita Influenciada'!A:A,'Receita Influenciada'!C:C,"")</f>
        <v>0.03433196417</v>
      </c>
      <c r="U285" s="3" t="str">
        <f t="shared" si="1"/>
        <v>#NUM!</v>
      </c>
      <c r="V285" s="1">
        <v>0.0</v>
      </c>
    </row>
    <row r="286">
      <c r="A286" s="1" t="s">
        <v>307</v>
      </c>
      <c r="B286" s="2">
        <f t="array" ref="B286">XLOOKUP(A286,'Página25'!A:A,'Página25'!G:G,"")</f>
        <v>45441.60098</v>
      </c>
      <c r="C286" s="2" t="str">
        <f t="array" ref="C286">XLOOKUP(A286,'Página25'!A:A,'Página25'!I:I,"")</f>
        <v/>
      </c>
      <c r="D286" s="3" t="s">
        <v>52</v>
      </c>
      <c r="E286" s="3">
        <f t="array" ref="E286">XLOOKUP(A286,login!A:A,login!F:F,"")</f>
        <v>68</v>
      </c>
      <c r="F286" s="3">
        <f t="array" ref="F286">XLOOKUP(A286,gestor!C:C,gestor!E:E,"")</f>
        <v>1</v>
      </c>
      <c r="G286" s="3">
        <f t="array" ref="G286">XLOOKUP(A286,tickets!I:I,tickets!J:J,"")</f>
        <v>22</v>
      </c>
      <c r="H286" s="3">
        <f t="array" ref="H286">XLOOKUP(A286,EmailVerification!A:A,EmailVerification!B:B,"")</f>
        <v>37</v>
      </c>
      <c r="I286" s="3">
        <f t="array" ref="I286">XLOOKUP(A286,IntegracaoVerification!A:A,IntegracaoVerification!C:C,"")</f>
        <v>5</v>
      </c>
      <c r="J286" s="3">
        <f t="array" ref="J286">XLOOKUP(A286,ApiVerification!A:A,ApiVerification!C:C,"")</f>
        <v>8</v>
      </c>
      <c r="K286" s="3">
        <f t="array" ref="K286">XLOOKUP(A286,AtivacaoGiftback!A:A,AtivacaoGiftback!B:B,"")</f>
        <v>8</v>
      </c>
      <c r="L286" s="3">
        <f t="array" ref="L286">XLOOKUP(A286,TempoPrimeiraCampanha!A:A,TempoPrimeiraCampanha!B:B,"")</f>
        <v>102</v>
      </c>
      <c r="M286" s="3">
        <f t="array" ref="M286">XLOOKUP(A286,'# Campanhas30D'!A:A,'# Campanhas30D'!B:B,"")</f>
        <v>0</v>
      </c>
      <c r="N286" s="4">
        <f t="array" ref="N286">XLOOKUP(A286,'Receita Influenciada'!A:A,'Receita Influenciada'!B:B,"")</f>
        <v>1613.860001</v>
      </c>
      <c r="O286" s="4">
        <f t="array" ref="O286">XLOOKUP(A286,'Receita Total'!A:A,'Receita Total'!C:C,"")</f>
        <v>79234.80999</v>
      </c>
      <c r="P286" s="4">
        <f t="array" ref="P286">XLOOKUP(A286,Giftback!A:A,Giftback!B:B,"")</f>
        <v>628.8600006</v>
      </c>
      <c r="Q286" s="1">
        <v>0.0</v>
      </c>
      <c r="R286" s="1">
        <v>0.0</v>
      </c>
      <c r="S286" s="4">
        <f t="array" ref="S286">XLOOKUP(A286,Message!A:A,Message!B:B,"")</f>
        <v>525</v>
      </c>
      <c r="T286" s="5">
        <f t="array" ref="T286">XLOOKUP(A286,'Receita Influenciada'!A:A,'Receita Influenciada'!C:C,"")</f>
        <v>0.03732727275</v>
      </c>
      <c r="U286" s="3" t="str">
        <f t="shared" si="1"/>
        <v>#NUM!</v>
      </c>
      <c r="V286" s="1">
        <v>0.0</v>
      </c>
    </row>
    <row r="287">
      <c r="A287" s="1" t="s">
        <v>308</v>
      </c>
      <c r="B287" s="2">
        <f t="array" ref="B287">XLOOKUP(A287,'Página25'!A:A,'Página25'!G:G,"")</f>
        <v>45530.76404</v>
      </c>
      <c r="C287" s="2" t="str">
        <f t="array" ref="C287">XLOOKUP(A287,'Página25'!A:A,'Página25'!I:I,"")</f>
        <v/>
      </c>
      <c r="D287" s="3" t="s">
        <v>52</v>
      </c>
      <c r="E287" s="3">
        <f t="array" ref="E287">XLOOKUP(A287,login!A:A,login!F:F,"")</f>
        <v>51</v>
      </c>
      <c r="F287" s="3">
        <f t="array" ref="F287">XLOOKUP(A287,gestor!C:C,gestor!E:E,"")</f>
        <v>0</v>
      </c>
      <c r="G287" s="1">
        <v>0.0</v>
      </c>
      <c r="H287" s="3" t="str">
        <f t="array" ref="H287">XLOOKUP(A287,EmailVerification!A:A,EmailVerification!B:B,"")</f>
        <v/>
      </c>
      <c r="I287" s="3" t="str">
        <f t="array" ref="I287">XLOOKUP(A287,IntegracaoVerification!A:A,IntegracaoVerification!C:C,"")</f>
        <v/>
      </c>
      <c r="J287" s="3">
        <f t="array" ref="J287">XLOOKUP(A287,ApiVerification!A:A,ApiVerification!C:C,"")</f>
        <v>18</v>
      </c>
      <c r="K287" s="3">
        <f t="array" ref="K287">XLOOKUP(A287,AtivacaoGiftback!A:A,AtivacaoGiftback!B:B,"")</f>
        <v>11</v>
      </c>
      <c r="L287" s="3" t="str">
        <f t="array" ref="L287">XLOOKUP(A287,TempoPrimeiraCampanha!A:A,TempoPrimeiraCampanha!B:B,"")</f>
        <v/>
      </c>
      <c r="M287" s="3">
        <f t="array" ref="M287">XLOOKUP(A287,'# Campanhas30D'!A:A,'# Campanhas30D'!B:B,"")</f>
        <v>0</v>
      </c>
      <c r="N287" s="4">
        <f t="array" ref="N287">XLOOKUP(A287,'Receita Influenciada'!A:A,'Receita Influenciada'!B:B,"")</f>
        <v>1629.910027</v>
      </c>
      <c r="O287" s="4">
        <f t="array" ref="O287">XLOOKUP(A287,'Receita Total'!A:A,'Receita Total'!C:C,"")</f>
        <v>51817.11039</v>
      </c>
      <c r="P287" s="4">
        <f t="array" ref="P287">XLOOKUP(A287,Giftback!A:A,Giftback!B:B,"")</f>
        <v>1629.910027</v>
      </c>
      <c r="Q287" s="1">
        <v>0.0</v>
      </c>
      <c r="R287" s="1">
        <v>0.0</v>
      </c>
      <c r="S287" s="1">
        <v>0.0</v>
      </c>
      <c r="T287" s="5">
        <f t="array" ref="T287">XLOOKUP(A287,'Receita Influenciada'!A:A,'Receita Influenciada'!C:C,"")</f>
        <v>0.03779794799</v>
      </c>
      <c r="U287" s="3" t="str">
        <f t="shared" si="1"/>
        <v>#NUM!</v>
      </c>
      <c r="V287" s="1">
        <v>0.0</v>
      </c>
    </row>
    <row r="288">
      <c r="A288" s="1" t="s">
        <v>309</v>
      </c>
      <c r="B288" s="2">
        <f t="array" ref="B288">XLOOKUP(A288,'Página25'!A:A,'Página25'!G:G,"")</f>
        <v>45517.8794</v>
      </c>
      <c r="C288" s="2" t="str">
        <f t="array" ref="C288">XLOOKUP(A288,'Página25'!A:A,'Página25'!I:I,"")</f>
        <v/>
      </c>
      <c r="D288" s="3" t="s">
        <v>52</v>
      </c>
      <c r="E288" s="3">
        <f t="array" ref="E288">XLOOKUP(A288,login!A:A,login!F:F,"")</f>
        <v>27</v>
      </c>
      <c r="F288" s="3">
        <f t="array" ref="F288">XLOOKUP(A288,gestor!C:C,gestor!E:E,"")</f>
        <v>1</v>
      </c>
      <c r="G288" s="3">
        <f t="array" ref="G288">XLOOKUP(A288,tickets!I:I,tickets!J:J,"")</f>
        <v>24</v>
      </c>
      <c r="H288" s="3">
        <f t="array" ref="H288">XLOOKUP(A288,EmailVerification!A:A,EmailVerification!B:B,"")</f>
        <v>13</v>
      </c>
      <c r="I288" s="3">
        <f t="array" ref="I288">XLOOKUP(A288,IntegracaoVerification!A:A,IntegracaoVerification!C:C,"")</f>
        <v>8</v>
      </c>
      <c r="J288" s="3">
        <f t="array" ref="J288">XLOOKUP(A288,ApiVerification!A:A,ApiVerification!C:C,"")</f>
        <v>13</v>
      </c>
      <c r="K288" s="3">
        <f t="array" ref="K288">XLOOKUP(A288,AtivacaoGiftback!A:A,AtivacaoGiftback!B:B,"")</f>
        <v>25</v>
      </c>
      <c r="L288" s="3">
        <f t="array" ref="L288">XLOOKUP(A288,TempoPrimeiraCampanha!A:A,TempoPrimeiraCampanha!B:B,"")</f>
        <v>32</v>
      </c>
      <c r="M288" s="3">
        <f t="array" ref="M288">XLOOKUP(A288,'# Campanhas30D'!A:A,'# Campanhas30D'!B:B,"")</f>
        <v>0</v>
      </c>
      <c r="N288" s="4">
        <f t="array" ref="N288">XLOOKUP(A288,'Receita Influenciada'!A:A,'Receita Influenciada'!B:B,"")</f>
        <v>1643.339981</v>
      </c>
      <c r="O288" s="4">
        <f t="array" ref="O288">XLOOKUP(A288,'Receita Total'!A:A,'Receita Total'!C:C,"")</f>
        <v>8678.029922</v>
      </c>
      <c r="P288" s="4">
        <f t="array" ref="P288">XLOOKUP(A288,Giftback!A:A,Giftback!B:B,"")</f>
        <v>338.9899902</v>
      </c>
      <c r="Q288" s="1">
        <v>0.0</v>
      </c>
      <c r="R288" s="1">
        <v>0.0</v>
      </c>
      <c r="S288" s="1">
        <v>0.0</v>
      </c>
      <c r="T288" s="5">
        <f t="array" ref="T288">XLOOKUP(A288,'Receita Influenciada'!A:A,'Receita Influenciada'!C:C,"")</f>
        <v>0.0381917883</v>
      </c>
      <c r="U288" s="3" t="str">
        <f t="shared" si="1"/>
        <v>#NUM!</v>
      </c>
      <c r="V288" s="1">
        <v>0.0</v>
      </c>
    </row>
    <row r="289">
      <c r="A289" s="1" t="s">
        <v>310</v>
      </c>
      <c r="B289" s="2">
        <f t="array" ref="B289">XLOOKUP(A289,'Página25'!A:A,'Página25'!G:G,"")</f>
        <v>45419.71769</v>
      </c>
      <c r="C289" s="2" t="str">
        <f t="array" ref="C289">XLOOKUP(A289,'Página25'!A:A,'Página25'!I:I,"")</f>
        <v/>
      </c>
      <c r="D289" s="3" t="s">
        <v>52</v>
      </c>
      <c r="E289" s="3">
        <f t="array" ref="E289">XLOOKUP(A289,login!A:A,login!F:F,"")</f>
        <v>121</v>
      </c>
      <c r="F289" s="3">
        <f t="array" ref="F289">XLOOKUP(A289,gestor!C:C,gestor!E:E,"")</f>
        <v>1</v>
      </c>
      <c r="G289" s="1">
        <v>0.0</v>
      </c>
      <c r="H289" s="3">
        <f t="array" ref="H289">XLOOKUP(A289,EmailVerification!A:A,EmailVerification!B:B,"")</f>
        <v>59</v>
      </c>
      <c r="I289" s="3">
        <f t="array" ref="I289">XLOOKUP(A289,IntegracaoVerification!A:A,IntegracaoVerification!C:C,"")</f>
        <v>1</v>
      </c>
      <c r="J289" s="3">
        <f t="array" ref="J289">XLOOKUP(A289,ApiVerification!A:A,ApiVerification!C:C,"")</f>
        <v>31</v>
      </c>
      <c r="K289" s="3">
        <f t="array" ref="K289">XLOOKUP(A289,AtivacaoGiftback!A:A,AtivacaoGiftback!B:B,"")</f>
        <v>1</v>
      </c>
      <c r="L289" s="3" t="str">
        <f t="array" ref="L289">XLOOKUP(A289,TempoPrimeiraCampanha!A:A,TempoPrimeiraCampanha!B:B,"")</f>
        <v/>
      </c>
      <c r="M289" s="3">
        <f t="array" ref="M289">XLOOKUP(A289,'# Campanhas30D'!A:A,'# Campanhas30D'!B:B,"")</f>
        <v>0</v>
      </c>
      <c r="N289" s="4">
        <f t="array" ref="N289">XLOOKUP(A289,'Receita Influenciada'!A:A,'Receita Influenciada'!B:B,"")</f>
        <v>1740.099991</v>
      </c>
      <c r="O289" s="4">
        <f t="array" ref="O289">XLOOKUP(A289,'Receita Total'!A:A,'Receita Total'!C:C,"")</f>
        <v>75938.21923</v>
      </c>
      <c r="P289" s="4">
        <f t="array" ref="P289">XLOOKUP(A289,Giftback!A:A,Giftback!B:B,"")</f>
        <v>1740.099991</v>
      </c>
      <c r="Q289" s="1">
        <v>0.0</v>
      </c>
      <c r="R289" s="1">
        <v>0.0</v>
      </c>
      <c r="S289" s="1">
        <v>0.0</v>
      </c>
      <c r="T289" s="5">
        <f t="array" ref="T289">XLOOKUP(A289,'Receita Influenciada'!A:A,'Receita Influenciada'!C:C,"")</f>
        <v>0.04102932524</v>
      </c>
      <c r="U289" s="3" t="str">
        <f t="shared" si="1"/>
        <v>#NUM!</v>
      </c>
      <c r="V289" s="1">
        <v>0.0</v>
      </c>
    </row>
    <row r="290">
      <c r="A290" s="1" t="s">
        <v>311</v>
      </c>
      <c r="B290" s="2">
        <f t="array" ref="B290">XLOOKUP(A290,'Página25'!A:A,'Página25'!G:G,"")</f>
        <v>45475.63657</v>
      </c>
      <c r="C290" s="2" t="str">
        <f t="array" ref="C290">XLOOKUP(A290,'Página25'!A:A,'Página25'!I:I,"")</f>
        <v/>
      </c>
      <c r="D290" s="3" t="s">
        <v>52</v>
      </c>
      <c r="E290" s="3">
        <f t="array" ref="E290">XLOOKUP(A290,login!A:A,login!F:F,"")</f>
        <v>65</v>
      </c>
      <c r="F290" s="1">
        <v>0.0</v>
      </c>
      <c r="G290" s="1">
        <v>0.0</v>
      </c>
      <c r="H290" s="3">
        <f t="array" ref="H290">XLOOKUP(A290,EmailVerification!A:A,EmailVerification!B:B,"")</f>
        <v>3</v>
      </c>
      <c r="I290" s="3">
        <f t="array" ref="I290">XLOOKUP(A290,IntegracaoVerification!A:A,IntegracaoVerification!C:C,"")</f>
        <v>1</v>
      </c>
      <c r="J290" s="3">
        <f t="array" ref="J290">XLOOKUP(A290,ApiVerification!A:A,ApiVerification!C:C,"")</f>
        <v>45</v>
      </c>
      <c r="K290" s="3">
        <f t="array" ref="K290">XLOOKUP(A290,AtivacaoGiftback!A:A,AtivacaoGiftback!B:B,"")</f>
        <v>1</v>
      </c>
      <c r="L290" s="3">
        <f t="array" ref="L290">XLOOKUP(A290,TempoPrimeiraCampanha!A:A,TempoPrimeiraCampanha!B:B,"")</f>
        <v>73</v>
      </c>
      <c r="M290" s="3">
        <f t="array" ref="M290">XLOOKUP(A290,'# Campanhas30D'!A:A,'# Campanhas30D'!B:B,"")</f>
        <v>0</v>
      </c>
      <c r="N290" s="4">
        <f t="array" ref="N290">XLOOKUP(A290,'Receita Influenciada'!A:A,'Receita Influenciada'!B:B,"")</f>
        <v>1762.470001</v>
      </c>
      <c r="O290" s="4">
        <f t="array" ref="O290">XLOOKUP(A290,'Receita Total'!A:A,'Receita Total'!C:C,"")</f>
        <v>28312.62</v>
      </c>
      <c r="P290" s="4">
        <f t="array" ref="P290">XLOOKUP(A290,Giftback!A:A,Giftback!B:B,"")</f>
        <v>1138.529999</v>
      </c>
      <c r="Q290" s="1">
        <v>0.0</v>
      </c>
      <c r="R290" s="1">
        <v>0.0</v>
      </c>
      <c r="S290" s="1">
        <v>0.0</v>
      </c>
      <c r="T290" s="5">
        <f t="array" ref="T290">XLOOKUP(A290,'Receita Influenciada'!A:A,'Receita Influenciada'!C:C,"")</f>
        <v>0.04168533728</v>
      </c>
      <c r="U290" s="3" t="str">
        <f t="shared" si="1"/>
        <v>#NUM!</v>
      </c>
      <c r="V290" s="1">
        <v>0.0</v>
      </c>
    </row>
    <row r="291">
      <c r="A291" s="1" t="s">
        <v>312</v>
      </c>
      <c r="B291" s="2">
        <f t="array" ref="B291">XLOOKUP(A291,'Página25'!A:A,'Página25'!G:G,"")</f>
        <v>45468.72176</v>
      </c>
      <c r="C291" s="2">
        <f t="array" ref="C291">XLOOKUP(A291,'Página25'!A:A,'Página25'!I:I,"")</f>
        <v>45508.64105</v>
      </c>
      <c r="D291" s="3" t="s">
        <v>52</v>
      </c>
      <c r="E291" s="3">
        <f t="array" ref="E291">XLOOKUP(A291,login!A:A,login!F:F,"")</f>
        <v>28</v>
      </c>
      <c r="F291" s="1">
        <v>0.0</v>
      </c>
      <c r="G291" s="1">
        <v>0.0</v>
      </c>
      <c r="H291" s="3" t="str">
        <f t="array" ref="H291">XLOOKUP(A291,EmailVerification!A:A,EmailVerification!B:B,"")</f>
        <v/>
      </c>
      <c r="I291" s="3" t="str">
        <f t="array" ref="I291">XLOOKUP(A291,IntegracaoVerification!A:A,IntegracaoVerification!C:C,"")</f>
        <v/>
      </c>
      <c r="J291" s="3">
        <f t="array" ref="J291">XLOOKUP(A291,ApiVerification!A:A,ApiVerification!C:C,"")</f>
        <v>0</v>
      </c>
      <c r="K291" s="3">
        <f t="array" ref="K291">XLOOKUP(A291,AtivacaoGiftback!A:A,AtivacaoGiftback!B:B,"")</f>
        <v>0</v>
      </c>
      <c r="L291" s="3" t="str">
        <f t="array" ref="L291">XLOOKUP(A291,TempoPrimeiraCampanha!A:A,TempoPrimeiraCampanha!B:B,"")</f>
        <v/>
      </c>
      <c r="M291" s="3">
        <f t="array" ref="M291">XLOOKUP(A291,'# Campanhas30D'!A:A,'# Campanhas30D'!B:B,"")</f>
        <v>0</v>
      </c>
      <c r="N291" s="4">
        <f t="array" ref="N291">XLOOKUP(A291,'Receita Influenciada'!A:A,'Receita Influenciada'!B:B,"")</f>
        <v>2270.480011</v>
      </c>
      <c r="O291" s="4">
        <f t="array" ref="O291">XLOOKUP(A291,'Receita Total'!A:A,'Receita Total'!C:C,"")</f>
        <v>2833.93</v>
      </c>
      <c r="P291" s="4">
        <f t="array" ref="P291">XLOOKUP(A291,Giftback!A:A,Giftback!B:B,"")</f>
        <v>2270.480011</v>
      </c>
      <c r="Q291" s="1">
        <v>0.0</v>
      </c>
      <c r="R291" s="1">
        <v>0.0</v>
      </c>
      <c r="S291" s="1">
        <v>0.0</v>
      </c>
      <c r="T291" s="5">
        <f t="array" ref="T291">XLOOKUP(A291,'Receita Influenciada'!A:A,'Receita Influenciada'!C:C,"")</f>
        <v>0.04207522961</v>
      </c>
      <c r="U291" s="3">
        <f t="shared" si="1"/>
        <v>40</v>
      </c>
      <c r="V291" s="1">
        <v>0.0</v>
      </c>
    </row>
    <row r="292">
      <c r="A292" s="1" t="s">
        <v>313</v>
      </c>
      <c r="B292" s="2">
        <f t="array" ref="B292">XLOOKUP(A292,'Página25'!A:A,'Página25'!G:G,"")</f>
        <v>45544.8915</v>
      </c>
      <c r="C292" s="2" t="str">
        <f t="array" ref="C292">XLOOKUP(A292,'Página25'!A:A,'Página25'!I:I,"")</f>
        <v/>
      </c>
      <c r="D292" s="3" t="s">
        <v>52</v>
      </c>
      <c r="E292" s="3">
        <f t="array" ref="E292">XLOOKUP(A292,login!A:A,login!F:F,"")</f>
        <v>18</v>
      </c>
      <c r="F292" s="3">
        <f t="array" ref="F292">XLOOKUP(A292,gestor!C:C,gestor!E:E,"")</f>
        <v>1</v>
      </c>
      <c r="G292" s="1">
        <v>0.0</v>
      </c>
      <c r="H292" s="3">
        <f t="array" ref="H292">XLOOKUP(A292,EmailVerification!A:A,EmailVerification!B:B,"")</f>
        <v>1</v>
      </c>
      <c r="I292" s="3">
        <f t="array" ref="I292">XLOOKUP(A292,IntegracaoVerification!A:A,IntegracaoVerification!C:C,"")</f>
        <v>1</v>
      </c>
      <c r="J292" s="3">
        <f t="array" ref="J292">XLOOKUP(A292,ApiVerification!A:A,ApiVerification!C:C,"")</f>
        <v>3</v>
      </c>
      <c r="K292" s="3">
        <f t="array" ref="K292">XLOOKUP(A292,AtivacaoGiftback!A:A,AtivacaoGiftback!B:B,"")</f>
        <v>1</v>
      </c>
      <c r="L292" s="3" t="str">
        <f t="array" ref="L292">XLOOKUP(A292,TempoPrimeiraCampanha!A:A,TempoPrimeiraCampanha!B:B,"")</f>
        <v/>
      </c>
      <c r="M292" s="3">
        <f t="array" ref="M292">XLOOKUP(A292,'# Campanhas30D'!A:A,'# Campanhas30D'!B:B,"")</f>
        <v>0</v>
      </c>
      <c r="N292" s="4">
        <f t="array" ref="N292">XLOOKUP(A292,'Receita Influenciada'!A:A,'Receita Influenciada'!B:B,"")</f>
        <v>1845</v>
      </c>
      <c r="O292" s="4">
        <f t="array" ref="O292">XLOOKUP(A292,'Receita Total'!A:A,'Receita Total'!C:C,"")</f>
        <v>283111.5595</v>
      </c>
      <c r="P292" s="4">
        <f t="array" ref="P292">XLOOKUP(A292,Giftback!A:A,Giftback!B:B,"")</f>
        <v>1845</v>
      </c>
      <c r="Q292" s="1">
        <v>0.0</v>
      </c>
      <c r="R292" s="1">
        <v>0.0</v>
      </c>
      <c r="S292" s="1">
        <v>0.0</v>
      </c>
      <c r="T292" s="5">
        <f t="array" ref="T292">XLOOKUP(A292,'Receita Influenciada'!A:A,'Receita Influenciada'!C:C,"")</f>
        <v>0.04410557185</v>
      </c>
      <c r="U292" s="3" t="str">
        <f t="shared" si="1"/>
        <v>#NUM!</v>
      </c>
      <c r="V292" s="1">
        <v>0.0</v>
      </c>
    </row>
    <row r="293">
      <c r="A293" s="1" t="s">
        <v>314</v>
      </c>
      <c r="B293" s="2">
        <f t="array" ref="B293">XLOOKUP(A293,'Página25'!A:A,'Página25'!G:G,"")</f>
        <v>45483.8388</v>
      </c>
      <c r="C293" s="2" t="str">
        <f t="array" ref="C293">XLOOKUP(A293,'Página25'!A:A,'Página25'!I:I,"")</f>
        <v/>
      </c>
      <c r="D293" s="3" t="s">
        <v>52</v>
      </c>
      <c r="E293" s="3">
        <f t="array" ref="E293">XLOOKUP(A293,login!A:A,login!F:F,"")</f>
        <v>134</v>
      </c>
      <c r="F293" s="3">
        <f t="array" ref="F293">XLOOKUP(A293,gestor!C:C,gestor!E:E,"")</f>
        <v>1</v>
      </c>
      <c r="G293" s="3">
        <f t="array" ref="G293">XLOOKUP(A293,tickets!I:I,tickets!J:J,"")</f>
        <v>29</v>
      </c>
      <c r="H293" s="3" t="str">
        <f t="array" ref="H293">XLOOKUP(A293,EmailVerification!A:A,EmailVerification!B:B,"")</f>
        <v/>
      </c>
      <c r="I293" s="3" t="str">
        <f t="array" ref="I293">XLOOKUP(A293,IntegracaoVerification!A:A,IntegracaoVerification!C:C,"")</f>
        <v/>
      </c>
      <c r="J293" s="3">
        <f t="array" ref="J293">XLOOKUP(A293,ApiVerification!A:A,ApiVerification!C:C,"")</f>
        <v>2</v>
      </c>
      <c r="K293" s="3">
        <f t="array" ref="K293">XLOOKUP(A293,AtivacaoGiftback!A:A,AtivacaoGiftback!B:B,"")</f>
        <v>23</v>
      </c>
      <c r="L293" s="3">
        <f t="array" ref="L293">XLOOKUP(A293,TempoPrimeiraCampanha!A:A,TempoPrimeiraCampanha!B:B,"")</f>
        <v>36</v>
      </c>
      <c r="M293" s="3">
        <f t="array" ref="M293">XLOOKUP(A293,'# Campanhas30D'!A:A,'# Campanhas30D'!B:B,"")</f>
        <v>0</v>
      </c>
      <c r="N293" s="4">
        <f t="array" ref="N293">XLOOKUP(A293,'Receita Influenciada'!A:A,'Receita Influenciada'!B:B,"")</f>
        <v>2439.099976</v>
      </c>
      <c r="O293" s="4">
        <f t="array" ref="O293">XLOOKUP(A293,'Receita Total'!A:A,'Receita Total'!C:C,"")</f>
        <v>163400.0793</v>
      </c>
      <c r="P293" s="1">
        <v>0.0</v>
      </c>
      <c r="Q293" s="1">
        <v>0.0</v>
      </c>
      <c r="R293" s="1">
        <v>0.0</v>
      </c>
      <c r="S293" s="4">
        <f t="array" ref="S293">XLOOKUP(A293,Message!A:A,Message!B:B,"")</f>
        <v>2439.099976</v>
      </c>
      <c r="T293" s="5">
        <f t="array" ref="T293">XLOOKUP(A293,'Receita Influenciada'!A:A,'Receita Influenciada'!C:C,"")</f>
        <v>0.04594265999</v>
      </c>
      <c r="U293" s="3" t="str">
        <f t="shared" si="1"/>
        <v>#NUM!</v>
      </c>
      <c r="V293" s="1">
        <v>0.0</v>
      </c>
    </row>
    <row r="294">
      <c r="A294" s="1" t="s">
        <v>315</v>
      </c>
      <c r="B294" s="2">
        <f t="array" ref="B294">XLOOKUP(A294,'Página25'!A:A,'Página25'!G:G,"")</f>
        <v>45470.81723</v>
      </c>
      <c r="C294" s="2" t="str">
        <f t="array" ref="C294">XLOOKUP(A294,'Página25'!A:A,'Página25'!I:I,"")</f>
        <v/>
      </c>
      <c r="D294" s="3" t="s">
        <v>52</v>
      </c>
      <c r="E294" s="3">
        <f t="array" ref="E294">XLOOKUP(A294,login!A:A,login!F:F,"")</f>
        <v>179</v>
      </c>
      <c r="F294" s="3">
        <f t="array" ref="F294">XLOOKUP(A294,gestor!C:C,gestor!E:E,"")</f>
        <v>1</v>
      </c>
      <c r="G294" s="3">
        <f t="array" ref="G294">XLOOKUP(A294,tickets!I:I,tickets!J:J,"")</f>
        <v>13</v>
      </c>
      <c r="H294" s="3" t="str">
        <f t="array" ref="H294">XLOOKUP(A294,EmailVerification!A:A,EmailVerification!B:B,"")</f>
        <v/>
      </c>
      <c r="I294" s="3" t="str">
        <f t="array" ref="I294">XLOOKUP(A294,IntegracaoVerification!A:A,IntegracaoVerification!C:C,"")</f>
        <v/>
      </c>
      <c r="J294" s="3">
        <f t="array" ref="J294">XLOOKUP(A294,ApiVerification!A:A,ApiVerification!C:C,"")</f>
        <v>112</v>
      </c>
      <c r="K294" s="3">
        <f t="array" ref="K294">XLOOKUP(A294,AtivacaoGiftback!A:A,AtivacaoGiftback!B:B,"")</f>
        <v>7</v>
      </c>
      <c r="L294" s="3" t="str">
        <f t="array" ref="L294">XLOOKUP(A294,TempoPrimeiraCampanha!A:A,TempoPrimeiraCampanha!B:B,"")</f>
        <v/>
      </c>
      <c r="M294" s="3">
        <f t="array" ref="M294">XLOOKUP(A294,'# Campanhas30D'!A:A,'# Campanhas30D'!B:B,"")</f>
        <v>0</v>
      </c>
      <c r="N294" s="4">
        <f t="array" ref="N294">XLOOKUP(A294,'Receita Influenciada'!A:A,'Receita Influenciada'!B:B,"")</f>
        <v>1918.880047</v>
      </c>
      <c r="O294" s="4">
        <f t="array" ref="O294">XLOOKUP(A294,'Receita Total'!A:A,'Receita Total'!C:C,"")</f>
        <v>46990.14049</v>
      </c>
      <c r="P294" s="4">
        <f t="array" ref="P294">XLOOKUP(A294,Giftback!A:A,Giftback!B:B,"")</f>
        <v>305.1400146</v>
      </c>
      <c r="Q294" s="1">
        <v>0.0</v>
      </c>
      <c r="R294" s="1">
        <v>0.0</v>
      </c>
      <c r="S294" s="1">
        <v>0.0</v>
      </c>
      <c r="T294" s="5">
        <f t="array" ref="T294">XLOOKUP(A294,'Receita Influenciada'!A:A,'Receita Influenciada'!C:C,"")</f>
        <v>0.04627214214</v>
      </c>
      <c r="U294" s="3" t="str">
        <f t="shared" si="1"/>
        <v>#NUM!</v>
      </c>
      <c r="V294" s="1">
        <v>0.0</v>
      </c>
    </row>
    <row r="295">
      <c r="A295" s="1" t="s">
        <v>316</v>
      </c>
      <c r="B295" s="2">
        <f t="array" ref="B295">XLOOKUP(A295,'Página25'!A:A,'Página25'!G:G,"")</f>
        <v>45413.63992</v>
      </c>
      <c r="C295" s="2">
        <f t="array" ref="C295">XLOOKUP(A295,'Página25'!A:A,'Página25'!I:I,"")</f>
        <v>45503.32373</v>
      </c>
      <c r="D295" s="3" t="s">
        <v>52</v>
      </c>
      <c r="E295" s="1">
        <v>0.0</v>
      </c>
      <c r="F295" s="1">
        <v>0.0</v>
      </c>
      <c r="G295" s="1">
        <v>0.0</v>
      </c>
      <c r="H295" s="3">
        <f t="array" ref="H295">XLOOKUP(A295,EmailVerification!A:A,EmailVerification!B:B,"")</f>
        <v>65</v>
      </c>
      <c r="I295" s="3">
        <f t="array" ref="I295">XLOOKUP(A295,IntegracaoVerification!A:A,IntegracaoVerification!C:C,"")</f>
        <v>1</v>
      </c>
      <c r="J295" s="3">
        <f t="array" ref="J295">XLOOKUP(A295,ApiVerification!A:A,ApiVerification!C:C,"")</f>
        <v>5</v>
      </c>
      <c r="K295" s="3">
        <f t="array" ref="K295">XLOOKUP(A295,AtivacaoGiftback!A:A,AtivacaoGiftback!B:B,"")</f>
        <v>2</v>
      </c>
      <c r="L295" s="3" t="str">
        <f t="array" ref="L295">XLOOKUP(A295,TempoPrimeiraCampanha!A:A,TempoPrimeiraCampanha!B:B,"")</f>
        <v/>
      </c>
      <c r="M295" s="3">
        <f t="array" ref="M295">XLOOKUP(A295,'# Campanhas30D'!A:A,'# Campanhas30D'!B:B,"")</f>
        <v>0</v>
      </c>
      <c r="N295" s="4">
        <f t="array" ref="N295">XLOOKUP(A295,'Receita Influenciada'!A:A,'Receita Influenciada'!B:B,"")</f>
        <v>2128</v>
      </c>
      <c r="O295" s="4">
        <f t="array" ref="O295">XLOOKUP(A295,'Receita Total'!A:A,'Receita Total'!C:C,"")</f>
        <v>5302.799988</v>
      </c>
      <c r="P295" s="1">
        <v>0.0</v>
      </c>
      <c r="Q295" s="1">
        <v>0.0</v>
      </c>
      <c r="R295" s="1">
        <v>0.0</v>
      </c>
      <c r="S295" s="4">
        <f t="array" ref="S295">XLOOKUP(A295,Message!A:A,Message!B:B,"")</f>
        <v>2128</v>
      </c>
      <c r="T295" s="5">
        <f t="array" ref="T295">XLOOKUP(A295,'Receita Influenciada'!A:A,'Receita Influenciada'!C:C,"")</f>
        <v>0.05240469208</v>
      </c>
      <c r="U295" s="3">
        <f t="shared" si="1"/>
        <v>90</v>
      </c>
      <c r="V295" s="1">
        <v>0.0</v>
      </c>
    </row>
    <row r="296">
      <c r="A296" s="1" t="s">
        <v>317</v>
      </c>
      <c r="B296" s="2">
        <f t="array" ref="B296">XLOOKUP(A296,'Página25'!A:A,'Página25'!G:G,"")</f>
        <v>45394.50243</v>
      </c>
      <c r="C296" s="2">
        <f t="array" ref="C296">XLOOKUP(A296,'Página25'!A:A,'Página25'!I:I,"")</f>
        <v>45511.19642</v>
      </c>
      <c r="D296" s="3" t="s">
        <v>52</v>
      </c>
      <c r="E296" s="1">
        <v>0.0</v>
      </c>
      <c r="F296" s="1">
        <v>0.0</v>
      </c>
      <c r="G296" s="1">
        <v>0.0</v>
      </c>
      <c r="H296" s="3">
        <f t="array" ref="H296">XLOOKUP(A296,EmailVerification!A:A,EmailVerification!B:B,"")</f>
        <v>84</v>
      </c>
      <c r="I296" s="3">
        <f t="array" ref="I296">XLOOKUP(A296,IntegracaoVerification!A:A,IntegracaoVerification!C:C,"")</f>
        <v>0</v>
      </c>
      <c r="J296" s="3" t="str">
        <f t="array" ref="J296">XLOOKUP(A296,ApiVerification!A:A,ApiVerification!C:C,"")</f>
        <v/>
      </c>
      <c r="K296" s="3">
        <f t="array" ref="K296">XLOOKUP(A296,AtivacaoGiftback!A:A,AtivacaoGiftback!B:B,"")</f>
        <v>1</v>
      </c>
      <c r="L296" s="3" t="str">
        <f t="array" ref="L296">XLOOKUP(A296,TempoPrimeiraCampanha!A:A,TempoPrimeiraCampanha!B:B,"")</f>
        <v/>
      </c>
      <c r="M296" s="3">
        <f t="array" ref="M296">XLOOKUP(A296,'# Campanhas30D'!A:A,'# Campanhas30D'!B:B,"")</f>
        <v>0</v>
      </c>
      <c r="N296" s="4">
        <f t="array" ref="N296">XLOOKUP(A296,'Receita Influenciada'!A:A,'Receita Influenciada'!B:B,"")</f>
        <v>2148.750046</v>
      </c>
      <c r="O296" s="4">
        <f t="array" ref="O296">XLOOKUP(A296,'Receita Total'!A:A,'Receita Total'!C:C,"")</f>
        <v>56906.57056</v>
      </c>
      <c r="P296" s="4">
        <f t="array" ref="P296">XLOOKUP(A296,Giftback!A:A,Giftback!B:B,"")</f>
        <v>407.3999939</v>
      </c>
      <c r="Q296" s="1">
        <v>0.0</v>
      </c>
      <c r="R296" s="1">
        <v>0.0</v>
      </c>
      <c r="S296" s="1">
        <v>0.0</v>
      </c>
      <c r="T296" s="5">
        <f t="array" ref="T296">XLOOKUP(A296,'Receita Influenciada'!A:A,'Receita Influenciada'!C:C,"")</f>
        <v>0.05301319782</v>
      </c>
      <c r="U296" s="3">
        <f t="shared" si="1"/>
        <v>117</v>
      </c>
      <c r="V296" s="1">
        <v>0.0</v>
      </c>
    </row>
    <row r="297">
      <c r="A297" s="1" t="s">
        <v>318</v>
      </c>
      <c r="B297" s="2">
        <f t="array" ref="B297">XLOOKUP(A297,'Página25'!A:A,'Página25'!G:G,"")</f>
        <v>45389.73678</v>
      </c>
      <c r="C297" s="2" t="str">
        <f t="array" ref="C297">XLOOKUP(A297,'Página25'!A:A,'Página25'!I:I,"")</f>
        <v/>
      </c>
      <c r="D297" s="3" t="s">
        <v>52</v>
      </c>
      <c r="E297" s="3">
        <f t="array" ref="E297">XLOOKUP(A297,login!A:A,login!F:F,"")</f>
        <v>23</v>
      </c>
      <c r="F297" s="3">
        <f t="array" ref="F297">XLOOKUP(A297,gestor!C:C,gestor!E:E,"")</f>
        <v>1</v>
      </c>
      <c r="G297" s="3">
        <f t="array" ref="G297">XLOOKUP(A297,tickets!I:I,tickets!J:J,"")</f>
        <v>30</v>
      </c>
      <c r="H297" s="3">
        <f t="array" ref="H297">XLOOKUP(A297,EmailVerification!A:A,EmailVerification!B:B,"")</f>
        <v>89</v>
      </c>
      <c r="I297" s="3">
        <f t="array" ref="I297">XLOOKUP(A297,IntegracaoVerification!A:A,IntegracaoVerification!C:C,"")</f>
        <v>4</v>
      </c>
      <c r="J297" s="3">
        <f t="array" ref="J297">XLOOKUP(A297,ApiVerification!A:A,ApiVerification!C:C,"")</f>
        <v>11</v>
      </c>
      <c r="K297" s="3">
        <f t="array" ref="K297">XLOOKUP(A297,AtivacaoGiftback!A:A,AtivacaoGiftback!B:B,"")</f>
        <v>10</v>
      </c>
      <c r="L297" s="3">
        <f t="array" ref="L297">XLOOKUP(A297,TempoPrimeiraCampanha!A:A,TempoPrimeiraCampanha!B:B,"")</f>
        <v>52</v>
      </c>
      <c r="M297" s="3">
        <f t="array" ref="M297">XLOOKUP(A297,'# Campanhas30D'!A:A,'# Campanhas30D'!B:B,"")</f>
        <v>0</v>
      </c>
      <c r="N297" s="4">
        <f t="array" ref="N297">XLOOKUP(A297,'Receita Influenciada'!A:A,'Receita Influenciada'!B:B,"")</f>
        <v>2160.500042</v>
      </c>
      <c r="O297" s="4">
        <f t="array" ref="O297">XLOOKUP(A297,'Receita Total'!A:A,'Receita Total'!C:C,"")</f>
        <v>61088.5399</v>
      </c>
      <c r="P297" s="4">
        <f t="array" ref="P297">XLOOKUP(A297,Giftback!A:A,Giftback!B:B,"")</f>
        <v>240.3500061</v>
      </c>
      <c r="Q297" s="1">
        <v>0.0</v>
      </c>
      <c r="R297" s="4">
        <f t="array" ref="R297">XLOOKUP(A297,Task!A:A,Task!B:B,"")</f>
        <v>27.79000092</v>
      </c>
      <c r="S297" s="1">
        <v>0.0</v>
      </c>
      <c r="T297" s="5">
        <f t="array" ref="T297">XLOOKUP(A297,'Receita Influenciada'!A:A,'Receita Influenciada'!C:C,"")</f>
        <v>0.05335777249</v>
      </c>
      <c r="U297" s="3" t="str">
        <f t="shared" si="1"/>
        <v>#NUM!</v>
      </c>
      <c r="V297" s="1">
        <v>0.0</v>
      </c>
    </row>
    <row r="298">
      <c r="A298" s="1" t="s">
        <v>319</v>
      </c>
      <c r="B298" s="2">
        <f t="array" ref="B298">XLOOKUP(A298,'Página25'!A:A,'Página25'!G:G,"")</f>
        <v>45485.87854</v>
      </c>
      <c r="C298" s="2" t="str">
        <f t="array" ref="C298">XLOOKUP(A298,'Página25'!A:A,'Página25'!I:I,"")</f>
        <v/>
      </c>
      <c r="D298" s="3" t="s">
        <v>52</v>
      </c>
      <c r="E298" s="3">
        <f t="array" ref="E298">XLOOKUP(A298,login!A:A,login!F:F,"")</f>
        <v>118</v>
      </c>
      <c r="F298" s="3">
        <f t="array" ref="F298">XLOOKUP(A298,gestor!C:C,gestor!E:E,"")</f>
        <v>1</v>
      </c>
      <c r="G298" s="1">
        <v>0.0</v>
      </c>
      <c r="H298" s="3" t="str">
        <f t="array" ref="H298">XLOOKUP(A298,EmailVerification!A:A,EmailVerification!B:B,"")</f>
        <v/>
      </c>
      <c r="I298" s="3">
        <f t="array" ref="I298">XLOOKUP(A298,IntegracaoVerification!A:A,IntegracaoVerification!C:C,"")</f>
        <v>3</v>
      </c>
      <c r="J298" s="3" t="str">
        <f t="array" ref="J298">XLOOKUP(A298,ApiVerification!A:A,ApiVerification!C:C,"")</f>
        <v/>
      </c>
      <c r="K298" s="3" t="str">
        <f t="array" ref="K298">XLOOKUP(A298,AtivacaoGiftback!A:A,AtivacaoGiftback!B:B,"")</f>
        <v/>
      </c>
      <c r="L298" s="3" t="str">
        <f t="array" ref="L298">XLOOKUP(A298,TempoPrimeiraCampanha!A:A,TempoPrimeiraCampanha!B:B,"")</f>
        <v/>
      </c>
      <c r="M298" s="3">
        <f t="array" ref="M298">XLOOKUP(A298,'# Campanhas30D'!A:A,'# Campanhas30D'!B:B,"")</f>
        <v>0</v>
      </c>
      <c r="N298" s="4">
        <f t="array" ref="N298">XLOOKUP(A298,'Receita Influenciada'!A:A,'Receita Influenciada'!B:B,"")</f>
        <v>2212.130026</v>
      </c>
      <c r="O298" s="4">
        <f t="array" ref="O298">XLOOKUP(A298,'Receita Total'!A:A,'Receita Total'!C:C,"")</f>
        <v>30232.76002</v>
      </c>
      <c r="P298" s="1">
        <v>0.0</v>
      </c>
      <c r="Q298" s="1">
        <v>0.0</v>
      </c>
      <c r="R298" s="4">
        <f t="array" ref="R298">XLOOKUP(A298,Task!A:A,Task!B:B,"")</f>
        <v>2212.130026</v>
      </c>
      <c r="S298" s="1">
        <v>0.0</v>
      </c>
      <c r="T298" s="5">
        <f t="array" ref="T298">XLOOKUP(A298,'Receita Influenciada'!A:A,'Receita Influenciada'!C:C,"")</f>
        <v>0.05487184827</v>
      </c>
      <c r="U298" s="3" t="str">
        <f t="shared" si="1"/>
        <v>#NUM!</v>
      </c>
      <c r="V298" s="1">
        <v>0.0</v>
      </c>
    </row>
    <row r="299">
      <c r="A299" s="1" t="s">
        <v>320</v>
      </c>
      <c r="B299" s="2">
        <f t="array" ref="B299">XLOOKUP(A299,'Página25'!A:A,'Página25'!G:G,"")</f>
        <v>45565.76514</v>
      </c>
      <c r="C299" s="2" t="str">
        <f t="array" ref="C299">XLOOKUP(A299,'Página25'!A:A,'Página25'!I:I,"")</f>
        <v/>
      </c>
      <c r="D299" s="3" t="s">
        <v>52</v>
      </c>
      <c r="E299" s="3">
        <f t="array" ref="E299">XLOOKUP(A299,login!A:A,login!F:F,"")</f>
        <v>15</v>
      </c>
      <c r="F299" s="3">
        <f t="array" ref="F299">XLOOKUP(A299,gestor!C:C,gestor!E:E,"")</f>
        <v>1</v>
      </c>
      <c r="G299" s="1">
        <v>0.0</v>
      </c>
      <c r="H299" s="3">
        <f t="array" ref="H299">XLOOKUP(A299,EmailVerification!A:A,EmailVerification!B:B,"")</f>
        <v>3</v>
      </c>
      <c r="I299" s="3">
        <f t="array" ref="I299">XLOOKUP(A299,IntegracaoVerification!A:A,IntegracaoVerification!C:C,"")</f>
        <v>3</v>
      </c>
      <c r="J299" s="3">
        <f t="array" ref="J299">XLOOKUP(A299,ApiVerification!A:A,ApiVerification!C:C,"")</f>
        <v>10</v>
      </c>
      <c r="K299" s="3">
        <f t="array" ref="K299">XLOOKUP(A299,AtivacaoGiftback!A:A,AtivacaoGiftback!B:B,"")</f>
        <v>25</v>
      </c>
      <c r="L299" s="3" t="str">
        <f t="array" ref="L299">XLOOKUP(A299,TempoPrimeiraCampanha!A:A,TempoPrimeiraCampanha!B:B,"")</f>
        <v/>
      </c>
      <c r="M299" s="3">
        <f t="array" ref="M299">XLOOKUP(A299,'# Campanhas30D'!A:A,'# Campanhas30D'!B:B,"")</f>
        <v>0</v>
      </c>
      <c r="N299" s="4">
        <f t="array" ref="N299">XLOOKUP(A299,'Receita Influenciada'!A:A,'Receita Influenciada'!B:B,"")</f>
        <v>2217.340027</v>
      </c>
      <c r="O299" s="4">
        <f t="array" ref="O299">XLOOKUP(A299,'Receita Total'!A:A,'Receita Total'!C:C,"")</f>
        <v>85138.32905</v>
      </c>
      <c r="P299" s="1">
        <v>0.0</v>
      </c>
      <c r="Q299" s="1">
        <v>0.0</v>
      </c>
      <c r="R299" s="1">
        <v>0.0</v>
      </c>
      <c r="S299" s="4">
        <f t="array" ref="S299">XLOOKUP(A299,Message!A:A,Message!B:B,"")</f>
        <v>2217.340027</v>
      </c>
      <c r="T299" s="5">
        <f t="array" ref="T299">XLOOKUP(A299,'Receita Influenciada'!A:A,'Receita Influenciada'!C:C,"")</f>
        <v>0.05502463422</v>
      </c>
      <c r="U299" s="3" t="str">
        <f t="shared" si="1"/>
        <v>#NUM!</v>
      </c>
      <c r="V299" s="1">
        <v>0.0</v>
      </c>
    </row>
    <row r="300">
      <c r="A300" s="1" t="s">
        <v>321</v>
      </c>
      <c r="B300" s="2">
        <f t="array" ref="B300">XLOOKUP(A300,'Página25'!A:A,'Página25'!G:G,"")</f>
        <v>45437.73851</v>
      </c>
      <c r="C300" s="2" t="str">
        <f t="array" ref="C300">XLOOKUP(A300,'Página25'!A:A,'Página25'!I:I,"")</f>
        <v/>
      </c>
      <c r="D300" s="3" t="s">
        <v>52</v>
      </c>
      <c r="E300" s="3">
        <f t="array" ref="E300">XLOOKUP(A300,login!A:A,login!F:F,"")</f>
        <v>30</v>
      </c>
      <c r="F300" s="3">
        <f t="array" ref="F300">XLOOKUP(A300,gestor!C:C,gestor!E:E,"")</f>
        <v>1</v>
      </c>
      <c r="G300" s="1">
        <v>0.0</v>
      </c>
      <c r="H300" s="3">
        <f t="array" ref="H300">XLOOKUP(A300,EmailVerification!A:A,EmailVerification!B:B,"")</f>
        <v>41</v>
      </c>
      <c r="I300" s="3">
        <f t="array" ref="I300">XLOOKUP(A300,IntegracaoVerification!A:A,IntegracaoVerification!C:C,"")</f>
        <v>3</v>
      </c>
      <c r="J300" s="3">
        <f t="array" ref="J300">XLOOKUP(A300,ApiVerification!A:A,ApiVerification!C:C,"")</f>
        <v>17</v>
      </c>
      <c r="K300" s="3">
        <f t="array" ref="K300">XLOOKUP(A300,AtivacaoGiftback!A:A,AtivacaoGiftback!B:B,"")</f>
        <v>26</v>
      </c>
      <c r="L300" s="3">
        <f t="array" ref="L300">XLOOKUP(A300,TempoPrimeiraCampanha!A:A,TempoPrimeiraCampanha!B:B,"")</f>
        <v>32</v>
      </c>
      <c r="M300" s="3">
        <f t="array" ref="M300">XLOOKUP(A300,'# Campanhas30D'!A:A,'# Campanhas30D'!B:B,"")</f>
        <v>0</v>
      </c>
      <c r="N300" s="4">
        <f t="array" ref="N300">XLOOKUP(A300,'Receita Influenciada'!A:A,'Receita Influenciada'!B:B,"")</f>
        <v>2346.499969</v>
      </c>
      <c r="O300" s="4">
        <f t="array" ref="O300">XLOOKUP(A300,'Receita Total'!A:A,'Receita Total'!C:C,"")</f>
        <v>373591.3699</v>
      </c>
      <c r="P300" s="4">
        <f t="array" ref="P300">XLOOKUP(A300,Giftback!A:A,Giftback!B:B,"")</f>
        <v>449.1600037</v>
      </c>
      <c r="Q300" s="1">
        <v>0.0</v>
      </c>
      <c r="R300" s="1">
        <v>0.0</v>
      </c>
      <c r="S300" s="1">
        <v>0.0</v>
      </c>
      <c r="T300" s="5">
        <f t="array" ref="T300">XLOOKUP(A300,'Receita Influenciada'!A:A,'Receita Influenciada'!C:C,"")</f>
        <v>0.05881231582</v>
      </c>
      <c r="U300" s="3" t="str">
        <f t="shared" si="1"/>
        <v>#NUM!</v>
      </c>
      <c r="V300" s="1">
        <v>0.0</v>
      </c>
    </row>
    <row r="301">
      <c r="A301" s="1" t="s">
        <v>322</v>
      </c>
      <c r="B301" s="2">
        <f t="array" ref="B301">XLOOKUP(A301,'Página25'!A:A,'Página25'!G:G,"")</f>
        <v>45365.63013</v>
      </c>
      <c r="C301" s="2" t="str">
        <f t="array" ref="C301">XLOOKUP(A301,'Página25'!A:A,'Página25'!I:I,"")</f>
        <v/>
      </c>
      <c r="D301" s="3" t="s">
        <v>52</v>
      </c>
      <c r="E301" s="3">
        <f t="array" ref="E301">XLOOKUP(A301,login!A:A,login!F:F,"")</f>
        <v>9</v>
      </c>
      <c r="F301" s="1">
        <v>0.0</v>
      </c>
      <c r="G301" s="1">
        <v>0.0</v>
      </c>
      <c r="H301" s="3" t="str">
        <f t="array" ref="H301">XLOOKUP(A301,EmailVerification!A:A,EmailVerification!B:B,"")</f>
        <v/>
      </c>
      <c r="I301" s="3">
        <f t="array" ref="I301">XLOOKUP(A301,IntegracaoVerification!A:A,IntegracaoVerification!C:C,"")</f>
        <v>0</v>
      </c>
      <c r="J301" s="3" t="str">
        <f t="array" ref="J301">XLOOKUP(A301,ApiVerification!A:A,ApiVerification!C:C,"")</f>
        <v/>
      </c>
      <c r="K301" s="3">
        <f t="array" ref="K301">XLOOKUP(A301,AtivacaoGiftback!A:A,AtivacaoGiftback!B:B,"")</f>
        <v>4</v>
      </c>
      <c r="L301" s="3" t="str">
        <f t="array" ref="L301">XLOOKUP(A301,TempoPrimeiraCampanha!A:A,TempoPrimeiraCampanha!B:B,"")</f>
        <v/>
      </c>
      <c r="M301" s="3">
        <f t="array" ref="M301">XLOOKUP(A301,'# Campanhas30D'!A:A,'# Campanhas30D'!B:B,"")</f>
        <v>0</v>
      </c>
      <c r="N301" s="4">
        <f t="array" ref="N301">XLOOKUP(A301,'Receita Influenciada'!A:A,'Receita Influenciada'!B:B,"")</f>
        <v>2542.450014</v>
      </c>
      <c r="O301" s="4">
        <f t="array" ref="O301">XLOOKUP(A301,'Receita Total'!A:A,'Receita Total'!C:C,"")</f>
        <v>43160.86996</v>
      </c>
      <c r="P301" s="4">
        <f t="array" ref="P301">XLOOKUP(A301,Giftback!A:A,Giftback!B:B,"")</f>
        <v>2542.450014</v>
      </c>
      <c r="Q301" s="1">
        <v>0.0</v>
      </c>
      <c r="R301" s="1">
        <v>0.0</v>
      </c>
      <c r="S301" s="1">
        <v>0.0</v>
      </c>
      <c r="T301" s="5">
        <f t="array" ref="T301">XLOOKUP(A301,'Receita Influenciada'!A:A,'Receita Influenciada'!C:C,"")</f>
        <v>0.06455865144</v>
      </c>
      <c r="U301" s="3" t="str">
        <f t="shared" si="1"/>
        <v>#NUM!</v>
      </c>
      <c r="V301" s="1">
        <v>0.0</v>
      </c>
    </row>
    <row r="302">
      <c r="A302" s="1" t="s">
        <v>323</v>
      </c>
      <c r="B302" s="2">
        <f t="array" ref="B302">XLOOKUP(A302,'Página25'!A:A,'Página25'!G:G,"")</f>
        <v>45406.71322</v>
      </c>
      <c r="C302" s="2" t="str">
        <f t="array" ref="C302">XLOOKUP(A302,'Página25'!A:A,'Página25'!I:I,"")</f>
        <v/>
      </c>
      <c r="D302" s="3" t="s">
        <v>52</v>
      </c>
      <c r="E302" s="3">
        <f t="array" ref="E302">XLOOKUP(A302,login!A:A,login!F:F,"")</f>
        <v>227</v>
      </c>
      <c r="F302" s="3">
        <f t="array" ref="F302">XLOOKUP(A302,gestor!C:C,gestor!E:E,"")</f>
        <v>1</v>
      </c>
      <c r="G302" s="3">
        <f t="array" ref="G302">XLOOKUP(A302,tickets!I:I,tickets!J:J,"")</f>
        <v>20</v>
      </c>
      <c r="H302" s="3" t="str">
        <f t="array" ref="H302">XLOOKUP(A302,EmailVerification!A:A,EmailVerification!B:B,"")</f>
        <v/>
      </c>
      <c r="I302" s="3">
        <f t="array" ref="I302">XLOOKUP(A302,IntegracaoVerification!A:A,IntegracaoVerification!C:C,"")</f>
        <v>5</v>
      </c>
      <c r="J302" s="3">
        <f t="array" ref="J302">XLOOKUP(A302,ApiVerification!A:A,ApiVerification!C:C,"")</f>
        <v>8</v>
      </c>
      <c r="K302" s="3">
        <f t="array" ref="K302">XLOOKUP(A302,AtivacaoGiftback!A:A,AtivacaoGiftback!B:B,"")</f>
        <v>26</v>
      </c>
      <c r="L302" s="3" t="str">
        <f t="array" ref="L302">XLOOKUP(A302,TempoPrimeiraCampanha!A:A,TempoPrimeiraCampanha!B:B,"")</f>
        <v/>
      </c>
      <c r="M302" s="3">
        <f t="array" ref="M302">XLOOKUP(A302,'# Campanhas30D'!A:A,'# Campanhas30D'!B:B,"")</f>
        <v>0</v>
      </c>
      <c r="N302" s="4">
        <f t="array" ref="N302">XLOOKUP(A302,'Receita Influenciada'!A:A,'Receita Influenciada'!B:B,"")</f>
        <v>3401.76001</v>
      </c>
      <c r="O302" s="4">
        <f t="array" ref="O302">XLOOKUP(A302,'Receita Total'!A:A,'Receita Total'!C:C,"")</f>
        <v>291316.923</v>
      </c>
      <c r="P302" s="4">
        <f t="array" ref="P302">XLOOKUP(A302,Giftback!A:A,Giftback!B:B,"")</f>
        <v>1266.76001</v>
      </c>
      <c r="Q302" s="1">
        <v>0.0</v>
      </c>
      <c r="R302" s="1">
        <v>0.0</v>
      </c>
      <c r="S302" s="1">
        <v>0.0</v>
      </c>
      <c r="T302" s="5">
        <f t="array" ref="T302">XLOOKUP(A302,'Receita Influenciada'!A:A,'Receita Influenciada'!C:C,"")</f>
        <v>0.06802201857</v>
      </c>
      <c r="U302" s="3" t="str">
        <f t="shared" si="1"/>
        <v>#NUM!</v>
      </c>
      <c r="V302" s="1">
        <v>0.0</v>
      </c>
    </row>
    <row r="303">
      <c r="A303" s="1" t="s">
        <v>324</v>
      </c>
      <c r="B303" s="2">
        <f t="array" ref="B303">XLOOKUP(A303,'Página25'!A:A,'Página25'!G:G,"")</f>
        <v>45357.83418</v>
      </c>
      <c r="C303" s="2" t="str">
        <f t="array" ref="C303">XLOOKUP(A303,'Página25'!A:A,'Página25'!I:I,"")</f>
        <v/>
      </c>
      <c r="D303" s="3" t="s">
        <v>52</v>
      </c>
      <c r="E303" s="3">
        <f t="array" ref="E303">XLOOKUP(A303,login!A:A,login!F:F,"")</f>
        <v>14</v>
      </c>
      <c r="F303" s="1">
        <v>0.0</v>
      </c>
      <c r="G303" s="1">
        <v>0.0</v>
      </c>
      <c r="H303" s="3">
        <f t="array" ref="H303">XLOOKUP(A303,EmailVerification!A:A,EmailVerification!B:B,"")</f>
        <v>121</v>
      </c>
      <c r="I303" s="3">
        <f t="array" ref="I303">XLOOKUP(A303,IntegracaoVerification!A:A,IntegracaoVerification!C:C,"")</f>
        <v>0</v>
      </c>
      <c r="J303" s="3">
        <f t="array" ref="J303">XLOOKUP(A303,ApiVerification!A:A,ApiVerification!C:C,"")</f>
        <v>1</v>
      </c>
      <c r="K303" s="3">
        <f t="array" ref="K303">XLOOKUP(A303,AtivacaoGiftback!A:A,AtivacaoGiftback!B:B,"")</f>
        <v>2</v>
      </c>
      <c r="L303" s="3">
        <f t="array" ref="L303">XLOOKUP(A303,TempoPrimeiraCampanha!A:A,TempoPrimeiraCampanha!B:B,"")</f>
        <v>43</v>
      </c>
      <c r="M303" s="3">
        <f t="array" ref="M303">XLOOKUP(A303,'# Campanhas30D'!A:A,'# Campanhas30D'!B:B,"")</f>
        <v>0</v>
      </c>
      <c r="N303" s="4">
        <f t="array" ref="N303">XLOOKUP(A303,'Receita Influenciada'!A:A,'Receita Influenciada'!B:B,"")</f>
        <v>2746.890045</v>
      </c>
      <c r="O303" s="4">
        <f t="array" ref="O303">XLOOKUP(A303,'Receita Total'!A:A,'Receita Total'!C:C,"")</f>
        <v>176142.6303</v>
      </c>
      <c r="P303" s="4">
        <f t="array" ref="P303">XLOOKUP(A303,Giftback!A:A,Giftback!B:B,"")</f>
        <v>1542.52002</v>
      </c>
      <c r="Q303" s="1">
        <v>0.0</v>
      </c>
      <c r="R303" s="1">
        <v>0.0</v>
      </c>
      <c r="S303" s="1">
        <v>0.0</v>
      </c>
      <c r="T303" s="5">
        <f t="array" ref="T303">XLOOKUP(A303,'Receita Influenciada'!A:A,'Receita Influenciada'!C:C,"")</f>
        <v>0.07055396027</v>
      </c>
      <c r="U303" s="3" t="str">
        <f t="shared" si="1"/>
        <v>#NUM!</v>
      </c>
      <c r="V303" s="1">
        <v>0.0</v>
      </c>
    </row>
    <row r="304">
      <c r="A304" s="1" t="s">
        <v>325</v>
      </c>
      <c r="B304" s="2">
        <f t="array" ref="B304">XLOOKUP(A304,'Página25'!A:A,'Página25'!G:G,"")</f>
        <v>45405.59939</v>
      </c>
      <c r="C304" s="2" t="str">
        <f t="array" ref="C304">XLOOKUP(A304,'Página25'!A:A,'Página25'!I:I,"")</f>
        <v/>
      </c>
      <c r="D304" s="3" t="s">
        <v>52</v>
      </c>
      <c r="E304" s="3">
        <f t="array" ref="E304">XLOOKUP(A304,login!A:A,login!F:F,"")</f>
        <v>10</v>
      </c>
      <c r="F304" s="1">
        <v>0.0</v>
      </c>
      <c r="G304" s="1">
        <v>0.0</v>
      </c>
      <c r="H304" s="3" t="str">
        <f t="array" ref="H304">XLOOKUP(A304,EmailVerification!A:A,EmailVerification!B:B,"")</f>
        <v/>
      </c>
      <c r="I304" s="3">
        <f t="array" ref="I304">XLOOKUP(A304,IntegracaoVerification!A:A,IntegracaoVerification!C:C,"")</f>
        <v>0</v>
      </c>
      <c r="J304" s="3" t="str">
        <f t="array" ref="J304">XLOOKUP(A304,ApiVerification!A:A,ApiVerification!C:C,"")</f>
        <v/>
      </c>
      <c r="K304" s="3">
        <f t="array" ref="K304">XLOOKUP(A304,AtivacaoGiftback!A:A,AtivacaoGiftback!B:B,"")</f>
        <v>0</v>
      </c>
      <c r="L304" s="3" t="str">
        <f t="array" ref="L304">XLOOKUP(A304,TempoPrimeiraCampanha!A:A,TempoPrimeiraCampanha!B:B,"")</f>
        <v/>
      </c>
      <c r="M304" s="3">
        <f t="array" ref="M304">XLOOKUP(A304,'# Campanhas30D'!A:A,'# Campanhas30D'!B:B,"")</f>
        <v>0</v>
      </c>
      <c r="N304" s="4">
        <f t="array" ref="N304">XLOOKUP(A304,'Receita Influenciada'!A:A,'Receita Influenciada'!B:B,"")</f>
        <v>2807.219971</v>
      </c>
      <c r="O304" s="4">
        <f t="array" ref="O304">XLOOKUP(A304,'Receita Total'!A:A,'Receita Total'!C:C,"")</f>
        <v>111286.4003</v>
      </c>
      <c r="P304" s="4">
        <f t="array" ref="P304">XLOOKUP(A304,Giftback!A:A,Giftback!B:B,"")</f>
        <v>590.5</v>
      </c>
      <c r="Q304" s="1">
        <v>0.0</v>
      </c>
      <c r="R304" s="1">
        <v>0.0</v>
      </c>
      <c r="S304" s="1">
        <v>0.0</v>
      </c>
      <c r="T304" s="5">
        <f t="array" ref="T304">XLOOKUP(A304,'Receita Influenciada'!A:A,'Receita Influenciada'!C:C,"")</f>
        <v>0.0723231663</v>
      </c>
      <c r="U304" s="3" t="str">
        <f t="shared" si="1"/>
        <v>#NUM!</v>
      </c>
      <c r="V304" s="1">
        <v>0.0</v>
      </c>
    </row>
    <row r="305">
      <c r="A305" s="1" t="s">
        <v>326</v>
      </c>
      <c r="B305" s="2">
        <f t="array" ref="B305">XLOOKUP(A305,'Página25'!A:A,'Página25'!G:G,"")</f>
        <v>45498.88095</v>
      </c>
      <c r="C305" s="2" t="str">
        <f t="array" ref="C305">XLOOKUP(A305,'Página25'!A:A,'Página25'!I:I,"")</f>
        <v/>
      </c>
      <c r="D305" s="3" t="s">
        <v>52</v>
      </c>
      <c r="E305" s="3">
        <f t="array" ref="E305">XLOOKUP(A305,login!A:A,login!F:F,"")</f>
        <v>40</v>
      </c>
      <c r="F305" s="3">
        <f t="array" ref="F305">XLOOKUP(A305,gestor!C:C,gestor!E:E,"")</f>
        <v>1</v>
      </c>
      <c r="G305" s="1">
        <v>0.0</v>
      </c>
      <c r="H305" s="3">
        <f t="array" ref="H305">XLOOKUP(A305,EmailVerification!A:A,EmailVerification!B:B,"")</f>
        <v>1</v>
      </c>
      <c r="I305" s="3">
        <f t="array" ref="I305">XLOOKUP(A305,IntegracaoVerification!A:A,IntegracaoVerification!C:C,"")</f>
        <v>1</v>
      </c>
      <c r="J305" s="3">
        <f t="array" ref="J305">XLOOKUP(A305,ApiVerification!A:A,ApiVerification!C:C,"")</f>
        <v>6</v>
      </c>
      <c r="K305" s="3">
        <f t="array" ref="K305">XLOOKUP(A305,AtivacaoGiftback!A:A,AtivacaoGiftback!B:B,"")</f>
        <v>21</v>
      </c>
      <c r="L305" s="3" t="str">
        <f t="array" ref="L305">XLOOKUP(A305,TempoPrimeiraCampanha!A:A,TempoPrimeiraCampanha!B:B,"")</f>
        <v/>
      </c>
      <c r="M305" s="3">
        <f t="array" ref="M305">XLOOKUP(A305,'# Campanhas30D'!A:A,'# Campanhas30D'!B:B,"")</f>
        <v>0</v>
      </c>
      <c r="N305" s="4">
        <f t="array" ref="N305">XLOOKUP(A305,'Receita Influenciada'!A:A,'Receita Influenciada'!B:B,"")</f>
        <v>4067.370049</v>
      </c>
      <c r="O305" s="4">
        <f t="array" ref="O305">XLOOKUP(A305,'Receita Total'!A:A,'Receita Total'!C:C,"")</f>
        <v>68610.57053</v>
      </c>
      <c r="P305" s="4">
        <f t="array" ref="P305">XLOOKUP(A305,Giftback!A:A,Giftback!B:B,"")</f>
        <v>1064.300026</v>
      </c>
      <c r="Q305" s="1">
        <v>0.0</v>
      </c>
      <c r="R305" s="1">
        <v>0.0</v>
      </c>
      <c r="S305" s="4">
        <f t="array" ref="S305">XLOOKUP(A305,Message!A:A,Message!B:B,"")</f>
        <v>3003.070023</v>
      </c>
      <c r="T305" s="5">
        <f t="array" ref="T305">XLOOKUP(A305,'Receita Influenciada'!A:A,'Receita Influenciada'!C:C,"")</f>
        <v>0.08328830387</v>
      </c>
      <c r="U305" s="3" t="str">
        <f t="shared" si="1"/>
        <v>#NUM!</v>
      </c>
      <c r="V305" s="1">
        <v>0.0</v>
      </c>
    </row>
    <row r="306">
      <c r="A306" s="1" t="s">
        <v>327</v>
      </c>
      <c r="B306" s="2">
        <f t="array" ref="B306">XLOOKUP(A306,'Página25'!A:A,'Página25'!G:G,"")</f>
        <v>45426.86529</v>
      </c>
      <c r="C306" s="2" t="str">
        <f t="array" ref="C306">XLOOKUP(A306,'Página25'!A:A,'Página25'!I:I,"")</f>
        <v/>
      </c>
      <c r="D306" s="3" t="s">
        <v>52</v>
      </c>
      <c r="E306" s="3">
        <f t="array" ref="E306">XLOOKUP(A306,login!A:A,login!F:F,"")</f>
        <v>26</v>
      </c>
      <c r="F306" s="1">
        <v>0.0</v>
      </c>
      <c r="G306" s="1">
        <v>0.0</v>
      </c>
      <c r="H306" s="3">
        <f t="array" ref="H306">XLOOKUP(A306,EmailVerification!A:A,EmailVerification!B:B,"")</f>
        <v>52</v>
      </c>
      <c r="I306" s="3">
        <f t="array" ref="I306">XLOOKUP(A306,IntegracaoVerification!A:A,IntegracaoVerification!C:C,"")</f>
        <v>1</v>
      </c>
      <c r="J306" s="3">
        <f t="array" ref="J306">XLOOKUP(A306,ApiVerification!A:A,ApiVerification!C:C,"")</f>
        <v>6</v>
      </c>
      <c r="K306" s="3">
        <f t="array" ref="K306">XLOOKUP(A306,AtivacaoGiftback!A:A,AtivacaoGiftback!B:B,"")</f>
        <v>7</v>
      </c>
      <c r="L306" s="3" t="str">
        <f t="array" ref="L306">XLOOKUP(A306,TempoPrimeiraCampanha!A:A,TempoPrimeiraCampanha!B:B,"")</f>
        <v/>
      </c>
      <c r="M306" s="3">
        <f t="array" ref="M306">XLOOKUP(A306,'# Campanhas30D'!A:A,'# Campanhas30D'!B:B,"")</f>
        <v>0</v>
      </c>
      <c r="N306" s="4">
        <f t="array" ref="N306">XLOOKUP(A306,'Receita Influenciada'!A:A,'Receita Influenciada'!B:B,"")</f>
        <v>3340.930061</v>
      </c>
      <c r="O306" s="4">
        <f t="array" ref="O306">XLOOKUP(A306,'Receita Total'!A:A,'Receita Total'!C:C,"")</f>
        <v>231403.708</v>
      </c>
      <c r="P306" s="4">
        <f t="array" ref="P306">XLOOKUP(A306,Giftback!A:A,Giftback!B:B,"")</f>
        <v>3340.930061</v>
      </c>
      <c r="Q306" s="1">
        <v>0.0</v>
      </c>
      <c r="R306" s="1">
        <v>0.0</v>
      </c>
      <c r="S306" s="1">
        <v>0.0</v>
      </c>
      <c r="T306" s="5">
        <f t="array" ref="T306">XLOOKUP(A306,'Receita Influenciada'!A:A,'Receita Influenciada'!C:C,"")</f>
        <v>0.0879744886</v>
      </c>
      <c r="U306" s="3" t="str">
        <f t="shared" si="1"/>
        <v>#NUM!</v>
      </c>
      <c r="V306" s="1">
        <v>0.0</v>
      </c>
    </row>
    <row r="307">
      <c r="A307" s="1" t="s">
        <v>328</v>
      </c>
      <c r="B307" s="2">
        <f t="array" ref="B307">XLOOKUP(A307,'Página25'!A:A,'Página25'!G:G,"")</f>
        <v>45533.75269</v>
      </c>
      <c r="C307" s="2">
        <f t="array" ref="C307">XLOOKUP(A307,'Página25'!A:A,'Página25'!I:I,"")</f>
        <v>45586.51525</v>
      </c>
      <c r="D307" s="3" t="s">
        <v>52</v>
      </c>
      <c r="E307" s="3">
        <f t="array" ref="E307">XLOOKUP(A307,login!A:A,login!F:F,"")</f>
        <v>30</v>
      </c>
      <c r="F307" s="3">
        <f t="array" ref="F307">XLOOKUP(A307,gestor!C:C,gestor!E:E,"")</f>
        <v>0</v>
      </c>
      <c r="G307" s="1">
        <v>0.0</v>
      </c>
      <c r="H307" s="3">
        <f t="array" ref="H307">XLOOKUP(A307,EmailVerification!A:A,EmailVerification!B:B,"")</f>
        <v>26</v>
      </c>
      <c r="I307" s="3">
        <f t="array" ref="I307">XLOOKUP(A307,IntegracaoVerification!A:A,IntegracaoVerification!C:C,"")</f>
        <v>1</v>
      </c>
      <c r="J307" s="3">
        <f t="array" ref="J307">XLOOKUP(A307,ApiVerification!A:A,ApiVerification!C:C,"")</f>
        <v>8</v>
      </c>
      <c r="K307" s="3" t="str">
        <f t="array" ref="K307">XLOOKUP(A307,AtivacaoGiftback!A:A,AtivacaoGiftback!B:B,"")</f>
        <v/>
      </c>
      <c r="L307" s="3" t="str">
        <f t="array" ref="L307">XLOOKUP(A307,TempoPrimeiraCampanha!A:A,TempoPrimeiraCampanha!B:B,"")</f>
        <v/>
      </c>
      <c r="M307" s="3">
        <f t="array" ref="M307">XLOOKUP(A307,'# Campanhas30D'!A:A,'# Campanhas30D'!B:B,"")</f>
        <v>0</v>
      </c>
      <c r="N307" s="4">
        <f t="array" ref="N307">XLOOKUP(A307,'Receita Influenciada'!A:A,'Receita Influenciada'!B:B,"")</f>
        <v>4376.899963</v>
      </c>
      <c r="O307" s="4">
        <f t="array" ref="O307">XLOOKUP(A307,'Receita Total'!A:A,'Receita Total'!C:C,"")</f>
        <v>94383.31047</v>
      </c>
      <c r="P307" s="1">
        <v>0.0</v>
      </c>
      <c r="Q307" s="1">
        <v>0.0</v>
      </c>
      <c r="R307" s="1">
        <v>0.0</v>
      </c>
      <c r="S307" s="4">
        <f t="array" ref="S307">XLOOKUP(A307,Message!A:A,Message!B:B,"")</f>
        <v>4376.899963</v>
      </c>
      <c r="T307" s="5">
        <f t="array" ref="T307">XLOOKUP(A307,'Receita Influenciada'!A:A,'Receita Influenciada'!C:C,"")</f>
        <v>0.09038761384</v>
      </c>
      <c r="U307" s="3">
        <f t="shared" si="1"/>
        <v>53</v>
      </c>
      <c r="V307" s="1">
        <v>0.0</v>
      </c>
    </row>
    <row r="308">
      <c r="A308" s="1" t="s">
        <v>329</v>
      </c>
      <c r="B308" s="2">
        <f t="array" ref="B308">XLOOKUP(A308,'Página25'!A:A,'Página25'!G:G,"")</f>
        <v>45525.65828</v>
      </c>
      <c r="C308" s="2" t="str">
        <f t="array" ref="C308">XLOOKUP(A308,'Página25'!A:A,'Página25'!I:I,"")</f>
        <v/>
      </c>
      <c r="D308" s="3" t="s">
        <v>52</v>
      </c>
      <c r="E308" s="3">
        <f t="array" ref="E308">XLOOKUP(A308,login!A:A,login!F:F,"")</f>
        <v>14</v>
      </c>
      <c r="F308" s="3">
        <f t="array" ref="F308">XLOOKUP(A308,gestor!C:C,gestor!E:E,"")</f>
        <v>1</v>
      </c>
      <c r="G308" s="1">
        <v>0.0</v>
      </c>
      <c r="H308" s="3">
        <f t="array" ref="H308">XLOOKUP(A308,EmailVerification!A:A,EmailVerification!B:B,"")</f>
        <v>5</v>
      </c>
      <c r="I308" s="3" t="str">
        <f t="array" ref="I308">XLOOKUP(A308,IntegracaoVerification!A:A,IntegracaoVerification!C:C,"")</f>
        <v/>
      </c>
      <c r="J308" s="3" t="str">
        <f t="array" ref="J308">XLOOKUP(A308,ApiVerification!A:A,ApiVerification!C:C,"")</f>
        <v/>
      </c>
      <c r="K308" s="3">
        <f t="array" ref="K308">XLOOKUP(A308,AtivacaoGiftback!A:A,AtivacaoGiftback!B:B,"")</f>
        <v>7</v>
      </c>
      <c r="L308" s="3" t="str">
        <f t="array" ref="L308">XLOOKUP(A308,TempoPrimeiraCampanha!A:A,TempoPrimeiraCampanha!B:B,"")</f>
        <v/>
      </c>
      <c r="M308" s="3">
        <f t="array" ref="M308">XLOOKUP(A308,'# Campanhas30D'!A:A,'# Campanhas30D'!B:B,"")</f>
        <v>0</v>
      </c>
      <c r="N308" s="4">
        <f t="array" ref="N308">XLOOKUP(A308,'Receita Influenciada'!A:A,'Receita Influenciada'!B:B,"")</f>
        <v>3537.099991</v>
      </c>
      <c r="O308" s="4">
        <f t="array" ref="O308">XLOOKUP(A308,'Receita Total'!A:A,'Receita Total'!C:C,"")</f>
        <v>38574.90977</v>
      </c>
      <c r="P308" s="4">
        <f t="array" ref="P308">XLOOKUP(A308,Giftback!A:A,Giftback!B:B,"")</f>
        <v>2937.099991</v>
      </c>
      <c r="Q308" s="1">
        <v>0.0</v>
      </c>
      <c r="R308" s="4">
        <f t="array" ref="R308">XLOOKUP(A308,Task!A:A,Task!B:B,"")</f>
        <v>600</v>
      </c>
      <c r="S308" s="1">
        <v>0.0</v>
      </c>
      <c r="T308" s="5">
        <f t="array" ref="T308">XLOOKUP(A308,'Receita Influenciada'!A:A,'Receita Influenciada'!C:C,"")</f>
        <v>0.09372727246</v>
      </c>
      <c r="U308" s="3" t="str">
        <f t="shared" si="1"/>
        <v>#NUM!</v>
      </c>
      <c r="V308" s="1">
        <v>0.0</v>
      </c>
    </row>
    <row r="309">
      <c r="A309" s="1" t="s">
        <v>330</v>
      </c>
      <c r="B309" s="2">
        <f t="array" ref="B309">XLOOKUP(A309,'Página25'!A:A,'Página25'!G:G,"")</f>
        <v>45393.03186</v>
      </c>
      <c r="C309" s="2" t="str">
        <f t="array" ref="C309">XLOOKUP(A309,'Página25'!A:A,'Página25'!I:I,"")</f>
        <v/>
      </c>
      <c r="D309" s="3" t="s">
        <v>52</v>
      </c>
      <c r="E309" s="3">
        <f t="array" ref="E309">XLOOKUP(A309,login!A:A,login!F:F,"")</f>
        <v>6</v>
      </c>
      <c r="F309" s="1">
        <v>0.0</v>
      </c>
      <c r="G309" s="1">
        <v>0.0</v>
      </c>
      <c r="H309" s="3">
        <f t="array" ref="H309">XLOOKUP(A309,EmailVerification!A:A,EmailVerification!B:B,"")</f>
        <v>85</v>
      </c>
      <c r="I309" s="3">
        <f t="array" ref="I309">XLOOKUP(A309,IntegracaoVerification!A:A,IntegracaoVerification!C:C,"")</f>
        <v>4</v>
      </c>
      <c r="J309" s="3">
        <f t="array" ref="J309">XLOOKUP(A309,ApiVerification!A:A,ApiVerification!C:C,"")</f>
        <v>11</v>
      </c>
      <c r="K309" s="3">
        <f t="array" ref="K309">XLOOKUP(A309,AtivacaoGiftback!A:A,AtivacaoGiftback!B:B,"")</f>
        <v>5</v>
      </c>
      <c r="L309" s="3" t="str">
        <f t="array" ref="L309">XLOOKUP(A309,TempoPrimeiraCampanha!A:A,TempoPrimeiraCampanha!B:B,"")</f>
        <v/>
      </c>
      <c r="M309" s="3">
        <f t="array" ref="M309">XLOOKUP(A309,'# Campanhas30D'!A:A,'# Campanhas30D'!B:B,"")</f>
        <v>0</v>
      </c>
      <c r="N309" s="4">
        <f t="array" ref="N309">XLOOKUP(A309,'Receita Influenciada'!A:A,'Receita Influenciada'!B:B,"")</f>
        <v>3542.309937</v>
      </c>
      <c r="O309" s="4">
        <f t="array" ref="O309">XLOOKUP(A309,'Receita Total'!A:A,'Receita Total'!C:C,"")</f>
        <v>56820.10999</v>
      </c>
      <c r="P309" s="4">
        <f t="array" ref="P309">XLOOKUP(A309,Giftback!A:A,Giftback!B:B,"")</f>
        <v>420.8999939</v>
      </c>
      <c r="Q309" s="1">
        <v>0.0</v>
      </c>
      <c r="R309" s="1">
        <v>0.0</v>
      </c>
      <c r="S309" s="1">
        <v>0.0</v>
      </c>
      <c r="T309" s="5">
        <f t="array" ref="T309">XLOOKUP(A309,'Receita Influenciada'!A:A,'Receita Influenciada'!C:C,"")</f>
        <v>0.09388005679</v>
      </c>
      <c r="U309" s="3" t="str">
        <f t="shared" si="1"/>
        <v>#NUM!</v>
      </c>
      <c r="V309" s="1">
        <v>0.0</v>
      </c>
    </row>
    <row r="310">
      <c r="A310" s="1" t="s">
        <v>331</v>
      </c>
      <c r="B310" s="2">
        <f t="array" ref="B310">XLOOKUP(A310,'Página25'!A:A,'Página25'!G:G,"")</f>
        <v>45394.73569</v>
      </c>
      <c r="C310" s="2" t="str">
        <f t="array" ref="C310">XLOOKUP(A310,'Página25'!A:A,'Página25'!I:I,"")</f>
        <v/>
      </c>
      <c r="D310" s="3" t="s">
        <v>52</v>
      </c>
      <c r="E310" s="3">
        <f t="array" ref="E310">XLOOKUP(A310,login!A:A,login!F:F,"")</f>
        <v>56</v>
      </c>
      <c r="F310" s="1">
        <v>0.0</v>
      </c>
      <c r="G310" s="1">
        <v>0.0</v>
      </c>
      <c r="H310" s="3">
        <f t="array" ref="H310">XLOOKUP(A310,EmailVerification!A:A,EmailVerification!B:B,"")</f>
        <v>84</v>
      </c>
      <c r="I310" s="3">
        <f t="array" ref="I310">XLOOKUP(A310,IntegracaoVerification!A:A,IntegracaoVerification!C:C,"")</f>
        <v>0</v>
      </c>
      <c r="J310" s="3" t="str">
        <f t="array" ref="J310">XLOOKUP(A310,ApiVerification!A:A,ApiVerification!C:C,"")</f>
        <v/>
      </c>
      <c r="K310" s="3">
        <f t="array" ref="K310">XLOOKUP(A310,AtivacaoGiftback!A:A,AtivacaoGiftback!B:B,"")</f>
        <v>0</v>
      </c>
      <c r="L310" s="3">
        <f t="array" ref="L310">XLOOKUP(A310,TempoPrimeiraCampanha!A:A,TempoPrimeiraCampanha!B:B,"")</f>
        <v>104</v>
      </c>
      <c r="M310" s="3">
        <f t="array" ref="M310">XLOOKUP(A310,'# Campanhas30D'!A:A,'# Campanhas30D'!B:B,"")</f>
        <v>0</v>
      </c>
      <c r="N310" s="4">
        <f t="array" ref="N310">XLOOKUP(A310,'Receita Influenciada'!A:A,'Receita Influenciada'!B:B,"")</f>
        <v>4910.929993</v>
      </c>
      <c r="O310" s="4">
        <f t="array" ref="O310">XLOOKUP(A310,'Receita Total'!A:A,'Receita Total'!C:C,"")</f>
        <v>111326.7783</v>
      </c>
      <c r="P310" s="4">
        <f t="array" ref="P310">XLOOKUP(A310,Giftback!A:A,Giftback!B:B,"")</f>
        <v>826.8499985</v>
      </c>
      <c r="Q310" s="1">
        <v>0.0</v>
      </c>
      <c r="R310" s="1">
        <v>0.0</v>
      </c>
      <c r="S310" s="1">
        <v>0.0</v>
      </c>
      <c r="T310" s="5">
        <f t="array" ref="T310">XLOOKUP(A310,'Receita Influenciada'!A:A,'Receita Influenciada'!C:C,"")</f>
        <v>0.102636009</v>
      </c>
      <c r="U310" s="3" t="str">
        <f t="shared" si="1"/>
        <v>#NUM!</v>
      </c>
      <c r="V310" s="1">
        <v>0.0</v>
      </c>
    </row>
    <row r="311">
      <c r="A311" s="1" t="s">
        <v>332</v>
      </c>
      <c r="B311" s="2">
        <f t="array" ref="B311">XLOOKUP(A311,'Página25'!A:A,'Página25'!G:G,"")</f>
        <v>45461.88859</v>
      </c>
      <c r="C311" s="2" t="str">
        <f t="array" ref="C311">XLOOKUP(A311,'Página25'!A:A,'Página25'!I:I,"")</f>
        <v/>
      </c>
      <c r="D311" s="3" t="s">
        <v>52</v>
      </c>
      <c r="E311" s="3">
        <f t="array" ref="E311">XLOOKUP(A311,login!A:A,login!F:F,"")</f>
        <v>54</v>
      </c>
      <c r="F311" s="3">
        <f t="array" ref="F311">XLOOKUP(A311,gestor!C:C,gestor!E:E,"")</f>
        <v>1</v>
      </c>
      <c r="G311" s="3">
        <f t="array" ref="G311">XLOOKUP(A311,tickets!I:I,tickets!J:J,"")</f>
        <v>22</v>
      </c>
      <c r="H311" s="3">
        <f t="array" ref="H311">XLOOKUP(A311,EmailVerification!A:A,EmailVerification!B:B,"")</f>
        <v>17</v>
      </c>
      <c r="I311" s="3">
        <f t="array" ref="I311">XLOOKUP(A311,IntegracaoVerification!A:A,IntegracaoVerification!C:C,"")</f>
        <v>0</v>
      </c>
      <c r="J311" s="3">
        <f t="array" ref="J311">XLOOKUP(A311,ApiVerification!A:A,ApiVerification!C:C,"")</f>
        <v>3</v>
      </c>
      <c r="K311" s="3">
        <f t="array" ref="K311">XLOOKUP(A311,AtivacaoGiftback!A:A,AtivacaoGiftback!B:B,"")</f>
        <v>14</v>
      </c>
      <c r="L311" s="3" t="str">
        <f t="array" ref="L311">XLOOKUP(A311,TempoPrimeiraCampanha!A:A,TempoPrimeiraCampanha!B:B,"")</f>
        <v/>
      </c>
      <c r="M311" s="3">
        <f t="array" ref="M311">XLOOKUP(A311,'# Campanhas30D'!A:A,'# Campanhas30D'!B:B,"")</f>
        <v>0</v>
      </c>
      <c r="N311" s="4">
        <f t="array" ref="N311">XLOOKUP(A311,'Receita Influenciada'!A:A,'Receita Influenciada'!B:B,"")</f>
        <v>3886.78002</v>
      </c>
      <c r="O311" s="4">
        <f t="array" ref="O311">XLOOKUP(A311,'Receita Total'!A:A,'Receita Total'!C:C,"")</f>
        <v>109205.1789</v>
      </c>
      <c r="P311" s="1">
        <v>0.0</v>
      </c>
      <c r="Q311" s="1">
        <v>0.0</v>
      </c>
      <c r="R311" s="4">
        <f t="array" ref="R311">XLOOKUP(A311,Task!A:A,Task!B:B,"")</f>
        <v>3886.78002</v>
      </c>
      <c r="S311" s="1">
        <v>0.0</v>
      </c>
      <c r="T311" s="5">
        <f t="array" ref="T311">XLOOKUP(A311,'Receita Influenciada'!A:A,'Receita Influenciada'!C:C,"")</f>
        <v>0.1039818188</v>
      </c>
      <c r="U311" s="3" t="str">
        <f t="shared" si="1"/>
        <v>#NUM!</v>
      </c>
      <c r="V311" s="1">
        <v>0.0</v>
      </c>
    </row>
    <row r="312">
      <c r="A312" s="1" t="s">
        <v>333</v>
      </c>
      <c r="B312" s="2">
        <f t="array" ref="B312">XLOOKUP(A312,'Página25'!A:A,'Página25'!G:G,"")</f>
        <v>45468.60008</v>
      </c>
      <c r="C312" s="2" t="str">
        <f t="array" ref="C312">XLOOKUP(A312,'Página25'!A:A,'Página25'!I:I,"")</f>
        <v/>
      </c>
      <c r="D312" s="3" t="s">
        <v>52</v>
      </c>
      <c r="E312" s="3">
        <f t="array" ref="E312">XLOOKUP(A312,login!A:A,login!F:F,"")</f>
        <v>140</v>
      </c>
      <c r="F312" s="1">
        <v>1.0</v>
      </c>
      <c r="G312" s="1">
        <v>0.0</v>
      </c>
      <c r="H312" s="3">
        <f t="array" ref="H312">XLOOKUP(A312,EmailVerification!A:A,EmailVerification!B:B,"")</f>
        <v>10</v>
      </c>
      <c r="I312" s="3">
        <f t="array" ref="I312">XLOOKUP(A312,IntegracaoVerification!A:A,IntegracaoVerification!C:C,"")</f>
        <v>1</v>
      </c>
      <c r="J312" s="3" t="str">
        <f t="array" ref="J312">XLOOKUP(A312,ApiVerification!A:A,ApiVerification!C:C,"")</f>
        <v/>
      </c>
      <c r="K312" s="3">
        <f t="array" ref="K312">XLOOKUP(A312,AtivacaoGiftback!A:A,AtivacaoGiftback!B:B,"")</f>
        <v>6</v>
      </c>
      <c r="L312" s="3" t="str">
        <f t="array" ref="L312">XLOOKUP(A312,TempoPrimeiraCampanha!A:A,TempoPrimeiraCampanha!B:B,"")</f>
        <v/>
      </c>
      <c r="M312" s="3">
        <f t="array" ref="M312">XLOOKUP(A312,'# Campanhas30D'!A:A,'# Campanhas30D'!B:B,"")</f>
        <v>0</v>
      </c>
      <c r="N312" s="4">
        <f t="array" ref="N312">XLOOKUP(A312,'Receita Influenciada'!A:A,'Receita Influenciada'!B:B,"")</f>
        <v>4103.599976</v>
      </c>
      <c r="O312" s="4">
        <f t="array" ref="O312">XLOOKUP(A312,'Receita Total'!A:A,'Receita Total'!C:C,"")</f>
        <v>54696.89012</v>
      </c>
      <c r="P312" s="4">
        <f t="array" ref="P312">XLOOKUP(A312,Giftback!A:A,Giftback!B:B,"")</f>
        <v>1161.360016</v>
      </c>
      <c r="Q312" s="1">
        <v>0.0</v>
      </c>
      <c r="R312" s="4">
        <f t="array" ref="R312">XLOOKUP(A312,Task!A:A,Task!B:B,"")</f>
        <v>2942.23996</v>
      </c>
      <c r="S312" s="1">
        <v>0.0</v>
      </c>
      <c r="T312" s="5">
        <f t="array" ref="T312">XLOOKUP(A312,'Receita Influenciada'!A:A,'Receita Influenciada'!C:C,"")</f>
        <v>0.1103401752</v>
      </c>
      <c r="U312" s="3" t="str">
        <f t="shared" si="1"/>
        <v>#NUM!</v>
      </c>
      <c r="V312" s="1">
        <v>0.0</v>
      </c>
    </row>
    <row r="313">
      <c r="A313" s="1" t="s">
        <v>334</v>
      </c>
      <c r="B313" s="2">
        <f t="array" ref="B313">XLOOKUP(A313,'Página25'!A:A,'Página25'!G:G,"")</f>
        <v>45547.05513</v>
      </c>
      <c r="C313" s="2">
        <f t="array" ref="C313">XLOOKUP(A313,'Página25'!A:A,'Página25'!I:I,"")</f>
        <v>45582.85738</v>
      </c>
      <c r="D313" s="3" t="s">
        <v>52</v>
      </c>
      <c r="E313" s="3">
        <f t="array" ref="E313">XLOOKUP(A313,login!A:A,login!F:F,"")</f>
        <v>81</v>
      </c>
      <c r="F313" s="3">
        <f t="array" ref="F313">XLOOKUP(A313,gestor!C:C,gestor!E:E,"")</f>
        <v>0</v>
      </c>
      <c r="G313" s="3">
        <f t="array" ref="G313">XLOOKUP(A313,tickets!I:I,tickets!J:J,"")</f>
        <v>1</v>
      </c>
      <c r="H313" s="3">
        <f t="array" ref="H313">XLOOKUP(A313,EmailVerification!A:A,EmailVerification!B:B,"")</f>
        <v>0</v>
      </c>
      <c r="I313" s="3" t="str">
        <f t="array" ref="I313">XLOOKUP(A313,IntegracaoVerification!A:A,IntegracaoVerification!C:C,"")</f>
        <v/>
      </c>
      <c r="J313" s="3" t="str">
        <f t="array" ref="J313">XLOOKUP(A313,ApiVerification!A:A,ApiVerification!C:C,"")</f>
        <v/>
      </c>
      <c r="K313" s="3" t="str">
        <f t="array" ref="K313">XLOOKUP(A313,AtivacaoGiftback!A:A,AtivacaoGiftback!B:B,"")</f>
        <v/>
      </c>
      <c r="L313" s="3" t="str">
        <f t="array" ref="L313">XLOOKUP(A313,TempoPrimeiraCampanha!A:A,TempoPrimeiraCampanha!B:B,"")</f>
        <v/>
      </c>
      <c r="M313" s="3">
        <f t="array" ref="M313">XLOOKUP(A313,'# Campanhas30D'!A:A,'# Campanhas30D'!B:B,"")</f>
        <v>0</v>
      </c>
      <c r="N313" s="4">
        <f t="array" ref="N313">XLOOKUP(A313,'Receita Influenciada'!A:A,'Receita Influenciada'!B:B,"")</f>
        <v>4148.549953</v>
      </c>
      <c r="O313" s="4">
        <f t="array" ref="O313">XLOOKUP(A313,'Receita Total'!A:A,'Receita Total'!C:C,"")</f>
        <v>67605.90996</v>
      </c>
      <c r="P313" s="1">
        <v>0.0</v>
      </c>
      <c r="Q313" s="1">
        <v>0.0</v>
      </c>
      <c r="R313" s="4">
        <f t="array" ref="R313">XLOOKUP(A313,Task!A:A,Task!B:B,"")</f>
        <v>4148.549953</v>
      </c>
      <c r="S313" s="1">
        <v>0.0</v>
      </c>
      <c r="T313" s="5">
        <f t="array" ref="T313">XLOOKUP(A313,'Receita Influenciada'!A:A,'Receita Influenciada'!C:C,"")</f>
        <v>0.1116583564</v>
      </c>
      <c r="U313" s="3">
        <f t="shared" si="1"/>
        <v>35</v>
      </c>
      <c r="V313" s="1">
        <v>0.0</v>
      </c>
    </row>
    <row r="314">
      <c r="A314" s="1" t="s">
        <v>335</v>
      </c>
      <c r="B314" s="2">
        <f t="array" ref="B314">XLOOKUP(A314,'Página25'!A:A,'Página25'!G:G,"")</f>
        <v>45383.65608</v>
      </c>
      <c r="C314" s="2" t="str">
        <f t="array" ref="C314">XLOOKUP(A314,'Página25'!A:A,'Página25'!I:I,"")</f>
        <v/>
      </c>
      <c r="D314" s="3" t="s">
        <v>52</v>
      </c>
      <c r="E314" s="3">
        <f t="array" ref="E314">XLOOKUP(A314,login!A:A,login!F:F,"")</f>
        <v>16</v>
      </c>
      <c r="F314" s="1">
        <v>0.0</v>
      </c>
      <c r="G314" s="1">
        <v>0.0</v>
      </c>
      <c r="H314" s="3">
        <f t="array" ref="H314">XLOOKUP(A314,EmailVerification!A:A,EmailVerification!B:B,"")</f>
        <v>95</v>
      </c>
      <c r="I314" s="3">
        <f t="array" ref="I314">XLOOKUP(A314,IntegracaoVerification!A:A,IntegracaoVerification!C:C,"")</f>
        <v>3</v>
      </c>
      <c r="J314" s="3">
        <f t="array" ref="J314">XLOOKUP(A314,ApiVerification!A:A,ApiVerification!C:C,"")</f>
        <v>10</v>
      </c>
      <c r="K314" s="3">
        <f t="array" ref="K314">XLOOKUP(A314,AtivacaoGiftback!A:A,AtivacaoGiftback!B:B,"")</f>
        <v>9</v>
      </c>
      <c r="L314" s="3" t="str">
        <f t="array" ref="L314">XLOOKUP(A314,TempoPrimeiraCampanha!A:A,TempoPrimeiraCampanha!B:B,"")</f>
        <v/>
      </c>
      <c r="M314" s="3">
        <f t="array" ref="M314">XLOOKUP(A314,'# Campanhas30D'!A:A,'# Campanhas30D'!B:B,"")</f>
        <v>0</v>
      </c>
      <c r="N314" s="4">
        <f t="array" ref="N314">XLOOKUP(A314,'Receita Influenciada'!A:A,'Receita Influenciada'!B:B,"")</f>
        <v>4345.449951</v>
      </c>
      <c r="O314" s="4">
        <f t="array" ref="O314">XLOOKUP(A314,'Receita Total'!A:A,'Receita Total'!C:C,"")</f>
        <v>78963.02856</v>
      </c>
      <c r="P314" s="4">
        <f t="array" ref="P314">XLOOKUP(A314,Giftback!A:A,Giftback!B:B,"")</f>
        <v>964.9699707</v>
      </c>
      <c r="Q314" s="1">
        <v>0.0</v>
      </c>
      <c r="R314" s="1">
        <v>0.0</v>
      </c>
      <c r="S314" s="1">
        <v>0.0</v>
      </c>
      <c r="T314" s="5">
        <f t="array" ref="T314">XLOOKUP(A314,'Receita Influenciada'!A:A,'Receita Influenciada'!C:C,"")</f>
        <v>0.1174325499</v>
      </c>
      <c r="U314" s="3" t="str">
        <f t="shared" si="1"/>
        <v>#NUM!</v>
      </c>
      <c r="V314" s="1">
        <v>0.0</v>
      </c>
    </row>
    <row r="315">
      <c r="A315" s="1" t="s">
        <v>336</v>
      </c>
      <c r="B315" s="2">
        <f t="array" ref="B315">XLOOKUP(A315,'Página25'!A:A,'Página25'!G:G,"")</f>
        <v>45450.60369</v>
      </c>
      <c r="C315" s="2" t="str">
        <f t="array" ref="C315">XLOOKUP(A315,'Página25'!A:A,'Página25'!I:I,"")</f>
        <v/>
      </c>
      <c r="D315" s="3" t="s">
        <v>52</v>
      </c>
      <c r="E315" s="3">
        <f t="array" ref="E315">XLOOKUP(A315,login!A:A,login!F:F,"")</f>
        <v>51</v>
      </c>
      <c r="F315" s="3">
        <f t="array" ref="F315">XLOOKUP(A315,gestor!C:C,gestor!E:E,"")</f>
        <v>1</v>
      </c>
      <c r="G315" s="1">
        <v>0.0</v>
      </c>
      <c r="H315" s="3">
        <f t="array" ref="H315">XLOOKUP(A315,EmailVerification!A:A,EmailVerification!B:B,"")</f>
        <v>28</v>
      </c>
      <c r="I315" s="3">
        <f t="array" ref="I315">XLOOKUP(A315,IntegracaoVerification!A:A,IntegracaoVerification!C:C,"")</f>
        <v>24</v>
      </c>
      <c r="J315" s="3">
        <f t="array" ref="J315">XLOOKUP(A315,ApiVerification!A:A,ApiVerification!C:C,"")</f>
        <v>3</v>
      </c>
      <c r="K315" s="3">
        <f t="array" ref="K315">XLOOKUP(A315,AtivacaoGiftback!A:A,AtivacaoGiftback!B:B,"")</f>
        <v>4</v>
      </c>
      <c r="L315" s="3" t="str">
        <f t="array" ref="L315">XLOOKUP(A315,TempoPrimeiraCampanha!A:A,TempoPrimeiraCampanha!B:B,"")</f>
        <v/>
      </c>
      <c r="M315" s="3">
        <f t="array" ref="M315">XLOOKUP(A315,'# Campanhas30D'!A:A,'# Campanhas30D'!B:B,"")</f>
        <v>0</v>
      </c>
      <c r="N315" s="4">
        <f t="array" ref="N315">XLOOKUP(A315,'Receita Influenciada'!A:A,'Receita Influenciada'!B:B,"")</f>
        <v>4406.670047</v>
      </c>
      <c r="O315" s="4">
        <f t="array" ref="O315">XLOOKUP(A315,'Receita Total'!A:A,'Receita Total'!C:C,"")</f>
        <v>89515.70011</v>
      </c>
      <c r="P315" s="4">
        <f t="array" ref="P315">XLOOKUP(A315,Giftback!A:A,Giftback!B:B,"")</f>
        <v>296.4700012</v>
      </c>
      <c r="Q315" s="1">
        <v>0.0</v>
      </c>
      <c r="R315" s="1">
        <v>0.0</v>
      </c>
      <c r="S315" s="1">
        <v>0.0</v>
      </c>
      <c r="T315" s="5">
        <f t="array" ref="T315">XLOOKUP(A315,'Receita Influenciada'!A:A,'Receita Influenciada'!C:C,"")</f>
        <v>0.1192278606</v>
      </c>
      <c r="U315" s="3" t="str">
        <f t="shared" si="1"/>
        <v>#NUM!</v>
      </c>
      <c r="V315" s="1">
        <v>0.0</v>
      </c>
    </row>
    <row r="316">
      <c r="A316" s="1" t="s">
        <v>337</v>
      </c>
      <c r="B316" s="2">
        <f t="array" ref="B316">XLOOKUP(A316,'Página25'!A:A,'Página25'!G:G,"")</f>
        <v>45407.62692</v>
      </c>
      <c r="C316" s="2" t="str">
        <f t="array" ref="C316">XLOOKUP(A316,'Página25'!A:A,'Página25'!I:I,"")</f>
        <v/>
      </c>
      <c r="D316" s="3" t="s">
        <v>52</v>
      </c>
      <c r="E316" s="3">
        <f t="array" ref="E316">XLOOKUP(A316,login!A:A,login!F:F,"")</f>
        <v>6</v>
      </c>
      <c r="F316" s="1">
        <v>0.0</v>
      </c>
      <c r="G316" s="1">
        <v>0.0</v>
      </c>
      <c r="H316" s="3">
        <f t="array" ref="H316">XLOOKUP(A316,EmailVerification!A:A,EmailVerification!B:B,"")</f>
        <v>71</v>
      </c>
      <c r="I316" s="3">
        <f t="array" ref="I316">XLOOKUP(A316,IntegracaoVerification!A:A,IntegracaoVerification!C:C,"")</f>
        <v>0</v>
      </c>
      <c r="J316" s="3">
        <f t="array" ref="J316">XLOOKUP(A316,ApiVerification!A:A,ApiVerification!C:C,"")</f>
        <v>4</v>
      </c>
      <c r="K316" s="3">
        <f t="array" ref="K316">XLOOKUP(A316,AtivacaoGiftback!A:A,AtivacaoGiftback!B:B,"")</f>
        <v>5</v>
      </c>
      <c r="L316" s="3" t="str">
        <f t="array" ref="L316">XLOOKUP(A316,TempoPrimeiraCampanha!A:A,TempoPrimeiraCampanha!B:B,"")</f>
        <v/>
      </c>
      <c r="M316" s="3">
        <f t="array" ref="M316">XLOOKUP(A316,'# Campanhas30D'!A:A,'# Campanhas30D'!B:B,"")</f>
        <v>0</v>
      </c>
      <c r="N316" s="4">
        <f t="array" ref="N316">XLOOKUP(A316,'Receita Influenciada'!A:A,'Receita Influenciada'!B:B,"")</f>
        <v>4585.619995</v>
      </c>
      <c r="O316" s="4">
        <f t="array" ref="O316">XLOOKUP(A316,'Receita Total'!A:A,'Receita Total'!C:C,"")</f>
        <v>134086.7409</v>
      </c>
      <c r="P316" s="4">
        <f t="array" ref="P316">XLOOKUP(A316,Giftback!A:A,Giftback!B:B,"")</f>
        <v>1570.410034</v>
      </c>
      <c r="Q316" s="1">
        <v>0.0</v>
      </c>
      <c r="R316" s="1">
        <v>0.0</v>
      </c>
      <c r="S316" s="1">
        <v>0.0</v>
      </c>
      <c r="T316" s="5">
        <f t="array" ref="T316">XLOOKUP(A316,'Receita Influenciada'!A:A,'Receita Influenciada'!C:C,"")</f>
        <v>0.1244756597</v>
      </c>
      <c r="U316" s="3" t="str">
        <f t="shared" si="1"/>
        <v>#NUM!</v>
      </c>
      <c r="V316" s="1">
        <v>0.0</v>
      </c>
    </row>
    <row r="317">
      <c r="A317" s="1" t="s">
        <v>338</v>
      </c>
      <c r="B317" s="2">
        <f t="array" ref="B317">XLOOKUP(A317,'Página25'!A:A,'Página25'!G:G,"")</f>
        <v>45525.85833</v>
      </c>
      <c r="C317" s="2" t="str">
        <f t="array" ref="C317">XLOOKUP(A317,'Página25'!A:A,'Página25'!I:I,"")</f>
        <v/>
      </c>
      <c r="D317" s="3" t="s">
        <v>52</v>
      </c>
      <c r="E317" s="3">
        <f t="array" ref="E317">XLOOKUP(A317,login!A:A,login!F:F,"")</f>
        <v>61</v>
      </c>
      <c r="F317" s="3">
        <f t="array" ref="F317">XLOOKUP(A317,gestor!C:C,gestor!E:E,"")</f>
        <v>1</v>
      </c>
      <c r="G317" s="1">
        <v>0.0</v>
      </c>
      <c r="H317" s="3">
        <f t="array" ref="H317">XLOOKUP(A317,EmailVerification!A:A,EmailVerification!B:B,"")</f>
        <v>6</v>
      </c>
      <c r="I317" s="3" t="str">
        <f t="array" ref="I317">XLOOKUP(A317,IntegracaoVerification!A:A,IntegracaoVerification!C:C,"")</f>
        <v/>
      </c>
      <c r="J317" s="3" t="str">
        <f t="array" ref="J317">XLOOKUP(A317,ApiVerification!A:A,ApiVerification!C:C,"")</f>
        <v/>
      </c>
      <c r="K317" s="3" t="str">
        <f t="array" ref="K317">XLOOKUP(A317,AtivacaoGiftback!A:A,AtivacaoGiftback!B:B,"")</f>
        <v/>
      </c>
      <c r="L317" s="3" t="str">
        <f t="array" ref="L317">XLOOKUP(A317,TempoPrimeiraCampanha!A:A,TempoPrimeiraCampanha!B:B,"")</f>
        <v/>
      </c>
      <c r="M317" s="3">
        <f t="array" ref="M317">XLOOKUP(A317,'# Campanhas30D'!A:A,'# Campanhas30D'!B:B,"")</f>
        <v>0</v>
      </c>
      <c r="N317" s="4">
        <f t="array" ref="N317">XLOOKUP(A317,'Receita Influenciada'!A:A,'Receita Influenciada'!B:B,"")</f>
        <v>4718.129883</v>
      </c>
      <c r="O317" s="4">
        <f t="array" ref="O317">XLOOKUP(A317,'Receita Total'!A:A,'Receita Total'!C:C,"")</f>
        <v>669648.6191</v>
      </c>
      <c r="P317" s="1">
        <v>0.0</v>
      </c>
      <c r="Q317" s="1">
        <v>0.0</v>
      </c>
      <c r="R317" s="4">
        <f t="array" ref="R317">XLOOKUP(A317,Task!A:A,Task!B:B,"")</f>
        <v>4718.129883</v>
      </c>
      <c r="S317" s="1">
        <v>0.0</v>
      </c>
      <c r="T317" s="5">
        <f t="array" ref="T317">XLOOKUP(A317,'Receita Influenciada'!A:A,'Receita Influenciada'!C:C,"")</f>
        <v>0.1283615801</v>
      </c>
      <c r="U317" s="3" t="str">
        <f t="shared" si="1"/>
        <v>#NUM!</v>
      </c>
      <c r="V317" s="1">
        <v>0.0</v>
      </c>
    </row>
    <row r="318">
      <c r="A318" s="1" t="s">
        <v>339</v>
      </c>
      <c r="B318" s="2">
        <f t="array" ref="B318">XLOOKUP(A318,'Página25'!A:A,'Página25'!G:G,"")</f>
        <v>45401.64594</v>
      </c>
      <c r="C318" s="2" t="str">
        <f t="array" ref="C318">XLOOKUP(A318,'Página25'!A:A,'Página25'!I:I,"")</f>
        <v/>
      </c>
      <c r="D318" s="3" t="s">
        <v>52</v>
      </c>
      <c r="E318" s="3">
        <f t="array" ref="E318">XLOOKUP(A318,login!A:A,login!F:F,"")</f>
        <v>79</v>
      </c>
      <c r="F318" s="3">
        <f t="array" ref="F318">XLOOKUP(A318,gestor!C:C,gestor!E:E,"")</f>
        <v>1</v>
      </c>
      <c r="G318" s="1">
        <v>0.0</v>
      </c>
      <c r="H318" s="3" t="str">
        <f t="array" ref="H318">XLOOKUP(A318,EmailVerification!A:A,EmailVerification!B:B,"")</f>
        <v/>
      </c>
      <c r="I318" s="3">
        <f t="array" ref="I318">XLOOKUP(A318,IntegracaoVerification!A:A,IntegracaoVerification!C:C,"")</f>
        <v>0</v>
      </c>
      <c r="J318" s="3">
        <f t="array" ref="J318">XLOOKUP(A318,ApiVerification!A:A,ApiVerification!C:C,"")</f>
        <v>32</v>
      </c>
      <c r="K318" s="3">
        <f t="array" ref="K318">XLOOKUP(A318,AtivacaoGiftback!A:A,AtivacaoGiftback!B:B,"")</f>
        <v>0</v>
      </c>
      <c r="L318" s="3" t="str">
        <f t="array" ref="L318">XLOOKUP(A318,TempoPrimeiraCampanha!A:A,TempoPrimeiraCampanha!B:B,"")</f>
        <v/>
      </c>
      <c r="M318" s="3">
        <f t="array" ref="M318">XLOOKUP(A318,'# Campanhas30D'!A:A,'# Campanhas30D'!B:B,"")</f>
        <v>0</v>
      </c>
      <c r="N318" s="4">
        <f t="array" ref="N318">XLOOKUP(A318,'Receita Influenciada'!A:A,'Receita Influenciada'!B:B,"")</f>
        <v>34076.07005</v>
      </c>
      <c r="O318" s="4">
        <f t="array" ref="O318">XLOOKUP(A318,'Receita Total'!A:A,'Receita Total'!C:C,"")</f>
        <v>299073.8804</v>
      </c>
      <c r="P318" s="4">
        <f t="array" ref="P318">XLOOKUP(A318,Giftback!A:A,Giftback!B:B,"")</f>
        <v>34076.07005</v>
      </c>
      <c r="Q318" s="1">
        <v>0.0</v>
      </c>
      <c r="R318" s="1">
        <v>0.0</v>
      </c>
      <c r="S318" s="1">
        <v>0.0</v>
      </c>
      <c r="T318" s="5">
        <f t="array" ref="T318">XLOOKUP(A318,'Receita Influenciada'!A:A,'Receita Influenciada'!C:C,"")</f>
        <v>0.9892982418</v>
      </c>
      <c r="U318" s="3" t="str">
        <f t="shared" si="1"/>
        <v>#NUM!</v>
      </c>
      <c r="V318" s="1">
        <v>0.0</v>
      </c>
    </row>
    <row r="319">
      <c r="A319" s="1" t="s">
        <v>340</v>
      </c>
      <c r="B319" s="2">
        <f t="array" ref="B319">XLOOKUP(A319,'Página25'!A:A,'Página25'!G:G,"")</f>
        <v>45547.53737</v>
      </c>
      <c r="C319" s="2" t="str">
        <f t="array" ref="C319">XLOOKUP(A319,'Página25'!A:A,'Página25'!I:I,"")</f>
        <v/>
      </c>
      <c r="D319" s="3" t="s">
        <v>52</v>
      </c>
      <c r="E319" s="3">
        <f t="array" ref="E319">XLOOKUP(A319,login!A:A,login!F:F,"")</f>
        <v>23</v>
      </c>
      <c r="F319" s="3">
        <f t="array" ref="F319">XLOOKUP(A319,gestor!C:C,gestor!E:E,"")</f>
        <v>1</v>
      </c>
      <c r="G319" s="3">
        <f t="array" ref="G319">XLOOKUP(A319,tickets!I:I,tickets!J:J,"")</f>
        <v>26</v>
      </c>
      <c r="H319" s="3">
        <f t="array" ref="H319">XLOOKUP(A319,EmailVerification!A:A,EmailVerification!B:B,"")</f>
        <v>6</v>
      </c>
      <c r="I319" s="3">
        <f t="array" ref="I319">XLOOKUP(A319,IntegracaoVerification!A:A,IntegracaoVerification!C:C,"")</f>
        <v>6</v>
      </c>
      <c r="J319" s="3" t="str">
        <f t="array" ref="J319">XLOOKUP(A319,ApiVerification!A:A,ApiVerification!C:C,"")</f>
        <v/>
      </c>
      <c r="K319" s="3">
        <f t="array" ref="K319">XLOOKUP(A319,AtivacaoGiftback!A:A,AtivacaoGiftback!B:B,"")</f>
        <v>26</v>
      </c>
      <c r="L319" s="3">
        <f t="array" ref="L319">XLOOKUP(A319,TempoPrimeiraCampanha!A:A,TempoPrimeiraCampanha!B:B,"")</f>
        <v>49</v>
      </c>
      <c r="M319" s="3">
        <f t="array" ref="M319">XLOOKUP(A319,'# Campanhas30D'!A:A,'# Campanhas30D'!B:B,"")</f>
        <v>0</v>
      </c>
      <c r="N319" s="4">
        <f t="array" ref="N319">XLOOKUP(A319,'Receita Influenciada'!A:A,'Receita Influenciada'!B:B,"")</f>
        <v>88923</v>
      </c>
      <c r="O319" s="4">
        <f t="array" ref="O319">XLOOKUP(A319,'Receita Total'!A:A,'Receita Total'!C:C,"")</f>
        <v>494060.39</v>
      </c>
      <c r="P319" s="4">
        <f t="array" ref="P319">XLOOKUP(A319,Giftback!A:A,Giftback!B:B,"")</f>
        <v>2297</v>
      </c>
      <c r="Q319" s="1">
        <v>0.0</v>
      </c>
      <c r="R319" s="1">
        <v>0.0</v>
      </c>
      <c r="S319" s="4">
        <f t="array" ref="S319">XLOOKUP(A319,Message!A:A,Message!B:B,"")</f>
        <v>86626</v>
      </c>
      <c r="T319" s="5">
        <f t="array" ref="T319">XLOOKUP(A319,'Receita Influenciada'!A:A,'Receita Influenciada'!C:C,"")</f>
        <v>2.59771261</v>
      </c>
      <c r="U319" s="3" t="str">
        <f t="shared" si="1"/>
        <v>#NUM!</v>
      </c>
      <c r="V319" s="1">
        <v>0.0</v>
      </c>
    </row>
    <row r="320">
      <c r="A320" s="1" t="s">
        <v>341</v>
      </c>
      <c r="B320" s="2">
        <f t="array" ref="B320">XLOOKUP(A320,'Página25'!A:A,'Página25'!G:G,"")</f>
        <v>45474.70348</v>
      </c>
      <c r="C320" s="2" t="str">
        <f t="array" ref="C320">XLOOKUP(A320,'Página25'!A:A,'Página25'!I:I,"")</f>
        <v/>
      </c>
      <c r="D320" s="3" t="s">
        <v>52</v>
      </c>
      <c r="E320" s="3">
        <f t="array" ref="E320">XLOOKUP(A320,login!A:A,login!F:F,"")</f>
        <v>19</v>
      </c>
      <c r="F320" s="3">
        <f t="array" ref="F320">XLOOKUP(A320,gestor!C:C,gestor!E:E,"")</f>
        <v>1</v>
      </c>
      <c r="G320" s="1">
        <v>0.0</v>
      </c>
      <c r="H320" s="3" t="str">
        <f t="array" ref="H320">XLOOKUP(A320,EmailVerification!A:A,EmailVerification!B:B,"")</f>
        <v/>
      </c>
      <c r="I320" s="3" t="str">
        <f t="array" ref="I320">XLOOKUP(A320,IntegracaoVerification!A:A,IntegracaoVerification!C:C,"")</f>
        <v/>
      </c>
      <c r="J320" s="3" t="str">
        <f t="array" ref="J320">XLOOKUP(A320,ApiVerification!A:A,ApiVerification!C:C,"")</f>
        <v/>
      </c>
      <c r="K320" s="3">
        <f t="array" ref="K320">XLOOKUP(A320,AtivacaoGiftback!A:A,AtivacaoGiftback!B:B,"")</f>
        <v>15</v>
      </c>
      <c r="L320" s="3" t="str">
        <f t="array" ref="L320">XLOOKUP(A320,TempoPrimeiraCampanha!A:A,TempoPrimeiraCampanha!B:B,"")</f>
        <v/>
      </c>
      <c r="M320" s="3">
        <f t="array" ref="M320">XLOOKUP(A320,'# Campanhas30D'!A:A,'# Campanhas30D'!B:B,"")</f>
        <v>0</v>
      </c>
      <c r="N320" s="4">
        <f t="array" ref="N320">XLOOKUP(A320,'Receita Influenciada'!A:A,'Receita Influenciada'!B:B,"")</f>
        <v>95032</v>
      </c>
      <c r="O320" s="4">
        <f t="array" ref="O320">XLOOKUP(A320,'Receita Total'!A:A,'Receita Total'!C:C,"")</f>
        <v>237833</v>
      </c>
      <c r="P320" s="4">
        <f t="array" ref="P320">XLOOKUP(A320,Giftback!A:A,Giftback!B:B,"")</f>
        <v>5200</v>
      </c>
      <c r="Q320" s="1">
        <v>0.0</v>
      </c>
      <c r="R320" s="4">
        <f t="array" ref="R320">XLOOKUP(A320,Task!A:A,Task!B:B,"")</f>
        <v>89832</v>
      </c>
      <c r="S320" s="1">
        <v>0.0</v>
      </c>
      <c r="T320" s="5">
        <f t="array" ref="T320">XLOOKUP(A320,'Receita Influenciada'!A:A,'Receita Influenciada'!C:C,"")</f>
        <v>2.77686217</v>
      </c>
      <c r="U320" s="3" t="str">
        <f t="shared" si="1"/>
        <v>#NUM!</v>
      </c>
      <c r="V320" s="1">
        <v>0.0</v>
      </c>
    </row>
    <row r="321">
      <c r="A321" s="1" t="s">
        <v>342</v>
      </c>
      <c r="B321" s="2">
        <f t="array" ref="B321">XLOOKUP(A321,'Página25'!A:A,'Página25'!G:G,"")</f>
        <v>45358.56042</v>
      </c>
      <c r="C321" s="2" t="str">
        <f t="array" ref="C321">XLOOKUP(A321,'Página25'!A:A,'Página25'!I:I,"")</f>
        <v/>
      </c>
      <c r="D321" s="3" t="s">
        <v>52</v>
      </c>
      <c r="E321" s="3">
        <f t="array" ref="E321">XLOOKUP(A321,login!A:A,login!F:F,"")</f>
        <v>132</v>
      </c>
      <c r="F321" s="1">
        <v>0.0</v>
      </c>
      <c r="G321" s="1">
        <v>0.0</v>
      </c>
      <c r="H321" s="3">
        <f t="array" ref="H321">XLOOKUP(A321,EmailVerification!A:A,EmailVerification!B:B,"")</f>
        <v>120</v>
      </c>
      <c r="I321" s="3">
        <f t="array" ref="I321">XLOOKUP(A321,IntegracaoVerification!A:A,IntegracaoVerification!C:C,"")</f>
        <v>0</v>
      </c>
      <c r="J321" s="3">
        <f t="array" ref="J321">XLOOKUP(A321,ApiVerification!A:A,ApiVerification!C:C,"")</f>
        <v>4</v>
      </c>
      <c r="K321" s="3">
        <f t="array" ref="K321">XLOOKUP(A321,AtivacaoGiftback!A:A,AtivacaoGiftback!B:B,"")</f>
        <v>8</v>
      </c>
      <c r="L321" s="3">
        <f t="array" ref="L321">XLOOKUP(A321,TempoPrimeiraCampanha!A:A,TempoPrimeiraCampanha!B:B,"")</f>
        <v>30</v>
      </c>
      <c r="M321" s="3">
        <f t="array" ref="M321">XLOOKUP(A321,'# Campanhas30D'!A:A,'# Campanhas30D'!B:B,"")</f>
        <v>0</v>
      </c>
      <c r="N321" s="4">
        <f t="array" ref="N321">XLOOKUP(A321,'Receita Influenciada'!A:A,'Receita Influenciada'!B:B,"")</f>
        <v>100842.48</v>
      </c>
      <c r="O321" s="4">
        <f t="array" ref="O321">XLOOKUP(A321,'Receita Total'!A:A,'Receita Total'!C:C,"")</f>
        <v>824725.2197</v>
      </c>
      <c r="P321" s="4">
        <f t="array" ref="P321">XLOOKUP(A321,Giftback!A:A,Giftback!B:B,"")</f>
        <v>1262.670013</v>
      </c>
      <c r="Q321" s="1">
        <v>0.0</v>
      </c>
      <c r="R321" s="1">
        <v>0.0</v>
      </c>
      <c r="S321" s="1">
        <v>0.0</v>
      </c>
      <c r="T321" s="5">
        <f t="array" ref="T321">XLOOKUP(A321,'Receita Influenciada'!A:A,'Receita Influenciada'!C:C,"")</f>
        <v>2.947257477</v>
      </c>
      <c r="U321" s="3" t="str">
        <f t="shared" si="1"/>
        <v>#NUM!</v>
      </c>
      <c r="V321" s="1">
        <v>0.0</v>
      </c>
    </row>
    <row r="322">
      <c r="A322" s="1" t="s">
        <v>343</v>
      </c>
      <c r="B322" s="2">
        <f t="array" ref="B322">XLOOKUP(A322,'Página25'!A:A,'Página25'!G:G,"")</f>
        <v>45561.54111</v>
      </c>
      <c r="C322" s="2">
        <f t="array" ref="C322">XLOOKUP(A322,'Página25'!A:A,'Página25'!I:I,"")</f>
        <v>45561.95655</v>
      </c>
      <c r="D322" s="3" t="s">
        <v>52</v>
      </c>
      <c r="E322" s="3">
        <f t="array" ref="E322">XLOOKUP(A322,login!A:A,login!F:F,"")</f>
        <v>5</v>
      </c>
      <c r="F322" s="3">
        <f t="array" ref="F322">XLOOKUP(A322,gestor!C:C,gestor!E:E,"")</f>
        <v>1</v>
      </c>
      <c r="G322" s="1">
        <v>0.0</v>
      </c>
      <c r="H322" s="3">
        <f t="array" ref="H322">XLOOKUP(A322,EmailVerification!A:A,EmailVerification!B:B,"")</f>
        <v>0</v>
      </c>
      <c r="I322" s="3" t="str">
        <f t="array" ref="I322">XLOOKUP(A322,IntegracaoVerification!A:A,IntegracaoVerification!C:C,"")</f>
        <v/>
      </c>
      <c r="J322" s="3" t="str">
        <f t="array" ref="J322">XLOOKUP(A322,ApiVerification!A:A,ApiVerification!C:C,"")</f>
        <v/>
      </c>
      <c r="K322" s="3" t="str">
        <f t="array" ref="K322">XLOOKUP(A322,AtivacaoGiftback!A:A,AtivacaoGiftback!B:B,"")</f>
        <v/>
      </c>
      <c r="L322" s="3" t="str">
        <f t="array" ref="L322">XLOOKUP(A322,TempoPrimeiraCampanha!A:A,TempoPrimeiraCampanha!B:B,"")</f>
        <v/>
      </c>
      <c r="M322" s="3">
        <f t="array" ref="M322">XLOOKUP(A322,'# Campanhas30D'!A:A,'# Campanhas30D'!B:B,"")</f>
        <v>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3" t="str">
        <f t="array" ref="T322">XLOOKUP(A322,'Receita Influenciada'!A:A,'Receita Influenciada'!C:C,"")</f>
        <v/>
      </c>
      <c r="U322" s="3">
        <f t="shared" si="1"/>
        <v>0</v>
      </c>
      <c r="V322" s="3">
        <f t="shared" ref="V322:V359" si="2">IF(U322&gt;=0,1,0)</f>
        <v>1</v>
      </c>
    </row>
    <row r="323">
      <c r="A323" s="1" t="s">
        <v>344</v>
      </c>
      <c r="B323" s="2">
        <f t="array" ref="B323">XLOOKUP(A323,'Página25'!A:A,'Página25'!G:G,"")</f>
        <v>45352.16663</v>
      </c>
      <c r="C323" s="2">
        <f t="array" ref="C323">XLOOKUP(A323,'Página25'!A:A,'Página25'!I:I,"")</f>
        <v>45352.17198</v>
      </c>
      <c r="D323" s="3" t="s">
        <v>52</v>
      </c>
      <c r="E323" s="1">
        <v>0.0</v>
      </c>
      <c r="F323" s="1">
        <v>0.0</v>
      </c>
      <c r="G323" s="1">
        <v>0.0</v>
      </c>
      <c r="H323" s="3" t="str">
        <f t="array" ref="H323">XLOOKUP(A323,EmailVerification!A:A,EmailVerification!B:B,"")</f>
        <v/>
      </c>
      <c r="I323" s="3">
        <f t="array" ref="I323">XLOOKUP(A323,IntegracaoVerification!A:A,IntegracaoVerification!C:C,"")</f>
        <v>0</v>
      </c>
      <c r="J323" s="3" t="str">
        <f t="array" ref="J323">XLOOKUP(A323,ApiVerification!A:A,ApiVerification!C:C,"")</f>
        <v/>
      </c>
      <c r="K323" s="3" t="str">
        <f t="array" ref="K323">XLOOKUP(A323,AtivacaoGiftback!A:A,AtivacaoGiftback!B:B,"")</f>
        <v/>
      </c>
      <c r="L323" s="3" t="str">
        <f t="array" ref="L323">XLOOKUP(A323,TempoPrimeiraCampanha!A:A,TempoPrimeiraCampanha!B:B,"")</f>
        <v/>
      </c>
      <c r="M323" s="3">
        <f t="array" ref="M323">XLOOKUP(A323,'# Campanhas30D'!A:A,'# Campanhas30D'!B:B,"")</f>
        <v>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3" t="str">
        <f t="array" ref="T323">XLOOKUP(A323,'Receita Influenciada'!A:A,'Receita Influenciada'!C:C,"")</f>
        <v/>
      </c>
      <c r="U323" s="3">
        <f t="shared" si="1"/>
        <v>0</v>
      </c>
      <c r="V323" s="3">
        <f t="shared" si="2"/>
        <v>1</v>
      </c>
    </row>
    <row r="324">
      <c r="A324" s="1" t="s">
        <v>345</v>
      </c>
      <c r="B324" s="2">
        <f t="array" ref="B324">XLOOKUP(A324,'Página25'!A:A,'Página25'!G:G,"")</f>
        <v>45392.79461</v>
      </c>
      <c r="C324" s="2">
        <f t="array" ref="C324">XLOOKUP(A324,'Página25'!A:A,'Página25'!I:I,"")</f>
        <v>45392.79587</v>
      </c>
      <c r="D324" s="3" t="s">
        <v>52</v>
      </c>
      <c r="E324" s="1">
        <v>0.0</v>
      </c>
      <c r="F324" s="1">
        <v>0.0</v>
      </c>
      <c r="G324" s="1">
        <v>0.0</v>
      </c>
      <c r="H324" s="3" t="str">
        <f t="array" ref="H324">XLOOKUP(A324,EmailVerification!A:A,EmailVerification!B:B,"")</f>
        <v/>
      </c>
      <c r="I324" s="3">
        <f t="array" ref="I324">XLOOKUP(A324,IntegracaoVerification!A:A,IntegracaoVerification!C:C,"")</f>
        <v>0</v>
      </c>
      <c r="J324" s="3" t="str">
        <f t="array" ref="J324">XLOOKUP(A324,ApiVerification!A:A,ApiVerification!C:C,"")</f>
        <v/>
      </c>
      <c r="K324" s="3" t="str">
        <f t="array" ref="K324">XLOOKUP(A324,AtivacaoGiftback!A:A,AtivacaoGiftback!B:B,"")</f>
        <v/>
      </c>
      <c r="L324" s="3" t="str">
        <f t="array" ref="L324">XLOOKUP(A324,TempoPrimeiraCampanha!A:A,TempoPrimeiraCampanha!B:B,"")</f>
        <v/>
      </c>
      <c r="M324" s="3">
        <f t="array" ref="M324">XLOOKUP(A324,'# Campanhas30D'!A:A,'# Campanhas30D'!B:B,"")</f>
        <v>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3" t="str">
        <f t="array" ref="T324">XLOOKUP(A324,'Receita Influenciada'!A:A,'Receita Influenciada'!C:C,"")</f>
        <v/>
      </c>
      <c r="U324" s="3">
        <f t="shared" si="1"/>
        <v>0</v>
      </c>
      <c r="V324" s="3">
        <f t="shared" si="2"/>
        <v>1</v>
      </c>
    </row>
    <row r="325">
      <c r="A325" s="1" t="s">
        <v>346</v>
      </c>
      <c r="B325" s="2">
        <f t="array" ref="B325">XLOOKUP(A325,'Página25'!A:A,'Página25'!G:G,"")</f>
        <v>45392.92852</v>
      </c>
      <c r="C325" s="2">
        <f t="array" ref="C325">XLOOKUP(A325,'Página25'!A:A,'Página25'!I:I,"")</f>
        <v>45392.92906</v>
      </c>
      <c r="D325" s="3" t="s">
        <v>52</v>
      </c>
      <c r="E325" s="1">
        <v>0.0</v>
      </c>
      <c r="F325" s="1">
        <v>0.0</v>
      </c>
      <c r="G325" s="1">
        <v>0.0</v>
      </c>
      <c r="H325" s="3" t="str">
        <f t="array" ref="H325">XLOOKUP(A325,EmailVerification!A:A,EmailVerification!B:B,"")</f>
        <v/>
      </c>
      <c r="I325" s="3">
        <f t="array" ref="I325">XLOOKUP(A325,IntegracaoVerification!A:A,IntegracaoVerification!C:C,"")</f>
        <v>0</v>
      </c>
      <c r="J325" s="3" t="str">
        <f t="array" ref="J325">XLOOKUP(A325,ApiVerification!A:A,ApiVerification!C:C,"")</f>
        <v/>
      </c>
      <c r="K325" s="3" t="str">
        <f t="array" ref="K325">XLOOKUP(A325,AtivacaoGiftback!A:A,AtivacaoGiftback!B:B,"")</f>
        <v/>
      </c>
      <c r="L325" s="3" t="str">
        <f t="array" ref="L325">XLOOKUP(A325,TempoPrimeiraCampanha!A:A,TempoPrimeiraCampanha!B:B,"")</f>
        <v/>
      </c>
      <c r="M325" s="3">
        <f t="array" ref="M325">XLOOKUP(A325,'# Campanhas30D'!A:A,'# Campanhas30D'!B:B,"")</f>
        <v>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3" t="str">
        <f t="array" ref="T325">XLOOKUP(A325,'Receita Influenciada'!A:A,'Receita Influenciada'!C:C,"")</f>
        <v/>
      </c>
      <c r="U325" s="3">
        <f t="shared" si="1"/>
        <v>0</v>
      </c>
      <c r="V325" s="3">
        <f t="shared" si="2"/>
        <v>1</v>
      </c>
    </row>
    <row r="326">
      <c r="A326" s="1" t="s">
        <v>347</v>
      </c>
      <c r="B326" s="2">
        <f t="array" ref="B326">XLOOKUP(A326,'Página25'!A:A,'Página25'!G:G,"")</f>
        <v>45394.57458</v>
      </c>
      <c r="C326" s="2">
        <f t="array" ref="C326">XLOOKUP(A326,'Página25'!A:A,'Página25'!I:I,"")</f>
        <v>45394.81656</v>
      </c>
      <c r="D326" s="3" t="s">
        <v>52</v>
      </c>
      <c r="E326" s="1">
        <v>0.0</v>
      </c>
      <c r="F326" s="1">
        <v>0.0</v>
      </c>
      <c r="G326" s="1">
        <v>0.0</v>
      </c>
      <c r="H326" s="3" t="str">
        <f t="array" ref="H326">XLOOKUP(A326,EmailVerification!A:A,EmailVerification!B:B,"")</f>
        <v/>
      </c>
      <c r="I326" s="3">
        <f t="array" ref="I326">XLOOKUP(A326,IntegracaoVerification!A:A,IntegracaoVerification!C:C,"")</f>
        <v>0</v>
      </c>
      <c r="J326" s="3" t="str">
        <f t="array" ref="J326">XLOOKUP(A326,ApiVerification!A:A,ApiVerification!C:C,"")</f>
        <v/>
      </c>
      <c r="K326" s="3" t="str">
        <f t="array" ref="K326">XLOOKUP(A326,AtivacaoGiftback!A:A,AtivacaoGiftback!B:B,"")</f>
        <v/>
      </c>
      <c r="L326" s="3" t="str">
        <f t="array" ref="L326">XLOOKUP(A326,TempoPrimeiraCampanha!A:A,TempoPrimeiraCampanha!B:B,"")</f>
        <v/>
      </c>
      <c r="M326" s="3">
        <f t="array" ref="M326">XLOOKUP(A326,'# Campanhas30D'!A:A,'# Campanhas30D'!B:B,"")</f>
        <v>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3" t="str">
        <f t="array" ref="T326">XLOOKUP(A326,'Receita Influenciada'!A:A,'Receita Influenciada'!C:C,"")</f>
        <v/>
      </c>
      <c r="U326" s="3">
        <f t="shared" si="1"/>
        <v>0</v>
      </c>
      <c r="V326" s="3">
        <f t="shared" si="2"/>
        <v>1</v>
      </c>
    </row>
    <row r="327">
      <c r="A327" s="1" t="s">
        <v>348</v>
      </c>
      <c r="B327" s="2">
        <f t="array" ref="B327">XLOOKUP(A327,'Página25'!A:A,'Página25'!G:G,"")</f>
        <v>45406.69704</v>
      </c>
      <c r="C327" s="2">
        <f t="array" ref="C327">XLOOKUP(A327,'Página25'!A:A,'Página25'!I:I,"")</f>
        <v>45407.73803</v>
      </c>
      <c r="D327" s="3" t="s">
        <v>52</v>
      </c>
      <c r="E327" s="1">
        <v>0.0</v>
      </c>
      <c r="F327" s="1">
        <v>0.0</v>
      </c>
      <c r="G327" s="1">
        <v>0.0</v>
      </c>
      <c r="H327" s="3" t="str">
        <f t="array" ref="H327">XLOOKUP(A327,EmailVerification!A:A,EmailVerification!B:B,"")</f>
        <v/>
      </c>
      <c r="I327" s="3" t="str">
        <f t="array" ref="I327">XLOOKUP(A327,IntegracaoVerification!A:A,IntegracaoVerification!C:C,"")</f>
        <v/>
      </c>
      <c r="J327" s="3" t="str">
        <f t="array" ref="J327">XLOOKUP(A327,ApiVerification!A:A,ApiVerification!C:C,"")</f>
        <v/>
      </c>
      <c r="K327" s="3" t="str">
        <f t="array" ref="K327">XLOOKUP(A327,AtivacaoGiftback!A:A,AtivacaoGiftback!B:B,"")</f>
        <v/>
      </c>
      <c r="L327" s="3" t="str">
        <f t="array" ref="L327">XLOOKUP(A327,TempoPrimeiraCampanha!A:A,TempoPrimeiraCampanha!B:B,"")</f>
        <v/>
      </c>
      <c r="M327" s="3">
        <f t="array" ref="M327">XLOOKUP(A327,'# Campanhas30D'!A:A,'# Campanhas30D'!B:B,"")</f>
        <v>0</v>
      </c>
      <c r="N327" s="1">
        <v>0.0</v>
      </c>
      <c r="O327" s="4">
        <f t="array" ref="O327">XLOOKUP(A327,'Receita Total'!A:A,'Receita Total'!C:C,"")</f>
        <v>100</v>
      </c>
      <c r="P327" s="1">
        <v>0.0</v>
      </c>
      <c r="Q327" s="1">
        <v>0.0</v>
      </c>
      <c r="R327" s="1">
        <v>0.0</v>
      </c>
      <c r="S327" s="1">
        <v>0.0</v>
      </c>
      <c r="T327" s="3" t="str">
        <f t="array" ref="T327">XLOOKUP(A327,'Receita Influenciada'!A:A,'Receita Influenciada'!C:C,"")</f>
        <v/>
      </c>
      <c r="U327" s="3">
        <f t="shared" si="1"/>
        <v>1</v>
      </c>
      <c r="V327" s="3">
        <f t="shared" si="2"/>
        <v>1</v>
      </c>
    </row>
    <row r="328">
      <c r="A328" s="1" t="s">
        <v>349</v>
      </c>
      <c r="B328" s="2">
        <f t="array" ref="B328">XLOOKUP(A328,'Página25'!A:A,'Página25'!G:G,"")</f>
        <v>45377.95472</v>
      </c>
      <c r="C328" s="2">
        <f t="array" ref="C328">XLOOKUP(A328,'Página25'!A:A,'Página25'!I:I,"")</f>
        <v>45378.74234</v>
      </c>
      <c r="D328" s="3" t="s">
        <v>52</v>
      </c>
      <c r="E328" s="1">
        <v>0.0</v>
      </c>
      <c r="F328" s="1">
        <v>0.0</v>
      </c>
      <c r="G328" s="1">
        <v>0.0</v>
      </c>
      <c r="H328" s="3" t="str">
        <f t="array" ref="H328">XLOOKUP(A328,EmailVerification!A:A,EmailVerification!B:B,"")</f>
        <v/>
      </c>
      <c r="I328" s="3">
        <f t="array" ref="I328">XLOOKUP(A328,IntegracaoVerification!A:A,IntegracaoVerification!C:C,"")</f>
        <v>0</v>
      </c>
      <c r="J328" s="3" t="str">
        <f t="array" ref="J328">XLOOKUP(A328,ApiVerification!A:A,ApiVerification!C:C,"")</f>
        <v/>
      </c>
      <c r="K328" s="3" t="str">
        <f t="array" ref="K328">XLOOKUP(A328,AtivacaoGiftback!A:A,AtivacaoGiftback!B:B,"")</f>
        <v/>
      </c>
      <c r="L328" s="3" t="str">
        <f t="array" ref="L328">XLOOKUP(A328,TempoPrimeiraCampanha!A:A,TempoPrimeiraCampanha!B:B,"")</f>
        <v/>
      </c>
      <c r="M328" s="3">
        <f t="array" ref="M328">XLOOKUP(A328,'# Campanhas30D'!A:A,'# Campanhas30D'!B:B,"")</f>
        <v>0</v>
      </c>
      <c r="N328" s="1">
        <v>0.0</v>
      </c>
      <c r="O328" s="4">
        <f t="array" ref="O328">XLOOKUP(A328,'Receita Total'!A:A,'Receita Total'!C:C,"")</f>
        <v>472.9199886</v>
      </c>
      <c r="P328" s="1">
        <v>0.0</v>
      </c>
      <c r="Q328" s="1">
        <v>0.0</v>
      </c>
      <c r="R328" s="1">
        <v>0.0</v>
      </c>
      <c r="S328" s="1">
        <v>0.0</v>
      </c>
      <c r="T328" s="3" t="str">
        <f t="array" ref="T328">XLOOKUP(A328,'Receita Influenciada'!A:A,'Receita Influenciada'!C:C,"")</f>
        <v/>
      </c>
      <c r="U328" s="3">
        <f t="shared" si="1"/>
        <v>1</v>
      </c>
      <c r="V328" s="3">
        <f t="shared" si="2"/>
        <v>1</v>
      </c>
    </row>
    <row r="329">
      <c r="A329" s="1" t="s">
        <v>350</v>
      </c>
      <c r="B329" s="2">
        <f t="array" ref="B329">XLOOKUP(A329,'Página25'!A:A,'Página25'!G:G,"")</f>
        <v>45560.01566</v>
      </c>
      <c r="C329" s="2">
        <f t="array" ref="C329">XLOOKUP(A329,'Página25'!A:A,'Página25'!I:I,"")</f>
        <v>45562.71096</v>
      </c>
      <c r="D329" s="3" t="s">
        <v>52</v>
      </c>
      <c r="E329" s="3">
        <f t="array" ref="E329">XLOOKUP(A329,login!A:A,login!F:F,"")</f>
        <v>7</v>
      </c>
      <c r="F329" s="3">
        <f t="array" ref="F329">XLOOKUP(A329,gestor!C:C,gestor!E:E,"")</f>
        <v>1</v>
      </c>
      <c r="G329" s="1">
        <v>0.0</v>
      </c>
      <c r="H329" s="3" t="str">
        <f t="array" ref="H329">XLOOKUP(A329,EmailVerification!A:A,EmailVerification!B:B,"")</f>
        <v/>
      </c>
      <c r="I329" s="3" t="str">
        <f t="array" ref="I329">XLOOKUP(A329,IntegracaoVerification!A:A,IntegracaoVerification!C:C,"")</f>
        <v/>
      </c>
      <c r="J329" s="3" t="str">
        <f t="array" ref="J329">XLOOKUP(A329,ApiVerification!A:A,ApiVerification!C:C,"")</f>
        <v/>
      </c>
      <c r="K329" s="3" t="str">
        <f t="array" ref="K329">XLOOKUP(A329,AtivacaoGiftback!A:A,AtivacaoGiftback!B:B,"")</f>
        <v/>
      </c>
      <c r="L329" s="3" t="str">
        <f t="array" ref="L329">XLOOKUP(A329,TempoPrimeiraCampanha!A:A,TempoPrimeiraCampanha!B:B,"")</f>
        <v/>
      </c>
      <c r="M329" s="3">
        <f t="array" ref="M329">XLOOKUP(A329,'# Campanhas30D'!A:A,'# Campanhas30D'!B:B,"")</f>
        <v>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3" t="str">
        <f t="array" ref="T329">XLOOKUP(A329,'Receita Influenciada'!A:A,'Receita Influenciada'!C:C,"")</f>
        <v/>
      </c>
      <c r="U329" s="3">
        <f t="shared" si="1"/>
        <v>2</v>
      </c>
      <c r="V329" s="3">
        <f t="shared" si="2"/>
        <v>1</v>
      </c>
    </row>
    <row r="330">
      <c r="A330" s="1" t="s">
        <v>351</v>
      </c>
      <c r="B330" s="2">
        <f t="array" ref="B330">XLOOKUP(A330,'Página25'!A:A,'Página25'!G:G,"")</f>
        <v>45560.01744</v>
      </c>
      <c r="C330" s="2">
        <f t="array" ref="C330">XLOOKUP(A330,'Página25'!A:A,'Página25'!I:I,"")</f>
        <v>45562.71131</v>
      </c>
      <c r="D330" s="3" t="s">
        <v>52</v>
      </c>
      <c r="E330" s="3">
        <f t="array" ref="E330">XLOOKUP(A330,login!A:A,login!F:F,"")</f>
        <v>8</v>
      </c>
      <c r="F330" s="3">
        <f t="array" ref="F330">XLOOKUP(A330,gestor!C:C,gestor!E:E,"")</f>
        <v>1</v>
      </c>
      <c r="G330" s="1">
        <v>0.0</v>
      </c>
      <c r="H330" s="3" t="str">
        <f t="array" ref="H330">XLOOKUP(A330,EmailVerification!A:A,EmailVerification!B:B,"")</f>
        <v/>
      </c>
      <c r="I330" s="3" t="str">
        <f t="array" ref="I330">XLOOKUP(A330,IntegracaoVerification!A:A,IntegracaoVerification!C:C,"")</f>
        <v/>
      </c>
      <c r="J330" s="3" t="str">
        <f t="array" ref="J330">XLOOKUP(A330,ApiVerification!A:A,ApiVerification!C:C,"")</f>
        <v/>
      </c>
      <c r="K330" s="3" t="str">
        <f t="array" ref="K330">XLOOKUP(A330,AtivacaoGiftback!A:A,AtivacaoGiftback!B:B,"")</f>
        <v/>
      </c>
      <c r="L330" s="3" t="str">
        <f t="array" ref="L330">XLOOKUP(A330,TempoPrimeiraCampanha!A:A,TempoPrimeiraCampanha!B:B,"")</f>
        <v/>
      </c>
      <c r="M330" s="3">
        <f t="array" ref="M330">XLOOKUP(A330,'# Campanhas30D'!A:A,'# Campanhas30D'!B:B,"")</f>
        <v>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3" t="str">
        <f t="array" ref="T330">XLOOKUP(A330,'Receita Influenciada'!A:A,'Receita Influenciada'!C:C,"")</f>
        <v/>
      </c>
      <c r="U330" s="3">
        <f t="shared" si="1"/>
        <v>2</v>
      </c>
      <c r="V330" s="3">
        <f t="shared" si="2"/>
        <v>1</v>
      </c>
    </row>
    <row r="331">
      <c r="A331" s="1" t="s">
        <v>352</v>
      </c>
      <c r="B331" s="2">
        <f t="array" ref="B331">XLOOKUP(A331,'Página25'!A:A,'Página25'!G:G,"")</f>
        <v>45390.93613</v>
      </c>
      <c r="C331" s="2">
        <f t="array" ref="C331">XLOOKUP(A331,'Página25'!A:A,'Página25'!I:I,"")</f>
        <v>45393.78856</v>
      </c>
      <c r="D331" s="3" t="s">
        <v>52</v>
      </c>
      <c r="E331" s="1">
        <v>0.0</v>
      </c>
      <c r="F331" s="1">
        <v>0.0</v>
      </c>
      <c r="G331" s="1">
        <v>0.0</v>
      </c>
      <c r="H331" s="3" t="str">
        <f t="array" ref="H331">XLOOKUP(A331,EmailVerification!A:A,EmailVerification!B:B,"")</f>
        <v/>
      </c>
      <c r="I331" s="3">
        <f t="array" ref="I331">XLOOKUP(A331,IntegracaoVerification!A:A,IntegracaoVerification!C:C,"")</f>
        <v>0</v>
      </c>
      <c r="J331" s="3" t="str">
        <f t="array" ref="J331">XLOOKUP(A331,ApiVerification!A:A,ApiVerification!C:C,"")</f>
        <v/>
      </c>
      <c r="K331" s="3" t="str">
        <f t="array" ref="K331">XLOOKUP(A331,AtivacaoGiftback!A:A,AtivacaoGiftback!B:B,"")</f>
        <v/>
      </c>
      <c r="L331" s="3" t="str">
        <f t="array" ref="L331">XLOOKUP(A331,TempoPrimeiraCampanha!A:A,TempoPrimeiraCampanha!B:B,"")</f>
        <v/>
      </c>
      <c r="M331" s="3">
        <f t="array" ref="M331">XLOOKUP(A331,'# Campanhas30D'!A:A,'# Campanhas30D'!B:B,"")</f>
        <v>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3" t="str">
        <f t="array" ref="T331">XLOOKUP(A331,'Receita Influenciada'!A:A,'Receita Influenciada'!C:C,"")</f>
        <v/>
      </c>
      <c r="U331" s="3">
        <f t="shared" si="1"/>
        <v>3</v>
      </c>
      <c r="V331" s="3">
        <f t="shared" si="2"/>
        <v>1</v>
      </c>
    </row>
    <row r="332">
      <c r="A332" s="1" t="s">
        <v>353</v>
      </c>
      <c r="B332" s="2">
        <f t="array" ref="B332">XLOOKUP(A332,'Página25'!A:A,'Página25'!G:G,"")</f>
        <v>45509.59463</v>
      </c>
      <c r="C332" s="2">
        <f t="array" ref="C332">XLOOKUP(A332,'Página25'!A:A,'Página25'!I:I,"")</f>
        <v>45513.45852</v>
      </c>
      <c r="D332" s="3" t="s">
        <v>52</v>
      </c>
      <c r="E332" s="3">
        <f t="array" ref="E332">XLOOKUP(A332,login!A:A,login!F:F,"")</f>
        <v>3</v>
      </c>
      <c r="F332" s="1">
        <v>1.0</v>
      </c>
      <c r="G332" s="1">
        <v>0.0</v>
      </c>
      <c r="H332" s="3" t="str">
        <f t="array" ref="H332">XLOOKUP(A332,EmailVerification!A:A,EmailVerification!B:B,"")</f>
        <v/>
      </c>
      <c r="I332" s="3">
        <f t="array" ref="I332">XLOOKUP(A332,IntegracaoVerification!A:A,IntegracaoVerification!C:C,"")</f>
        <v>0</v>
      </c>
      <c r="J332" s="3" t="str">
        <f t="array" ref="J332">XLOOKUP(A332,ApiVerification!A:A,ApiVerification!C:C,"")</f>
        <v/>
      </c>
      <c r="K332" s="3" t="str">
        <f t="array" ref="K332">XLOOKUP(A332,AtivacaoGiftback!A:A,AtivacaoGiftback!B:B,"")</f>
        <v/>
      </c>
      <c r="L332" s="3" t="str">
        <f t="array" ref="L332">XLOOKUP(A332,TempoPrimeiraCampanha!A:A,TempoPrimeiraCampanha!B:B,"")</f>
        <v/>
      </c>
      <c r="M332" s="3">
        <f t="array" ref="M332">XLOOKUP(A332,'# Campanhas30D'!A:A,'# Campanhas30D'!B:B,"")</f>
        <v>0</v>
      </c>
      <c r="N332" s="1">
        <v>0.0</v>
      </c>
      <c r="O332" s="4">
        <f t="array" ref="O332">XLOOKUP(A332,'Receita Total'!A:A,'Receita Total'!C:C,"")</f>
        <v>5913.030014</v>
      </c>
      <c r="P332" s="1">
        <v>0.0</v>
      </c>
      <c r="Q332" s="1">
        <v>0.0</v>
      </c>
      <c r="R332" s="1">
        <v>0.0</v>
      </c>
      <c r="S332" s="1">
        <v>0.0</v>
      </c>
      <c r="T332" s="3" t="str">
        <f t="array" ref="T332">XLOOKUP(A332,'Receita Influenciada'!A:A,'Receita Influenciada'!C:C,"")</f>
        <v/>
      </c>
      <c r="U332" s="3">
        <f t="shared" si="1"/>
        <v>4</v>
      </c>
      <c r="V332" s="3">
        <f t="shared" si="2"/>
        <v>1</v>
      </c>
    </row>
    <row r="333">
      <c r="A333" s="1" t="s">
        <v>354</v>
      </c>
      <c r="B333" s="2">
        <f t="array" ref="B333">XLOOKUP(A333,'Página25'!A:A,'Página25'!G:G,"")</f>
        <v>45415.74916</v>
      </c>
      <c r="C333" s="2">
        <f t="array" ref="C333">XLOOKUP(A333,'Página25'!A:A,'Página25'!I:I,"")</f>
        <v>45419.74616</v>
      </c>
      <c r="D333" s="3" t="s">
        <v>52</v>
      </c>
      <c r="E333" s="1">
        <v>0.0</v>
      </c>
      <c r="F333" s="1">
        <v>0.0</v>
      </c>
      <c r="G333" s="1">
        <v>0.0</v>
      </c>
      <c r="H333" s="3" t="str">
        <f t="array" ref="H333">XLOOKUP(A333,EmailVerification!A:A,EmailVerification!B:B,"")</f>
        <v/>
      </c>
      <c r="I333" s="3">
        <f t="array" ref="I333">XLOOKUP(A333,IntegracaoVerification!A:A,IntegracaoVerification!C:C,"")</f>
        <v>0</v>
      </c>
      <c r="J333" s="3">
        <f t="array" ref="J333">XLOOKUP(A333,ApiVerification!A:A,ApiVerification!C:C,"")</f>
        <v>3</v>
      </c>
      <c r="K333" s="3" t="str">
        <f t="array" ref="K333">XLOOKUP(A333,AtivacaoGiftback!A:A,AtivacaoGiftback!B:B,"")</f>
        <v/>
      </c>
      <c r="L333" s="3" t="str">
        <f t="array" ref="L333">XLOOKUP(A333,TempoPrimeiraCampanha!A:A,TempoPrimeiraCampanha!B:B,"")</f>
        <v/>
      </c>
      <c r="M333" s="3">
        <f t="array" ref="M333">XLOOKUP(A333,'# Campanhas30D'!A:A,'# Campanhas30D'!B:B,"")</f>
        <v>0</v>
      </c>
      <c r="N333" s="1">
        <v>0.0</v>
      </c>
      <c r="O333" s="4">
        <f t="array" ref="O333">XLOOKUP(A333,'Receita Total'!A:A,'Receita Total'!C:C,"")</f>
        <v>9695.860088</v>
      </c>
      <c r="P333" s="1">
        <v>0.0</v>
      </c>
      <c r="Q333" s="1">
        <v>0.0</v>
      </c>
      <c r="R333" s="1">
        <v>0.0</v>
      </c>
      <c r="S333" s="1">
        <v>0.0</v>
      </c>
      <c r="T333" s="3" t="str">
        <f t="array" ref="T333">XLOOKUP(A333,'Receita Influenciada'!A:A,'Receita Influenciada'!C:C,"")</f>
        <v/>
      </c>
      <c r="U333" s="3">
        <f t="shared" si="1"/>
        <v>4</v>
      </c>
      <c r="V333" s="3">
        <f t="shared" si="2"/>
        <v>1</v>
      </c>
    </row>
    <row r="334">
      <c r="A334" s="1" t="s">
        <v>355</v>
      </c>
      <c r="B334" s="2">
        <f t="array" ref="B334">XLOOKUP(A334,'Página25'!A:A,'Página25'!G:G,"")</f>
        <v>45560.57365</v>
      </c>
      <c r="C334" s="2">
        <f t="array" ref="C334">XLOOKUP(A334,'Página25'!A:A,'Página25'!I:I,"")</f>
        <v>45565.59064</v>
      </c>
      <c r="D334" s="3" t="s">
        <v>52</v>
      </c>
      <c r="E334" s="3">
        <f t="array" ref="E334">XLOOKUP(A334,login!A:A,login!F:F,"")</f>
        <v>6</v>
      </c>
      <c r="F334" s="3">
        <f t="array" ref="F334">XLOOKUP(A334,gestor!C:C,gestor!E:E,"")</f>
        <v>1</v>
      </c>
      <c r="G334" s="1">
        <v>0.0</v>
      </c>
      <c r="H334" s="3">
        <f t="array" ref="H334">XLOOKUP(A334,EmailVerification!A:A,EmailVerification!B:B,"")</f>
        <v>0</v>
      </c>
      <c r="I334" s="3" t="str">
        <f t="array" ref="I334">XLOOKUP(A334,IntegracaoVerification!A:A,IntegracaoVerification!C:C,"")</f>
        <v/>
      </c>
      <c r="J334" s="3" t="str">
        <f t="array" ref="J334">XLOOKUP(A334,ApiVerification!A:A,ApiVerification!C:C,"")</f>
        <v/>
      </c>
      <c r="K334" s="3" t="str">
        <f t="array" ref="K334">XLOOKUP(A334,AtivacaoGiftback!A:A,AtivacaoGiftback!B:B,"")</f>
        <v/>
      </c>
      <c r="L334" s="3" t="str">
        <f t="array" ref="L334">XLOOKUP(A334,TempoPrimeiraCampanha!A:A,TempoPrimeiraCampanha!B:B,"")</f>
        <v/>
      </c>
      <c r="M334" s="3">
        <f t="array" ref="M334">XLOOKUP(A334,'# Campanhas30D'!A:A,'# Campanhas30D'!B:B,"")</f>
        <v>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3" t="str">
        <f t="array" ref="T334">XLOOKUP(A334,'Receita Influenciada'!A:A,'Receita Influenciada'!C:C,"")</f>
        <v/>
      </c>
      <c r="U334" s="3">
        <f t="shared" si="1"/>
        <v>5</v>
      </c>
      <c r="V334" s="3">
        <f t="shared" si="2"/>
        <v>1</v>
      </c>
    </row>
    <row r="335">
      <c r="A335" s="1" t="s">
        <v>356</v>
      </c>
      <c r="B335" s="2">
        <f t="array" ref="B335">XLOOKUP(A335,'Página25'!A:A,'Página25'!G:G,"")</f>
        <v>45358.72701</v>
      </c>
      <c r="C335" s="2">
        <f t="array" ref="C335">XLOOKUP(A335,'Página25'!A:A,'Página25'!I:I,"")</f>
        <v>45363.47299</v>
      </c>
      <c r="D335" s="3" t="s">
        <v>52</v>
      </c>
      <c r="E335" s="1">
        <v>0.0</v>
      </c>
      <c r="F335" s="1">
        <v>0.0</v>
      </c>
      <c r="G335" s="1">
        <v>0.0</v>
      </c>
      <c r="H335" s="3" t="str">
        <f t="array" ref="H335">XLOOKUP(A335,EmailVerification!A:A,EmailVerification!B:B,"")</f>
        <v/>
      </c>
      <c r="I335" s="3">
        <f t="array" ref="I335">XLOOKUP(A335,IntegracaoVerification!A:A,IntegracaoVerification!C:C,"")</f>
        <v>0</v>
      </c>
      <c r="J335" s="3" t="str">
        <f t="array" ref="J335">XLOOKUP(A335,ApiVerification!A:A,ApiVerification!C:C,"")</f>
        <v/>
      </c>
      <c r="K335" s="3" t="str">
        <f t="array" ref="K335">XLOOKUP(A335,AtivacaoGiftback!A:A,AtivacaoGiftback!B:B,"")</f>
        <v/>
      </c>
      <c r="L335" s="3" t="str">
        <f t="array" ref="L335">XLOOKUP(A335,TempoPrimeiraCampanha!A:A,TempoPrimeiraCampanha!B:B,"")</f>
        <v/>
      </c>
      <c r="M335" s="3">
        <f t="array" ref="M335">XLOOKUP(A335,'# Campanhas30D'!A:A,'# Campanhas30D'!B:B,"")</f>
        <v>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3" t="str">
        <f t="array" ref="T335">XLOOKUP(A335,'Receita Influenciada'!A:A,'Receita Influenciada'!C:C,"")</f>
        <v/>
      </c>
      <c r="U335" s="3">
        <f t="shared" si="1"/>
        <v>5</v>
      </c>
      <c r="V335" s="3">
        <f t="shared" si="2"/>
        <v>1</v>
      </c>
    </row>
    <row r="336">
      <c r="A336" s="1" t="s">
        <v>357</v>
      </c>
      <c r="B336" s="2">
        <f t="array" ref="B336">XLOOKUP(A336,'Página25'!A:A,'Página25'!G:G,"")</f>
        <v>45377.71422</v>
      </c>
      <c r="C336" s="2">
        <f t="array" ref="C336">XLOOKUP(A336,'Página25'!A:A,'Página25'!I:I,"")</f>
        <v>45383.80824</v>
      </c>
      <c r="D336" s="3" t="s">
        <v>52</v>
      </c>
      <c r="E336" s="1">
        <v>0.0</v>
      </c>
      <c r="F336" s="1">
        <v>0.0</v>
      </c>
      <c r="G336" s="1">
        <v>0.0</v>
      </c>
      <c r="H336" s="3" t="str">
        <f t="array" ref="H336">XLOOKUP(A336,EmailVerification!A:A,EmailVerification!B:B,"")</f>
        <v/>
      </c>
      <c r="I336" s="3" t="str">
        <f t="array" ref="I336">XLOOKUP(A336,IntegracaoVerification!A:A,IntegracaoVerification!C:C,"")</f>
        <v/>
      </c>
      <c r="J336" s="3" t="str">
        <f t="array" ref="J336">XLOOKUP(A336,ApiVerification!A:A,ApiVerification!C:C,"")</f>
        <v/>
      </c>
      <c r="K336" s="3" t="str">
        <f t="array" ref="K336">XLOOKUP(A336,AtivacaoGiftback!A:A,AtivacaoGiftback!B:B,"")</f>
        <v/>
      </c>
      <c r="L336" s="3" t="str">
        <f t="array" ref="L336">XLOOKUP(A336,TempoPrimeiraCampanha!A:A,TempoPrimeiraCampanha!B:B,"")</f>
        <v/>
      </c>
      <c r="M336" s="3">
        <f t="array" ref="M336">XLOOKUP(A336,'# Campanhas30D'!A:A,'# Campanhas30D'!B:B,"")</f>
        <v>0</v>
      </c>
      <c r="N336" s="1">
        <v>0.0</v>
      </c>
      <c r="O336" s="4">
        <f t="array" ref="O336">XLOOKUP(A336,'Receita Total'!A:A,'Receita Total'!C:C,"")</f>
        <v>100</v>
      </c>
      <c r="P336" s="1">
        <v>0.0</v>
      </c>
      <c r="Q336" s="1">
        <v>0.0</v>
      </c>
      <c r="R336" s="1">
        <v>0.0</v>
      </c>
      <c r="S336" s="1">
        <v>0.0</v>
      </c>
      <c r="T336" s="3" t="str">
        <f t="array" ref="T336">XLOOKUP(A336,'Receita Influenciada'!A:A,'Receita Influenciada'!C:C,"")</f>
        <v/>
      </c>
      <c r="U336" s="3">
        <f t="shared" si="1"/>
        <v>6</v>
      </c>
      <c r="V336" s="3">
        <f t="shared" si="2"/>
        <v>1</v>
      </c>
    </row>
    <row r="337">
      <c r="A337" s="1" t="s">
        <v>358</v>
      </c>
      <c r="B337" s="2">
        <f t="array" ref="B337">XLOOKUP(A337,'Página25'!A:A,'Página25'!G:G,"")</f>
        <v>45498.4835</v>
      </c>
      <c r="C337" s="2">
        <f t="array" ref="C337">XLOOKUP(A337,'Página25'!A:A,'Página25'!I:I,"")</f>
        <v>45504.77191</v>
      </c>
      <c r="D337" s="3" t="s">
        <v>52</v>
      </c>
      <c r="E337" s="3">
        <f t="array" ref="E337">XLOOKUP(A337,login!A:A,login!F:F,"")</f>
        <v>7</v>
      </c>
      <c r="F337" s="1">
        <v>0.0</v>
      </c>
      <c r="G337" s="1">
        <v>0.0</v>
      </c>
      <c r="H337" s="3">
        <f t="array" ref="H337">XLOOKUP(A337,EmailVerification!A:A,EmailVerification!B:B,"")</f>
        <v>0</v>
      </c>
      <c r="I337" s="3" t="str">
        <f t="array" ref="I337">XLOOKUP(A337,IntegracaoVerification!A:A,IntegracaoVerification!C:C,"")</f>
        <v/>
      </c>
      <c r="J337" s="3">
        <f t="array" ref="J337">XLOOKUP(A337,ApiVerification!A:A,ApiVerification!C:C,"")</f>
        <v>5</v>
      </c>
      <c r="K337" s="3" t="str">
        <f t="array" ref="K337">XLOOKUP(A337,AtivacaoGiftback!A:A,AtivacaoGiftback!B:B,"")</f>
        <v/>
      </c>
      <c r="L337" s="3" t="str">
        <f t="array" ref="L337">XLOOKUP(A337,TempoPrimeiraCampanha!A:A,TempoPrimeiraCampanha!B:B,"")</f>
        <v/>
      </c>
      <c r="M337" s="3">
        <f t="array" ref="M337">XLOOKUP(A337,'# Campanhas30D'!A:A,'# Campanhas30D'!B:B,"")</f>
        <v>0</v>
      </c>
      <c r="N337" s="1">
        <v>0.0</v>
      </c>
      <c r="O337" s="4">
        <f t="array" ref="O337">XLOOKUP(A337,'Receita Total'!A:A,'Receita Total'!C:C,"")</f>
        <v>11174.23012</v>
      </c>
      <c r="P337" s="1">
        <v>0.0</v>
      </c>
      <c r="Q337" s="1">
        <v>0.0</v>
      </c>
      <c r="R337" s="1">
        <v>0.0</v>
      </c>
      <c r="S337" s="1">
        <v>0.0</v>
      </c>
      <c r="T337" s="3" t="str">
        <f t="array" ref="T337">XLOOKUP(A337,'Receita Influenciada'!A:A,'Receita Influenciada'!C:C,"")</f>
        <v/>
      </c>
      <c r="U337" s="3">
        <f t="shared" si="1"/>
        <v>6</v>
      </c>
      <c r="V337" s="3">
        <f t="shared" si="2"/>
        <v>1</v>
      </c>
    </row>
    <row r="338">
      <c r="A338" s="1" t="s">
        <v>359</v>
      </c>
      <c r="B338" s="2">
        <f t="array" ref="B338">XLOOKUP(A338,'Página25'!A:A,'Página25'!G:G,"")</f>
        <v>45560.01669</v>
      </c>
      <c r="C338" s="2">
        <f t="array" ref="C338">XLOOKUP(A338,'Página25'!A:A,'Página25'!I:I,"")</f>
        <v>45567.67978</v>
      </c>
      <c r="D338" s="3" t="s">
        <v>52</v>
      </c>
      <c r="E338" s="3">
        <f t="array" ref="E338">XLOOKUP(A338,login!A:A,login!F:F,"")</f>
        <v>6</v>
      </c>
      <c r="F338" s="3">
        <f t="array" ref="F338">XLOOKUP(A338,gestor!C:C,gestor!E:E,"")</f>
        <v>1</v>
      </c>
      <c r="G338" s="1">
        <v>0.0</v>
      </c>
      <c r="H338" s="3">
        <f t="array" ref="H338">XLOOKUP(A338,EmailVerification!A:A,EmailVerification!B:B,"")</f>
        <v>5</v>
      </c>
      <c r="I338" s="3" t="str">
        <f t="array" ref="I338">XLOOKUP(A338,IntegracaoVerification!A:A,IntegracaoVerification!C:C,"")</f>
        <v/>
      </c>
      <c r="J338" s="3" t="str">
        <f t="array" ref="J338">XLOOKUP(A338,ApiVerification!A:A,ApiVerification!C:C,"")</f>
        <v/>
      </c>
      <c r="K338" s="3" t="str">
        <f t="array" ref="K338">XLOOKUP(A338,AtivacaoGiftback!A:A,AtivacaoGiftback!B:B,"")</f>
        <v/>
      </c>
      <c r="L338" s="3" t="str">
        <f t="array" ref="L338">XLOOKUP(A338,TempoPrimeiraCampanha!A:A,TempoPrimeiraCampanha!B:B,"")</f>
        <v/>
      </c>
      <c r="M338" s="3">
        <f t="array" ref="M338">XLOOKUP(A338,'# Campanhas30D'!A:A,'# Campanhas30D'!B:B,"")</f>
        <v>0</v>
      </c>
      <c r="N338" s="1">
        <v>0.0</v>
      </c>
      <c r="O338" s="4">
        <f t="array" ref="O338">XLOOKUP(A338,'Receita Total'!A:A,'Receita Total'!C:C,"")</f>
        <v>971.9099751</v>
      </c>
      <c r="P338" s="1">
        <v>0.0</v>
      </c>
      <c r="Q338" s="1">
        <v>0.0</v>
      </c>
      <c r="R338" s="1">
        <v>0.0</v>
      </c>
      <c r="S338" s="1">
        <v>0.0</v>
      </c>
      <c r="T338" s="3" t="str">
        <f t="array" ref="T338">XLOOKUP(A338,'Receita Influenciada'!A:A,'Receita Influenciada'!C:C,"")</f>
        <v/>
      </c>
      <c r="U338" s="3">
        <f t="shared" si="1"/>
        <v>7</v>
      </c>
      <c r="V338" s="3">
        <f t="shared" si="2"/>
        <v>1</v>
      </c>
    </row>
    <row r="339">
      <c r="A339" s="1" t="s">
        <v>360</v>
      </c>
      <c r="B339" s="2">
        <f t="array" ref="B339">XLOOKUP(A339,'Página25'!A:A,'Página25'!G:G,"")</f>
        <v>45413.03576</v>
      </c>
      <c r="C339" s="2">
        <f t="array" ref="C339">XLOOKUP(A339,'Página25'!A:A,'Página25'!I:I,"")</f>
        <v>45421.82756</v>
      </c>
      <c r="D339" s="3" t="s">
        <v>52</v>
      </c>
      <c r="E339" s="1">
        <v>0.0</v>
      </c>
      <c r="F339" s="1">
        <v>0.0</v>
      </c>
      <c r="G339" s="1">
        <v>0.0</v>
      </c>
      <c r="H339" s="3" t="str">
        <f t="array" ref="H339">XLOOKUP(A339,EmailVerification!A:A,EmailVerification!B:B,"")</f>
        <v/>
      </c>
      <c r="I339" s="3" t="str">
        <f t="array" ref="I339">XLOOKUP(A339,IntegracaoVerification!A:A,IntegracaoVerification!C:C,"")</f>
        <v/>
      </c>
      <c r="J339" s="3" t="str">
        <f t="array" ref="J339">XLOOKUP(A339,ApiVerification!A:A,ApiVerification!C:C,"")</f>
        <v/>
      </c>
      <c r="K339" s="3" t="str">
        <f t="array" ref="K339">XLOOKUP(A339,AtivacaoGiftback!A:A,AtivacaoGiftback!B:B,"")</f>
        <v/>
      </c>
      <c r="L339" s="3" t="str">
        <f t="array" ref="L339">XLOOKUP(A339,TempoPrimeiraCampanha!A:A,TempoPrimeiraCampanha!B:B,"")</f>
        <v/>
      </c>
      <c r="M339" s="3">
        <f t="array" ref="M339">XLOOKUP(A339,'# Campanhas30D'!A:A,'# Campanhas30D'!B:B,"")</f>
        <v>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3" t="str">
        <f t="array" ref="T339">XLOOKUP(A339,'Receita Influenciada'!A:A,'Receita Influenciada'!C:C,"")</f>
        <v/>
      </c>
      <c r="U339" s="3">
        <f t="shared" si="1"/>
        <v>8</v>
      </c>
      <c r="V339" s="3">
        <f t="shared" si="2"/>
        <v>1</v>
      </c>
    </row>
    <row r="340">
      <c r="A340" s="1" t="s">
        <v>361</v>
      </c>
      <c r="B340" s="2">
        <f t="array" ref="B340">XLOOKUP(A340,'Página25'!A:A,'Página25'!G:G,"")</f>
        <v>45420.71063</v>
      </c>
      <c r="C340" s="2">
        <f t="array" ref="C340">XLOOKUP(A340,'Página25'!A:A,'Página25'!I:I,"")</f>
        <v>45433.72372</v>
      </c>
      <c r="D340" s="3" t="s">
        <v>52</v>
      </c>
      <c r="E340" s="1">
        <v>0.0</v>
      </c>
      <c r="F340" s="1">
        <v>0.0</v>
      </c>
      <c r="G340" s="1">
        <v>0.0</v>
      </c>
      <c r="H340" s="3" t="str">
        <f t="array" ref="H340">XLOOKUP(A340,EmailVerification!A:A,EmailVerification!B:B,"")</f>
        <v/>
      </c>
      <c r="I340" s="3" t="str">
        <f t="array" ref="I340">XLOOKUP(A340,IntegracaoVerification!A:A,IntegracaoVerification!C:C,"")</f>
        <v/>
      </c>
      <c r="J340" s="3" t="str">
        <f t="array" ref="J340">XLOOKUP(A340,ApiVerification!A:A,ApiVerification!C:C,"")</f>
        <v/>
      </c>
      <c r="K340" s="3" t="str">
        <f t="array" ref="K340">XLOOKUP(A340,AtivacaoGiftback!A:A,AtivacaoGiftback!B:B,"")</f>
        <v/>
      </c>
      <c r="L340" s="3" t="str">
        <f t="array" ref="L340">XLOOKUP(A340,TempoPrimeiraCampanha!A:A,TempoPrimeiraCampanha!B:B,"")</f>
        <v/>
      </c>
      <c r="M340" s="3">
        <f t="array" ref="M340">XLOOKUP(A340,'# Campanhas30D'!A:A,'# Campanhas30D'!B:B,"")</f>
        <v>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3" t="str">
        <f t="array" ref="T340">XLOOKUP(A340,'Receita Influenciada'!A:A,'Receita Influenciada'!C:C,"")</f>
        <v/>
      </c>
      <c r="U340" s="3">
        <f t="shared" si="1"/>
        <v>13</v>
      </c>
      <c r="V340" s="3">
        <f t="shared" si="2"/>
        <v>1</v>
      </c>
    </row>
    <row r="341">
      <c r="A341" s="1" t="s">
        <v>362</v>
      </c>
      <c r="B341" s="2">
        <f t="array" ref="B341">XLOOKUP(A341,'Página25'!A:A,'Página25'!G:G,"")</f>
        <v>45447.80432</v>
      </c>
      <c r="C341" s="2">
        <f t="array" ref="C341">XLOOKUP(A341,'Página25'!A:A,'Página25'!I:I,"")</f>
        <v>45461.76916</v>
      </c>
      <c r="D341" s="3" t="s">
        <v>52</v>
      </c>
      <c r="E341" s="1">
        <v>0.0</v>
      </c>
      <c r="F341" s="1">
        <v>1.0</v>
      </c>
      <c r="G341" s="1">
        <v>0.0</v>
      </c>
      <c r="H341" s="3" t="str">
        <f t="array" ref="H341">XLOOKUP(A341,EmailVerification!A:A,EmailVerification!B:B,"")</f>
        <v/>
      </c>
      <c r="I341" s="3" t="str">
        <f t="array" ref="I341">XLOOKUP(A341,IntegracaoVerification!A:A,IntegracaoVerification!C:C,"")</f>
        <v/>
      </c>
      <c r="J341" s="3" t="str">
        <f t="array" ref="J341">XLOOKUP(A341,ApiVerification!A:A,ApiVerification!C:C,"")</f>
        <v/>
      </c>
      <c r="K341" s="3" t="str">
        <f t="array" ref="K341">XLOOKUP(A341,AtivacaoGiftback!A:A,AtivacaoGiftback!B:B,"")</f>
        <v/>
      </c>
      <c r="L341" s="3" t="str">
        <f t="array" ref="L341">XLOOKUP(A341,TempoPrimeiraCampanha!A:A,TempoPrimeiraCampanha!B:B,"")</f>
        <v/>
      </c>
      <c r="M341" s="3">
        <f t="array" ref="M341">XLOOKUP(A341,'# Campanhas30D'!A:A,'# Campanhas30D'!B:B,"")</f>
        <v>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3" t="str">
        <f t="array" ref="T341">XLOOKUP(A341,'Receita Influenciada'!A:A,'Receita Influenciada'!C:C,"")</f>
        <v/>
      </c>
      <c r="U341" s="3">
        <f t="shared" si="1"/>
        <v>14</v>
      </c>
      <c r="V341" s="3">
        <f t="shared" si="2"/>
        <v>1</v>
      </c>
    </row>
    <row r="342">
      <c r="A342" s="1" t="s">
        <v>363</v>
      </c>
      <c r="B342" s="2">
        <f t="array" ref="B342">XLOOKUP(A342,'Página25'!A:A,'Página25'!G:G,"")</f>
        <v>45356.5515</v>
      </c>
      <c r="C342" s="2">
        <f t="array" ref="C342">XLOOKUP(A342,'Página25'!A:A,'Página25'!I:I,"")</f>
        <v>45371.62821</v>
      </c>
      <c r="D342" s="3" t="s">
        <v>52</v>
      </c>
      <c r="E342" s="1">
        <v>0.0</v>
      </c>
      <c r="F342" s="1">
        <v>0.0</v>
      </c>
      <c r="G342" s="1">
        <v>0.0</v>
      </c>
      <c r="H342" s="3" t="str">
        <f t="array" ref="H342">XLOOKUP(A342,EmailVerification!A:A,EmailVerification!B:B,"")</f>
        <v/>
      </c>
      <c r="I342" s="3" t="str">
        <f t="array" ref="I342">XLOOKUP(A342,IntegracaoVerification!A:A,IntegracaoVerification!C:C,"")</f>
        <v/>
      </c>
      <c r="J342" s="3" t="str">
        <f t="array" ref="J342">XLOOKUP(A342,ApiVerification!A:A,ApiVerification!C:C,"")</f>
        <v/>
      </c>
      <c r="K342" s="3" t="str">
        <f t="array" ref="K342">XLOOKUP(A342,AtivacaoGiftback!A:A,AtivacaoGiftback!B:B,"")</f>
        <v/>
      </c>
      <c r="L342" s="3" t="str">
        <f t="array" ref="L342">XLOOKUP(A342,TempoPrimeiraCampanha!A:A,TempoPrimeiraCampanha!B:B,"")</f>
        <v/>
      </c>
      <c r="M342" s="3">
        <f t="array" ref="M342">XLOOKUP(A342,'# Campanhas30D'!A:A,'# Campanhas30D'!B:B,"")</f>
        <v>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3" t="str">
        <f t="array" ref="T342">XLOOKUP(A342,'Receita Influenciada'!A:A,'Receita Influenciada'!C:C,"")</f>
        <v/>
      </c>
      <c r="U342" s="3">
        <f t="shared" si="1"/>
        <v>15</v>
      </c>
      <c r="V342" s="3">
        <f t="shared" si="2"/>
        <v>1</v>
      </c>
    </row>
    <row r="343">
      <c r="A343" s="1" t="s">
        <v>364</v>
      </c>
      <c r="B343" s="2">
        <f t="array" ref="B343">XLOOKUP(A343,'Página25'!A:A,'Página25'!G:G,"")</f>
        <v>45488.6674</v>
      </c>
      <c r="C343" s="2">
        <f t="array" ref="C343">XLOOKUP(A343,'Página25'!A:A,'Página25'!I:I,"")</f>
        <v>45505.79439</v>
      </c>
      <c r="D343" s="3" t="s">
        <v>52</v>
      </c>
      <c r="E343" s="3">
        <f t="array" ref="E343">XLOOKUP(A343,login!A:A,login!F:F,"")</f>
        <v>4</v>
      </c>
      <c r="F343" s="1">
        <v>0.0</v>
      </c>
      <c r="G343" s="1">
        <v>0.0</v>
      </c>
      <c r="H343" s="3" t="str">
        <f t="array" ref="H343">XLOOKUP(A343,EmailVerification!A:A,EmailVerification!B:B,"")</f>
        <v/>
      </c>
      <c r="I343" s="3">
        <f t="array" ref="I343">XLOOKUP(A343,IntegracaoVerification!A:A,IntegracaoVerification!C:C,"")</f>
        <v>3</v>
      </c>
      <c r="J343" s="3" t="str">
        <f t="array" ref="J343">XLOOKUP(A343,ApiVerification!A:A,ApiVerification!C:C,"")</f>
        <v/>
      </c>
      <c r="K343" s="3">
        <f t="array" ref="K343">XLOOKUP(A343,AtivacaoGiftback!A:A,AtivacaoGiftback!B:B,"")</f>
        <v>4</v>
      </c>
      <c r="L343" s="3" t="str">
        <f t="array" ref="L343">XLOOKUP(A343,TempoPrimeiraCampanha!A:A,TempoPrimeiraCampanha!B:B,"")</f>
        <v/>
      </c>
      <c r="M343" s="3">
        <f t="array" ref="M343">XLOOKUP(A343,'# Campanhas30D'!A:A,'# Campanhas30D'!B:B,"")</f>
        <v>0</v>
      </c>
      <c r="N343" s="1">
        <v>0.0</v>
      </c>
      <c r="O343" s="4">
        <f t="array" ref="O343">XLOOKUP(A343,'Receita Total'!A:A,'Receita Total'!C:C,"")</f>
        <v>36238.69048</v>
      </c>
      <c r="P343" s="1">
        <v>0.0</v>
      </c>
      <c r="Q343" s="1">
        <v>0.0</v>
      </c>
      <c r="R343" s="1">
        <v>0.0</v>
      </c>
      <c r="S343" s="1">
        <v>0.0</v>
      </c>
      <c r="T343" s="3" t="str">
        <f t="array" ref="T343">XLOOKUP(A343,'Receita Influenciada'!A:A,'Receita Influenciada'!C:C,"")</f>
        <v/>
      </c>
      <c r="U343" s="3">
        <f t="shared" si="1"/>
        <v>17</v>
      </c>
      <c r="V343" s="3">
        <f t="shared" si="2"/>
        <v>1</v>
      </c>
    </row>
    <row r="344">
      <c r="A344" s="1" t="s">
        <v>365</v>
      </c>
      <c r="B344" s="2">
        <f t="array" ref="B344">XLOOKUP(A344,'Página25'!A:A,'Página25'!G:G,"")</f>
        <v>45397.87354</v>
      </c>
      <c r="C344" s="2">
        <f t="array" ref="C344">XLOOKUP(A344,'Página25'!A:A,'Página25'!I:I,"")</f>
        <v>45414.68372</v>
      </c>
      <c r="D344" s="3" t="s">
        <v>52</v>
      </c>
      <c r="E344" s="1">
        <v>0.0</v>
      </c>
      <c r="F344" s="1">
        <v>0.0</v>
      </c>
      <c r="G344" s="1">
        <v>0.0</v>
      </c>
      <c r="H344" s="3" t="str">
        <f t="array" ref="H344">XLOOKUP(A344,EmailVerification!A:A,EmailVerification!B:B,"")</f>
        <v/>
      </c>
      <c r="I344" s="3">
        <f t="array" ref="I344">XLOOKUP(A344,IntegracaoVerification!A:A,IntegracaoVerification!C:C,"")</f>
        <v>1</v>
      </c>
      <c r="J344" s="3" t="str">
        <f t="array" ref="J344">XLOOKUP(A344,ApiVerification!A:A,ApiVerification!C:C,"")</f>
        <v/>
      </c>
      <c r="K344" s="3" t="str">
        <f t="array" ref="K344">XLOOKUP(A344,AtivacaoGiftback!A:A,AtivacaoGiftback!B:B,"")</f>
        <v/>
      </c>
      <c r="L344" s="3" t="str">
        <f t="array" ref="L344">XLOOKUP(A344,TempoPrimeiraCampanha!A:A,TempoPrimeiraCampanha!B:B,"")</f>
        <v/>
      </c>
      <c r="M344" s="3">
        <f t="array" ref="M344">XLOOKUP(A344,'# Campanhas30D'!A:A,'# Campanhas30D'!B:B,"")</f>
        <v>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3" t="str">
        <f t="array" ref="T344">XLOOKUP(A344,'Receita Influenciada'!A:A,'Receita Influenciada'!C:C,"")</f>
        <v/>
      </c>
      <c r="U344" s="3">
        <f t="shared" si="1"/>
        <v>17</v>
      </c>
      <c r="V344" s="3">
        <f t="shared" si="2"/>
        <v>1</v>
      </c>
    </row>
    <row r="345">
      <c r="A345" s="1" t="s">
        <v>366</v>
      </c>
      <c r="B345" s="2">
        <f t="array" ref="B345">XLOOKUP(A345,'Página25'!A:A,'Página25'!G:G,"")</f>
        <v>45471.74472</v>
      </c>
      <c r="C345" s="2">
        <f t="array" ref="C345">XLOOKUP(A345,'Página25'!A:A,'Página25'!I:I,"")</f>
        <v>45489.6837</v>
      </c>
      <c r="D345" s="3" t="s">
        <v>52</v>
      </c>
      <c r="E345" s="3">
        <f t="array" ref="E345">XLOOKUP(A345,login!A:A,login!F:F,"")</f>
        <v>5</v>
      </c>
      <c r="F345" s="1">
        <v>0.0</v>
      </c>
      <c r="G345" s="1">
        <v>0.0</v>
      </c>
      <c r="H345" s="3" t="str">
        <f t="array" ref="H345">XLOOKUP(A345,EmailVerification!A:A,EmailVerification!B:B,"")</f>
        <v/>
      </c>
      <c r="I345" s="3">
        <f t="array" ref="I345">XLOOKUP(A345,IntegracaoVerification!A:A,IntegracaoVerification!C:C,"")</f>
        <v>13</v>
      </c>
      <c r="J345" s="3" t="str">
        <f t="array" ref="J345">XLOOKUP(A345,ApiVerification!A:A,ApiVerification!C:C,"")</f>
        <v/>
      </c>
      <c r="K345" s="3" t="str">
        <f t="array" ref="K345">XLOOKUP(A345,AtivacaoGiftback!A:A,AtivacaoGiftback!B:B,"")</f>
        <v/>
      </c>
      <c r="L345" s="3" t="str">
        <f t="array" ref="L345">XLOOKUP(A345,TempoPrimeiraCampanha!A:A,TempoPrimeiraCampanha!B:B,"")</f>
        <v/>
      </c>
      <c r="M345" s="3">
        <f t="array" ref="M345">XLOOKUP(A345,'# Campanhas30D'!A:A,'# Campanhas30D'!B:B,"")</f>
        <v>0</v>
      </c>
      <c r="N345" s="1">
        <v>0.0</v>
      </c>
      <c r="O345" s="4">
        <f t="array" ref="O345">XLOOKUP(A345,'Receita Total'!A:A,'Receita Total'!C:C,"")</f>
        <v>1549.180008</v>
      </c>
      <c r="P345" s="1">
        <v>0.0</v>
      </c>
      <c r="Q345" s="1">
        <v>0.0</v>
      </c>
      <c r="R345" s="1">
        <v>0.0</v>
      </c>
      <c r="S345" s="1">
        <v>0.0</v>
      </c>
      <c r="T345" s="3" t="str">
        <f t="array" ref="T345">XLOOKUP(A345,'Receita Influenciada'!A:A,'Receita Influenciada'!C:C,"")</f>
        <v/>
      </c>
      <c r="U345" s="3">
        <f t="shared" si="1"/>
        <v>18</v>
      </c>
      <c r="V345" s="3">
        <f t="shared" si="2"/>
        <v>1</v>
      </c>
    </row>
    <row r="346">
      <c r="A346" s="1" t="s">
        <v>367</v>
      </c>
      <c r="B346" s="2">
        <f t="array" ref="B346">XLOOKUP(A346,'Página25'!A:A,'Página25'!G:G,"")</f>
        <v>45400.90772</v>
      </c>
      <c r="C346" s="2">
        <f t="array" ref="C346">XLOOKUP(A346,'Página25'!A:A,'Página25'!I:I,"")</f>
        <v>45418.59782</v>
      </c>
      <c r="D346" s="3" t="s">
        <v>52</v>
      </c>
      <c r="E346" s="1">
        <v>0.0</v>
      </c>
      <c r="F346" s="1">
        <v>0.0</v>
      </c>
      <c r="G346" s="1">
        <v>0.0</v>
      </c>
      <c r="H346" s="3" t="str">
        <f t="array" ref="H346">XLOOKUP(A346,EmailVerification!A:A,EmailVerification!B:B,"")</f>
        <v/>
      </c>
      <c r="I346" s="3">
        <f t="array" ref="I346">XLOOKUP(A346,IntegracaoVerification!A:A,IntegracaoVerification!C:C,"")</f>
        <v>1</v>
      </c>
      <c r="J346" s="3" t="str">
        <f t="array" ref="J346">XLOOKUP(A346,ApiVerification!A:A,ApiVerification!C:C,"")</f>
        <v/>
      </c>
      <c r="K346" s="3" t="str">
        <f t="array" ref="K346">XLOOKUP(A346,AtivacaoGiftback!A:A,AtivacaoGiftback!B:B,"")</f>
        <v/>
      </c>
      <c r="L346" s="3" t="str">
        <f t="array" ref="L346">XLOOKUP(A346,TempoPrimeiraCampanha!A:A,TempoPrimeiraCampanha!B:B,"")</f>
        <v/>
      </c>
      <c r="M346" s="3">
        <f t="array" ref="M346">XLOOKUP(A346,'# Campanhas30D'!A:A,'# Campanhas30D'!B:B,"")</f>
        <v>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3" t="str">
        <f t="array" ref="T346">XLOOKUP(A346,'Receita Influenciada'!A:A,'Receita Influenciada'!C:C,"")</f>
        <v/>
      </c>
      <c r="U346" s="3">
        <f t="shared" si="1"/>
        <v>18</v>
      </c>
      <c r="V346" s="3">
        <f t="shared" si="2"/>
        <v>1</v>
      </c>
    </row>
    <row r="347">
      <c r="A347" s="1" t="s">
        <v>368</v>
      </c>
      <c r="B347" s="2">
        <f t="array" ref="B347">XLOOKUP(A347,'Página25'!A:A,'Página25'!G:G,"")</f>
        <v>45484.84773</v>
      </c>
      <c r="C347" s="2">
        <f t="array" ref="C347">XLOOKUP(A347,'Página25'!A:A,'Página25'!I:I,"")</f>
        <v>45503.91685</v>
      </c>
      <c r="D347" s="3" t="s">
        <v>52</v>
      </c>
      <c r="E347" s="3">
        <f t="array" ref="E347">XLOOKUP(A347,login!A:A,login!F:F,"")</f>
        <v>12</v>
      </c>
      <c r="F347" s="1">
        <v>1.0</v>
      </c>
      <c r="G347" s="1">
        <v>0.0</v>
      </c>
      <c r="H347" s="3">
        <f t="array" ref="H347">XLOOKUP(A347,EmailVerification!A:A,EmailVerification!B:B,"")</f>
        <v>4</v>
      </c>
      <c r="I347" s="3">
        <f t="array" ref="I347">XLOOKUP(A347,IntegracaoVerification!A:A,IntegracaoVerification!C:C,"")</f>
        <v>4</v>
      </c>
      <c r="J347" s="3">
        <f t="array" ref="J347">XLOOKUP(A347,ApiVerification!A:A,ApiVerification!C:C,"")</f>
        <v>5</v>
      </c>
      <c r="K347" s="3" t="str">
        <f t="array" ref="K347">XLOOKUP(A347,AtivacaoGiftback!A:A,AtivacaoGiftback!B:B,"")</f>
        <v/>
      </c>
      <c r="L347" s="3" t="str">
        <f t="array" ref="L347">XLOOKUP(A347,TempoPrimeiraCampanha!A:A,TempoPrimeiraCampanha!B:B,"")</f>
        <v/>
      </c>
      <c r="M347" s="3">
        <f t="array" ref="M347">XLOOKUP(A347,'# Campanhas30D'!A:A,'# Campanhas30D'!B:B,"")</f>
        <v>0</v>
      </c>
      <c r="N347" s="1">
        <v>0.0</v>
      </c>
      <c r="O347" s="4">
        <f t="array" ref="O347">XLOOKUP(A347,'Receita Total'!A:A,'Receita Total'!C:C,"")</f>
        <v>9078.809978</v>
      </c>
      <c r="P347" s="1">
        <v>0.0</v>
      </c>
      <c r="Q347" s="1">
        <v>0.0</v>
      </c>
      <c r="R347" s="1">
        <v>0.0</v>
      </c>
      <c r="S347" s="1">
        <v>0.0</v>
      </c>
      <c r="T347" s="3" t="str">
        <f t="array" ref="T347">XLOOKUP(A347,'Receita Influenciada'!A:A,'Receita Influenciada'!C:C,"")</f>
        <v/>
      </c>
      <c r="U347" s="3">
        <f t="shared" si="1"/>
        <v>19</v>
      </c>
      <c r="V347" s="3">
        <f t="shared" si="2"/>
        <v>1</v>
      </c>
    </row>
    <row r="348">
      <c r="A348" s="1" t="s">
        <v>369</v>
      </c>
      <c r="B348" s="2">
        <f t="array" ref="B348">XLOOKUP(A348,'Página25'!A:A,'Página25'!G:G,"")</f>
        <v>45513.89303</v>
      </c>
      <c r="C348" s="2">
        <f t="array" ref="C348">XLOOKUP(A348,'Página25'!A:A,'Página25'!I:I,"")</f>
        <v>45534.60316</v>
      </c>
      <c r="D348" s="3" t="s">
        <v>52</v>
      </c>
      <c r="E348" s="3">
        <f t="array" ref="E348">XLOOKUP(A348,login!A:A,login!F:F,"")</f>
        <v>4</v>
      </c>
      <c r="F348" s="3">
        <f t="array" ref="F348">XLOOKUP(A348,gestor!C:C,gestor!E:E,"")</f>
        <v>1</v>
      </c>
      <c r="G348" s="1">
        <v>0.0</v>
      </c>
      <c r="H348" s="3">
        <f t="array" ref="H348">XLOOKUP(A348,EmailVerification!A:A,EmailVerification!B:B,"")</f>
        <v>6</v>
      </c>
      <c r="I348" s="3">
        <f t="array" ref="I348">XLOOKUP(A348,IntegracaoVerification!A:A,IntegracaoVerification!C:C,"")</f>
        <v>6</v>
      </c>
      <c r="J348" s="3" t="str">
        <f t="array" ref="J348">XLOOKUP(A348,ApiVerification!A:A,ApiVerification!C:C,"")</f>
        <v/>
      </c>
      <c r="K348" s="3" t="str">
        <f t="array" ref="K348">XLOOKUP(A348,AtivacaoGiftback!A:A,AtivacaoGiftback!B:B,"")</f>
        <v/>
      </c>
      <c r="L348" s="3" t="str">
        <f t="array" ref="L348">XLOOKUP(A348,TempoPrimeiraCampanha!A:A,TempoPrimeiraCampanha!B:B,"")</f>
        <v/>
      </c>
      <c r="M348" s="3">
        <f t="array" ref="M348">XLOOKUP(A348,'# Campanhas30D'!A:A,'# Campanhas30D'!B:B,"")</f>
        <v>0</v>
      </c>
      <c r="N348" s="1">
        <v>0.0</v>
      </c>
      <c r="O348" s="4">
        <f t="array" ref="O348">XLOOKUP(A348,'Receita Total'!A:A,'Receita Total'!C:C,"")</f>
        <v>12901.14995</v>
      </c>
      <c r="P348" s="1">
        <v>0.0</v>
      </c>
      <c r="Q348" s="1">
        <v>0.0</v>
      </c>
      <c r="R348" s="1">
        <v>0.0</v>
      </c>
      <c r="S348" s="1">
        <v>0.0</v>
      </c>
      <c r="T348" s="3" t="str">
        <f t="array" ref="T348">XLOOKUP(A348,'Receita Influenciada'!A:A,'Receita Influenciada'!C:C,"")</f>
        <v/>
      </c>
      <c r="U348" s="3">
        <f t="shared" si="1"/>
        <v>21</v>
      </c>
      <c r="V348" s="3">
        <f t="shared" si="2"/>
        <v>1</v>
      </c>
    </row>
    <row r="349">
      <c r="A349" s="1" t="s">
        <v>370</v>
      </c>
      <c r="B349" s="2">
        <f t="array" ref="B349">XLOOKUP(A349,'Página25'!A:A,'Página25'!G:G,"")</f>
        <v>45427.84487</v>
      </c>
      <c r="C349" s="2">
        <f t="array" ref="C349">XLOOKUP(A349,'Página25'!A:A,'Página25'!I:I,"")</f>
        <v>45448.79269</v>
      </c>
      <c r="D349" s="3" t="s">
        <v>52</v>
      </c>
      <c r="E349" s="1">
        <v>0.0</v>
      </c>
      <c r="F349" s="1">
        <v>1.0</v>
      </c>
      <c r="G349" s="1">
        <v>0.0</v>
      </c>
      <c r="H349" s="3" t="str">
        <f t="array" ref="H349">XLOOKUP(A349,EmailVerification!A:A,EmailVerification!B:B,"")</f>
        <v/>
      </c>
      <c r="I349" s="3">
        <f t="array" ref="I349">XLOOKUP(A349,IntegracaoVerification!A:A,IntegracaoVerification!C:C,"")</f>
        <v>5</v>
      </c>
      <c r="J349" s="3" t="str">
        <f t="array" ref="J349">XLOOKUP(A349,ApiVerification!A:A,ApiVerification!C:C,"")</f>
        <v/>
      </c>
      <c r="K349" s="3">
        <f t="array" ref="K349">XLOOKUP(A349,AtivacaoGiftback!A:A,AtivacaoGiftback!B:B,"")</f>
        <v>12</v>
      </c>
      <c r="L349" s="3" t="str">
        <f t="array" ref="L349">XLOOKUP(A349,TempoPrimeiraCampanha!A:A,TempoPrimeiraCampanha!B:B,"")</f>
        <v/>
      </c>
      <c r="M349" s="3">
        <f t="array" ref="M349">XLOOKUP(A349,'# Campanhas30D'!A:A,'# Campanhas30D'!B:B,"")</f>
        <v>0</v>
      </c>
      <c r="N349" s="1">
        <v>0.0</v>
      </c>
      <c r="O349" s="4">
        <f t="array" ref="O349">XLOOKUP(A349,'Receita Total'!A:A,'Receita Total'!C:C,"")</f>
        <v>58107.04063</v>
      </c>
      <c r="P349" s="1">
        <v>0.0</v>
      </c>
      <c r="Q349" s="1">
        <v>0.0</v>
      </c>
      <c r="R349" s="1">
        <v>0.0</v>
      </c>
      <c r="S349" s="1">
        <v>0.0</v>
      </c>
      <c r="T349" s="3" t="str">
        <f t="array" ref="T349">XLOOKUP(A349,'Receita Influenciada'!A:A,'Receita Influenciada'!C:C,"")</f>
        <v/>
      </c>
      <c r="U349" s="3">
        <f t="shared" si="1"/>
        <v>21</v>
      </c>
      <c r="V349" s="3">
        <f t="shared" si="2"/>
        <v>1</v>
      </c>
    </row>
    <row r="350">
      <c r="A350" s="1" t="s">
        <v>371</v>
      </c>
      <c r="B350" s="2">
        <f t="array" ref="B350">XLOOKUP(A350,'Página25'!A:A,'Página25'!G:G,"")</f>
        <v>45376.84544</v>
      </c>
      <c r="C350" s="2">
        <f t="array" ref="C350">XLOOKUP(A350,'Página25'!A:A,'Página25'!I:I,"")</f>
        <v>45397.83644</v>
      </c>
      <c r="D350" s="3" t="s">
        <v>52</v>
      </c>
      <c r="E350" s="1">
        <v>0.0</v>
      </c>
      <c r="F350" s="1">
        <v>0.0</v>
      </c>
      <c r="G350" s="1">
        <v>0.0</v>
      </c>
      <c r="H350" s="3" t="str">
        <f t="array" ref="H350">XLOOKUP(A350,EmailVerification!A:A,EmailVerification!B:B,"")</f>
        <v/>
      </c>
      <c r="I350" s="3">
        <f t="array" ref="I350">XLOOKUP(A350,IntegracaoVerification!A:A,IntegracaoVerification!C:C,"")</f>
        <v>1</v>
      </c>
      <c r="J350" s="3" t="str">
        <f t="array" ref="J350">XLOOKUP(A350,ApiVerification!A:A,ApiVerification!C:C,"")</f>
        <v/>
      </c>
      <c r="K350" s="3" t="str">
        <f t="array" ref="K350">XLOOKUP(A350,AtivacaoGiftback!A:A,AtivacaoGiftback!B:B,"")</f>
        <v/>
      </c>
      <c r="L350" s="3" t="str">
        <f t="array" ref="L350">XLOOKUP(A350,TempoPrimeiraCampanha!A:A,TempoPrimeiraCampanha!B:B,"")</f>
        <v/>
      </c>
      <c r="M350" s="3">
        <f t="array" ref="M350">XLOOKUP(A350,'# Campanhas30D'!A:A,'# Campanhas30D'!B:B,"")</f>
        <v>0</v>
      </c>
      <c r="N350" s="1">
        <v>0.0</v>
      </c>
      <c r="O350" s="4">
        <f t="array" ref="O350">XLOOKUP(A350,'Receita Total'!A:A,'Receita Total'!C:C,"")</f>
        <v>110705.2587</v>
      </c>
      <c r="P350" s="1">
        <v>0.0</v>
      </c>
      <c r="Q350" s="1">
        <v>0.0</v>
      </c>
      <c r="R350" s="1">
        <v>0.0</v>
      </c>
      <c r="S350" s="1">
        <v>0.0</v>
      </c>
      <c r="T350" s="3" t="str">
        <f t="array" ref="T350">XLOOKUP(A350,'Receita Influenciada'!A:A,'Receita Influenciada'!C:C,"")</f>
        <v/>
      </c>
      <c r="U350" s="3">
        <f t="shared" si="1"/>
        <v>21</v>
      </c>
      <c r="V350" s="3">
        <f t="shared" si="2"/>
        <v>1</v>
      </c>
    </row>
    <row r="351">
      <c r="A351" s="1" t="s">
        <v>372</v>
      </c>
      <c r="B351" s="2">
        <f t="array" ref="B351">XLOOKUP(A351,'Página25'!A:A,'Página25'!G:G,"")</f>
        <v>45389.52093</v>
      </c>
      <c r="C351" s="2">
        <f t="array" ref="C351">XLOOKUP(A351,'Página25'!A:A,'Página25'!I:I,"")</f>
        <v>45412.02404</v>
      </c>
      <c r="D351" s="3" t="s">
        <v>52</v>
      </c>
      <c r="E351" s="1">
        <v>0.0</v>
      </c>
      <c r="F351" s="1">
        <v>1.0</v>
      </c>
      <c r="G351" s="1">
        <v>0.0</v>
      </c>
      <c r="H351" s="3" t="str">
        <f t="array" ref="H351">XLOOKUP(A351,EmailVerification!A:A,EmailVerification!B:B,"")</f>
        <v/>
      </c>
      <c r="I351" s="3">
        <f t="array" ref="I351">XLOOKUP(A351,IntegracaoVerification!A:A,IntegracaoVerification!C:C,"")</f>
        <v>4</v>
      </c>
      <c r="J351" s="3">
        <f t="array" ref="J351">XLOOKUP(A351,ApiVerification!A:A,ApiVerification!C:C,"")</f>
        <v>5</v>
      </c>
      <c r="K351" s="3" t="str">
        <f t="array" ref="K351">XLOOKUP(A351,AtivacaoGiftback!A:A,AtivacaoGiftback!B:B,"")</f>
        <v/>
      </c>
      <c r="L351" s="3" t="str">
        <f t="array" ref="L351">XLOOKUP(A351,TempoPrimeiraCampanha!A:A,TempoPrimeiraCampanha!B:B,"")</f>
        <v/>
      </c>
      <c r="M351" s="3">
        <f t="array" ref="M351">XLOOKUP(A351,'# Campanhas30D'!A:A,'# Campanhas30D'!B:B,"")</f>
        <v>0</v>
      </c>
      <c r="N351" s="1">
        <v>0.0</v>
      </c>
      <c r="O351" s="4">
        <f t="array" ref="O351">XLOOKUP(A351,'Receita Total'!A:A,'Receita Total'!C:C,"")</f>
        <v>55148.78991</v>
      </c>
      <c r="P351" s="1">
        <v>0.0</v>
      </c>
      <c r="Q351" s="1">
        <v>0.0</v>
      </c>
      <c r="R351" s="1">
        <v>0.0</v>
      </c>
      <c r="S351" s="1">
        <v>0.0</v>
      </c>
      <c r="T351" s="3" t="str">
        <f t="array" ref="T351">XLOOKUP(A351,'Receita Influenciada'!A:A,'Receita Influenciada'!C:C,"")</f>
        <v/>
      </c>
      <c r="U351" s="3">
        <f t="shared" si="1"/>
        <v>23</v>
      </c>
      <c r="V351" s="3">
        <f t="shared" si="2"/>
        <v>1</v>
      </c>
    </row>
    <row r="352">
      <c r="A352" s="1" t="s">
        <v>373</v>
      </c>
      <c r="B352" s="2">
        <f t="array" ref="B352">XLOOKUP(A352,'Página25'!A:A,'Página25'!G:G,"")</f>
        <v>45395.02584</v>
      </c>
      <c r="C352" s="2">
        <f t="array" ref="C352">XLOOKUP(A352,'Página25'!A:A,'Página25'!I:I,"")</f>
        <v>45418.94465</v>
      </c>
      <c r="D352" s="3" t="s">
        <v>52</v>
      </c>
      <c r="E352" s="1">
        <v>0.0</v>
      </c>
      <c r="F352" s="1">
        <v>0.0</v>
      </c>
      <c r="G352" s="1">
        <v>0.0</v>
      </c>
      <c r="H352" s="3" t="str">
        <f t="array" ref="H352">XLOOKUP(A352,EmailVerification!A:A,EmailVerification!B:B,"")</f>
        <v/>
      </c>
      <c r="I352" s="3">
        <f t="array" ref="I352">XLOOKUP(A352,IntegracaoVerification!A:A,IntegracaoVerification!C:C,"")</f>
        <v>0</v>
      </c>
      <c r="J352" s="3" t="str">
        <f t="array" ref="J352">XLOOKUP(A352,ApiVerification!A:A,ApiVerification!C:C,"")</f>
        <v/>
      </c>
      <c r="K352" s="3" t="str">
        <f t="array" ref="K352">XLOOKUP(A352,AtivacaoGiftback!A:A,AtivacaoGiftback!B:B,"")</f>
        <v/>
      </c>
      <c r="L352" s="3" t="str">
        <f t="array" ref="L352">XLOOKUP(A352,TempoPrimeiraCampanha!A:A,TempoPrimeiraCampanha!B:B,"")</f>
        <v/>
      </c>
      <c r="M352" s="3">
        <f t="array" ref="M352">XLOOKUP(A352,'# Campanhas30D'!A:A,'# Campanhas30D'!B:B,"")</f>
        <v>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3" t="str">
        <f t="array" ref="T352">XLOOKUP(A352,'Receita Influenciada'!A:A,'Receita Influenciada'!C:C,"")</f>
        <v/>
      </c>
      <c r="U352" s="3">
        <f t="shared" si="1"/>
        <v>23</v>
      </c>
      <c r="V352" s="3">
        <f t="shared" si="2"/>
        <v>1</v>
      </c>
    </row>
    <row r="353">
      <c r="A353" s="1" t="s">
        <v>374</v>
      </c>
      <c r="B353" s="2">
        <f t="array" ref="B353">XLOOKUP(A353,'Página25'!A:A,'Página25'!G:G,"")</f>
        <v>45527.92314</v>
      </c>
      <c r="C353" s="2">
        <f t="array" ref="C353">XLOOKUP(A353,'Página25'!A:A,'Página25'!I:I,"")</f>
        <v>45553.48794</v>
      </c>
      <c r="D353" s="3" t="s">
        <v>52</v>
      </c>
      <c r="E353" s="3">
        <f t="array" ref="E353">XLOOKUP(A353,login!A:A,login!F:F,"")</f>
        <v>14</v>
      </c>
      <c r="F353" s="3">
        <f t="array" ref="F353">XLOOKUP(A353,gestor!C:C,gestor!E:E,"")</f>
        <v>1</v>
      </c>
      <c r="G353" s="1">
        <v>0.0</v>
      </c>
      <c r="H353" s="3">
        <f t="array" ref="H353">XLOOKUP(A353,EmailVerification!A:A,EmailVerification!B:B,"")</f>
        <v>5</v>
      </c>
      <c r="I353" s="3">
        <f t="array" ref="I353">XLOOKUP(A353,IntegracaoVerification!A:A,IntegracaoVerification!C:C,"")</f>
        <v>12</v>
      </c>
      <c r="J353" s="3">
        <f t="array" ref="J353">XLOOKUP(A353,ApiVerification!A:A,ApiVerification!C:C,"")</f>
        <v>6</v>
      </c>
      <c r="K353" s="3" t="str">
        <f t="array" ref="K353">XLOOKUP(A353,AtivacaoGiftback!A:A,AtivacaoGiftback!B:B,"")</f>
        <v/>
      </c>
      <c r="L353" s="3" t="str">
        <f t="array" ref="L353">XLOOKUP(A353,TempoPrimeiraCampanha!A:A,TempoPrimeiraCampanha!B:B,"")</f>
        <v/>
      </c>
      <c r="M353" s="3">
        <f t="array" ref="M353">XLOOKUP(A353,'# Campanhas30D'!A:A,'# Campanhas30D'!B:B,"")</f>
        <v>0</v>
      </c>
      <c r="N353" s="1">
        <v>0.0</v>
      </c>
      <c r="O353" s="4">
        <f t="array" ref="O353">XLOOKUP(A353,'Receita Total'!A:A,'Receita Total'!C:C,"")</f>
        <v>1004.799988</v>
      </c>
      <c r="P353" s="1">
        <v>0.0</v>
      </c>
      <c r="Q353" s="1">
        <v>0.0</v>
      </c>
      <c r="R353" s="1">
        <v>0.0</v>
      </c>
      <c r="S353" s="1">
        <v>0.0</v>
      </c>
      <c r="T353" s="3" t="str">
        <f t="array" ref="T353">XLOOKUP(A353,'Receita Influenciada'!A:A,'Receita Influenciada'!C:C,"")</f>
        <v/>
      </c>
      <c r="U353" s="3">
        <f t="shared" si="1"/>
        <v>26</v>
      </c>
      <c r="V353" s="3">
        <f t="shared" si="2"/>
        <v>1</v>
      </c>
    </row>
    <row r="354">
      <c r="A354" s="1" t="s">
        <v>375</v>
      </c>
      <c r="B354" s="2">
        <f t="array" ref="B354">XLOOKUP(A354,'Página25'!A:A,'Página25'!G:G,"")</f>
        <v>45560.9764</v>
      </c>
      <c r="C354" s="2">
        <f t="array" ref="C354">XLOOKUP(A354,'Página25'!A:A,'Página25'!I:I,"")</f>
        <v>45586.92565</v>
      </c>
      <c r="D354" s="3" t="s">
        <v>52</v>
      </c>
      <c r="E354" s="3">
        <f t="array" ref="E354">XLOOKUP(A354,login!A:A,login!F:F,"")</f>
        <v>13</v>
      </c>
      <c r="F354" s="3">
        <f t="array" ref="F354">XLOOKUP(A354,gestor!C:C,gestor!E:E,"")</f>
        <v>1</v>
      </c>
      <c r="G354" s="1">
        <v>0.0</v>
      </c>
      <c r="H354" s="3">
        <f t="array" ref="H354">XLOOKUP(A354,EmailVerification!A:A,EmailVerification!B:B,"")</f>
        <v>2</v>
      </c>
      <c r="I354" s="3">
        <f t="array" ref="I354">XLOOKUP(A354,IntegracaoVerification!A:A,IntegracaoVerification!C:C,"")</f>
        <v>1</v>
      </c>
      <c r="J354" s="3">
        <f t="array" ref="J354">XLOOKUP(A354,ApiVerification!A:A,ApiVerification!C:C,"")</f>
        <v>2</v>
      </c>
      <c r="K354" s="3" t="str">
        <f t="array" ref="K354">XLOOKUP(A354,AtivacaoGiftback!A:A,AtivacaoGiftback!B:B,"")</f>
        <v/>
      </c>
      <c r="L354" s="3" t="str">
        <f t="array" ref="L354">XLOOKUP(A354,TempoPrimeiraCampanha!A:A,TempoPrimeiraCampanha!B:B,"")</f>
        <v/>
      </c>
      <c r="M354" s="3">
        <f t="array" ref="M354">XLOOKUP(A354,'# Campanhas30D'!A:A,'# Campanhas30D'!B:B,"")</f>
        <v>0</v>
      </c>
      <c r="N354" s="1">
        <v>0.0</v>
      </c>
      <c r="O354" s="4">
        <f t="array" ref="O354">XLOOKUP(A354,'Receita Total'!A:A,'Receita Total'!C:C,"")</f>
        <v>27571.81987</v>
      </c>
      <c r="P354" s="1">
        <v>0.0</v>
      </c>
      <c r="Q354" s="1">
        <v>0.0</v>
      </c>
      <c r="R354" s="1">
        <v>0.0</v>
      </c>
      <c r="S354" s="1">
        <v>0.0</v>
      </c>
      <c r="T354" s="3" t="str">
        <f t="array" ref="T354">XLOOKUP(A354,'Receita Influenciada'!A:A,'Receita Influenciada'!C:C,"")</f>
        <v/>
      </c>
      <c r="U354" s="3">
        <f t="shared" si="1"/>
        <v>26</v>
      </c>
      <c r="V354" s="3">
        <f t="shared" si="2"/>
        <v>1</v>
      </c>
    </row>
    <row r="355">
      <c r="A355" s="1" t="s">
        <v>376</v>
      </c>
      <c r="B355" s="2">
        <f t="array" ref="B355">XLOOKUP(A355,'Página25'!A:A,'Página25'!G:G,"")</f>
        <v>45555.69119</v>
      </c>
      <c r="C355" s="2">
        <f t="array" ref="C355">XLOOKUP(A355,'Página25'!A:A,'Página25'!I:I,"")</f>
        <v>45581.51881</v>
      </c>
      <c r="D355" s="3" t="s">
        <v>52</v>
      </c>
      <c r="E355" s="3">
        <f t="array" ref="E355">XLOOKUP(A355,login!A:A,login!F:F,"")</f>
        <v>13</v>
      </c>
      <c r="F355" s="3">
        <f t="array" ref="F355">XLOOKUP(A355,gestor!C:C,gestor!E:E,"")</f>
        <v>1</v>
      </c>
      <c r="G355" s="1">
        <v>0.0</v>
      </c>
      <c r="H355" s="3" t="str">
        <f t="array" ref="H355">XLOOKUP(A355,EmailVerification!A:A,EmailVerification!B:B,"")</f>
        <v/>
      </c>
      <c r="I355" s="3">
        <f t="array" ref="I355">XLOOKUP(A355,IntegracaoVerification!A:A,IntegracaoVerification!C:C,"")</f>
        <v>11</v>
      </c>
      <c r="J355" s="3">
        <f t="array" ref="J355">XLOOKUP(A355,ApiVerification!A:A,ApiVerification!C:C,"")</f>
        <v>10</v>
      </c>
      <c r="K355" s="3" t="str">
        <f t="array" ref="K355">XLOOKUP(A355,AtivacaoGiftback!A:A,AtivacaoGiftback!B:B,"")</f>
        <v/>
      </c>
      <c r="L355" s="3" t="str">
        <f t="array" ref="L355">XLOOKUP(A355,TempoPrimeiraCampanha!A:A,TempoPrimeiraCampanha!B:B,"")</f>
        <v/>
      </c>
      <c r="M355" s="3">
        <f t="array" ref="M355">XLOOKUP(A355,'# Campanhas30D'!A:A,'# Campanhas30D'!B:B,"")</f>
        <v>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3" t="str">
        <f t="array" ref="T355">XLOOKUP(A355,'Receita Influenciada'!A:A,'Receita Influenciada'!C:C,"")</f>
        <v/>
      </c>
      <c r="U355" s="3">
        <f t="shared" si="1"/>
        <v>26</v>
      </c>
      <c r="V355" s="3">
        <f t="shared" si="2"/>
        <v>1</v>
      </c>
    </row>
    <row r="356">
      <c r="A356" s="1" t="s">
        <v>377</v>
      </c>
      <c r="B356" s="2">
        <f t="array" ref="B356">XLOOKUP(A356,'Página25'!A:A,'Página25'!G:G,"")</f>
        <v>45398.8203</v>
      </c>
      <c r="C356" s="2">
        <f t="array" ref="C356">XLOOKUP(A356,'Página25'!A:A,'Página25'!I:I,"")</f>
        <v>45425.79031</v>
      </c>
      <c r="D356" s="3" t="s">
        <v>52</v>
      </c>
      <c r="E356" s="1">
        <v>0.0</v>
      </c>
      <c r="F356" s="1">
        <v>0.0</v>
      </c>
      <c r="G356" s="1">
        <v>0.0</v>
      </c>
      <c r="H356" s="3" t="str">
        <f t="array" ref="H356">XLOOKUP(A356,EmailVerification!A:A,EmailVerification!B:B,"")</f>
        <v/>
      </c>
      <c r="I356" s="3">
        <f t="array" ref="I356">XLOOKUP(A356,IntegracaoVerification!A:A,IntegracaoVerification!C:C,"")</f>
        <v>1</v>
      </c>
      <c r="J356" s="3" t="str">
        <f t="array" ref="J356">XLOOKUP(A356,ApiVerification!A:A,ApiVerification!C:C,"")</f>
        <v/>
      </c>
      <c r="K356" s="3" t="str">
        <f t="array" ref="K356">XLOOKUP(A356,AtivacaoGiftback!A:A,AtivacaoGiftback!B:B,"")</f>
        <v/>
      </c>
      <c r="L356" s="3" t="str">
        <f t="array" ref="L356">XLOOKUP(A356,TempoPrimeiraCampanha!A:A,TempoPrimeiraCampanha!B:B,"")</f>
        <v/>
      </c>
      <c r="M356" s="3">
        <f t="array" ref="M356">XLOOKUP(A356,'# Campanhas30D'!A:A,'# Campanhas30D'!B:B,"")</f>
        <v>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3" t="str">
        <f t="array" ref="T356">XLOOKUP(A356,'Receita Influenciada'!A:A,'Receita Influenciada'!C:C,"")</f>
        <v/>
      </c>
      <c r="U356" s="3">
        <f t="shared" si="1"/>
        <v>27</v>
      </c>
      <c r="V356" s="3">
        <f t="shared" si="2"/>
        <v>1</v>
      </c>
    </row>
    <row r="357">
      <c r="A357" s="1" t="s">
        <v>378</v>
      </c>
      <c r="B357" s="2">
        <f t="array" ref="B357">XLOOKUP(A357,'Página25'!A:A,'Página25'!G:G,"")</f>
        <v>45560.01615</v>
      </c>
      <c r="C357" s="2">
        <f t="array" ref="C357">XLOOKUP(A357,'Página25'!A:A,'Página25'!I:I,"")</f>
        <v>45588.8064</v>
      </c>
      <c r="D357" s="3" t="s">
        <v>52</v>
      </c>
      <c r="E357" s="3">
        <f t="array" ref="E357">XLOOKUP(A357,login!A:A,login!F:F,"")</f>
        <v>7</v>
      </c>
      <c r="F357" s="3">
        <f t="array" ref="F357">XLOOKUP(A357,gestor!C:C,gestor!E:E,"")</f>
        <v>1</v>
      </c>
      <c r="G357" s="1">
        <v>0.0</v>
      </c>
      <c r="H357" s="3" t="str">
        <f t="array" ref="H357">XLOOKUP(A357,EmailVerification!A:A,EmailVerification!B:B,"")</f>
        <v/>
      </c>
      <c r="I357" s="3" t="str">
        <f t="array" ref="I357">XLOOKUP(A357,IntegracaoVerification!A:A,IntegracaoVerification!C:C,"")</f>
        <v/>
      </c>
      <c r="J357" s="3" t="str">
        <f t="array" ref="J357">XLOOKUP(A357,ApiVerification!A:A,ApiVerification!C:C,"")</f>
        <v/>
      </c>
      <c r="K357" s="3" t="str">
        <f t="array" ref="K357">XLOOKUP(A357,AtivacaoGiftback!A:A,AtivacaoGiftback!B:B,"")</f>
        <v/>
      </c>
      <c r="L357" s="3" t="str">
        <f t="array" ref="L357">XLOOKUP(A357,TempoPrimeiraCampanha!A:A,TempoPrimeiraCampanha!B:B,"")</f>
        <v/>
      </c>
      <c r="M357" s="3">
        <f t="array" ref="M357">XLOOKUP(A357,'# Campanhas30D'!A:A,'# Campanhas30D'!B:B,"")</f>
        <v>0</v>
      </c>
      <c r="N357" s="1">
        <v>0.0</v>
      </c>
      <c r="O357" s="4">
        <f t="array" ref="O357">XLOOKUP(A357,'Receita Total'!A:A,'Receita Total'!C:C,"")</f>
        <v>100</v>
      </c>
      <c r="P357" s="1">
        <v>0.0</v>
      </c>
      <c r="Q357" s="1">
        <v>0.0</v>
      </c>
      <c r="R357" s="1">
        <v>0.0</v>
      </c>
      <c r="S357" s="1">
        <v>0.0</v>
      </c>
      <c r="T357" s="3" t="str">
        <f t="array" ref="T357">XLOOKUP(A357,'Receita Influenciada'!A:A,'Receita Influenciada'!C:C,"")</f>
        <v/>
      </c>
      <c r="U357" s="3">
        <f t="shared" si="1"/>
        <v>28</v>
      </c>
      <c r="V357" s="3">
        <f t="shared" si="2"/>
        <v>1</v>
      </c>
    </row>
    <row r="358">
      <c r="A358" s="1" t="s">
        <v>379</v>
      </c>
      <c r="B358" s="2">
        <f t="array" ref="B358">XLOOKUP(A358,'Página25'!A:A,'Página25'!G:G,"")</f>
        <v>45560.01198</v>
      </c>
      <c r="C358" s="2">
        <f t="array" ref="C358">XLOOKUP(A358,'Página25'!A:A,'Página25'!I:I,"")</f>
        <v>45588.55234</v>
      </c>
      <c r="D358" s="3" t="s">
        <v>52</v>
      </c>
      <c r="E358" s="3">
        <f t="array" ref="E358">XLOOKUP(A358,login!A:A,login!F:F,"")</f>
        <v>4</v>
      </c>
      <c r="F358" s="3">
        <f t="array" ref="F358">XLOOKUP(A358,gestor!C:C,gestor!E:E,"")</f>
        <v>1</v>
      </c>
      <c r="G358" s="1">
        <v>0.0</v>
      </c>
      <c r="H358" s="3">
        <f t="array" ref="H358">XLOOKUP(A358,EmailVerification!A:A,EmailVerification!B:B,"")</f>
        <v>2</v>
      </c>
      <c r="I358" s="3">
        <f t="array" ref="I358">XLOOKUP(A358,IntegracaoVerification!A:A,IntegracaoVerification!C:C,"")</f>
        <v>2</v>
      </c>
      <c r="J358" s="3">
        <f t="array" ref="J358">XLOOKUP(A358,ApiVerification!A:A,ApiVerification!C:C,"")</f>
        <v>2</v>
      </c>
      <c r="K358" s="3" t="str">
        <f t="array" ref="K358">XLOOKUP(A358,AtivacaoGiftback!A:A,AtivacaoGiftback!B:B,"")</f>
        <v/>
      </c>
      <c r="L358" s="3" t="str">
        <f t="array" ref="L358">XLOOKUP(A358,TempoPrimeiraCampanha!A:A,TempoPrimeiraCampanha!B:B,"")</f>
        <v/>
      </c>
      <c r="M358" s="3">
        <f t="array" ref="M358">XLOOKUP(A358,'# Campanhas30D'!A:A,'# Campanhas30D'!B:B,"")</f>
        <v>0</v>
      </c>
      <c r="N358" s="1">
        <v>0.0</v>
      </c>
      <c r="O358" s="4">
        <f t="array" ref="O358">XLOOKUP(A358,'Receita Total'!A:A,'Receita Total'!C:C,"")</f>
        <v>103852.3886</v>
      </c>
      <c r="P358" s="1">
        <v>0.0</v>
      </c>
      <c r="Q358" s="1">
        <v>0.0</v>
      </c>
      <c r="R358" s="1">
        <v>0.0</v>
      </c>
      <c r="S358" s="1">
        <v>0.0</v>
      </c>
      <c r="T358" s="3" t="str">
        <f t="array" ref="T358">XLOOKUP(A358,'Receita Influenciada'!A:A,'Receita Influenciada'!C:C,"")</f>
        <v/>
      </c>
      <c r="U358" s="3">
        <f t="shared" si="1"/>
        <v>28</v>
      </c>
      <c r="V358" s="3">
        <f t="shared" si="2"/>
        <v>1</v>
      </c>
    </row>
    <row r="359">
      <c r="A359" s="1" t="s">
        <v>380</v>
      </c>
      <c r="B359" s="2">
        <f t="array" ref="B359">XLOOKUP(A359,'Página25'!A:A,'Página25'!G:G,"")</f>
        <v>45560.00638</v>
      </c>
      <c r="C359" s="2">
        <f t="array" ref="C359">XLOOKUP(A359,'Página25'!A:A,'Página25'!I:I,"")</f>
        <v>45590.77792</v>
      </c>
      <c r="D359" s="3" t="s">
        <v>52</v>
      </c>
      <c r="E359" s="3">
        <f t="array" ref="E359">XLOOKUP(A359,login!A:A,login!F:F,"")</f>
        <v>17</v>
      </c>
      <c r="F359" s="3">
        <f t="array" ref="F359">XLOOKUP(A359,gestor!C:C,gestor!E:E,"")</f>
        <v>1</v>
      </c>
      <c r="G359" s="1">
        <v>0.0</v>
      </c>
      <c r="H359" s="3">
        <f t="array" ref="H359">XLOOKUP(A359,EmailVerification!A:A,EmailVerification!B:B,"")</f>
        <v>0</v>
      </c>
      <c r="I359" s="3">
        <f t="array" ref="I359">XLOOKUP(A359,IntegracaoVerification!A:A,IntegracaoVerification!C:C,"")</f>
        <v>0</v>
      </c>
      <c r="J359" s="3">
        <f t="array" ref="J359">XLOOKUP(A359,ApiVerification!A:A,ApiVerification!C:C,"")</f>
        <v>8</v>
      </c>
      <c r="K359" s="3" t="str">
        <f t="array" ref="K359">XLOOKUP(A359,AtivacaoGiftback!A:A,AtivacaoGiftback!B:B,"")</f>
        <v/>
      </c>
      <c r="L359" s="3" t="str">
        <f t="array" ref="L359">XLOOKUP(A359,TempoPrimeiraCampanha!A:A,TempoPrimeiraCampanha!B:B,"")</f>
        <v/>
      </c>
      <c r="M359" s="3">
        <f t="array" ref="M359">XLOOKUP(A359,'# Campanhas30D'!A:A,'# Campanhas30D'!B:B,"")</f>
        <v>0</v>
      </c>
      <c r="N359" s="1">
        <v>0.0</v>
      </c>
      <c r="O359" s="4">
        <f t="array" ref="O359">XLOOKUP(A359,'Receita Total'!A:A,'Receita Total'!C:C,"")</f>
        <v>11958.65001</v>
      </c>
      <c r="P359" s="1">
        <v>0.0</v>
      </c>
      <c r="Q359" s="1">
        <v>0.0</v>
      </c>
      <c r="R359" s="1">
        <v>0.0</v>
      </c>
      <c r="S359" s="1">
        <v>0.0</v>
      </c>
      <c r="T359" s="3" t="str">
        <f t="array" ref="T359">XLOOKUP(A359,'Receita Influenciada'!A:A,'Receita Influenciada'!C:C,"")</f>
        <v/>
      </c>
      <c r="U359" s="3">
        <f t="shared" si="1"/>
        <v>30</v>
      </c>
      <c r="V359" s="3">
        <f t="shared" si="2"/>
        <v>1</v>
      </c>
    </row>
    <row r="360">
      <c r="A360" s="1" t="s">
        <v>381</v>
      </c>
      <c r="B360" s="2">
        <f t="array" ref="B360">XLOOKUP(A360,'Página25'!A:A,'Página25'!G:G,"")</f>
        <v>45533.61863</v>
      </c>
      <c r="C360" s="2">
        <f t="array" ref="C360">XLOOKUP(A360,'Página25'!A:A,'Página25'!I:I,"")</f>
        <v>45567.67646</v>
      </c>
      <c r="D360" s="3" t="s">
        <v>52</v>
      </c>
      <c r="E360" s="3">
        <f t="array" ref="E360">XLOOKUP(A360,login!A:A,login!F:F,"")</f>
        <v>4</v>
      </c>
      <c r="F360" s="3">
        <f t="array" ref="F360">XLOOKUP(A360,gestor!C:C,gestor!E:E,"")</f>
        <v>0</v>
      </c>
      <c r="G360" s="1">
        <v>0.0</v>
      </c>
      <c r="H360" s="3" t="str">
        <f t="array" ref="H360">XLOOKUP(A360,EmailVerification!A:A,EmailVerification!B:B,"")</f>
        <v/>
      </c>
      <c r="I360" s="3">
        <f t="array" ref="I360">XLOOKUP(A360,IntegracaoVerification!A:A,IntegracaoVerification!C:C,"")</f>
        <v>6</v>
      </c>
      <c r="J360" s="3" t="str">
        <f t="array" ref="J360">XLOOKUP(A360,ApiVerification!A:A,ApiVerification!C:C,"")</f>
        <v/>
      </c>
      <c r="K360" s="3" t="str">
        <f t="array" ref="K360">XLOOKUP(A360,AtivacaoGiftback!A:A,AtivacaoGiftback!B:B,"")</f>
        <v/>
      </c>
      <c r="L360" s="3" t="str">
        <f t="array" ref="L360">XLOOKUP(A360,TempoPrimeiraCampanha!A:A,TempoPrimeiraCampanha!B:B,"")</f>
        <v/>
      </c>
      <c r="M360" s="3">
        <f t="array" ref="M360">XLOOKUP(A360,'# Campanhas30D'!A:A,'# Campanhas30D'!B:B,"")</f>
        <v>0</v>
      </c>
      <c r="N360" s="1">
        <v>0.0</v>
      </c>
      <c r="O360" s="4">
        <f t="array" ref="O360">XLOOKUP(A360,'Receita Total'!A:A,'Receita Total'!C:C,"")</f>
        <v>2172.459995</v>
      </c>
      <c r="P360" s="1">
        <v>0.0</v>
      </c>
      <c r="Q360" s="1">
        <v>0.0</v>
      </c>
      <c r="R360" s="1">
        <v>0.0</v>
      </c>
      <c r="S360" s="1">
        <v>0.0</v>
      </c>
      <c r="T360" s="3" t="str">
        <f t="array" ref="T360">XLOOKUP(A360,'Receita Influenciada'!A:A,'Receita Influenciada'!C:C,"")</f>
        <v/>
      </c>
      <c r="U360" s="3">
        <f t="shared" si="1"/>
        <v>34</v>
      </c>
      <c r="V360" s="1">
        <v>0.0</v>
      </c>
    </row>
    <row r="361">
      <c r="A361" s="1" t="s">
        <v>382</v>
      </c>
      <c r="B361" s="2">
        <f t="array" ref="B361">XLOOKUP(A361,'Página25'!A:A,'Página25'!G:G,"")</f>
        <v>45428.69619</v>
      </c>
      <c r="C361" s="2">
        <f t="array" ref="C361">XLOOKUP(A361,'Página25'!A:A,'Página25'!I:I,"")</f>
        <v>45462.59167</v>
      </c>
      <c r="D361" s="3" t="s">
        <v>52</v>
      </c>
      <c r="E361" s="1">
        <v>0.0</v>
      </c>
      <c r="F361" s="1">
        <v>1.0</v>
      </c>
      <c r="G361" s="1">
        <v>0.0</v>
      </c>
      <c r="H361" s="3" t="str">
        <f t="array" ref="H361">XLOOKUP(A361,EmailVerification!A:A,EmailVerification!B:B,"")</f>
        <v/>
      </c>
      <c r="I361" s="3">
        <f t="array" ref="I361">XLOOKUP(A361,IntegracaoVerification!A:A,IntegracaoVerification!C:C,"")</f>
        <v>4</v>
      </c>
      <c r="J361" s="3" t="str">
        <f t="array" ref="J361">XLOOKUP(A361,ApiVerification!A:A,ApiVerification!C:C,"")</f>
        <v/>
      </c>
      <c r="K361" s="3" t="str">
        <f t="array" ref="K361">XLOOKUP(A361,AtivacaoGiftback!A:A,AtivacaoGiftback!B:B,"")</f>
        <v/>
      </c>
      <c r="L361" s="3" t="str">
        <f t="array" ref="L361">XLOOKUP(A361,TempoPrimeiraCampanha!A:A,TempoPrimeiraCampanha!B:B,"")</f>
        <v/>
      </c>
      <c r="M361" s="3">
        <f t="array" ref="M361">XLOOKUP(A361,'# Campanhas30D'!A:A,'# Campanhas30D'!B:B,"")</f>
        <v>0</v>
      </c>
      <c r="N361" s="1">
        <v>0.0</v>
      </c>
      <c r="O361" s="4">
        <f t="array" ref="O361">XLOOKUP(A361,'Receita Total'!A:A,'Receita Total'!C:C,"")</f>
        <v>46771.78017</v>
      </c>
      <c r="P361" s="1">
        <v>0.0</v>
      </c>
      <c r="Q361" s="1">
        <v>0.0</v>
      </c>
      <c r="R361" s="1">
        <v>0.0</v>
      </c>
      <c r="S361" s="1">
        <v>0.0</v>
      </c>
      <c r="T361" s="3" t="str">
        <f t="array" ref="T361">XLOOKUP(A361,'Receita Influenciada'!A:A,'Receita Influenciada'!C:C,"")</f>
        <v/>
      </c>
      <c r="U361" s="3">
        <f t="shared" si="1"/>
        <v>34</v>
      </c>
      <c r="V361" s="1">
        <v>0.0</v>
      </c>
    </row>
    <row r="362">
      <c r="A362" s="1" t="s">
        <v>383</v>
      </c>
      <c r="B362" s="2">
        <f t="array" ref="B362">XLOOKUP(A362,'Página25'!A:A,'Página25'!G:G,"")</f>
        <v>45414.69492</v>
      </c>
      <c r="C362" s="2">
        <f t="array" ref="C362">XLOOKUP(A362,'Página25'!A:A,'Página25'!I:I,"")</f>
        <v>45454.09063</v>
      </c>
      <c r="D362" s="3" t="s">
        <v>52</v>
      </c>
      <c r="E362" s="1">
        <v>0.0</v>
      </c>
      <c r="F362" s="1">
        <v>0.0</v>
      </c>
      <c r="G362" s="1">
        <v>0.0</v>
      </c>
      <c r="H362" s="3" t="str">
        <f t="array" ref="H362">XLOOKUP(A362,EmailVerification!A:A,EmailVerification!B:B,"")</f>
        <v/>
      </c>
      <c r="I362" s="3" t="str">
        <f t="array" ref="I362">XLOOKUP(A362,IntegracaoVerification!A:A,IntegracaoVerification!C:C,"")</f>
        <v/>
      </c>
      <c r="J362" s="3" t="str">
        <f t="array" ref="J362">XLOOKUP(A362,ApiVerification!A:A,ApiVerification!C:C,"")</f>
        <v/>
      </c>
      <c r="K362" s="3">
        <f t="array" ref="K362">XLOOKUP(A362,AtivacaoGiftback!A:A,AtivacaoGiftback!B:B,"")</f>
        <v>9</v>
      </c>
      <c r="L362" s="3" t="str">
        <f t="array" ref="L362">XLOOKUP(A362,TempoPrimeiraCampanha!A:A,TempoPrimeiraCampanha!B:B,"")</f>
        <v/>
      </c>
      <c r="M362" s="3">
        <f t="array" ref="M362">XLOOKUP(A362,'# Campanhas30D'!A:A,'# Campanhas30D'!B:B,"")</f>
        <v>0</v>
      </c>
      <c r="N362" s="1">
        <v>0.0</v>
      </c>
      <c r="O362" s="4">
        <f t="array" ref="O362">XLOOKUP(A362,'Receita Total'!A:A,'Receita Total'!C:C,"")</f>
        <v>5191.979929</v>
      </c>
      <c r="P362" s="1">
        <v>0.0</v>
      </c>
      <c r="Q362" s="1">
        <v>0.0</v>
      </c>
      <c r="R362" s="1">
        <v>0.0</v>
      </c>
      <c r="S362" s="1">
        <v>0.0</v>
      </c>
      <c r="T362" s="3" t="str">
        <f t="array" ref="T362">XLOOKUP(A362,'Receita Influenciada'!A:A,'Receita Influenciada'!C:C,"")</f>
        <v/>
      </c>
      <c r="U362" s="3">
        <f t="shared" si="1"/>
        <v>40</v>
      </c>
      <c r="V362" s="1">
        <v>0.0</v>
      </c>
    </row>
    <row r="363">
      <c r="A363" s="1" t="s">
        <v>384</v>
      </c>
      <c r="B363" s="2">
        <f t="array" ref="B363">XLOOKUP(A363,'Página25'!A:A,'Página25'!G:G,"")</f>
        <v>45371.44265</v>
      </c>
      <c r="C363" s="2">
        <f t="array" ref="C363">XLOOKUP(A363,'Página25'!A:A,'Página25'!I:I,"")</f>
        <v>45411.82919</v>
      </c>
      <c r="D363" s="3" t="s">
        <v>52</v>
      </c>
      <c r="E363" s="1">
        <v>0.0</v>
      </c>
      <c r="F363" s="1">
        <v>0.0</v>
      </c>
      <c r="G363" s="1">
        <v>0.0</v>
      </c>
      <c r="H363" s="3" t="str">
        <f t="array" ref="H363">XLOOKUP(A363,EmailVerification!A:A,EmailVerification!B:B,"")</f>
        <v/>
      </c>
      <c r="I363" s="3">
        <f t="array" ref="I363">XLOOKUP(A363,IntegracaoVerification!A:A,IntegracaoVerification!C:C,"")</f>
        <v>5</v>
      </c>
      <c r="J363" s="3">
        <f t="array" ref="J363">XLOOKUP(A363,ApiVerification!A:A,ApiVerification!C:C,"")</f>
        <v>6</v>
      </c>
      <c r="K363" s="3" t="str">
        <f t="array" ref="K363">XLOOKUP(A363,AtivacaoGiftback!A:A,AtivacaoGiftback!B:B,"")</f>
        <v/>
      </c>
      <c r="L363" s="3">
        <f t="array" ref="L363">XLOOKUP(A363,TempoPrimeiraCampanha!A:A,TempoPrimeiraCampanha!B:B,"")</f>
        <v>36</v>
      </c>
      <c r="M363" s="3">
        <f t="array" ref="M363">XLOOKUP(A363,'# Campanhas30D'!A:A,'# Campanhas30D'!B:B,"")</f>
        <v>0</v>
      </c>
      <c r="N363" s="1">
        <v>0.0</v>
      </c>
      <c r="O363" s="4">
        <f t="array" ref="O363">XLOOKUP(A363,'Receita Total'!A:A,'Receita Total'!C:C,"")</f>
        <v>78084.28024</v>
      </c>
      <c r="P363" s="1">
        <v>0.0</v>
      </c>
      <c r="Q363" s="1">
        <v>0.0</v>
      </c>
      <c r="R363" s="1">
        <v>0.0</v>
      </c>
      <c r="S363" s="1">
        <v>0.0</v>
      </c>
      <c r="T363" s="3" t="str">
        <f t="array" ref="T363">XLOOKUP(A363,'Receita Influenciada'!A:A,'Receita Influenciada'!C:C,"")</f>
        <v/>
      </c>
      <c r="U363" s="3">
        <f t="shared" si="1"/>
        <v>40</v>
      </c>
      <c r="V363" s="1">
        <v>0.0</v>
      </c>
    </row>
    <row r="364">
      <c r="A364" s="1" t="s">
        <v>385</v>
      </c>
      <c r="B364" s="2">
        <f t="array" ref="B364">XLOOKUP(A364,'Página25'!A:A,'Página25'!G:G,"")</f>
        <v>45517.75265</v>
      </c>
      <c r="C364" s="2">
        <f t="array" ref="C364">XLOOKUP(A364,'Página25'!A:A,'Página25'!I:I,"")</f>
        <v>45560.51253</v>
      </c>
      <c r="D364" s="3" t="s">
        <v>52</v>
      </c>
      <c r="E364" s="3">
        <f t="array" ref="E364">XLOOKUP(A364,login!A:A,login!F:F,"")</f>
        <v>37</v>
      </c>
      <c r="F364" s="3">
        <f t="array" ref="F364">XLOOKUP(A364,gestor!C:C,gestor!E:E,"")</f>
        <v>1</v>
      </c>
      <c r="G364" s="1">
        <v>0.0</v>
      </c>
      <c r="H364" s="3">
        <f t="array" ref="H364">XLOOKUP(A364,EmailVerification!A:A,EmailVerification!B:B,"")</f>
        <v>6</v>
      </c>
      <c r="I364" s="3">
        <f t="array" ref="I364">XLOOKUP(A364,IntegracaoVerification!A:A,IntegracaoVerification!C:C,"")</f>
        <v>1</v>
      </c>
      <c r="J364" s="3" t="str">
        <f t="array" ref="J364">XLOOKUP(A364,ApiVerification!A:A,ApiVerification!C:C,"")</f>
        <v/>
      </c>
      <c r="K364" s="3" t="str">
        <f t="array" ref="K364">XLOOKUP(A364,AtivacaoGiftback!A:A,AtivacaoGiftback!B:B,"")</f>
        <v/>
      </c>
      <c r="L364" s="3" t="str">
        <f t="array" ref="L364">XLOOKUP(A364,TempoPrimeiraCampanha!A:A,TempoPrimeiraCampanha!B:B,"")</f>
        <v/>
      </c>
      <c r="M364" s="3">
        <f t="array" ref="M364">XLOOKUP(A364,'# Campanhas30D'!A:A,'# Campanhas30D'!B:B,"")</f>
        <v>0</v>
      </c>
      <c r="N364" s="1">
        <v>0.0</v>
      </c>
      <c r="O364" s="4">
        <f t="array" ref="O364">XLOOKUP(A364,'Receita Total'!A:A,'Receita Total'!C:C,"")</f>
        <v>1046375.98</v>
      </c>
      <c r="P364" s="1">
        <v>0.0</v>
      </c>
      <c r="Q364" s="1">
        <v>0.0</v>
      </c>
      <c r="R364" s="1">
        <v>0.0</v>
      </c>
      <c r="S364" s="1">
        <v>0.0</v>
      </c>
      <c r="T364" s="3" t="str">
        <f t="array" ref="T364">XLOOKUP(A364,'Receita Influenciada'!A:A,'Receita Influenciada'!C:C,"")</f>
        <v/>
      </c>
      <c r="U364" s="3">
        <f t="shared" si="1"/>
        <v>43</v>
      </c>
      <c r="V364" s="1">
        <v>0.0</v>
      </c>
    </row>
    <row r="365">
      <c r="A365" s="1" t="s">
        <v>386</v>
      </c>
      <c r="B365" s="2">
        <f t="array" ref="B365">XLOOKUP(A365,'Página25'!A:A,'Página25'!G:G,"")</f>
        <v>45366.5085</v>
      </c>
      <c r="C365" s="2">
        <f t="array" ref="C365">XLOOKUP(A365,'Página25'!A:A,'Página25'!I:I,"")</f>
        <v>45411.50324</v>
      </c>
      <c r="D365" s="3" t="s">
        <v>52</v>
      </c>
      <c r="E365" s="1">
        <v>0.0</v>
      </c>
      <c r="F365" s="1">
        <v>0.0</v>
      </c>
      <c r="G365" s="1">
        <v>0.0</v>
      </c>
      <c r="H365" s="3" t="str">
        <f t="array" ref="H365">XLOOKUP(A365,EmailVerification!A:A,EmailVerification!B:B,"")</f>
        <v/>
      </c>
      <c r="I365" s="3">
        <f t="array" ref="I365">XLOOKUP(A365,IntegracaoVerification!A:A,IntegracaoVerification!C:C,"")</f>
        <v>3</v>
      </c>
      <c r="J365" s="3">
        <f t="array" ref="J365">XLOOKUP(A365,ApiVerification!A:A,ApiVerification!C:C,"")</f>
        <v>7</v>
      </c>
      <c r="K365" s="3" t="str">
        <f t="array" ref="K365">XLOOKUP(A365,AtivacaoGiftback!A:A,AtivacaoGiftback!B:B,"")</f>
        <v/>
      </c>
      <c r="L365" s="3" t="str">
        <f t="array" ref="L365">XLOOKUP(A365,TempoPrimeiraCampanha!A:A,TempoPrimeiraCampanha!B:B,"")</f>
        <v/>
      </c>
      <c r="M365" s="3">
        <f t="array" ref="M365">XLOOKUP(A365,'# Campanhas30D'!A:A,'# Campanhas30D'!B:B,"")</f>
        <v>0</v>
      </c>
      <c r="N365" s="1">
        <v>0.0</v>
      </c>
      <c r="O365" s="4">
        <f t="array" ref="O365">XLOOKUP(A365,'Receita Total'!A:A,'Receita Total'!C:C,"")</f>
        <v>138085.9797</v>
      </c>
      <c r="P365" s="1">
        <v>0.0</v>
      </c>
      <c r="Q365" s="1">
        <v>0.0</v>
      </c>
      <c r="R365" s="1">
        <v>0.0</v>
      </c>
      <c r="S365" s="1">
        <v>0.0</v>
      </c>
      <c r="T365" s="3" t="str">
        <f t="array" ref="T365">XLOOKUP(A365,'Receita Influenciada'!A:A,'Receita Influenciada'!C:C,"")</f>
        <v/>
      </c>
      <c r="U365" s="3">
        <f t="shared" si="1"/>
        <v>45</v>
      </c>
      <c r="V365" s="1">
        <v>0.0</v>
      </c>
    </row>
    <row r="366">
      <c r="A366" s="1" t="s">
        <v>387</v>
      </c>
      <c r="B366" s="2">
        <f t="array" ref="B366">XLOOKUP(A366,'Página25'!A:A,'Página25'!G:G,"")</f>
        <v>45386.87119</v>
      </c>
      <c r="C366" s="2">
        <f t="array" ref="C366">XLOOKUP(A366,'Página25'!A:A,'Página25'!I:I,"")</f>
        <v>45433.78426</v>
      </c>
      <c r="D366" s="3" t="s">
        <v>52</v>
      </c>
      <c r="E366" s="1">
        <v>0.0</v>
      </c>
      <c r="F366" s="1">
        <v>0.0</v>
      </c>
      <c r="G366" s="1">
        <v>0.0</v>
      </c>
      <c r="H366" s="3" t="str">
        <f t="array" ref="H366">XLOOKUP(A366,EmailVerification!A:A,EmailVerification!B:B,"")</f>
        <v/>
      </c>
      <c r="I366" s="3">
        <f t="array" ref="I366">XLOOKUP(A366,IntegracaoVerification!A:A,IntegracaoVerification!C:C,"")</f>
        <v>0</v>
      </c>
      <c r="J366" s="3" t="str">
        <f t="array" ref="J366">XLOOKUP(A366,ApiVerification!A:A,ApiVerification!C:C,"")</f>
        <v/>
      </c>
      <c r="K366" s="3" t="str">
        <f t="array" ref="K366">XLOOKUP(A366,AtivacaoGiftback!A:A,AtivacaoGiftback!B:B,"")</f>
        <v/>
      </c>
      <c r="L366" s="3" t="str">
        <f t="array" ref="L366">XLOOKUP(A366,TempoPrimeiraCampanha!A:A,TempoPrimeiraCampanha!B:B,"")</f>
        <v/>
      </c>
      <c r="M366" s="3">
        <f t="array" ref="M366">XLOOKUP(A366,'# Campanhas30D'!A:A,'# Campanhas30D'!B:B,"")</f>
        <v>0</v>
      </c>
      <c r="N366" s="1">
        <v>0.0</v>
      </c>
      <c r="O366" s="4">
        <f t="array" ref="O366">XLOOKUP(A366,'Receita Total'!A:A,'Receita Total'!C:C,"")</f>
        <v>3372.269968</v>
      </c>
      <c r="P366" s="1">
        <v>0.0</v>
      </c>
      <c r="Q366" s="1">
        <v>0.0</v>
      </c>
      <c r="R366" s="1">
        <v>0.0</v>
      </c>
      <c r="S366" s="1">
        <v>0.0</v>
      </c>
      <c r="T366" s="3" t="str">
        <f t="array" ref="T366">XLOOKUP(A366,'Receita Influenciada'!A:A,'Receita Influenciada'!C:C,"")</f>
        <v/>
      </c>
      <c r="U366" s="3">
        <f t="shared" si="1"/>
        <v>47</v>
      </c>
      <c r="V366" s="1">
        <v>0.0</v>
      </c>
    </row>
    <row r="367">
      <c r="A367" s="1" t="s">
        <v>388</v>
      </c>
      <c r="B367" s="2">
        <f t="array" ref="B367">XLOOKUP(A367,'Página25'!A:A,'Página25'!G:G,"")</f>
        <v>45534.76524</v>
      </c>
      <c r="C367" s="2">
        <f t="array" ref="C367">XLOOKUP(A367,'Página25'!A:A,'Página25'!I:I,"")</f>
        <v>45582.88694</v>
      </c>
      <c r="D367" s="3" t="s">
        <v>52</v>
      </c>
      <c r="E367" s="3">
        <f t="array" ref="E367">XLOOKUP(A367,login!A:A,login!F:F,"")</f>
        <v>16</v>
      </c>
      <c r="F367" s="3">
        <f t="array" ref="F367">XLOOKUP(A367,gestor!C:C,gestor!E:E,"")</f>
        <v>0</v>
      </c>
      <c r="G367" s="1">
        <v>0.0</v>
      </c>
      <c r="H367" s="3" t="str">
        <f t="array" ref="H367">XLOOKUP(A367,EmailVerification!A:A,EmailVerification!B:B,"")</f>
        <v/>
      </c>
      <c r="I367" s="3">
        <f t="array" ref="I367">XLOOKUP(A367,IntegracaoVerification!A:A,IntegracaoVerification!C:C,"")</f>
        <v>0</v>
      </c>
      <c r="J367" s="3" t="str">
        <f t="array" ref="J367">XLOOKUP(A367,ApiVerification!A:A,ApiVerification!C:C,"")</f>
        <v/>
      </c>
      <c r="K367" s="3" t="str">
        <f t="array" ref="K367">XLOOKUP(A367,AtivacaoGiftback!A:A,AtivacaoGiftback!B:B,"")</f>
        <v/>
      </c>
      <c r="L367" s="3" t="str">
        <f t="array" ref="L367">XLOOKUP(A367,TempoPrimeiraCampanha!A:A,TempoPrimeiraCampanha!B:B,"")</f>
        <v/>
      </c>
      <c r="M367" s="3">
        <f t="array" ref="M367">XLOOKUP(A367,'# Campanhas30D'!A:A,'# Campanhas30D'!B:B,"")</f>
        <v>0</v>
      </c>
      <c r="N367" s="1">
        <v>0.0</v>
      </c>
      <c r="O367" s="4">
        <f t="array" ref="O367">XLOOKUP(A367,'Receita Total'!A:A,'Receita Total'!C:C,"")</f>
        <v>55902.32996</v>
      </c>
      <c r="P367" s="1">
        <v>0.0</v>
      </c>
      <c r="Q367" s="1">
        <v>0.0</v>
      </c>
      <c r="R367" s="1">
        <v>0.0</v>
      </c>
      <c r="S367" s="1">
        <v>0.0</v>
      </c>
      <c r="T367" s="3" t="str">
        <f t="array" ref="T367">XLOOKUP(A367,'Receita Influenciada'!A:A,'Receita Influenciada'!C:C,"")</f>
        <v/>
      </c>
      <c r="U367" s="3">
        <f t="shared" si="1"/>
        <v>48</v>
      </c>
      <c r="V367" s="1">
        <v>0.0</v>
      </c>
    </row>
    <row r="368">
      <c r="A368" s="1" t="s">
        <v>389</v>
      </c>
      <c r="B368" s="2">
        <f t="array" ref="B368">XLOOKUP(A368,'Página25'!A:A,'Página25'!G:G,"")</f>
        <v>45363.61646</v>
      </c>
      <c r="C368" s="2">
        <f t="array" ref="C368">XLOOKUP(A368,'Página25'!A:A,'Página25'!I:I,"")</f>
        <v>45412.53295</v>
      </c>
      <c r="D368" s="3" t="s">
        <v>52</v>
      </c>
      <c r="E368" s="1">
        <v>0.0</v>
      </c>
      <c r="F368" s="1">
        <v>0.0</v>
      </c>
      <c r="G368" s="1">
        <v>0.0</v>
      </c>
      <c r="H368" s="3" t="str">
        <f t="array" ref="H368">XLOOKUP(A368,EmailVerification!A:A,EmailVerification!B:B,"")</f>
        <v/>
      </c>
      <c r="I368" s="3">
        <f t="array" ref="I368">XLOOKUP(A368,IntegracaoVerification!A:A,IntegracaoVerification!C:C,"")</f>
        <v>6</v>
      </c>
      <c r="J368" s="3">
        <f t="array" ref="J368">XLOOKUP(A368,ApiVerification!A:A,ApiVerification!C:C,"")</f>
        <v>14</v>
      </c>
      <c r="K368" s="3">
        <f t="array" ref="K368">XLOOKUP(A368,AtivacaoGiftback!A:A,AtivacaoGiftback!B:B,"")</f>
        <v>13</v>
      </c>
      <c r="L368" s="3" t="str">
        <f t="array" ref="L368">XLOOKUP(A368,TempoPrimeiraCampanha!A:A,TempoPrimeiraCampanha!B:B,"")</f>
        <v/>
      </c>
      <c r="M368" s="3">
        <f t="array" ref="M368">XLOOKUP(A368,'# Campanhas30D'!A:A,'# Campanhas30D'!B:B,"")</f>
        <v>0</v>
      </c>
      <c r="N368" s="1">
        <v>0.0</v>
      </c>
      <c r="O368" s="4">
        <f t="array" ref="O368">XLOOKUP(A368,'Receita Total'!A:A,'Receita Total'!C:C,"")</f>
        <v>2361.619972</v>
      </c>
      <c r="P368" s="1">
        <v>0.0</v>
      </c>
      <c r="Q368" s="1">
        <v>0.0</v>
      </c>
      <c r="R368" s="1">
        <v>0.0</v>
      </c>
      <c r="S368" s="1">
        <v>0.0</v>
      </c>
      <c r="T368" s="3" t="str">
        <f t="array" ref="T368">XLOOKUP(A368,'Receita Influenciada'!A:A,'Receita Influenciada'!C:C,"")</f>
        <v/>
      </c>
      <c r="U368" s="3">
        <f t="shared" si="1"/>
        <v>49</v>
      </c>
      <c r="V368" s="1">
        <v>0.0</v>
      </c>
    </row>
    <row r="369">
      <c r="A369" s="1" t="s">
        <v>390</v>
      </c>
      <c r="B369" s="2">
        <f t="array" ref="B369">XLOOKUP(A369,'Página25'!A:A,'Página25'!G:G,"")</f>
        <v>45532.54787</v>
      </c>
      <c r="C369" s="2">
        <f t="array" ref="C369">XLOOKUP(A369,'Página25'!A:A,'Página25'!I:I,"")</f>
        <v>45590.64894</v>
      </c>
      <c r="D369" s="3" t="s">
        <v>52</v>
      </c>
      <c r="E369" s="3">
        <f t="array" ref="E369">XLOOKUP(A369,login!A:A,login!F:F,"")</f>
        <v>11</v>
      </c>
      <c r="F369" s="3">
        <f t="array" ref="F369">XLOOKUP(A369,gestor!C:C,gestor!E:E,"")</f>
        <v>1</v>
      </c>
      <c r="G369" s="1">
        <v>0.0</v>
      </c>
      <c r="H369" s="3">
        <f t="array" ref="H369">XLOOKUP(A369,EmailVerification!A:A,EmailVerification!B:B,"")</f>
        <v>5</v>
      </c>
      <c r="I369" s="3" t="str">
        <f t="array" ref="I369">XLOOKUP(A369,IntegracaoVerification!A:A,IntegracaoVerification!C:C,"")</f>
        <v/>
      </c>
      <c r="J369" s="3" t="str">
        <f t="array" ref="J369">XLOOKUP(A369,ApiVerification!A:A,ApiVerification!C:C,"")</f>
        <v/>
      </c>
      <c r="K369" s="3" t="str">
        <f t="array" ref="K369">XLOOKUP(A369,AtivacaoGiftback!A:A,AtivacaoGiftback!B:B,"")</f>
        <v/>
      </c>
      <c r="L369" s="3" t="str">
        <f t="array" ref="L369">XLOOKUP(A369,TempoPrimeiraCampanha!A:A,TempoPrimeiraCampanha!B:B,"")</f>
        <v/>
      </c>
      <c r="M369" s="3">
        <f t="array" ref="M369">XLOOKUP(A369,'# Campanhas30D'!A:A,'# Campanhas30D'!B:B,"")</f>
        <v>0</v>
      </c>
      <c r="N369" s="1">
        <v>0.0</v>
      </c>
      <c r="O369" s="4">
        <f t="array" ref="O369">XLOOKUP(A369,'Receita Total'!A:A,'Receita Total'!C:C,"")</f>
        <v>7600.000072</v>
      </c>
      <c r="P369" s="1">
        <v>0.0</v>
      </c>
      <c r="Q369" s="1">
        <v>0.0</v>
      </c>
      <c r="R369" s="1">
        <v>0.0</v>
      </c>
      <c r="S369" s="1">
        <v>0.0</v>
      </c>
      <c r="T369" s="3" t="str">
        <f t="array" ref="T369">XLOOKUP(A369,'Receita Influenciada'!A:A,'Receita Influenciada'!C:C,"")</f>
        <v/>
      </c>
      <c r="U369" s="3">
        <f t="shared" si="1"/>
        <v>58</v>
      </c>
      <c r="V369" s="1">
        <v>0.0</v>
      </c>
    </row>
    <row r="370">
      <c r="A370" s="1" t="s">
        <v>391</v>
      </c>
      <c r="B370" s="2">
        <f t="array" ref="B370">XLOOKUP(A370,'Página25'!A:A,'Página25'!G:G,"")</f>
        <v>45468.90119</v>
      </c>
      <c r="C370" s="2">
        <f t="array" ref="C370">XLOOKUP(A370,'Página25'!A:A,'Página25'!I:I,"")</f>
        <v>45527.82339</v>
      </c>
      <c r="D370" s="3" t="s">
        <v>52</v>
      </c>
      <c r="E370" s="3">
        <f t="array" ref="E370">XLOOKUP(A370,login!A:A,login!F:F,"")</f>
        <v>24</v>
      </c>
      <c r="F370" s="1">
        <v>0.0</v>
      </c>
      <c r="G370" s="1">
        <v>0.0</v>
      </c>
      <c r="H370" s="3">
        <f t="array" ref="H370">XLOOKUP(A370,EmailVerification!A:A,EmailVerification!B:B,"")</f>
        <v>10</v>
      </c>
      <c r="I370" s="3">
        <f t="array" ref="I370">XLOOKUP(A370,IntegracaoVerification!A:A,IntegracaoVerification!C:C,"")</f>
        <v>3</v>
      </c>
      <c r="J370" s="3">
        <f t="array" ref="J370">XLOOKUP(A370,ApiVerification!A:A,ApiVerification!C:C,"")</f>
        <v>29</v>
      </c>
      <c r="K370" s="3">
        <f t="array" ref="K370">XLOOKUP(A370,AtivacaoGiftback!A:A,AtivacaoGiftback!B:B,"")</f>
        <v>17</v>
      </c>
      <c r="L370" s="3" t="str">
        <f t="array" ref="L370">XLOOKUP(A370,TempoPrimeiraCampanha!A:A,TempoPrimeiraCampanha!B:B,"")</f>
        <v/>
      </c>
      <c r="M370" s="3">
        <f t="array" ref="M370">XLOOKUP(A370,'# Campanhas30D'!A:A,'# Campanhas30D'!B:B,"")</f>
        <v>0</v>
      </c>
      <c r="N370" s="1">
        <v>0.0</v>
      </c>
      <c r="O370" s="4">
        <f t="array" ref="O370">XLOOKUP(A370,'Receita Total'!A:A,'Receita Total'!C:C,"")</f>
        <v>45617.48032</v>
      </c>
      <c r="P370" s="1">
        <v>0.0</v>
      </c>
      <c r="Q370" s="1">
        <v>0.0</v>
      </c>
      <c r="R370" s="1">
        <v>0.0</v>
      </c>
      <c r="S370" s="1">
        <v>0.0</v>
      </c>
      <c r="T370" s="3" t="str">
        <f t="array" ref="T370">XLOOKUP(A370,'Receita Influenciada'!A:A,'Receita Influenciada'!C:C,"")</f>
        <v/>
      </c>
      <c r="U370" s="3">
        <f t="shared" si="1"/>
        <v>59</v>
      </c>
      <c r="V370" s="1">
        <v>0.0</v>
      </c>
    </row>
    <row r="371">
      <c r="A371" s="1" t="s">
        <v>392</v>
      </c>
      <c r="B371" s="2">
        <f t="array" ref="B371">XLOOKUP(A371,'Página25'!A:A,'Página25'!G:G,"")</f>
        <v>45412.79007</v>
      </c>
      <c r="C371" s="2">
        <f t="array" ref="C371">XLOOKUP(A371,'Página25'!A:A,'Página25'!I:I,"")</f>
        <v>45472.61169</v>
      </c>
      <c r="D371" s="3" t="s">
        <v>52</v>
      </c>
      <c r="E371" s="3">
        <f t="array" ref="E371">XLOOKUP(A371,login!A:A,login!F:F,"")</f>
        <v>1</v>
      </c>
      <c r="F371" s="1">
        <v>0.0</v>
      </c>
      <c r="G371" s="1">
        <v>0.0</v>
      </c>
      <c r="H371" s="3" t="str">
        <f t="array" ref="H371">XLOOKUP(A371,EmailVerification!A:A,EmailVerification!B:B,"")</f>
        <v/>
      </c>
      <c r="I371" s="3">
        <f t="array" ref="I371">XLOOKUP(A371,IntegracaoVerification!A:A,IntegracaoVerification!C:C,"")</f>
        <v>1</v>
      </c>
      <c r="J371" s="3" t="str">
        <f t="array" ref="J371">XLOOKUP(A371,ApiVerification!A:A,ApiVerification!C:C,"")</f>
        <v/>
      </c>
      <c r="K371" s="3" t="str">
        <f t="array" ref="K371">XLOOKUP(A371,AtivacaoGiftback!A:A,AtivacaoGiftback!B:B,"")</f>
        <v/>
      </c>
      <c r="L371" s="3" t="str">
        <f t="array" ref="L371">XLOOKUP(A371,TempoPrimeiraCampanha!A:A,TempoPrimeiraCampanha!B:B,"")</f>
        <v/>
      </c>
      <c r="M371" s="3">
        <f t="array" ref="M371">XLOOKUP(A371,'# Campanhas30D'!A:A,'# Campanhas30D'!B:B,"")</f>
        <v>0</v>
      </c>
      <c r="N371" s="1">
        <v>0.0</v>
      </c>
      <c r="O371" s="4">
        <f t="array" ref="O371">XLOOKUP(A371,'Receita Total'!A:A,'Receita Total'!C:C,"")</f>
        <v>900.840004</v>
      </c>
      <c r="P371" s="1">
        <v>0.0</v>
      </c>
      <c r="Q371" s="1">
        <v>0.0</v>
      </c>
      <c r="R371" s="1">
        <v>0.0</v>
      </c>
      <c r="S371" s="1">
        <v>0.0</v>
      </c>
      <c r="T371" s="3" t="str">
        <f t="array" ref="T371">XLOOKUP(A371,'Receita Influenciada'!A:A,'Receita Influenciada'!C:C,"")</f>
        <v/>
      </c>
      <c r="U371" s="3">
        <f t="shared" si="1"/>
        <v>60</v>
      </c>
      <c r="V371" s="1">
        <v>0.0</v>
      </c>
    </row>
    <row r="372">
      <c r="A372" s="1" t="s">
        <v>393</v>
      </c>
      <c r="B372" s="2">
        <f t="array" ref="B372">XLOOKUP(A372,'Página25'!A:A,'Página25'!G:G,"")</f>
        <v>45401.6641</v>
      </c>
      <c r="C372" s="2">
        <f t="array" ref="C372">XLOOKUP(A372,'Página25'!A:A,'Página25'!I:I,"")</f>
        <v>45461.7189</v>
      </c>
      <c r="D372" s="3" t="s">
        <v>52</v>
      </c>
      <c r="E372" s="1">
        <v>0.0</v>
      </c>
      <c r="F372" s="1">
        <v>1.0</v>
      </c>
      <c r="G372" s="1">
        <v>0.0</v>
      </c>
      <c r="H372" s="3" t="str">
        <f t="array" ref="H372">XLOOKUP(A372,EmailVerification!A:A,EmailVerification!B:B,"")</f>
        <v/>
      </c>
      <c r="I372" s="3">
        <f t="array" ref="I372">XLOOKUP(A372,IntegracaoVerification!A:A,IntegracaoVerification!C:C,"")</f>
        <v>26</v>
      </c>
      <c r="J372" s="3">
        <f t="array" ref="J372">XLOOKUP(A372,ApiVerification!A:A,ApiVerification!C:C,"")</f>
        <v>10</v>
      </c>
      <c r="K372" s="3">
        <f t="array" ref="K372">XLOOKUP(A372,AtivacaoGiftback!A:A,AtivacaoGiftback!B:B,"")</f>
        <v>29</v>
      </c>
      <c r="L372" s="3">
        <f t="array" ref="L372">XLOOKUP(A372,TempoPrimeiraCampanha!A:A,TempoPrimeiraCampanha!B:B,"")</f>
        <v>40</v>
      </c>
      <c r="M372" s="3">
        <f t="array" ref="M372">XLOOKUP(A372,'# Campanhas30D'!A:A,'# Campanhas30D'!B:B,"")</f>
        <v>0</v>
      </c>
      <c r="N372" s="1">
        <v>0.0</v>
      </c>
      <c r="O372" s="4">
        <f t="array" ref="O372">XLOOKUP(A372,'Receita Total'!A:A,'Receita Total'!C:C,"")</f>
        <v>923.2800083</v>
      </c>
      <c r="P372" s="1">
        <v>0.0</v>
      </c>
      <c r="Q372" s="1">
        <v>0.0</v>
      </c>
      <c r="R372" s="1">
        <v>0.0</v>
      </c>
      <c r="S372" s="1">
        <v>0.0</v>
      </c>
      <c r="T372" s="3" t="str">
        <f t="array" ref="T372">XLOOKUP(A372,'Receita Influenciada'!A:A,'Receita Influenciada'!C:C,"")</f>
        <v/>
      </c>
      <c r="U372" s="3">
        <f t="shared" si="1"/>
        <v>60</v>
      </c>
      <c r="V372" s="1">
        <v>0.0</v>
      </c>
    </row>
    <row r="373">
      <c r="A373" s="1" t="s">
        <v>394</v>
      </c>
      <c r="B373" s="2">
        <f t="array" ref="B373">XLOOKUP(A373,'Página25'!A:A,'Página25'!G:G,"")</f>
        <v>45377.69642</v>
      </c>
      <c r="C373" s="2">
        <f t="array" ref="C373">XLOOKUP(A373,'Página25'!A:A,'Página25'!I:I,"")</f>
        <v>45438.92197</v>
      </c>
      <c r="D373" s="3" t="s">
        <v>52</v>
      </c>
      <c r="E373" s="1">
        <v>0.0</v>
      </c>
      <c r="F373" s="1">
        <v>0.0</v>
      </c>
      <c r="G373" s="1">
        <v>0.0</v>
      </c>
      <c r="H373" s="3" t="str">
        <f t="array" ref="H373">XLOOKUP(A373,EmailVerification!A:A,EmailVerification!B:B,"")</f>
        <v/>
      </c>
      <c r="I373" s="3">
        <f t="array" ref="I373">XLOOKUP(A373,IntegracaoVerification!A:A,IntegracaoVerification!C:C,"")</f>
        <v>0</v>
      </c>
      <c r="J373" s="3">
        <f t="array" ref="J373">XLOOKUP(A373,ApiVerification!A:A,ApiVerification!C:C,"")</f>
        <v>35</v>
      </c>
      <c r="K373" s="3" t="str">
        <f t="array" ref="K373">XLOOKUP(A373,AtivacaoGiftback!A:A,AtivacaoGiftback!B:B,"")</f>
        <v/>
      </c>
      <c r="L373" s="3" t="str">
        <f t="array" ref="L373">XLOOKUP(A373,TempoPrimeiraCampanha!A:A,TempoPrimeiraCampanha!B:B,"")</f>
        <v/>
      </c>
      <c r="M373" s="3">
        <f t="array" ref="M373">XLOOKUP(A373,'# Campanhas30D'!A:A,'# Campanhas30D'!B:B,"")</f>
        <v>0</v>
      </c>
      <c r="N373" s="1">
        <v>0.0</v>
      </c>
      <c r="O373" s="4">
        <f t="array" ref="O373">XLOOKUP(A373,'Receita Total'!A:A,'Receita Total'!C:C,"")</f>
        <v>113691</v>
      </c>
      <c r="P373" s="1">
        <v>0.0</v>
      </c>
      <c r="Q373" s="1">
        <v>0.0</v>
      </c>
      <c r="R373" s="1">
        <v>0.0</v>
      </c>
      <c r="S373" s="1">
        <v>0.0</v>
      </c>
      <c r="T373" s="3" t="str">
        <f t="array" ref="T373">XLOOKUP(A373,'Receita Influenciada'!A:A,'Receita Influenciada'!C:C,"")</f>
        <v/>
      </c>
      <c r="U373" s="3">
        <f t="shared" si="1"/>
        <v>61</v>
      </c>
      <c r="V373" s="1">
        <v>0.0</v>
      </c>
    </row>
    <row r="374">
      <c r="A374" s="1" t="s">
        <v>395</v>
      </c>
      <c r="B374" s="2">
        <f t="array" ref="B374">XLOOKUP(A374,'Página25'!A:A,'Página25'!G:G,"")</f>
        <v>45524.72948</v>
      </c>
      <c r="C374" s="2">
        <f t="array" ref="C374">XLOOKUP(A374,'Página25'!A:A,'Página25'!I:I,"")</f>
        <v>45588.54047</v>
      </c>
      <c r="D374" s="3" t="s">
        <v>52</v>
      </c>
      <c r="E374" s="3">
        <f t="array" ref="E374">XLOOKUP(A374,login!A:A,login!F:F,"")</f>
        <v>6</v>
      </c>
      <c r="F374" s="3">
        <f t="array" ref="F374">XLOOKUP(A374,gestor!C:C,gestor!E:E,"")</f>
        <v>1</v>
      </c>
      <c r="G374" s="1">
        <v>0.0</v>
      </c>
      <c r="H374" s="3" t="str">
        <f t="array" ref="H374">XLOOKUP(A374,EmailVerification!A:A,EmailVerification!B:B,"")</f>
        <v/>
      </c>
      <c r="I374" s="3" t="str">
        <f t="array" ref="I374">XLOOKUP(A374,IntegracaoVerification!A:A,IntegracaoVerification!C:C,"")</f>
        <v/>
      </c>
      <c r="J374" s="3">
        <f t="array" ref="J374">XLOOKUP(A374,ApiVerification!A:A,ApiVerification!C:C,"")</f>
        <v>49</v>
      </c>
      <c r="K374" s="3" t="str">
        <f t="array" ref="K374">XLOOKUP(A374,AtivacaoGiftback!A:A,AtivacaoGiftback!B:B,"")</f>
        <v/>
      </c>
      <c r="L374" s="3" t="str">
        <f t="array" ref="L374">XLOOKUP(A374,TempoPrimeiraCampanha!A:A,TempoPrimeiraCampanha!B:B,"")</f>
        <v/>
      </c>
      <c r="M374" s="3">
        <f t="array" ref="M374">XLOOKUP(A374,'# Campanhas30D'!A:A,'# Campanhas30D'!B:B,"")</f>
        <v>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3" t="str">
        <f t="array" ref="T374">XLOOKUP(A374,'Receita Influenciada'!A:A,'Receita Influenciada'!C:C,"")</f>
        <v/>
      </c>
      <c r="U374" s="3">
        <f t="shared" si="1"/>
        <v>64</v>
      </c>
      <c r="V374" s="1">
        <v>0.0</v>
      </c>
    </row>
    <row r="375">
      <c r="A375" s="1" t="s">
        <v>396</v>
      </c>
      <c r="B375" s="2">
        <f t="array" ref="B375">XLOOKUP(A375,'Página25'!A:A,'Página25'!G:G,"")</f>
        <v>45483.59389</v>
      </c>
      <c r="C375" s="2">
        <f t="array" ref="C375">XLOOKUP(A375,'Página25'!A:A,'Página25'!I:I,"")</f>
        <v>45547.48073</v>
      </c>
      <c r="D375" s="3" t="s">
        <v>52</v>
      </c>
      <c r="E375" s="3">
        <f t="array" ref="E375">XLOOKUP(A375,login!A:A,login!F:F,"")</f>
        <v>19</v>
      </c>
      <c r="F375" s="1">
        <v>0.0</v>
      </c>
      <c r="G375" s="1">
        <v>0.0</v>
      </c>
      <c r="H375" s="3">
        <f t="array" ref="H375">XLOOKUP(A375,EmailVerification!A:A,EmailVerification!B:B,"")</f>
        <v>0</v>
      </c>
      <c r="I375" s="3">
        <f t="array" ref="I375">XLOOKUP(A375,IntegracaoVerification!A:A,IntegracaoVerification!C:C,"")</f>
        <v>0</v>
      </c>
      <c r="J375" s="3" t="str">
        <f t="array" ref="J375">XLOOKUP(A375,ApiVerification!A:A,ApiVerification!C:C,"")</f>
        <v/>
      </c>
      <c r="K375" s="3">
        <f t="array" ref="K375">XLOOKUP(A375,AtivacaoGiftback!A:A,AtivacaoGiftback!B:B,"")</f>
        <v>1</v>
      </c>
      <c r="L375" s="3" t="str">
        <f t="array" ref="L375">XLOOKUP(A375,TempoPrimeiraCampanha!A:A,TempoPrimeiraCampanha!B:B,"")</f>
        <v/>
      </c>
      <c r="M375" s="3">
        <f t="array" ref="M375">XLOOKUP(A375,'# Campanhas30D'!A:A,'# Campanhas30D'!B:B,"")</f>
        <v>0</v>
      </c>
      <c r="N375" s="1">
        <v>0.0</v>
      </c>
      <c r="O375" s="4">
        <f t="array" ref="O375">XLOOKUP(A375,'Receita Total'!A:A,'Receita Total'!C:C,"")</f>
        <v>77654.35037</v>
      </c>
      <c r="P375" s="1">
        <v>0.0</v>
      </c>
      <c r="Q375" s="1">
        <v>0.0</v>
      </c>
      <c r="R375" s="1">
        <v>0.0</v>
      </c>
      <c r="S375" s="1">
        <v>0.0</v>
      </c>
      <c r="T375" s="3" t="str">
        <f t="array" ref="T375">XLOOKUP(A375,'Receita Influenciada'!A:A,'Receita Influenciada'!C:C,"")</f>
        <v/>
      </c>
      <c r="U375" s="3">
        <f t="shared" si="1"/>
        <v>64</v>
      </c>
      <c r="V375" s="1">
        <v>0.0</v>
      </c>
    </row>
    <row r="376">
      <c r="A376" s="1" t="s">
        <v>397</v>
      </c>
      <c r="B376" s="2">
        <f t="array" ref="B376">XLOOKUP(A376,'Página25'!A:A,'Página25'!G:G,"")</f>
        <v>45372.6648</v>
      </c>
      <c r="C376" s="2">
        <f t="array" ref="C376">XLOOKUP(A376,'Página25'!A:A,'Página25'!I:I,"")</f>
        <v>45439.60181</v>
      </c>
      <c r="D376" s="3" t="s">
        <v>52</v>
      </c>
      <c r="E376" s="1">
        <v>0.0</v>
      </c>
      <c r="F376" s="1">
        <v>0.0</v>
      </c>
      <c r="G376" s="1">
        <v>0.0</v>
      </c>
      <c r="H376" s="3" t="str">
        <f t="array" ref="H376">XLOOKUP(A376,EmailVerification!A:A,EmailVerification!B:B,"")</f>
        <v/>
      </c>
      <c r="I376" s="3">
        <f t="array" ref="I376">XLOOKUP(A376,IntegracaoVerification!A:A,IntegracaoVerification!C:C,"")</f>
        <v>4</v>
      </c>
      <c r="J376" s="3" t="str">
        <f t="array" ref="J376">XLOOKUP(A376,ApiVerification!A:A,ApiVerification!C:C,"")</f>
        <v/>
      </c>
      <c r="K376" s="3">
        <f t="array" ref="K376">XLOOKUP(A376,AtivacaoGiftback!A:A,AtivacaoGiftback!B:B,"")</f>
        <v>4</v>
      </c>
      <c r="L376" s="3" t="str">
        <f t="array" ref="L376">XLOOKUP(A376,TempoPrimeiraCampanha!A:A,TempoPrimeiraCampanha!B:B,"")</f>
        <v/>
      </c>
      <c r="M376" s="3">
        <f t="array" ref="M376">XLOOKUP(A376,'# Campanhas30D'!A:A,'# Campanhas30D'!B:B,"")</f>
        <v>0</v>
      </c>
      <c r="N376" s="1">
        <v>0.0</v>
      </c>
      <c r="O376" s="4">
        <f t="array" ref="O376">XLOOKUP(A376,'Receita Total'!A:A,'Receita Total'!C:C,"")</f>
        <v>69472.08966</v>
      </c>
      <c r="P376" s="1">
        <v>0.0</v>
      </c>
      <c r="Q376" s="1">
        <v>0.0</v>
      </c>
      <c r="R376" s="1">
        <v>0.0</v>
      </c>
      <c r="S376" s="1">
        <v>0.0</v>
      </c>
      <c r="T376" s="3" t="str">
        <f t="array" ref="T376">XLOOKUP(A376,'Receita Influenciada'!A:A,'Receita Influenciada'!C:C,"")</f>
        <v/>
      </c>
      <c r="U376" s="3">
        <f t="shared" si="1"/>
        <v>67</v>
      </c>
      <c r="V376" s="1">
        <v>0.0</v>
      </c>
    </row>
    <row r="377">
      <c r="A377" s="1" t="s">
        <v>398</v>
      </c>
      <c r="B377" s="2">
        <f t="array" ref="B377">XLOOKUP(A377,'Página25'!A:A,'Página25'!G:G,"")</f>
        <v>45371.70819</v>
      </c>
      <c r="C377" s="2">
        <f t="array" ref="C377">XLOOKUP(A377,'Página25'!A:A,'Página25'!I:I,"")</f>
        <v>45439.58623</v>
      </c>
      <c r="D377" s="3" t="s">
        <v>52</v>
      </c>
      <c r="E377" s="1">
        <v>0.0</v>
      </c>
      <c r="F377" s="1">
        <v>0.0</v>
      </c>
      <c r="G377" s="1">
        <v>0.0</v>
      </c>
      <c r="H377" s="3" t="str">
        <f t="array" ref="H377">XLOOKUP(A377,EmailVerification!A:A,EmailVerification!B:B,"")</f>
        <v/>
      </c>
      <c r="I377" s="3" t="str">
        <f t="array" ref="I377">XLOOKUP(A377,IntegracaoVerification!A:A,IntegracaoVerification!C:C,"")</f>
        <v/>
      </c>
      <c r="J377" s="3" t="str">
        <f t="array" ref="J377">XLOOKUP(A377,ApiVerification!A:A,ApiVerification!C:C,"")</f>
        <v/>
      </c>
      <c r="K377" s="3" t="str">
        <f t="array" ref="K377">XLOOKUP(A377,AtivacaoGiftback!A:A,AtivacaoGiftback!B:B,"")</f>
        <v/>
      </c>
      <c r="L377" s="3">
        <f t="array" ref="L377">XLOOKUP(A377,TempoPrimeiraCampanha!A:A,TempoPrimeiraCampanha!B:B,"")</f>
        <v>43</v>
      </c>
      <c r="M377" s="3">
        <f t="array" ref="M377">XLOOKUP(A377,'# Campanhas30D'!A:A,'# Campanhas30D'!B:B,"")</f>
        <v>0</v>
      </c>
      <c r="N377" s="1">
        <v>0.0</v>
      </c>
      <c r="O377" s="4">
        <f t="array" ref="O377">XLOOKUP(A377,'Receita Total'!A:A,'Receita Total'!C:C,"")</f>
        <v>7952.459965</v>
      </c>
      <c r="P377" s="1">
        <v>0.0</v>
      </c>
      <c r="Q377" s="1">
        <v>0.0</v>
      </c>
      <c r="R377" s="1">
        <v>0.0</v>
      </c>
      <c r="S377" s="1">
        <v>0.0</v>
      </c>
      <c r="T377" s="3" t="str">
        <f t="array" ref="T377">XLOOKUP(A377,'Receita Influenciada'!A:A,'Receita Influenciada'!C:C,"")</f>
        <v/>
      </c>
      <c r="U377" s="3">
        <f t="shared" si="1"/>
        <v>68</v>
      </c>
      <c r="V377" s="1">
        <v>0.0</v>
      </c>
    </row>
    <row r="378">
      <c r="A378" s="1" t="s">
        <v>399</v>
      </c>
      <c r="B378" s="2">
        <f t="array" ref="B378">XLOOKUP(A378,'Página25'!A:A,'Página25'!G:G,"")</f>
        <v>45502.04293</v>
      </c>
      <c r="C378" s="2">
        <f t="array" ref="C378">XLOOKUP(A378,'Página25'!A:A,'Página25'!I:I,"")</f>
        <v>45574.94241</v>
      </c>
      <c r="D378" s="3" t="s">
        <v>52</v>
      </c>
      <c r="E378" s="3">
        <f t="array" ref="E378">XLOOKUP(A378,login!A:A,login!F:F,"")</f>
        <v>9</v>
      </c>
      <c r="F378" s="3">
        <f t="array" ref="F378">XLOOKUP(A378,gestor!C:C,gestor!E:E,"")</f>
        <v>1</v>
      </c>
      <c r="G378" s="1">
        <v>0.0</v>
      </c>
      <c r="H378" s="3" t="str">
        <f t="array" ref="H378">XLOOKUP(A378,EmailVerification!A:A,EmailVerification!B:B,"")</f>
        <v/>
      </c>
      <c r="I378" s="3">
        <f t="array" ref="I378">XLOOKUP(A378,IntegracaoVerification!A:A,IntegracaoVerification!C:C,"")</f>
        <v>0</v>
      </c>
      <c r="J378" s="3">
        <f t="array" ref="J378">XLOOKUP(A378,ApiVerification!A:A,ApiVerification!C:C,"")</f>
        <v>9</v>
      </c>
      <c r="K378" s="3" t="str">
        <f t="array" ref="K378">XLOOKUP(A378,AtivacaoGiftback!A:A,AtivacaoGiftback!B:B,"")</f>
        <v/>
      </c>
      <c r="L378" s="3" t="str">
        <f t="array" ref="L378">XLOOKUP(A378,TempoPrimeiraCampanha!A:A,TempoPrimeiraCampanha!B:B,"")</f>
        <v/>
      </c>
      <c r="M378" s="3">
        <f t="array" ref="M378">XLOOKUP(A378,'# Campanhas30D'!A:A,'# Campanhas30D'!B:B,"")</f>
        <v>0</v>
      </c>
      <c r="N378" s="1">
        <v>0.0</v>
      </c>
      <c r="O378" s="4">
        <f t="array" ref="O378">XLOOKUP(A378,'Receita Total'!A:A,'Receita Total'!C:C,"")</f>
        <v>124828.6111</v>
      </c>
      <c r="P378" s="1">
        <v>0.0</v>
      </c>
      <c r="Q378" s="1">
        <v>0.0</v>
      </c>
      <c r="R378" s="1">
        <v>0.0</v>
      </c>
      <c r="S378" s="1">
        <v>0.0</v>
      </c>
      <c r="T378" s="3" t="str">
        <f t="array" ref="T378">XLOOKUP(A378,'Receita Influenciada'!A:A,'Receita Influenciada'!C:C,"")</f>
        <v/>
      </c>
      <c r="U378" s="3">
        <f t="shared" si="1"/>
        <v>72</v>
      </c>
      <c r="V378" s="1">
        <v>0.0</v>
      </c>
    </row>
    <row r="379">
      <c r="A379" s="1" t="s">
        <v>400</v>
      </c>
      <c r="B379" s="2">
        <f t="array" ref="B379">XLOOKUP(A379,'Página25'!A:A,'Página25'!G:G,"")</f>
        <v>45506.69367</v>
      </c>
      <c r="C379" s="2">
        <f t="array" ref="C379">XLOOKUP(A379,'Página25'!A:A,'Página25'!I:I,"")</f>
        <v>45581.85174</v>
      </c>
      <c r="D379" s="3" t="s">
        <v>52</v>
      </c>
      <c r="E379" s="3">
        <f t="array" ref="E379">XLOOKUP(A379,login!A:A,login!F:F,"")</f>
        <v>78</v>
      </c>
      <c r="F379" s="3">
        <f t="array" ref="F379">XLOOKUP(A379,gestor!C:C,gestor!E:E,"")</f>
        <v>1</v>
      </c>
      <c r="G379" s="1">
        <v>0.0</v>
      </c>
      <c r="H379" s="3">
        <f t="array" ref="H379">XLOOKUP(A379,EmailVerification!A:A,EmailVerification!B:B,"")</f>
        <v>3</v>
      </c>
      <c r="I379" s="3" t="str">
        <f t="array" ref="I379">XLOOKUP(A379,IntegracaoVerification!A:A,IntegracaoVerification!C:C,"")</f>
        <v/>
      </c>
      <c r="J379" s="3">
        <f t="array" ref="J379">XLOOKUP(A379,ApiVerification!A:A,ApiVerification!C:C,"")</f>
        <v>20</v>
      </c>
      <c r="K379" s="3" t="str">
        <f t="array" ref="K379">XLOOKUP(A379,AtivacaoGiftback!A:A,AtivacaoGiftback!B:B,"")</f>
        <v/>
      </c>
      <c r="L379" s="3" t="str">
        <f t="array" ref="L379">XLOOKUP(A379,TempoPrimeiraCampanha!A:A,TempoPrimeiraCampanha!B:B,"")</f>
        <v/>
      </c>
      <c r="M379" s="3">
        <f t="array" ref="M379">XLOOKUP(A379,'# Campanhas30D'!A:A,'# Campanhas30D'!B:B,"")</f>
        <v>0</v>
      </c>
      <c r="N379" s="1">
        <v>0.0</v>
      </c>
      <c r="O379" s="4">
        <f t="array" ref="O379">XLOOKUP(A379,'Receita Total'!A:A,'Receita Total'!C:C,"")</f>
        <v>63998.5997</v>
      </c>
      <c r="P379" s="1">
        <v>0.0</v>
      </c>
      <c r="Q379" s="1">
        <v>0.0</v>
      </c>
      <c r="R379" s="1">
        <v>0.0</v>
      </c>
      <c r="S379" s="1">
        <v>0.0</v>
      </c>
      <c r="T379" s="3" t="str">
        <f t="array" ref="T379">XLOOKUP(A379,'Receita Influenciada'!A:A,'Receita Influenciada'!C:C,"")</f>
        <v/>
      </c>
      <c r="U379" s="3">
        <f t="shared" si="1"/>
        <v>75</v>
      </c>
      <c r="V379" s="1">
        <v>0.0</v>
      </c>
    </row>
    <row r="380">
      <c r="A380" s="1" t="s">
        <v>401</v>
      </c>
      <c r="B380" s="2">
        <f t="array" ref="B380">XLOOKUP(A380,'Página25'!A:A,'Página25'!G:G,"")</f>
        <v>45505.64611</v>
      </c>
      <c r="C380" s="2">
        <f t="array" ref="C380">XLOOKUP(A380,'Página25'!A:A,'Página25'!I:I,"")</f>
        <v>45582.85897</v>
      </c>
      <c r="D380" s="3" t="s">
        <v>52</v>
      </c>
      <c r="E380" s="3">
        <f t="array" ref="E380">XLOOKUP(A380,login!A:A,login!F:F,"")</f>
        <v>21</v>
      </c>
      <c r="F380" s="1">
        <v>0.0</v>
      </c>
      <c r="G380" s="1">
        <v>0.0</v>
      </c>
      <c r="H380" s="3">
        <f t="array" ref="H380">XLOOKUP(A380,EmailVerification!A:A,EmailVerification!B:B,"")</f>
        <v>12</v>
      </c>
      <c r="I380" s="3">
        <f t="array" ref="I380">XLOOKUP(A380,IntegracaoVerification!A:A,IntegracaoVerification!C:C,"")</f>
        <v>0</v>
      </c>
      <c r="J380" s="3">
        <f t="array" ref="J380">XLOOKUP(A380,ApiVerification!A:A,ApiVerification!C:C,"")</f>
        <v>27</v>
      </c>
      <c r="K380" s="3">
        <f t="array" ref="K380">XLOOKUP(A380,AtivacaoGiftback!A:A,AtivacaoGiftback!B:B,"")</f>
        <v>41</v>
      </c>
      <c r="L380" s="3">
        <f t="array" ref="L380">XLOOKUP(A380,TempoPrimeiraCampanha!A:A,TempoPrimeiraCampanha!B:B,"")</f>
        <v>32</v>
      </c>
      <c r="M380" s="3">
        <f t="array" ref="M380">XLOOKUP(A380,'# Campanhas30D'!A:A,'# Campanhas30D'!B:B,"")</f>
        <v>0</v>
      </c>
      <c r="N380" s="1">
        <v>0.0</v>
      </c>
      <c r="O380" s="4">
        <f t="array" ref="O380">XLOOKUP(A380,'Receita Total'!A:A,'Receita Total'!C:C,"")</f>
        <v>3944.319946</v>
      </c>
      <c r="P380" s="1">
        <v>0.0</v>
      </c>
      <c r="Q380" s="1">
        <v>0.0</v>
      </c>
      <c r="R380" s="1">
        <v>0.0</v>
      </c>
      <c r="S380" s="1">
        <v>0.0</v>
      </c>
      <c r="T380" s="3" t="str">
        <f t="array" ref="T380">XLOOKUP(A380,'Receita Influenciada'!A:A,'Receita Influenciada'!C:C,"")</f>
        <v/>
      </c>
      <c r="U380" s="3">
        <f t="shared" si="1"/>
        <v>77</v>
      </c>
      <c r="V380" s="1">
        <v>0.0</v>
      </c>
    </row>
    <row r="381">
      <c r="A381" s="1" t="s">
        <v>402</v>
      </c>
      <c r="B381" s="2">
        <f t="array" ref="B381">XLOOKUP(A381,'Página25'!A:A,'Página25'!G:G,"")</f>
        <v>45397.82685</v>
      </c>
      <c r="C381" s="2">
        <f t="array" ref="C381">XLOOKUP(A381,'Página25'!A:A,'Página25'!I:I,"")</f>
        <v>45483.22623</v>
      </c>
      <c r="D381" s="3" t="s">
        <v>52</v>
      </c>
      <c r="E381" s="3">
        <f t="array" ref="E381">XLOOKUP(A381,login!A:A,login!F:F,"")</f>
        <v>3</v>
      </c>
      <c r="F381" s="1">
        <v>0.0</v>
      </c>
      <c r="G381" s="1">
        <v>0.0</v>
      </c>
      <c r="H381" s="3">
        <f t="array" ref="H381">XLOOKUP(A381,EmailVerification!A:A,EmailVerification!B:B,"")</f>
        <v>81</v>
      </c>
      <c r="I381" s="3">
        <f t="array" ref="I381">XLOOKUP(A381,IntegracaoVerification!A:A,IntegracaoVerification!C:C,"")</f>
        <v>1</v>
      </c>
      <c r="J381" s="3">
        <f t="array" ref="J381">XLOOKUP(A381,ApiVerification!A:A,ApiVerification!C:C,"")</f>
        <v>8</v>
      </c>
      <c r="K381" s="3">
        <f t="array" ref="K381">XLOOKUP(A381,AtivacaoGiftback!A:A,AtivacaoGiftback!B:B,"")</f>
        <v>7</v>
      </c>
      <c r="L381" s="3" t="str">
        <f t="array" ref="L381">XLOOKUP(A381,TempoPrimeiraCampanha!A:A,TempoPrimeiraCampanha!B:B,"")</f>
        <v/>
      </c>
      <c r="M381" s="3">
        <f t="array" ref="M381">XLOOKUP(A381,'# Campanhas30D'!A:A,'# Campanhas30D'!B:B,"")</f>
        <v>0</v>
      </c>
      <c r="N381" s="1">
        <v>0.0</v>
      </c>
      <c r="O381" s="4">
        <f t="array" ref="O381">XLOOKUP(A381,'Receita Total'!A:A,'Receita Total'!C:C,"")</f>
        <v>12864.76984</v>
      </c>
      <c r="P381" s="1">
        <v>0.0</v>
      </c>
      <c r="Q381" s="1">
        <v>0.0</v>
      </c>
      <c r="R381" s="1">
        <v>0.0</v>
      </c>
      <c r="S381" s="1">
        <v>0.0</v>
      </c>
      <c r="T381" s="3" t="str">
        <f t="array" ref="T381">XLOOKUP(A381,'Receita Influenciada'!A:A,'Receita Influenciada'!C:C,"")</f>
        <v/>
      </c>
      <c r="U381" s="3">
        <f t="shared" si="1"/>
        <v>86</v>
      </c>
      <c r="V381" s="1">
        <v>0.0</v>
      </c>
    </row>
    <row r="382">
      <c r="A382" s="1" t="s">
        <v>403</v>
      </c>
      <c r="B382" s="2">
        <f t="array" ref="B382">XLOOKUP(A382,'Página25'!A:A,'Página25'!G:G,"")</f>
        <v>45453.83549</v>
      </c>
      <c r="C382" s="2">
        <f t="array" ref="C382">XLOOKUP(A382,'Página25'!A:A,'Página25'!I:I,"")</f>
        <v>45539.12935</v>
      </c>
      <c r="D382" s="3" t="s">
        <v>52</v>
      </c>
      <c r="E382" s="3">
        <f t="array" ref="E382">XLOOKUP(A382,login!A:A,login!F:F,"")</f>
        <v>17</v>
      </c>
      <c r="F382" s="1">
        <v>0.0</v>
      </c>
      <c r="G382" s="1">
        <v>0.0</v>
      </c>
      <c r="H382" s="3" t="str">
        <f t="array" ref="H382">XLOOKUP(A382,EmailVerification!A:A,EmailVerification!B:B,"")</f>
        <v/>
      </c>
      <c r="I382" s="3">
        <f t="array" ref="I382">XLOOKUP(A382,IntegracaoVerification!A:A,IntegracaoVerification!C:C,"")</f>
        <v>7</v>
      </c>
      <c r="J382" s="3">
        <f t="array" ref="J382">XLOOKUP(A382,ApiVerification!A:A,ApiVerification!C:C,"")</f>
        <v>7</v>
      </c>
      <c r="K382" s="3">
        <f t="array" ref="K382">XLOOKUP(A382,AtivacaoGiftback!A:A,AtivacaoGiftback!B:B,"")</f>
        <v>71</v>
      </c>
      <c r="L382" s="3">
        <f t="array" ref="L382">XLOOKUP(A382,TempoPrimeiraCampanha!A:A,TempoPrimeiraCampanha!B:B,"")</f>
        <v>46</v>
      </c>
      <c r="M382" s="3">
        <f t="array" ref="M382">XLOOKUP(A382,'# Campanhas30D'!A:A,'# Campanhas30D'!B:B,"")</f>
        <v>0</v>
      </c>
      <c r="N382" s="1">
        <v>0.0</v>
      </c>
      <c r="O382" s="4">
        <f t="array" ref="O382">XLOOKUP(A382,'Receita Total'!A:A,'Receita Total'!C:C,"")</f>
        <v>13054.66998</v>
      </c>
      <c r="P382" s="1">
        <v>0.0</v>
      </c>
      <c r="Q382" s="1">
        <v>0.0</v>
      </c>
      <c r="R382" s="1">
        <v>0.0</v>
      </c>
      <c r="S382" s="1">
        <v>0.0</v>
      </c>
      <c r="T382" s="3" t="str">
        <f t="array" ref="T382">XLOOKUP(A382,'Receita Influenciada'!A:A,'Receita Influenciada'!C:C,"")</f>
        <v/>
      </c>
      <c r="U382" s="3">
        <f t="shared" si="1"/>
        <v>86</v>
      </c>
      <c r="V382" s="1">
        <v>0.0</v>
      </c>
    </row>
    <row r="383">
      <c r="A383" s="1" t="s">
        <v>404</v>
      </c>
      <c r="B383" s="2">
        <f t="array" ref="B383">XLOOKUP(A383,'Página25'!A:A,'Página25'!G:G,"")</f>
        <v>45485.15922</v>
      </c>
      <c r="C383" s="2">
        <f t="array" ref="C383">XLOOKUP(A383,'Página25'!A:A,'Página25'!I:I,"")</f>
        <v>45571.37605</v>
      </c>
      <c r="D383" s="3" t="s">
        <v>52</v>
      </c>
      <c r="E383" s="3">
        <f t="array" ref="E383">XLOOKUP(A383,login!A:A,login!F:F,"")</f>
        <v>4</v>
      </c>
      <c r="F383" s="1">
        <v>0.0</v>
      </c>
      <c r="G383" s="1">
        <v>0.0</v>
      </c>
      <c r="H383" s="3">
        <f t="array" ref="H383">XLOOKUP(A383,EmailVerification!A:A,EmailVerification!B:B,"")</f>
        <v>27</v>
      </c>
      <c r="I383" s="3">
        <f t="array" ref="I383">XLOOKUP(A383,IntegracaoVerification!A:A,IntegracaoVerification!C:C,"")</f>
        <v>27</v>
      </c>
      <c r="J383" s="3" t="str">
        <f t="array" ref="J383">XLOOKUP(A383,ApiVerification!A:A,ApiVerification!C:C,"")</f>
        <v/>
      </c>
      <c r="K383" s="3">
        <f t="array" ref="K383">XLOOKUP(A383,AtivacaoGiftback!A:A,AtivacaoGiftback!B:B,"")</f>
        <v>31</v>
      </c>
      <c r="L383" s="3" t="str">
        <f t="array" ref="L383">XLOOKUP(A383,TempoPrimeiraCampanha!A:A,TempoPrimeiraCampanha!B:B,"")</f>
        <v/>
      </c>
      <c r="M383" s="3">
        <f t="array" ref="M383">XLOOKUP(A383,'# Campanhas30D'!A:A,'# Campanhas30D'!B:B,"")</f>
        <v>0</v>
      </c>
      <c r="N383" s="1">
        <v>0.0</v>
      </c>
      <c r="O383" s="4">
        <f t="array" ref="O383">XLOOKUP(A383,'Receita Total'!A:A,'Receita Total'!C:C,"")</f>
        <v>17734.64986</v>
      </c>
      <c r="P383" s="1">
        <v>0.0</v>
      </c>
      <c r="Q383" s="1">
        <v>0.0</v>
      </c>
      <c r="R383" s="1">
        <v>0.0</v>
      </c>
      <c r="S383" s="1">
        <v>0.0</v>
      </c>
      <c r="T383" s="3" t="str">
        <f t="array" ref="T383">XLOOKUP(A383,'Receita Influenciada'!A:A,'Receita Influenciada'!C:C,"")</f>
        <v/>
      </c>
      <c r="U383" s="3">
        <f t="shared" si="1"/>
        <v>86</v>
      </c>
      <c r="V383" s="1">
        <v>0.0</v>
      </c>
    </row>
    <row r="384">
      <c r="A384" s="1" t="s">
        <v>405</v>
      </c>
      <c r="B384" s="2">
        <f t="array" ref="B384">XLOOKUP(A384,'Página25'!A:A,'Página25'!G:G,"")</f>
        <v>45484.57751</v>
      </c>
      <c r="C384" s="2">
        <f t="array" ref="C384">XLOOKUP(A384,'Página25'!A:A,'Página25'!I:I,"")</f>
        <v>45582.57755</v>
      </c>
      <c r="D384" s="3" t="s">
        <v>52</v>
      </c>
      <c r="E384" s="3">
        <f t="array" ref="E384">XLOOKUP(A384,login!A:A,login!F:F,"")</f>
        <v>13</v>
      </c>
      <c r="F384" s="1">
        <v>0.0</v>
      </c>
      <c r="G384" s="1">
        <v>0.0</v>
      </c>
      <c r="H384" s="3">
        <f t="array" ref="H384">XLOOKUP(A384,EmailVerification!A:A,EmailVerification!B:B,"")</f>
        <v>6</v>
      </c>
      <c r="I384" s="3">
        <f t="array" ref="I384">XLOOKUP(A384,IntegracaoVerification!A:A,IntegracaoVerification!C:C,"")</f>
        <v>0</v>
      </c>
      <c r="J384" s="3">
        <f t="array" ref="J384">XLOOKUP(A384,ApiVerification!A:A,ApiVerification!C:C,"")</f>
        <v>8</v>
      </c>
      <c r="K384" s="3">
        <f t="array" ref="K384">XLOOKUP(A384,AtivacaoGiftback!A:A,AtivacaoGiftback!B:B,"")</f>
        <v>89</v>
      </c>
      <c r="L384" s="3" t="str">
        <f t="array" ref="L384">XLOOKUP(A384,TempoPrimeiraCampanha!A:A,TempoPrimeiraCampanha!B:B,"")</f>
        <v/>
      </c>
      <c r="M384" s="3">
        <f t="array" ref="M384">XLOOKUP(A384,'# Campanhas30D'!A:A,'# Campanhas30D'!B:B,"")</f>
        <v>0</v>
      </c>
      <c r="N384" s="1">
        <v>0.0</v>
      </c>
      <c r="O384" s="4">
        <f t="array" ref="O384">XLOOKUP(A384,'Receita Total'!A:A,'Receita Total'!C:C,"")</f>
        <v>2619.610014</v>
      </c>
      <c r="P384" s="1">
        <v>0.0</v>
      </c>
      <c r="Q384" s="1">
        <v>0.0</v>
      </c>
      <c r="R384" s="1">
        <v>0.0</v>
      </c>
      <c r="S384" s="1">
        <v>0.0</v>
      </c>
      <c r="T384" s="3" t="str">
        <f t="array" ref="T384">XLOOKUP(A384,'Receita Influenciada'!A:A,'Receita Influenciada'!C:C,"")</f>
        <v/>
      </c>
      <c r="U384" s="3">
        <f t="shared" si="1"/>
        <v>98</v>
      </c>
      <c r="V384" s="1">
        <v>0.0</v>
      </c>
    </row>
    <row r="385">
      <c r="A385" s="1" t="s">
        <v>406</v>
      </c>
      <c r="B385" s="2">
        <f t="array" ref="B385">XLOOKUP(A385,'Página25'!A:A,'Página25'!G:G,"")</f>
        <v>45373.83176</v>
      </c>
      <c r="C385" s="2">
        <f t="array" ref="C385">XLOOKUP(A385,'Página25'!A:A,'Página25'!I:I,"")</f>
        <v>45476.72463</v>
      </c>
      <c r="D385" s="3" t="s">
        <v>52</v>
      </c>
      <c r="E385" s="3">
        <f t="array" ref="E385">XLOOKUP(A385,login!A:A,login!F:F,"")</f>
        <v>1</v>
      </c>
      <c r="F385" s="1">
        <v>0.0</v>
      </c>
      <c r="G385" s="1">
        <v>0.0</v>
      </c>
      <c r="H385" s="3" t="str">
        <f t="array" ref="H385">XLOOKUP(A385,EmailVerification!A:A,EmailVerification!B:B,"")</f>
        <v/>
      </c>
      <c r="I385" s="3">
        <f t="array" ref="I385">XLOOKUP(A385,IntegracaoVerification!A:A,IntegracaoVerification!C:C,"")</f>
        <v>4</v>
      </c>
      <c r="J385" s="3" t="str">
        <f t="array" ref="J385">XLOOKUP(A385,ApiVerification!A:A,ApiVerification!C:C,"")</f>
        <v/>
      </c>
      <c r="K385" s="3" t="str">
        <f t="array" ref="K385">XLOOKUP(A385,AtivacaoGiftback!A:A,AtivacaoGiftback!B:B,"")</f>
        <v/>
      </c>
      <c r="L385" s="3">
        <f t="array" ref="L385">XLOOKUP(A385,TempoPrimeiraCampanha!A:A,TempoPrimeiraCampanha!B:B,"")</f>
        <v>39</v>
      </c>
      <c r="M385" s="3">
        <f t="array" ref="M385">XLOOKUP(A385,'# Campanhas30D'!A:A,'# Campanhas30D'!B:B,"")</f>
        <v>0</v>
      </c>
      <c r="N385" s="1">
        <v>0.0</v>
      </c>
      <c r="O385" s="4">
        <f t="array" ref="O385">XLOOKUP(A385,'Receita Total'!A:A,'Receita Total'!C:C,"")</f>
        <v>185116.8901</v>
      </c>
      <c r="P385" s="1">
        <v>0.0</v>
      </c>
      <c r="Q385" s="1">
        <v>0.0</v>
      </c>
      <c r="R385" s="1">
        <v>0.0</v>
      </c>
      <c r="S385" s="1">
        <v>0.0</v>
      </c>
      <c r="T385" s="3" t="str">
        <f t="array" ref="T385">XLOOKUP(A385,'Receita Influenciada'!A:A,'Receita Influenciada'!C:C,"")</f>
        <v/>
      </c>
      <c r="U385" s="3">
        <f t="shared" si="1"/>
        <v>103</v>
      </c>
      <c r="V385" s="1">
        <v>0.0</v>
      </c>
    </row>
    <row r="386">
      <c r="A386" s="1" t="s">
        <v>407</v>
      </c>
      <c r="B386" s="2">
        <f t="array" ref="B386">XLOOKUP(A386,'Página25'!A:A,'Página25'!G:G,"")</f>
        <v>45490.84008</v>
      </c>
      <c r="C386" s="2">
        <f t="array" ref="C386">XLOOKUP(A386,'Página25'!A:A,'Página25'!I:I,"")</f>
        <v>45594.20904</v>
      </c>
      <c r="D386" s="3" t="s">
        <v>52</v>
      </c>
      <c r="E386" s="3">
        <f t="array" ref="E386">XLOOKUP(A386,login!A:A,login!F:F,"")</f>
        <v>4</v>
      </c>
      <c r="F386" s="1">
        <v>0.0</v>
      </c>
      <c r="G386" s="1">
        <v>0.0</v>
      </c>
      <c r="H386" s="3">
        <f t="array" ref="H386">XLOOKUP(A386,EmailVerification!A:A,EmailVerification!B:B,"")</f>
        <v>7</v>
      </c>
      <c r="I386" s="3">
        <f t="array" ref="I386">XLOOKUP(A386,IntegracaoVerification!A:A,IntegracaoVerification!C:C,"")</f>
        <v>5</v>
      </c>
      <c r="J386" s="3" t="str">
        <f t="array" ref="J386">XLOOKUP(A386,ApiVerification!A:A,ApiVerification!C:C,"")</f>
        <v/>
      </c>
      <c r="K386" s="3">
        <f t="array" ref="K386">XLOOKUP(A386,AtivacaoGiftback!A:A,AtivacaoGiftback!B:B,"")</f>
        <v>12</v>
      </c>
      <c r="L386" s="3" t="str">
        <f t="array" ref="L386">XLOOKUP(A386,TempoPrimeiraCampanha!A:A,TempoPrimeiraCampanha!B:B,"")</f>
        <v/>
      </c>
      <c r="M386" s="3">
        <f t="array" ref="M386">XLOOKUP(A386,'# Campanhas30D'!A:A,'# Campanhas30D'!B:B,"")</f>
        <v>0</v>
      </c>
      <c r="N386" s="1">
        <v>0.0</v>
      </c>
      <c r="O386" s="4">
        <f t="array" ref="O386">XLOOKUP(A386,'Receita Total'!A:A,'Receita Total'!C:C,"")</f>
        <v>1241.580011</v>
      </c>
      <c r="P386" s="1">
        <v>0.0</v>
      </c>
      <c r="Q386" s="1">
        <v>0.0</v>
      </c>
      <c r="R386" s="1">
        <v>0.0</v>
      </c>
      <c r="S386" s="1">
        <v>0.0</v>
      </c>
      <c r="T386" s="3" t="str">
        <f t="array" ref="T386">XLOOKUP(A386,'Receita Influenciada'!A:A,'Receita Influenciada'!C:C,"")</f>
        <v/>
      </c>
      <c r="U386" s="3">
        <f t="shared" si="1"/>
        <v>104</v>
      </c>
      <c r="V386" s="1">
        <v>0.0</v>
      </c>
    </row>
    <row r="387">
      <c r="A387" s="1" t="s">
        <v>408</v>
      </c>
      <c r="B387" s="2">
        <f t="array" ref="B387">XLOOKUP(A387,'Página25'!A:A,'Página25'!G:G,"")</f>
        <v>45463.90987</v>
      </c>
      <c r="C387" s="2">
        <f t="array" ref="C387">XLOOKUP(A387,'Página25'!A:A,'Página25'!I:I,"")</f>
        <v>45569.68832</v>
      </c>
      <c r="D387" s="3" t="s">
        <v>52</v>
      </c>
      <c r="E387" s="3">
        <f t="array" ref="E387">XLOOKUP(A387,login!A:A,login!F:F,"")</f>
        <v>1</v>
      </c>
      <c r="F387" s="1">
        <v>1.0</v>
      </c>
      <c r="G387" s="1">
        <v>0.0</v>
      </c>
      <c r="H387" s="3" t="str">
        <f t="array" ref="H387">XLOOKUP(A387,EmailVerification!A:A,EmailVerification!B:B,"")</f>
        <v/>
      </c>
      <c r="I387" s="3" t="str">
        <f t="array" ref="I387">XLOOKUP(A387,IntegracaoVerification!A:A,IntegracaoVerification!C:C,"")</f>
        <v/>
      </c>
      <c r="J387" s="3" t="str">
        <f t="array" ref="J387">XLOOKUP(A387,ApiVerification!A:A,ApiVerification!C:C,"")</f>
        <v/>
      </c>
      <c r="K387" s="3" t="str">
        <f t="array" ref="K387">XLOOKUP(A387,AtivacaoGiftback!A:A,AtivacaoGiftback!B:B,"")</f>
        <v/>
      </c>
      <c r="L387" s="3" t="str">
        <f t="array" ref="L387">XLOOKUP(A387,TempoPrimeiraCampanha!A:A,TempoPrimeiraCampanha!B:B,"")</f>
        <v/>
      </c>
      <c r="M387" s="3">
        <f t="array" ref="M387">XLOOKUP(A387,'# Campanhas30D'!A:A,'# Campanhas30D'!B:B,"")</f>
        <v>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3" t="str">
        <f t="array" ref="T387">XLOOKUP(A387,'Receita Influenciada'!A:A,'Receita Influenciada'!C:C,"")</f>
        <v/>
      </c>
      <c r="U387" s="3">
        <f t="shared" si="1"/>
        <v>106</v>
      </c>
      <c r="V387" s="1">
        <v>0.0</v>
      </c>
    </row>
    <row r="388">
      <c r="A388" s="1" t="s">
        <v>409</v>
      </c>
      <c r="B388" s="2">
        <f t="array" ref="B388">XLOOKUP(A388,'Página25'!A:A,'Página25'!G:G,"")</f>
        <v>45443.68483</v>
      </c>
      <c r="C388" s="2">
        <f t="array" ref="C388">XLOOKUP(A388,'Página25'!A:A,'Página25'!I:I,"")</f>
        <v>45553.95633</v>
      </c>
      <c r="D388" s="3" t="s">
        <v>52</v>
      </c>
      <c r="E388" s="3">
        <f t="array" ref="E388">XLOOKUP(A388,login!A:A,login!F:F,"")</f>
        <v>2</v>
      </c>
      <c r="F388" s="1">
        <v>1.0</v>
      </c>
      <c r="G388" s="1">
        <v>0.0</v>
      </c>
      <c r="H388" s="3" t="str">
        <f t="array" ref="H388">XLOOKUP(A388,EmailVerification!A:A,EmailVerification!B:B,"")</f>
        <v/>
      </c>
      <c r="I388" s="3">
        <f t="array" ref="I388">XLOOKUP(A388,IntegracaoVerification!A:A,IntegracaoVerification!C:C,"")</f>
        <v>24</v>
      </c>
      <c r="J388" s="3" t="str">
        <f t="array" ref="J388">XLOOKUP(A388,ApiVerification!A:A,ApiVerification!C:C,"")</f>
        <v/>
      </c>
      <c r="K388" s="3" t="str">
        <f t="array" ref="K388">XLOOKUP(A388,AtivacaoGiftback!A:A,AtivacaoGiftback!B:B,"")</f>
        <v/>
      </c>
      <c r="L388" s="3" t="str">
        <f t="array" ref="L388">XLOOKUP(A388,TempoPrimeiraCampanha!A:A,TempoPrimeiraCampanha!B:B,"")</f>
        <v/>
      </c>
      <c r="M388" s="3">
        <f t="array" ref="M388">XLOOKUP(A388,'# Campanhas30D'!A:A,'# Campanhas30D'!B:B,"")</f>
        <v>0</v>
      </c>
      <c r="N388" s="1">
        <v>0.0</v>
      </c>
      <c r="O388" s="4">
        <f t="array" ref="O388">XLOOKUP(A388,'Receita Total'!A:A,'Receita Total'!C:C,"")</f>
        <v>32793.09961</v>
      </c>
      <c r="P388" s="1">
        <v>0.0</v>
      </c>
      <c r="Q388" s="1">
        <v>0.0</v>
      </c>
      <c r="R388" s="1">
        <v>0.0</v>
      </c>
      <c r="S388" s="1">
        <v>0.0</v>
      </c>
      <c r="T388" s="3" t="str">
        <f t="array" ref="T388">XLOOKUP(A388,'Receita Influenciada'!A:A,'Receita Influenciada'!C:C,"")</f>
        <v/>
      </c>
      <c r="U388" s="3">
        <f t="shared" si="1"/>
        <v>110</v>
      </c>
      <c r="V388" s="1">
        <v>0.0</v>
      </c>
    </row>
    <row r="389">
      <c r="A389" s="1" t="s">
        <v>410</v>
      </c>
      <c r="B389" s="2">
        <f t="array" ref="B389">XLOOKUP(A389,'Página25'!A:A,'Página25'!G:G,"")</f>
        <v>45483.73819</v>
      </c>
      <c r="C389" s="2">
        <f t="array" ref="C389">XLOOKUP(A389,'Página25'!A:A,'Página25'!I:I,"")</f>
        <v>45593.19954</v>
      </c>
      <c r="D389" s="3" t="s">
        <v>52</v>
      </c>
      <c r="E389" s="3">
        <f t="array" ref="E389">XLOOKUP(A389,login!A:A,login!F:F,"")</f>
        <v>23</v>
      </c>
      <c r="F389" s="1">
        <v>0.0</v>
      </c>
      <c r="G389" s="1">
        <v>0.0</v>
      </c>
      <c r="H389" s="3">
        <f t="array" ref="H389">XLOOKUP(A389,EmailVerification!A:A,EmailVerification!B:B,"")</f>
        <v>2</v>
      </c>
      <c r="I389" s="3">
        <f t="array" ref="I389">XLOOKUP(A389,IntegracaoVerification!A:A,IntegracaoVerification!C:C,"")</f>
        <v>0</v>
      </c>
      <c r="J389" s="3" t="str">
        <f t="array" ref="J389">XLOOKUP(A389,ApiVerification!A:A,ApiVerification!C:C,"")</f>
        <v/>
      </c>
      <c r="K389" s="3">
        <f t="array" ref="K389">XLOOKUP(A389,AtivacaoGiftback!A:A,AtivacaoGiftback!B:B,"")</f>
        <v>2</v>
      </c>
      <c r="L389" s="3" t="str">
        <f t="array" ref="L389">XLOOKUP(A389,TempoPrimeiraCampanha!A:A,TempoPrimeiraCampanha!B:B,"")</f>
        <v/>
      </c>
      <c r="M389" s="3">
        <f t="array" ref="M389">XLOOKUP(A389,'# Campanhas30D'!A:A,'# Campanhas30D'!B:B,"")</f>
        <v>0</v>
      </c>
      <c r="N389" s="1">
        <v>0.0</v>
      </c>
      <c r="O389" s="4">
        <f t="array" ref="O389">XLOOKUP(A389,'Receita Total'!A:A,'Receita Total'!C:C,"")</f>
        <v>40965.48927</v>
      </c>
      <c r="P389" s="1">
        <v>0.0</v>
      </c>
      <c r="Q389" s="1">
        <v>0.0</v>
      </c>
      <c r="R389" s="1">
        <v>0.0</v>
      </c>
      <c r="S389" s="1">
        <v>0.0</v>
      </c>
      <c r="T389" s="3" t="str">
        <f t="array" ref="T389">XLOOKUP(A389,'Receita Influenciada'!A:A,'Receita Influenciada'!C:C,"")</f>
        <v/>
      </c>
      <c r="U389" s="3">
        <f t="shared" si="1"/>
        <v>110</v>
      </c>
      <c r="V389" s="1">
        <v>0.0</v>
      </c>
    </row>
    <row r="390">
      <c r="A390" s="1" t="s">
        <v>411</v>
      </c>
      <c r="B390" s="2">
        <f t="array" ref="B390">XLOOKUP(A390,'Página25'!A:A,'Página25'!G:G,"")</f>
        <v>45358.83926</v>
      </c>
      <c r="C390" s="2">
        <f t="array" ref="C390">XLOOKUP(A390,'Página25'!A:A,'Página25'!I:I,"")</f>
        <v>45473.79719</v>
      </c>
      <c r="D390" s="3" t="s">
        <v>52</v>
      </c>
      <c r="E390" s="1">
        <v>0.0</v>
      </c>
      <c r="F390" s="1">
        <v>0.0</v>
      </c>
      <c r="G390" s="1">
        <v>0.0</v>
      </c>
      <c r="H390" s="3" t="str">
        <f t="array" ref="H390">XLOOKUP(A390,EmailVerification!A:A,EmailVerification!B:B,"")</f>
        <v/>
      </c>
      <c r="I390" s="3">
        <f t="array" ref="I390">XLOOKUP(A390,IntegracaoVerification!A:A,IntegracaoVerification!C:C,"")</f>
        <v>1</v>
      </c>
      <c r="J390" s="3">
        <f t="array" ref="J390">XLOOKUP(A390,ApiVerification!A:A,ApiVerification!C:C,"")</f>
        <v>14</v>
      </c>
      <c r="K390" s="3">
        <f t="array" ref="K390">XLOOKUP(A390,AtivacaoGiftback!A:A,AtivacaoGiftback!B:B,"")</f>
        <v>3</v>
      </c>
      <c r="L390" s="3" t="str">
        <f t="array" ref="L390">XLOOKUP(A390,TempoPrimeiraCampanha!A:A,TempoPrimeiraCampanha!B:B,"")</f>
        <v/>
      </c>
      <c r="M390" s="3">
        <f t="array" ref="M390">XLOOKUP(A390,'# Campanhas30D'!A:A,'# Campanhas30D'!B:B,"")</f>
        <v>0</v>
      </c>
      <c r="N390" s="1">
        <v>0.0</v>
      </c>
      <c r="O390" s="4">
        <f t="array" ref="O390">XLOOKUP(A390,'Receita Total'!A:A,'Receita Total'!C:C,"")</f>
        <v>1204.740005</v>
      </c>
      <c r="P390" s="1">
        <v>0.0</v>
      </c>
      <c r="Q390" s="1">
        <v>0.0</v>
      </c>
      <c r="R390" s="1">
        <v>0.0</v>
      </c>
      <c r="S390" s="1">
        <v>0.0</v>
      </c>
      <c r="T390" s="3" t="str">
        <f t="array" ref="T390">XLOOKUP(A390,'Receita Influenciada'!A:A,'Receita Influenciada'!C:C,"")</f>
        <v/>
      </c>
      <c r="U390" s="3">
        <f t="shared" si="1"/>
        <v>115</v>
      </c>
      <c r="V390" s="1">
        <v>0.0</v>
      </c>
    </row>
    <row r="391">
      <c r="A391" s="1" t="s">
        <v>412</v>
      </c>
      <c r="B391" s="2">
        <f t="array" ref="B391">XLOOKUP(A391,'Página25'!A:A,'Página25'!G:G,"")</f>
        <v>45365.59848</v>
      </c>
      <c r="C391" s="2">
        <f t="array" ref="C391">XLOOKUP(A391,'Página25'!A:A,'Página25'!I:I,"")</f>
        <v>45480.01323</v>
      </c>
      <c r="D391" s="3" t="s">
        <v>52</v>
      </c>
      <c r="E391" s="3">
        <f t="array" ref="E391">XLOOKUP(A391,login!A:A,login!F:F,"")</f>
        <v>14</v>
      </c>
      <c r="F391" s="1">
        <v>0.0</v>
      </c>
      <c r="G391" s="1">
        <v>0.0</v>
      </c>
      <c r="H391" s="3">
        <f t="array" ref="H391">XLOOKUP(A391,EmailVerification!A:A,EmailVerification!B:B,"")</f>
        <v>113</v>
      </c>
      <c r="I391" s="3">
        <f t="array" ref="I391">XLOOKUP(A391,IntegracaoVerification!A:A,IntegracaoVerification!C:C,"")</f>
        <v>0</v>
      </c>
      <c r="J391" s="3">
        <f t="array" ref="J391">XLOOKUP(A391,ApiVerification!A:A,ApiVerification!C:C,"")</f>
        <v>56</v>
      </c>
      <c r="K391" s="3">
        <f t="array" ref="K391">XLOOKUP(A391,AtivacaoGiftback!A:A,AtivacaoGiftback!B:B,"")</f>
        <v>70</v>
      </c>
      <c r="L391" s="3">
        <f t="array" ref="L391">XLOOKUP(A391,TempoPrimeiraCampanha!A:A,TempoPrimeiraCampanha!B:B,"")</f>
        <v>81</v>
      </c>
      <c r="M391" s="3">
        <f t="array" ref="M391">XLOOKUP(A391,'# Campanhas30D'!A:A,'# Campanhas30D'!B:B,"")</f>
        <v>0</v>
      </c>
      <c r="N391" s="1">
        <v>0.0</v>
      </c>
      <c r="O391" s="4">
        <f t="array" ref="O391">XLOOKUP(A391,'Receita Total'!A:A,'Receita Total'!C:C,"")</f>
        <v>84203.83987</v>
      </c>
      <c r="P391" s="1">
        <v>0.0</v>
      </c>
      <c r="Q391" s="1">
        <v>0.0</v>
      </c>
      <c r="R391" s="1">
        <v>0.0</v>
      </c>
      <c r="S391" s="1">
        <v>0.0</v>
      </c>
      <c r="T391" s="3" t="str">
        <f t="array" ref="T391">XLOOKUP(A391,'Receita Influenciada'!A:A,'Receita Influenciada'!C:C,"")</f>
        <v/>
      </c>
      <c r="U391" s="3">
        <f t="shared" si="1"/>
        <v>115</v>
      </c>
      <c r="V391" s="1">
        <v>0.0</v>
      </c>
    </row>
    <row r="392">
      <c r="A392" s="1" t="s">
        <v>413</v>
      </c>
      <c r="B392" s="2">
        <f t="array" ref="B392">XLOOKUP(A392,'Página25'!A:A,'Página25'!G:G,"")</f>
        <v>45408.79753</v>
      </c>
      <c r="C392" s="2">
        <f t="array" ref="C392">XLOOKUP(A392,'Página25'!A:A,'Página25'!I:I,"")</f>
        <v>45526.3276</v>
      </c>
      <c r="D392" s="3" t="s">
        <v>52</v>
      </c>
      <c r="E392" s="3">
        <f t="array" ref="E392">XLOOKUP(A392,login!A:A,login!F:F,"")</f>
        <v>3</v>
      </c>
      <c r="F392" s="1">
        <v>0.0</v>
      </c>
      <c r="G392" s="1">
        <v>0.0</v>
      </c>
      <c r="H392" s="3" t="str">
        <f t="array" ref="H392">XLOOKUP(A392,EmailVerification!A:A,EmailVerification!B:B,"")</f>
        <v/>
      </c>
      <c r="I392" s="3">
        <f t="array" ref="I392">XLOOKUP(A392,IntegracaoVerification!A:A,IntegracaoVerification!C:C,"")</f>
        <v>1</v>
      </c>
      <c r="J392" s="3">
        <f t="array" ref="J392">XLOOKUP(A392,ApiVerification!A:A,ApiVerification!C:C,"")</f>
        <v>17</v>
      </c>
      <c r="K392" s="3" t="str">
        <f t="array" ref="K392">XLOOKUP(A392,AtivacaoGiftback!A:A,AtivacaoGiftback!B:B,"")</f>
        <v/>
      </c>
      <c r="L392" s="3" t="str">
        <f t="array" ref="L392">XLOOKUP(A392,TempoPrimeiraCampanha!A:A,TempoPrimeiraCampanha!B:B,"")</f>
        <v/>
      </c>
      <c r="M392" s="3">
        <f t="array" ref="M392">XLOOKUP(A392,'# Campanhas30D'!A:A,'# Campanhas30D'!B:B,"")</f>
        <v>0</v>
      </c>
      <c r="N392" s="1">
        <v>0.0</v>
      </c>
      <c r="O392" s="4">
        <f t="array" ref="O392">XLOOKUP(A392,'Receita Total'!A:A,'Receita Total'!C:C,"")</f>
        <v>92225.48014</v>
      </c>
      <c r="P392" s="1">
        <v>0.0</v>
      </c>
      <c r="Q392" s="1">
        <v>0.0</v>
      </c>
      <c r="R392" s="1">
        <v>0.0</v>
      </c>
      <c r="S392" s="1">
        <v>0.0</v>
      </c>
      <c r="T392" s="3" t="str">
        <f t="array" ref="T392">XLOOKUP(A392,'Receita Influenciada'!A:A,'Receita Influenciada'!C:C,"")</f>
        <v/>
      </c>
      <c r="U392" s="3">
        <f t="shared" si="1"/>
        <v>118</v>
      </c>
      <c r="V392" s="1">
        <v>0.0</v>
      </c>
    </row>
    <row r="393">
      <c r="A393" s="1" t="s">
        <v>414</v>
      </c>
      <c r="B393" s="2">
        <f t="array" ref="B393">XLOOKUP(A393,'Página25'!A:A,'Página25'!G:G,"")</f>
        <v>45370.58792</v>
      </c>
      <c r="C393" s="2">
        <f t="array" ref="C393">XLOOKUP(A393,'Página25'!A:A,'Página25'!I:I,"")</f>
        <v>45512.82573</v>
      </c>
      <c r="D393" s="3" t="s">
        <v>52</v>
      </c>
      <c r="E393" s="1">
        <v>0.0</v>
      </c>
      <c r="F393" s="1">
        <v>0.0</v>
      </c>
      <c r="G393" s="1">
        <v>0.0</v>
      </c>
      <c r="H393" s="3" t="str">
        <f t="array" ref="H393">XLOOKUP(A393,EmailVerification!A:A,EmailVerification!B:B,"")</f>
        <v/>
      </c>
      <c r="I393" s="3">
        <f t="array" ref="I393">XLOOKUP(A393,IntegracaoVerification!A:A,IntegracaoVerification!C:C,"")</f>
        <v>0</v>
      </c>
      <c r="J393" s="3" t="str">
        <f t="array" ref="J393">XLOOKUP(A393,ApiVerification!A:A,ApiVerification!C:C,"")</f>
        <v/>
      </c>
      <c r="K393" s="3" t="str">
        <f t="array" ref="K393">XLOOKUP(A393,AtivacaoGiftback!A:A,AtivacaoGiftback!B:B,"")</f>
        <v/>
      </c>
      <c r="L393" s="3" t="str">
        <f t="array" ref="L393">XLOOKUP(A393,TempoPrimeiraCampanha!A:A,TempoPrimeiraCampanha!B:B,"")</f>
        <v/>
      </c>
      <c r="M393" s="3">
        <f t="array" ref="M393">XLOOKUP(A393,'# Campanhas30D'!A:A,'# Campanhas30D'!B:B,"")</f>
        <v>0</v>
      </c>
      <c r="N393" s="1">
        <v>0.0</v>
      </c>
      <c r="O393" s="4">
        <f t="array" ref="O393">XLOOKUP(A393,'Receita Total'!A:A,'Receita Total'!C:C,"")</f>
        <v>13873.77011</v>
      </c>
      <c r="P393" s="1">
        <v>0.0</v>
      </c>
      <c r="Q393" s="1">
        <v>0.0</v>
      </c>
      <c r="R393" s="1">
        <v>0.0</v>
      </c>
      <c r="S393" s="1">
        <v>0.0</v>
      </c>
      <c r="T393" s="3" t="str">
        <f t="array" ref="T393">XLOOKUP(A393,'Receita Influenciada'!A:A,'Receita Influenciada'!C:C,"")</f>
        <v/>
      </c>
      <c r="U393" s="3">
        <f t="shared" si="1"/>
        <v>142</v>
      </c>
      <c r="V393" s="1">
        <v>0.0</v>
      </c>
    </row>
    <row r="394">
      <c r="A394" s="1" t="s">
        <v>415</v>
      </c>
      <c r="B394" s="2">
        <f t="array" ref="B394">XLOOKUP(A394,'Página25'!A:A,'Página25'!G:G,"")</f>
        <v>45394.80289</v>
      </c>
      <c r="C394" s="2">
        <f t="array" ref="C394">XLOOKUP(A394,'Página25'!A:A,'Página25'!I:I,"")</f>
        <v>45538.536</v>
      </c>
      <c r="D394" s="3" t="s">
        <v>52</v>
      </c>
      <c r="E394" s="3">
        <f t="array" ref="E394">XLOOKUP(A394,login!A:A,login!F:F,"")</f>
        <v>6</v>
      </c>
      <c r="F394" s="1">
        <v>0.0</v>
      </c>
      <c r="G394" s="1">
        <v>0.0</v>
      </c>
      <c r="H394" s="3" t="str">
        <f t="array" ref="H394">XLOOKUP(A394,EmailVerification!A:A,EmailVerification!B:B,"")</f>
        <v/>
      </c>
      <c r="I394" s="3">
        <f t="array" ref="I394">XLOOKUP(A394,IntegracaoVerification!A:A,IntegracaoVerification!C:C,"")</f>
        <v>5</v>
      </c>
      <c r="J394" s="3" t="str">
        <f t="array" ref="J394">XLOOKUP(A394,ApiVerification!A:A,ApiVerification!C:C,"")</f>
        <v/>
      </c>
      <c r="K394" s="3" t="str">
        <f t="array" ref="K394">XLOOKUP(A394,AtivacaoGiftback!A:A,AtivacaoGiftback!B:B,"")</f>
        <v/>
      </c>
      <c r="L394" s="3" t="str">
        <f t="array" ref="L394">XLOOKUP(A394,TempoPrimeiraCampanha!A:A,TempoPrimeiraCampanha!B:B,"")</f>
        <v/>
      </c>
      <c r="M394" s="3">
        <f t="array" ref="M394">XLOOKUP(A394,'# Campanhas30D'!A:A,'# Campanhas30D'!B:B,"")</f>
        <v>0</v>
      </c>
      <c r="N394" s="1">
        <v>0.0</v>
      </c>
      <c r="O394" s="4">
        <f t="array" ref="O394">XLOOKUP(A394,'Receita Total'!A:A,'Receita Total'!C:C,"")</f>
        <v>9804.159981</v>
      </c>
      <c r="P394" s="1">
        <v>0.0</v>
      </c>
      <c r="Q394" s="1">
        <v>0.0</v>
      </c>
      <c r="R394" s="1">
        <v>0.0</v>
      </c>
      <c r="S394" s="1">
        <v>0.0</v>
      </c>
      <c r="T394" s="3" t="str">
        <f t="array" ref="T394">XLOOKUP(A394,'Receita Influenciada'!A:A,'Receita Influenciada'!C:C,"")</f>
        <v/>
      </c>
      <c r="U394" s="3">
        <f t="shared" si="1"/>
        <v>144</v>
      </c>
      <c r="V394" s="1">
        <v>0.0</v>
      </c>
    </row>
    <row r="395">
      <c r="A395" s="1" t="s">
        <v>416</v>
      </c>
      <c r="B395" s="2">
        <f t="array" ref="B395">XLOOKUP(A395,'Página25'!A:A,'Página25'!G:G,"")</f>
        <v>45405.57338</v>
      </c>
      <c r="C395" s="2">
        <f t="array" ref="C395">XLOOKUP(A395,'Página25'!A:A,'Página25'!I:I,"")</f>
        <v>45551.02574</v>
      </c>
      <c r="D395" s="3" t="s">
        <v>52</v>
      </c>
      <c r="E395" s="3">
        <f t="array" ref="E395">XLOOKUP(A395,login!A:A,login!F:F,"")</f>
        <v>23</v>
      </c>
      <c r="F395" s="1">
        <v>0.0</v>
      </c>
      <c r="G395" s="1">
        <v>0.0</v>
      </c>
      <c r="H395" s="3">
        <f t="array" ref="H395">XLOOKUP(A395,EmailVerification!A:A,EmailVerification!B:B,"")</f>
        <v>73</v>
      </c>
      <c r="I395" s="3">
        <f t="array" ref="I395">XLOOKUP(A395,IntegracaoVerification!A:A,IntegracaoVerification!C:C,"")</f>
        <v>0</v>
      </c>
      <c r="J395" s="3" t="str">
        <f t="array" ref="J395">XLOOKUP(A395,ApiVerification!A:A,ApiVerification!C:C,"")</f>
        <v/>
      </c>
      <c r="K395" s="3">
        <f t="array" ref="K395">XLOOKUP(A395,AtivacaoGiftback!A:A,AtivacaoGiftback!B:B,"")</f>
        <v>1</v>
      </c>
      <c r="L395" s="3" t="str">
        <f t="array" ref="L395">XLOOKUP(A395,TempoPrimeiraCampanha!A:A,TempoPrimeiraCampanha!B:B,"")</f>
        <v/>
      </c>
      <c r="M395" s="3">
        <f t="array" ref="M395">XLOOKUP(A395,'# Campanhas30D'!A:A,'# Campanhas30D'!B:B,"")</f>
        <v>0</v>
      </c>
      <c r="N395" s="1">
        <v>0.0</v>
      </c>
      <c r="O395" s="4">
        <f t="array" ref="O395">XLOOKUP(A395,'Receita Total'!A:A,'Receita Total'!C:C,"")</f>
        <v>67969.55008</v>
      </c>
      <c r="P395" s="1">
        <v>0.0</v>
      </c>
      <c r="Q395" s="1">
        <v>0.0</v>
      </c>
      <c r="R395" s="1">
        <v>0.0</v>
      </c>
      <c r="S395" s="1">
        <v>0.0</v>
      </c>
      <c r="T395" s="3" t="str">
        <f t="array" ref="T395">XLOOKUP(A395,'Receita Influenciada'!A:A,'Receita Influenciada'!C:C,"")</f>
        <v/>
      </c>
      <c r="U395" s="3">
        <f t="shared" si="1"/>
        <v>146</v>
      </c>
      <c r="V395" s="1">
        <v>0.0</v>
      </c>
    </row>
    <row r="396">
      <c r="A396" s="1" t="s">
        <v>417</v>
      </c>
      <c r="B396" s="2">
        <f t="array" ref="B396">XLOOKUP(A396,'Página25'!A:A,'Página25'!G:G,"")</f>
        <v>45407.55465</v>
      </c>
      <c r="C396" s="2">
        <f t="array" ref="C396">XLOOKUP(A396,'Página25'!A:A,'Página25'!I:I,"")</f>
        <v>45554.17483</v>
      </c>
      <c r="D396" s="3" t="s">
        <v>52</v>
      </c>
      <c r="E396" s="3">
        <f t="array" ref="E396">XLOOKUP(A396,login!A:A,login!F:F,"")</f>
        <v>10</v>
      </c>
      <c r="F396" s="1">
        <v>0.0</v>
      </c>
      <c r="G396" s="1">
        <v>0.0</v>
      </c>
      <c r="H396" s="3">
        <f t="array" ref="H396">XLOOKUP(A396,EmailVerification!A:A,EmailVerification!B:B,"")</f>
        <v>96</v>
      </c>
      <c r="I396" s="3">
        <f t="array" ref="I396">XLOOKUP(A396,IntegracaoVerification!A:A,IntegracaoVerification!C:C,"")</f>
        <v>0</v>
      </c>
      <c r="J396" s="3">
        <f t="array" ref="J396">XLOOKUP(A396,ApiVerification!A:A,ApiVerification!C:C,"")</f>
        <v>96</v>
      </c>
      <c r="K396" s="3">
        <f t="array" ref="K396">XLOOKUP(A396,AtivacaoGiftback!A:A,AtivacaoGiftback!B:B,"")</f>
        <v>119</v>
      </c>
      <c r="L396" s="3" t="str">
        <f t="array" ref="L396">XLOOKUP(A396,TempoPrimeiraCampanha!A:A,TempoPrimeiraCampanha!B:B,"")</f>
        <v/>
      </c>
      <c r="M396" s="3">
        <f t="array" ref="M396">XLOOKUP(A396,'# Campanhas30D'!A:A,'# Campanhas30D'!B:B,"")</f>
        <v>0</v>
      </c>
      <c r="N396" s="1">
        <v>0.0</v>
      </c>
      <c r="O396" s="4">
        <f t="array" ref="O396">XLOOKUP(A396,'Receita Total'!A:A,'Receita Total'!C:C,"")</f>
        <v>415480.6803</v>
      </c>
      <c r="P396" s="1">
        <v>0.0</v>
      </c>
      <c r="Q396" s="1">
        <v>0.0</v>
      </c>
      <c r="R396" s="1">
        <v>0.0</v>
      </c>
      <c r="S396" s="1">
        <v>0.0</v>
      </c>
      <c r="T396" s="3" t="str">
        <f t="array" ref="T396">XLOOKUP(A396,'Receita Influenciada'!A:A,'Receita Influenciada'!C:C,"")</f>
        <v/>
      </c>
      <c r="U396" s="3">
        <f t="shared" si="1"/>
        <v>147</v>
      </c>
      <c r="V396" s="1">
        <v>0.0</v>
      </c>
    </row>
    <row r="397">
      <c r="A397" s="1" t="s">
        <v>418</v>
      </c>
      <c r="B397" s="2">
        <f t="array" ref="B397">XLOOKUP(A397,'Página25'!A:A,'Página25'!G:G,"")</f>
        <v>45413.02421</v>
      </c>
      <c r="C397" s="2">
        <f t="array" ref="C397">XLOOKUP(A397,'Página25'!A:A,'Página25'!I:I,"")</f>
        <v>45563.28865</v>
      </c>
      <c r="D397" s="3" t="s">
        <v>52</v>
      </c>
      <c r="E397" s="3">
        <f t="array" ref="E397">XLOOKUP(A397,login!A:A,login!F:F,"")</f>
        <v>2</v>
      </c>
      <c r="F397" s="1">
        <v>0.0</v>
      </c>
      <c r="G397" s="1">
        <v>0.0</v>
      </c>
      <c r="H397" s="3" t="str">
        <f t="array" ref="H397">XLOOKUP(A397,EmailVerification!A:A,EmailVerification!B:B,"")</f>
        <v/>
      </c>
      <c r="I397" s="3">
        <f t="array" ref="I397">XLOOKUP(A397,IntegracaoVerification!A:A,IntegracaoVerification!C:C,"")</f>
        <v>61</v>
      </c>
      <c r="J397" s="3" t="str">
        <f t="array" ref="J397">XLOOKUP(A397,ApiVerification!A:A,ApiVerification!C:C,"")</f>
        <v/>
      </c>
      <c r="K397" s="3" t="str">
        <f t="array" ref="K397">XLOOKUP(A397,AtivacaoGiftback!A:A,AtivacaoGiftback!B:B,"")</f>
        <v/>
      </c>
      <c r="L397" s="3" t="str">
        <f t="array" ref="L397">XLOOKUP(A397,TempoPrimeiraCampanha!A:A,TempoPrimeiraCampanha!B:B,"")</f>
        <v/>
      </c>
      <c r="M397" s="3">
        <f t="array" ref="M397">XLOOKUP(A397,'# Campanhas30D'!A:A,'# Campanhas30D'!B:B,"")</f>
        <v>0</v>
      </c>
      <c r="N397" s="1">
        <v>0.0</v>
      </c>
      <c r="O397" s="4">
        <f t="array" ref="O397">XLOOKUP(A397,'Receita Total'!A:A,'Receita Total'!C:C,"")</f>
        <v>642</v>
      </c>
      <c r="P397" s="1">
        <v>0.0</v>
      </c>
      <c r="Q397" s="1">
        <v>0.0</v>
      </c>
      <c r="R397" s="1">
        <v>0.0</v>
      </c>
      <c r="S397" s="1">
        <v>0.0</v>
      </c>
      <c r="T397" s="3" t="str">
        <f t="array" ref="T397">XLOOKUP(A397,'Receita Influenciada'!A:A,'Receita Influenciada'!C:C,"")</f>
        <v/>
      </c>
      <c r="U397" s="3">
        <f t="shared" si="1"/>
        <v>150</v>
      </c>
      <c r="V397" s="1">
        <v>0.0</v>
      </c>
    </row>
    <row r="398">
      <c r="A398" s="1" t="s">
        <v>419</v>
      </c>
      <c r="B398" s="2">
        <f t="array" ref="B398">XLOOKUP(A398,'Página25'!A:A,'Página25'!G:G,"")</f>
        <v>45398.6201</v>
      </c>
      <c r="C398" s="2">
        <f t="array" ref="C398">XLOOKUP(A398,'Página25'!A:A,'Página25'!I:I,"")</f>
        <v>45554.78934</v>
      </c>
      <c r="D398" s="3" t="s">
        <v>52</v>
      </c>
      <c r="E398" s="3">
        <f t="array" ref="E398">XLOOKUP(A398,login!A:A,login!F:F,"")</f>
        <v>1</v>
      </c>
      <c r="F398" s="1">
        <v>0.0</v>
      </c>
      <c r="G398" s="1">
        <v>0.0</v>
      </c>
      <c r="H398" s="3">
        <f t="array" ref="H398">XLOOKUP(A398,EmailVerification!A:A,EmailVerification!B:B,"")</f>
        <v>80</v>
      </c>
      <c r="I398" s="3" t="str">
        <f t="array" ref="I398">XLOOKUP(A398,IntegracaoVerification!A:A,IntegracaoVerification!C:C,"")</f>
        <v/>
      </c>
      <c r="J398" s="3" t="str">
        <f t="array" ref="J398">XLOOKUP(A398,ApiVerification!A:A,ApiVerification!C:C,"")</f>
        <v/>
      </c>
      <c r="K398" s="3" t="str">
        <f t="array" ref="K398">XLOOKUP(A398,AtivacaoGiftback!A:A,AtivacaoGiftback!B:B,"")</f>
        <v/>
      </c>
      <c r="L398" s="3" t="str">
        <f t="array" ref="L398">XLOOKUP(A398,TempoPrimeiraCampanha!A:A,TempoPrimeiraCampanha!B:B,"")</f>
        <v/>
      </c>
      <c r="M398" s="3">
        <f t="array" ref="M398">XLOOKUP(A398,'# Campanhas30D'!A:A,'# Campanhas30D'!B:B,"")</f>
        <v>0</v>
      </c>
      <c r="N398" s="1">
        <v>0.0</v>
      </c>
      <c r="O398" s="4">
        <f t="array" ref="O398">XLOOKUP(A398,'Receita Total'!A:A,'Receita Total'!C:C,"")</f>
        <v>20082.24994</v>
      </c>
      <c r="P398" s="1">
        <v>0.0</v>
      </c>
      <c r="Q398" s="1">
        <v>0.0</v>
      </c>
      <c r="R398" s="1">
        <v>0.0</v>
      </c>
      <c r="S398" s="1">
        <v>0.0</v>
      </c>
      <c r="T398" s="3" t="str">
        <f t="array" ref="T398">XLOOKUP(A398,'Receita Influenciada'!A:A,'Receita Influenciada'!C:C,"")</f>
        <v/>
      </c>
      <c r="U398" s="3">
        <f t="shared" si="1"/>
        <v>156</v>
      </c>
      <c r="V398" s="1">
        <v>0.0</v>
      </c>
    </row>
    <row r="399">
      <c r="A399" s="1" t="s">
        <v>420</v>
      </c>
      <c r="B399" s="2">
        <f t="array" ref="B399">XLOOKUP(A399,'Página25'!A:A,'Página25'!G:G,"")</f>
        <v>45377.75522</v>
      </c>
      <c r="C399" s="2">
        <f t="array" ref="C399">XLOOKUP(A399,'Página25'!A:A,'Página25'!I:I,"")</f>
        <v>45542.79538</v>
      </c>
      <c r="D399" s="3" t="s">
        <v>52</v>
      </c>
      <c r="E399" s="1">
        <v>0.0</v>
      </c>
      <c r="F399" s="1">
        <v>0.0</v>
      </c>
      <c r="G399" s="1">
        <v>0.0</v>
      </c>
      <c r="H399" s="3" t="str">
        <f t="array" ref="H399">XLOOKUP(A399,EmailVerification!A:A,EmailVerification!B:B,"")</f>
        <v/>
      </c>
      <c r="I399" s="3">
        <f t="array" ref="I399">XLOOKUP(A399,IntegracaoVerification!A:A,IntegracaoVerification!C:C,"")</f>
        <v>0</v>
      </c>
      <c r="J399" s="3" t="str">
        <f t="array" ref="J399">XLOOKUP(A399,ApiVerification!A:A,ApiVerification!C:C,"")</f>
        <v/>
      </c>
      <c r="K399" s="3" t="str">
        <f t="array" ref="K399">XLOOKUP(A399,AtivacaoGiftback!A:A,AtivacaoGiftback!B:B,"")</f>
        <v/>
      </c>
      <c r="L399" s="3" t="str">
        <f t="array" ref="L399">XLOOKUP(A399,TempoPrimeiraCampanha!A:A,TempoPrimeiraCampanha!B:B,"")</f>
        <v/>
      </c>
      <c r="M399" s="3">
        <f t="array" ref="M399">XLOOKUP(A399,'# Campanhas30D'!A:A,'# Campanhas30D'!B:B,"")</f>
        <v>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3" t="str">
        <f t="array" ref="T399">XLOOKUP(A399,'Receita Influenciada'!A:A,'Receita Influenciada'!C:C,"")</f>
        <v/>
      </c>
      <c r="U399" s="3">
        <f t="shared" si="1"/>
        <v>165</v>
      </c>
      <c r="V399" s="1">
        <v>0.0</v>
      </c>
    </row>
    <row r="400">
      <c r="A400" s="1" t="s">
        <v>421</v>
      </c>
      <c r="B400" s="2">
        <f t="array" ref="B400">XLOOKUP(A400,'Página25'!A:A,'Página25'!G:G,"")</f>
        <v>45385.80402</v>
      </c>
      <c r="C400" s="2">
        <f t="array" ref="C400">XLOOKUP(A400,'Página25'!A:A,'Página25'!I:I,"")</f>
        <v>45573.76039</v>
      </c>
      <c r="D400" s="3" t="s">
        <v>52</v>
      </c>
      <c r="E400" s="3">
        <f t="array" ref="E400">XLOOKUP(A400,login!A:A,login!F:F,"")</f>
        <v>1</v>
      </c>
      <c r="F400" s="3">
        <f t="array" ref="F400">XLOOKUP(A400,gestor!C:C,gestor!E:E,"")</f>
        <v>1</v>
      </c>
      <c r="G400" s="1">
        <v>0.0</v>
      </c>
      <c r="H400" s="3" t="str">
        <f t="array" ref="H400">XLOOKUP(A400,EmailVerification!A:A,EmailVerification!B:B,"")</f>
        <v/>
      </c>
      <c r="I400" s="3">
        <f t="array" ref="I400">XLOOKUP(A400,IntegracaoVerification!A:A,IntegracaoVerification!C:C,"")</f>
        <v>6</v>
      </c>
      <c r="J400" s="3">
        <f t="array" ref="J400">XLOOKUP(A400,ApiVerification!A:A,ApiVerification!C:C,"")</f>
        <v>29</v>
      </c>
      <c r="K400" s="3">
        <f t="array" ref="K400">XLOOKUP(A400,AtivacaoGiftback!A:A,AtivacaoGiftback!B:B,"")</f>
        <v>19</v>
      </c>
      <c r="L400" s="3" t="str">
        <f t="array" ref="L400">XLOOKUP(A400,TempoPrimeiraCampanha!A:A,TempoPrimeiraCampanha!B:B,"")</f>
        <v/>
      </c>
      <c r="M400" s="3">
        <f t="array" ref="M400">XLOOKUP(A400,'# Campanhas30D'!A:A,'# Campanhas30D'!B:B,"")</f>
        <v>0</v>
      </c>
      <c r="N400" s="1">
        <v>0.0</v>
      </c>
      <c r="O400" s="4">
        <f t="array" ref="O400">XLOOKUP(A400,'Receita Total'!A:A,'Receita Total'!C:C,"")</f>
        <v>107305.5302</v>
      </c>
      <c r="P400" s="1">
        <v>0.0</v>
      </c>
      <c r="Q400" s="1">
        <v>0.0</v>
      </c>
      <c r="R400" s="1">
        <v>0.0</v>
      </c>
      <c r="S400" s="1">
        <v>0.0</v>
      </c>
      <c r="T400" s="3" t="str">
        <f t="array" ref="T400">XLOOKUP(A400,'Receita Influenciada'!A:A,'Receita Influenciada'!C:C,"")</f>
        <v/>
      </c>
      <c r="U400" s="3">
        <f t="shared" si="1"/>
        <v>188</v>
      </c>
      <c r="V400" s="1">
        <v>0.0</v>
      </c>
    </row>
    <row r="401">
      <c r="A401" s="1" t="s">
        <v>422</v>
      </c>
      <c r="B401" s="2">
        <f t="array" ref="B401">XLOOKUP(A401,'Página25'!A:A,'Página25'!G:G,"")</f>
        <v>45383.7814</v>
      </c>
      <c r="C401" s="2">
        <f t="array" ref="C401">XLOOKUP(A401,'Página25'!A:A,'Página25'!I:I,"")</f>
        <v>45574.58811</v>
      </c>
      <c r="D401" s="3" t="s">
        <v>52</v>
      </c>
      <c r="E401" s="3">
        <f t="array" ref="E401">XLOOKUP(A401,login!A:A,login!F:F,"")</f>
        <v>15</v>
      </c>
      <c r="F401" s="1">
        <v>0.0</v>
      </c>
      <c r="G401" s="1">
        <v>0.0</v>
      </c>
      <c r="H401" s="3">
        <f t="array" ref="H401">XLOOKUP(A401,EmailVerification!A:A,EmailVerification!B:B,"")</f>
        <v>95</v>
      </c>
      <c r="I401" s="3">
        <f t="array" ref="I401">XLOOKUP(A401,IntegracaoVerification!A:A,IntegracaoVerification!C:C,"")</f>
        <v>2</v>
      </c>
      <c r="J401" s="3" t="str">
        <f t="array" ref="J401">XLOOKUP(A401,ApiVerification!A:A,ApiVerification!C:C,"")</f>
        <v/>
      </c>
      <c r="K401" s="3">
        <f t="array" ref="K401">XLOOKUP(A401,AtivacaoGiftback!A:A,AtivacaoGiftback!B:B,"")</f>
        <v>17</v>
      </c>
      <c r="L401" s="3" t="str">
        <f t="array" ref="L401">XLOOKUP(A401,TempoPrimeiraCampanha!A:A,TempoPrimeiraCampanha!B:B,"")</f>
        <v/>
      </c>
      <c r="M401" s="3">
        <f t="array" ref="M401">XLOOKUP(A401,'# Campanhas30D'!A:A,'# Campanhas30D'!B:B,"")</f>
        <v>0</v>
      </c>
      <c r="N401" s="1">
        <v>0.0</v>
      </c>
      <c r="O401" s="4">
        <f t="array" ref="O401">XLOOKUP(A401,'Receita Total'!A:A,'Receita Total'!C:C,"")</f>
        <v>99963.71988</v>
      </c>
      <c r="P401" s="1">
        <v>0.0</v>
      </c>
      <c r="Q401" s="1">
        <v>0.0</v>
      </c>
      <c r="R401" s="1">
        <v>0.0</v>
      </c>
      <c r="S401" s="1">
        <v>0.0</v>
      </c>
      <c r="T401" s="3" t="str">
        <f t="array" ref="T401">XLOOKUP(A401,'Receita Influenciada'!A:A,'Receita Influenciada'!C:C,"")</f>
        <v/>
      </c>
      <c r="U401" s="3">
        <f t="shared" si="1"/>
        <v>191</v>
      </c>
      <c r="V401" s="1">
        <v>0.0</v>
      </c>
    </row>
    <row r="402">
      <c r="A402" s="1" t="s">
        <v>423</v>
      </c>
      <c r="B402" s="2">
        <f t="array" ref="B402">XLOOKUP(A402,'Página25'!A:A,'Página25'!G:G,"")</f>
        <v>45392.73128</v>
      </c>
      <c r="C402" s="2">
        <f t="array" ref="C402">XLOOKUP(A402,'Página25'!A:A,'Página25'!I:I,"")</f>
        <v>45587.78095</v>
      </c>
      <c r="D402" s="3" t="s">
        <v>52</v>
      </c>
      <c r="E402" s="3">
        <f t="array" ref="E402">XLOOKUP(A402,login!A:A,login!F:F,"")</f>
        <v>51</v>
      </c>
      <c r="F402" s="1">
        <v>0.0</v>
      </c>
      <c r="G402" s="1">
        <v>0.0</v>
      </c>
      <c r="H402" s="3">
        <f t="array" ref="H402">XLOOKUP(A402,EmailVerification!A:A,EmailVerification!B:B,"")</f>
        <v>86</v>
      </c>
      <c r="I402" s="3" t="str">
        <f t="array" ref="I402">XLOOKUP(A402,IntegracaoVerification!A:A,IntegracaoVerification!C:C,"")</f>
        <v/>
      </c>
      <c r="J402" s="3" t="str">
        <f t="array" ref="J402">XLOOKUP(A402,ApiVerification!A:A,ApiVerification!C:C,"")</f>
        <v/>
      </c>
      <c r="K402" s="3">
        <f t="array" ref="K402">XLOOKUP(A402,AtivacaoGiftback!A:A,AtivacaoGiftback!B:B,"")</f>
        <v>35</v>
      </c>
      <c r="L402" s="3">
        <f t="array" ref="L402">XLOOKUP(A402,TempoPrimeiraCampanha!A:A,TempoPrimeiraCampanha!B:B,"")</f>
        <v>35</v>
      </c>
      <c r="M402" s="3">
        <f t="array" ref="M402">XLOOKUP(A402,'# Campanhas30D'!A:A,'# Campanhas30D'!B:B,"")</f>
        <v>0</v>
      </c>
      <c r="N402" s="1">
        <v>0.0</v>
      </c>
      <c r="O402" s="4">
        <f t="array" ref="O402">XLOOKUP(A402,'Receita Total'!A:A,'Receita Total'!C:C,"")</f>
        <v>12515.2</v>
      </c>
      <c r="P402" s="1">
        <v>0.0</v>
      </c>
      <c r="Q402" s="1">
        <v>0.0</v>
      </c>
      <c r="R402" s="1">
        <v>0.0</v>
      </c>
      <c r="S402" s="1">
        <v>0.0</v>
      </c>
      <c r="T402" s="3" t="str">
        <f t="array" ref="T402">XLOOKUP(A402,'Receita Influenciada'!A:A,'Receita Influenciada'!C:C,"")</f>
        <v/>
      </c>
      <c r="U402" s="3">
        <f t="shared" si="1"/>
        <v>195</v>
      </c>
      <c r="V402" s="1">
        <v>0.0</v>
      </c>
    </row>
    <row r="403">
      <c r="A403" s="1" t="s">
        <v>424</v>
      </c>
      <c r="B403" s="2">
        <f t="array" ref="B403">XLOOKUP(A403,'Página25'!A:A,'Página25'!G:G,"")</f>
        <v>45355.84954</v>
      </c>
      <c r="C403" s="2">
        <f t="array" ref="C403">XLOOKUP(A403,'Página25'!A:A,'Página25'!I:I,"")</f>
        <v>45581.48635</v>
      </c>
      <c r="D403" s="3" t="s">
        <v>52</v>
      </c>
      <c r="E403" s="3">
        <f t="array" ref="E403">XLOOKUP(A403,login!A:A,login!F:F,"")</f>
        <v>35</v>
      </c>
      <c r="F403" s="1">
        <v>0.0</v>
      </c>
      <c r="G403" s="1">
        <v>0.0</v>
      </c>
      <c r="H403" s="3">
        <f t="array" ref="H403">XLOOKUP(A403,EmailVerification!A:A,EmailVerification!B:B,"")</f>
        <v>123</v>
      </c>
      <c r="I403" s="3">
        <f t="array" ref="I403">XLOOKUP(A403,IntegracaoVerification!A:A,IntegracaoVerification!C:C,"")</f>
        <v>1</v>
      </c>
      <c r="J403" s="3">
        <f t="array" ref="J403">XLOOKUP(A403,ApiVerification!A:A,ApiVerification!C:C,"")</f>
        <v>29</v>
      </c>
      <c r="K403" s="3">
        <f t="array" ref="K403">XLOOKUP(A403,AtivacaoGiftback!A:A,AtivacaoGiftback!B:B,"")</f>
        <v>1</v>
      </c>
      <c r="L403" s="3">
        <f t="array" ref="L403">XLOOKUP(A403,TempoPrimeiraCampanha!A:A,TempoPrimeiraCampanha!B:B,"")</f>
        <v>72</v>
      </c>
      <c r="M403" s="3">
        <f t="array" ref="M403">XLOOKUP(A403,'# Campanhas30D'!A:A,'# Campanhas30D'!B:B,"")</f>
        <v>0</v>
      </c>
      <c r="N403" s="1">
        <v>0.0</v>
      </c>
      <c r="O403" s="4">
        <f t="array" ref="O403">XLOOKUP(A403,'Receita Total'!A:A,'Receita Total'!C:C,"")</f>
        <v>19664.48033</v>
      </c>
      <c r="P403" s="1">
        <v>0.0</v>
      </c>
      <c r="Q403" s="1">
        <v>0.0</v>
      </c>
      <c r="R403" s="1">
        <v>0.0</v>
      </c>
      <c r="S403" s="1">
        <v>0.0</v>
      </c>
      <c r="T403" s="3" t="str">
        <f t="array" ref="T403">XLOOKUP(A403,'Receita Influenciada'!A:A,'Receita Influenciada'!C:C,"")</f>
        <v/>
      </c>
      <c r="U403" s="3">
        <f t="shared" si="1"/>
        <v>226</v>
      </c>
      <c r="V403" s="1">
        <v>0.0</v>
      </c>
    </row>
    <row r="404">
      <c r="A404" s="1" t="s">
        <v>425</v>
      </c>
      <c r="B404" s="2">
        <f t="array" ref="B404">XLOOKUP(A404,'Página25'!A:A,'Página25'!G:G,"")</f>
        <v>45553.81176</v>
      </c>
      <c r="C404" s="2" t="str">
        <f t="array" ref="C404">XLOOKUP(A404,'Página25'!A:A,'Página25'!I:I,"")</f>
        <v/>
      </c>
      <c r="D404" s="3" t="s">
        <v>52</v>
      </c>
      <c r="E404" s="3">
        <f t="array" ref="E404">XLOOKUP(A404,login!A:A,login!F:F,"")</f>
        <v>10</v>
      </c>
      <c r="F404" s="3">
        <f t="array" ref="F404">XLOOKUP(A404,gestor!C:C,gestor!E:E,"")</f>
        <v>0</v>
      </c>
      <c r="G404" s="1">
        <v>0.0</v>
      </c>
      <c r="H404" s="3" t="str">
        <f t="array" ref="H404">XLOOKUP(A404,EmailVerification!A:A,EmailVerification!B:B,"")</f>
        <v/>
      </c>
      <c r="I404" s="3">
        <f t="array" ref="I404">XLOOKUP(A404,IntegracaoVerification!A:A,IntegracaoVerification!C:C,"")</f>
        <v>12</v>
      </c>
      <c r="J404" s="3" t="str">
        <f t="array" ref="J404">XLOOKUP(A404,ApiVerification!A:A,ApiVerification!C:C,"")</f>
        <v/>
      </c>
      <c r="K404" s="3" t="str">
        <f t="array" ref="K404">XLOOKUP(A404,AtivacaoGiftback!A:A,AtivacaoGiftback!B:B,"")</f>
        <v/>
      </c>
      <c r="L404" s="3" t="str">
        <f t="array" ref="L404">XLOOKUP(A404,TempoPrimeiraCampanha!A:A,TempoPrimeiraCampanha!B:B,"")</f>
        <v/>
      </c>
      <c r="M404" s="3">
        <f t="array" ref="M404">XLOOKUP(A404,'# Campanhas30D'!A:A,'# Campanhas30D'!B:B,"")</f>
        <v>0</v>
      </c>
      <c r="N404" s="1">
        <v>0.0</v>
      </c>
      <c r="O404" s="4">
        <f t="array" ref="O404">XLOOKUP(A404,'Receita Total'!A:A,'Receita Total'!C:C,"")</f>
        <v>932.6999969</v>
      </c>
      <c r="P404" s="1">
        <v>0.0</v>
      </c>
      <c r="Q404" s="1">
        <v>0.0</v>
      </c>
      <c r="R404" s="1">
        <v>0.0</v>
      </c>
      <c r="S404" s="1">
        <v>0.0</v>
      </c>
      <c r="T404" s="3" t="str">
        <f t="array" ref="T404">XLOOKUP(A404,'Receita Influenciada'!A:A,'Receita Influenciada'!C:C,"")</f>
        <v/>
      </c>
      <c r="U404" s="3" t="str">
        <f t="shared" si="1"/>
        <v>#NUM!</v>
      </c>
      <c r="V404" s="1">
        <v>0.0</v>
      </c>
    </row>
    <row r="405">
      <c r="A405" s="1" t="s">
        <v>426</v>
      </c>
      <c r="B405" s="2">
        <f t="array" ref="B405">XLOOKUP(A405,'Página25'!A:A,'Página25'!G:G,"")</f>
        <v>45547.8792</v>
      </c>
      <c r="C405" s="2" t="str">
        <f t="array" ref="C405">XLOOKUP(A405,'Página25'!A:A,'Página25'!I:I,"")</f>
        <v/>
      </c>
      <c r="D405" s="3" t="s">
        <v>52</v>
      </c>
      <c r="E405" s="3">
        <f t="array" ref="E405">XLOOKUP(A405,login!A:A,login!F:F,"")</f>
        <v>17</v>
      </c>
      <c r="F405" s="3">
        <f t="array" ref="F405">XLOOKUP(A405,gestor!C:C,gestor!E:E,"")</f>
        <v>0</v>
      </c>
      <c r="G405" s="1">
        <v>0.0</v>
      </c>
      <c r="H405" s="3">
        <f t="array" ref="H405">XLOOKUP(A405,EmailVerification!A:A,EmailVerification!B:B,"")</f>
        <v>19</v>
      </c>
      <c r="I405" s="3">
        <f t="array" ref="I405">XLOOKUP(A405,IntegracaoVerification!A:A,IntegracaoVerification!C:C,"")</f>
        <v>1</v>
      </c>
      <c r="J405" s="3">
        <f t="array" ref="J405">XLOOKUP(A405,ApiVerification!A:A,ApiVerification!C:C,"")</f>
        <v>19</v>
      </c>
      <c r="K405" s="3">
        <f t="array" ref="K405">XLOOKUP(A405,AtivacaoGiftback!A:A,AtivacaoGiftback!B:B,"")</f>
        <v>36</v>
      </c>
      <c r="L405" s="3" t="str">
        <f t="array" ref="L405">XLOOKUP(A405,TempoPrimeiraCampanha!A:A,TempoPrimeiraCampanha!B:B,"")</f>
        <v/>
      </c>
      <c r="M405" s="3">
        <f t="array" ref="M405">XLOOKUP(A405,'# Campanhas30D'!A:A,'# Campanhas30D'!B:B,"")</f>
        <v>0</v>
      </c>
      <c r="N405" s="1">
        <v>0.0</v>
      </c>
      <c r="O405" s="4">
        <f t="array" ref="O405">XLOOKUP(A405,'Receita Total'!A:A,'Receita Total'!C:C,"")</f>
        <v>970.6600037</v>
      </c>
      <c r="P405" s="1">
        <v>0.0</v>
      </c>
      <c r="Q405" s="1">
        <v>0.0</v>
      </c>
      <c r="R405" s="1">
        <v>0.0</v>
      </c>
      <c r="S405" s="1">
        <v>0.0</v>
      </c>
      <c r="T405" s="3" t="str">
        <f t="array" ref="T405">XLOOKUP(A405,'Receita Influenciada'!A:A,'Receita Influenciada'!C:C,"")</f>
        <v/>
      </c>
      <c r="U405" s="3" t="str">
        <f t="shared" si="1"/>
        <v>#NUM!</v>
      </c>
      <c r="V405" s="1">
        <v>0.0</v>
      </c>
    </row>
    <row r="406">
      <c r="A406" s="1" t="s">
        <v>427</v>
      </c>
      <c r="B406" s="2">
        <f t="array" ref="B406">XLOOKUP(A406,'Página25'!A:A,'Página25'!G:G,"")</f>
        <v>45533.93218</v>
      </c>
      <c r="C406" s="2" t="str">
        <f t="array" ref="C406">XLOOKUP(A406,'Página25'!A:A,'Página25'!I:I,"")</f>
        <v/>
      </c>
      <c r="D406" s="3" t="s">
        <v>52</v>
      </c>
      <c r="E406" s="3">
        <f t="array" ref="E406">XLOOKUP(A406,login!A:A,login!F:F,"")</f>
        <v>18</v>
      </c>
      <c r="F406" s="3">
        <f t="array" ref="F406">XLOOKUP(A406,gestor!C:C,gestor!E:E,"")</f>
        <v>0</v>
      </c>
      <c r="G406" s="1">
        <v>0.0</v>
      </c>
      <c r="H406" s="3">
        <f t="array" ref="H406">XLOOKUP(A406,EmailVerification!A:A,EmailVerification!B:B,"")</f>
        <v>5</v>
      </c>
      <c r="I406" s="3">
        <f t="array" ref="I406">XLOOKUP(A406,IntegracaoVerification!A:A,IntegracaoVerification!C:C,"")</f>
        <v>0</v>
      </c>
      <c r="J406" s="3">
        <f t="array" ref="J406">XLOOKUP(A406,ApiVerification!A:A,ApiVerification!C:C,"")</f>
        <v>5</v>
      </c>
      <c r="K406" s="3" t="str">
        <f t="array" ref="K406">XLOOKUP(A406,AtivacaoGiftback!A:A,AtivacaoGiftback!B:B,"")</f>
        <v/>
      </c>
      <c r="L406" s="3" t="str">
        <f t="array" ref="L406">XLOOKUP(A406,TempoPrimeiraCampanha!A:A,TempoPrimeiraCampanha!B:B,"")</f>
        <v/>
      </c>
      <c r="M406" s="3">
        <f t="array" ref="M406">XLOOKUP(A406,'# Campanhas30D'!A:A,'# Campanhas30D'!B:B,"")</f>
        <v>0</v>
      </c>
      <c r="N406" s="1">
        <v>0.0</v>
      </c>
      <c r="O406" s="4">
        <f t="array" ref="O406">XLOOKUP(A406,'Receita Total'!A:A,'Receita Total'!C:C,"")</f>
        <v>2990.319939</v>
      </c>
      <c r="P406" s="1">
        <v>0.0</v>
      </c>
      <c r="Q406" s="1">
        <v>0.0</v>
      </c>
      <c r="R406" s="1">
        <v>0.0</v>
      </c>
      <c r="S406" s="1">
        <v>0.0</v>
      </c>
      <c r="T406" s="3" t="str">
        <f t="array" ref="T406">XLOOKUP(A406,'Receita Influenciada'!A:A,'Receita Influenciada'!C:C,"")</f>
        <v/>
      </c>
      <c r="U406" s="3" t="str">
        <f t="shared" si="1"/>
        <v>#NUM!</v>
      </c>
      <c r="V406" s="1">
        <v>0.0</v>
      </c>
    </row>
    <row r="407">
      <c r="A407" s="1" t="s">
        <v>428</v>
      </c>
      <c r="B407" s="2">
        <f t="array" ref="B407">XLOOKUP(A407,'Página25'!A:A,'Página25'!G:G,"")</f>
        <v>45379.80747</v>
      </c>
      <c r="C407" s="2" t="str">
        <f t="array" ref="C407">XLOOKUP(A407,'Página25'!A:A,'Página25'!I:I,"")</f>
        <v/>
      </c>
      <c r="D407" s="3" t="s">
        <v>52</v>
      </c>
      <c r="E407" s="3">
        <f t="array" ref="E407">XLOOKUP(A407,login!A:A,login!F:F,"")</f>
        <v>55</v>
      </c>
      <c r="F407" s="3">
        <f t="array" ref="F407">XLOOKUP(A407,gestor!C:C,gestor!E:E,"")</f>
        <v>0</v>
      </c>
      <c r="G407" s="3">
        <f t="array" ref="G407">XLOOKUP(A407,tickets!I:I,tickets!J:J,"")</f>
        <v>15</v>
      </c>
      <c r="H407" s="3">
        <f t="array" ref="H407">XLOOKUP(A407,EmailVerification!A:A,EmailVerification!B:B,"")</f>
        <v>99</v>
      </c>
      <c r="I407" s="3">
        <f t="array" ref="I407">XLOOKUP(A407,IntegracaoVerification!A:A,IntegracaoVerification!C:C,"")</f>
        <v>2</v>
      </c>
      <c r="J407" s="3">
        <f t="array" ref="J407">XLOOKUP(A407,ApiVerification!A:A,ApiVerification!C:C,"")</f>
        <v>15</v>
      </c>
      <c r="K407" s="3">
        <f t="array" ref="K407">XLOOKUP(A407,AtivacaoGiftback!A:A,AtivacaoGiftback!B:B,"")</f>
        <v>20</v>
      </c>
      <c r="L407" s="3">
        <f t="array" ref="L407">XLOOKUP(A407,TempoPrimeiraCampanha!A:A,TempoPrimeiraCampanha!B:B,"")</f>
        <v>74</v>
      </c>
      <c r="M407" s="3">
        <f t="array" ref="M407">XLOOKUP(A407,'# Campanhas30D'!A:A,'# Campanhas30D'!B:B,"")</f>
        <v>0</v>
      </c>
      <c r="N407" s="1">
        <v>0.0</v>
      </c>
      <c r="O407" s="4">
        <f t="array" ref="O407">XLOOKUP(A407,'Receita Total'!A:A,'Receita Total'!C:C,"")</f>
        <v>6923.070114</v>
      </c>
      <c r="P407" s="1">
        <v>0.0</v>
      </c>
      <c r="Q407" s="1">
        <v>0.0</v>
      </c>
      <c r="R407" s="1">
        <v>0.0</v>
      </c>
      <c r="S407" s="1">
        <v>0.0</v>
      </c>
      <c r="T407" s="3" t="str">
        <f t="array" ref="T407">XLOOKUP(A407,'Receita Influenciada'!A:A,'Receita Influenciada'!C:C,"")</f>
        <v/>
      </c>
      <c r="U407" s="3" t="str">
        <f t="shared" si="1"/>
        <v>#NUM!</v>
      </c>
      <c r="V407" s="1">
        <v>0.0</v>
      </c>
    </row>
    <row r="408">
      <c r="A408" s="1" t="s">
        <v>429</v>
      </c>
      <c r="B408" s="2">
        <f t="array" ref="B408">XLOOKUP(A408,'Página25'!A:A,'Página25'!G:G,"")</f>
        <v>45537.8613</v>
      </c>
      <c r="C408" s="2" t="str">
        <f t="array" ref="C408">XLOOKUP(A408,'Página25'!A:A,'Página25'!I:I,"")</f>
        <v/>
      </c>
      <c r="D408" s="3" t="s">
        <v>52</v>
      </c>
      <c r="E408" s="3">
        <f t="array" ref="E408">XLOOKUP(A408,login!A:A,login!F:F,"")</f>
        <v>9</v>
      </c>
      <c r="F408" s="3">
        <f t="array" ref="F408">XLOOKUP(A408,gestor!C:C,gestor!E:E,"")</f>
        <v>0</v>
      </c>
      <c r="G408" s="1">
        <v>0.0</v>
      </c>
      <c r="H408" s="3">
        <f t="array" ref="H408">XLOOKUP(A408,EmailVerification!A:A,EmailVerification!B:B,"")</f>
        <v>1</v>
      </c>
      <c r="I408" s="3">
        <f t="array" ref="I408">XLOOKUP(A408,IntegracaoVerification!A:A,IntegracaoVerification!C:C,"")</f>
        <v>0</v>
      </c>
      <c r="J408" s="3">
        <f t="array" ref="J408">XLOOKUP(A408,ApiVerification!A:A,ApiVerification!C:C,"")</f>
        <v>14</v>
      </c>
      <c r="K408" s="3">
        <f t="array" ref="K408">XLOOKUP(A408,AtivacaoGiftback!A:A,AtivacaoGiftback!B:B,"")</f>
        <v>1</v>
      </c>
      <c r="L408" s="3" t="str">
        <f t="array" ref="L408">XLOOKUP(A408,TempoPrimeiraCampanha!A:A,TempoPrimeiraCampanha!B:B,"")</f>
        <v/>
      </c>
      <c r="M408" s="3">
        <f t="array" ref="M408">XLOOKUP(A408,'# Campanhas30D'!A:A,'# Campanhas30D'!B:B,"")</f>
        <v>0</v>
      </c>
      <c r="N408" s="1">
        <v>0.0</v>
      </c>
      <c r="O408" s="4">
        <f t="array" ref="O408">XLOOKUP(A408,'Receita Total'!A:A,'Receita Total'!C:C,"")</f>
        <v>11046.76997</v>
      </c>
      <c r="P408" s="1">
        <v>0.0</v>
      </c>
      <c r="Q408" s="1">
        <v>0.0</v>
      </c>
      <c r="R408" s="1">
        <v>0.0</v>
      </c>
      <c r="S408" s="1">
        <v>0.0</v>
      </c>
      <c r="T408" s="3" t="str">
        <f t="array" ref="T408">XLOOKUP(A408,'Receita Influenciada'!A:A,'Receita Influenciada'!C:C,"")</f>
        <v/>
      </c>
      <c r="U408" s="3" t="str">
        <f t="shared" si="1"/>
        <v>#NUM!</v>
      </c>
      <c r="V408" s="1">
        <v>0.0</v>
      </c>
    </row>
    <row r="409">
      <c r="A409" s="1" t="s">
        <v>430</v>
      </c>
      <c r="B409" s="2">
        <f t="array" ref="B409">XLOOKUP(A409,'Página25'!A:A,'Página25'!G:G,"")</f>
        <v>45540.86044</v>
      </c>
      <c r="C409" s="2" t="str">
        <f t="array" ref="C409">XLOOKUP(A409,'Página25'!A:A,'Página25'!I:I,"")</f>
        <v/>
      </c>
      <c r="D409" s="3" t="s">
        <v>52</v>
      </c>
      <c r="E409" s="3">
        <f t="array" ref="E409">XLOOKUP(A409,login!A:A,login!F:F,"")</f>
        <v>12</v>
      </c>
      <c r="F409" s="3">
        <f t="array" ref="F409">XLOOKUP(A409,gestor!C:C,gestor!E:E,"")</f>
        <v>0</v>
      </c>
      <c r="G409" s="1">
        <v>0.0</v>
      </c>
      <c r="H409" s="3">
        <f t="array" ref="H409">XLOOKUP(A409,EmailVerification!A:A,EmailVerification!B:B,"")</f>
        <v>5</v>
      </c>
      <c r="I409" s="3">
        <f t="array" ref="I409">XLOOKUP(A409,IntegracaoVerification!A:A,IntegracaoVerification!C:C,"")</f>
        <v>5</v>
      </c>
      <c r="J409" s="3">
        <f t="array" ref="J409">XLOOKUP(A409,ApiVerification!A:A,ApiVerification!C:C,"")</f>
        <v>15</v>
      </c>
      <c r="K409" s="3" t="str">
        <f t="array" ref="K409">XLOOKUP(A409,AtivacaoGiftback!A:A,AtivacaoGiftback!B:B,"")</f>
        <v/>
      </c>
      <c r="L409" s="3" t="str">
        <f t="array" ref="L409">XLOOKUP(A409,TempoPrimeiraCampanha!A:A,TempoPrimeiraCampanha!B:B,"")</f>
        <v/>
      </c>
      <c r="M409" s="3">
        <f t="array" ref="M409">XLOOKUP(A409,'# Campanhas30D'!A:A,'# Campanhas30D'!B:B,"")</f>
        <v>0</v>
      </c>
      <c r="N409" s="1">
        <v>0.0</v>
      </c>
      <c r="O409" s="4">
        <f t="array" ref="O409">XLOOKUP(A409,'Receita Total'!A:A,'Receita Total'!C:C,"")</f>
        <v>13514.10011</v>
      </c>
      <c r="P409" s="1">
        <v>0.0</v>
      </c>
      <c r="Q409" s="1">
        <v>0.0</v>
      </c>
      <c r="R409" s="1">
        <v>0.0</v>
      </c>
      <c r="S409" s="1">
        <v>0.0</v>
      </c>
      <c r="T409" s="3" t="str">
        <f t="array" ref="T409">XLOOKUP(A409,'Receita Influenciada'!A:A,'Receita Influenciada'!C:C,"")</f>
        <v/>
      </c>
      <c r="U409" s="3" t="str">
        <f t="shared" si="1"/>
        <v>#NUM!</v>
      </c>
      <c r="V409" s="1">
        <v>0.0</v>
      </c>
    </row>
    <row r="410">
      <c r="A410" s="1" t="s">
        <v>431</v>
      </c>
      <c r="B410" s="2">
        <f t="array" ref="B410">XLOOKUP(A410,'Página25'!A:A,'Página25'!G:G,"")</f>
        <v>45561.78522</v>
      </c>
      <c r="C410" s="2" t="str">
        <f t="array" ref="C410">XLOOKUP(A410,'Página25'!A:A,'Página25'!I:I,"")</f>
        <v/>
      </c>
      <c r="D410" s="3" t="s">
        <v>52</v>
      </c>
      <c r="E410" s="3">
        <f t="array" ref="E410">XLOOKUP(A410,login!A:A,login!F:F,"")</f>
        <v>5</v>
      </c>
      <c r="F410" s="3">
        <f t="array" ref="F410">XLOOKUP(A410,gestor!C:C,gestor!E:E,"")</f>
        <v>0</v>
      </c>
      <c r="G410" s="1">
        <v>0.0</v>
      </c>
      <c r="H410" s="3">
        <f t="array" ref="H410">XLOOKUP(A410,EmailVerification!A:A,EmailVerification!B:B,"")</f>
        <v>13</v>
      </c>
      <c r="I410" s="3">
        <f t="array" ref="I410">XLOOKUP(A410,IntegracaoVerification!A:A,IntegracaoVerification!C:C,"")</f>
        <v>1</v>
      </c>
      <c r="J410" s="3" t="str">
        <f t="array" ref="J410">XLOOKUP(A410,ApiVerification!A:A,ApiVerification!C:C,"")</f>
        <v/>
      </c>
      <c r="K410" s="3" t="str">
        <f t="array" ref="K410">XLOOKUP(A410,AtivacaoGiftback!A:A,AtivacaoGiftback!B:B,"")</f>
        <v/>
      </c>
      <c r="L410" s="3" t="str">
        <f t="array" ref="L410">XLOOKUP(A410,TempoPrimeiraCampanha!A:A,TempoPrimeiraCampanha!B:B,"")</f>
        <v/>
      </c>
      <c r="M410" s="3">
        <f t="array" ref="M410">XLOOKUP(A410,'# Campanhas30D'!A:A,'# Campanhas30D'!B:B,"")</f>
        <v>0</v>
      </c>
      <c r="N410" s="1">
        <v>0.0</v>
      </c>
      <c r="O410" s="4">
        <f t="array" ref="O410">XLOOKUP(A410,'Receita Total'!A:A,'Receita Total'!C:C,"")</f>
        <v>15405.47018</v>
      </c>
      <c r="P410" s="1">
        <v>0.0</v>
      </c>
      <c r="Q410" s="1">
        <v>0.0</v>
      </c>
      <c r="R410" s="1">
        <v>0.0</v>
      </c>
      <c r="S410" s="1">
        <v>0.0</v>
      </c>
      <c r="T410" s="3" t="str">
        <f t="array" ref="T410">XLOOKUP(A410,'Receita Influenciada'!A:A,'Receita Influenciada'!C:C,"")</f>
        <v/>
      </c>
      <c r="U410" s="3" t="str">
        <f t="shared" si="1"/>
        <v>#NUM!</v>
      </c>
      <c r="V410" s="1">
        <v>0.0</v>
      </c>
    </row>
    <row r="411">
      <c r="A411" s="1" t="s">
        <v>432</v>
      </c>
      <c r="B411" s="2">
        <f t="array" ref="B411">XLOOKUP(A411,'Página25'!A:A,'Página25'!G:G,"")</f>
        <v>45520.66529</v>
      </c>
      <c r="C411" s="2" t="str">
        <f t="array" ref="C411">XLOOKUP(A411,'Página25'!A:A,'Página25'!I:I,"")</f>
        <v/>
      </c>
      <c r="D411" s="3" t="s">
        <v>52</v>
      </c>
      <c r="E411" s="3">
        <f t="array" ref="E411">XLOOKUP(A411,login!A:A,login!F:F,"")</f>
        <v>24</v>
      </c>
      <c r="F411" s="3">
        <f t="array" ref="F411">XLOOKUP(A411,gestor!C:C,gestor!E:E,"")</f>
        <v>0</v>
      </c>
      <c r="G411" s="3">
        <f t="array" ref="G411">XLOOKUP(A411,tickets!I:I,tickets!J:J,"")</f>
        <v>24</v>
      </c>
      <c r="H411" s="3">
        <f t="array" ref="H411">XLOOKUP(A411,EmailVerification!A:A,EmailVerification!B:B,"")</f>
        <v>5</v>
      </c>
      <c r="I411" s="3">
        <f t="array" ref="I411">XLOOKUP(A411,IntegracaoVerification!A:A,IntegracaoVerification!C:C,"")</f>
        <v>14</v>
      </c>
      <c r="J411" s="3">
        <f t="array" ref="J411">XLOOKUP(A411,ApiVerification!A:A,ApiVerification!C:C,"")</f>
        <v>14</v>
      </c>
      <c r="K411" s="3">
        <f t="array" ref="K411">XLOOKUP(A411,AtivacaoGiftback!A:A,AtivacaoGiftback!B:B,"")</f>
        <v>19</v>
      </c>
      <c r="L411" s="3">
        <f t="array" ref="L411">XLOOKUP(A411,TempoPrimeiraCampanha!A:A,TempoPrimeiraCampanha!B:B,"")</f>
        <v>67</v>
      </c>
      <c r="M411" s="3">
        <f t="array" ref="M411">XLOOKUP(A411,'# Campanhas30D'!A:A,'# Campanhas30D'!B:B,"")</f>
        <v>0</v>
      </c>
      <c r="N411" s="1">
        <v>0.0</v>
      </c>
      <c r="O411" s="4">
        <f t="array" ref="O411">XLOOKUP(A411,'Receita Total'!A:A,'Receita Total'!C:C,"")</f>
        <v>20392.60002</v>
      </c>
      <c r="P411" s="1">
        <v>0.0</v>
      </c>
      <c r="Q411" s="1">
        <v>0.0</v>
      </c>
      <c r="R411" s="1">
        <v>0.0</v>
      </c>
      <c r="S411" s="1">
        <v>0.0</v>
      </c>
      <c r="T411" s="3" t="str">
        <f t="array" ref="T411">XLOOKUP(A411,'Receita Influenciada'!A:A,'Receita Influenciada'!C:C,"")</f>
        <v/>
      </c>
      <c r="U411" s="3" t="str">
        <f t="shared" si="1"/>
        <v>#NUM!</v>
      </c>
      <c r="V411" s="1">
        <v>0.0</v>
      </c>
    </row>
    <row r="412">
      <c r="A412" s="1" t="s">
        <v>433</v>
      </c>
      <c r="B412" s="2">
        <f t="array" ref="B412">XLOOKUP(A412,'Página25'!A:A,'Página25'!G:G,"")</f>
        <v>45558.70302</v>
      </c>
      <c r="C412" s="2" t="str">
        <f t="array" ref="C412">XLOOKUP(A412,'Página25'!A:A,'Página25'!I:I,"")</f>
        <v/>
      </c>
      <c r="D412" s="3" t="s">
        <v>52</v>
      </c>
      <c r="E412" s="3">
        <f t="array" ref="E412">XLOOKUP(A412,login!A:A,login!F:F,"")</f>
        <v>28</v>
      </c>
      <c r="F412" s="3">
        <f t="array" ref="F412">XLOOKUP(A412,gestor!C:C,gestor!E:E,"")</f>
        <v>0</v>
      </c>
      <c r="G412" s="1">
        <v>0.0</v>
      </c>
      <c r="H412" s="3" t="str">
        <f t="array" ref="H412">XLOOKUP(A412,EmailVerification!A:A,EmailVerification!B:B,"")</f>
        <v/>
      </c>
      <c r="I412" s="3" t="str">
        <f t="array" ref="I412">XLOOKUP(A412,IntegracaoVerification!A:A,IntegracaoVerification!C:C,"")</f>
        <v/>
      </c>
      <c r="J412" s="3" t="str">
        <f t="array" ref="J412">XLOOKUP(A412,ApiVerification!A:A,ApiVerification!C:C,"")</f>
        <v/>
      </c>
      <c r="K412" s="3">
        <f t="array" ref="K412">XLOOKUP(A412,AtivacaoGiftback!A:A,AtivacaoGiftback!B:B,"")</f>
        <v>38</v>
      </c>
      <c r="L412" s="3" t="str">
        <f t="array" ref="L412">XLOOKUP(A412,TempoPrimeiraCampanha!A:A,TempoPrimeiraCampanha!B:B,"")</f>
        <v/>
      </c>
      <c r="M412" s="3">
        <f t="array" ref="M412">XLOOKUP(A412,'# Campanhas30D'!A:A,'# Campanhas30D'!B:B,"")</f>
        <v>0</v>
      </c>
      <c r="N412" s="1">
        <v>0.0</v>
      </c>
      <c r="O412" s="4">
        <f t="array" ref="O412">XLOOKUP(A412,'Receita Total'!A:A,'Receita Total'!C:C,"")</f>
        <v>23853.20005</v>
      </c>
      <c r="P412" s="1">
        <v>0.0</v>
      </c>
      <c r="Q412" s="1">
        <v>0.0</v>
      </c>
      <c r="R412" s="1">
        <v>0.0</v>
      </c>
      <c r="S412" s="1">
        <v>0.0</v>
      </c>
      <c r="T412" s="3" t="str">
        <f t="array" ref="T412">XLOOKUP(A412,'Receita Influenciada'!A:A,'Receita Influenciada'!C:C,"")</f>
        <v/>
      </c>
      <c r="U412" s="3" t="str">
        <f t="shared" si="1"/>
        <v>#NUM!</v>
      </c>
      <c r="V412" s="1">
        <v>0.0</v>
      </c>
    </row>
    <row r="413">
      <c r="A413" s="1" t="s">
        <v>434</v>
      </c>
      <c r="B413" s="2">
        <f t="array" ref="B413">XLOOKUP(A413,'Página25'!A:A,'Página25'!G:G,"")</f>
        <v>45518.69668</v>
      </c>
      <c r="C413" s="2" t="str">
        <f t="array" ref="C413">XLOOKUP(A413,'Página25'!A:A,'Página25'!I:I,"")</f>
        <v/>
      </c>
      <c r="D413" s="3" t="s">
        <v>52</v>
      </c>
      <c r="E413" s="3">
        <f t="array" ref="E413">XLOOKUP(A413,login!A:A,login!F:F,"")</f>
        <v>37</v>
      </c>
      <c r="F413" s="3">
        <f t="array" ref="F413">XLOOKUP(A413,gestor!C:C,gestor!E:E,"")</f>
        <v>0</v>
      </c>
      <c r="G413" s="1">
        <v>0.0</v>
      </c>
      <c r="H413" s="3">
        <f t="array" ref="H413">XLOOKUP(A413,EmailVerification!A:A,EmailVerification!B:B,"")</f>
        <v>1</v>
      </c>
      <c r="I413" s="3">
        <f t="array" ref="I413">XLOOKUP(A413,IntegracaoVerification!A:A,IntegracaoVerification!C:C,"")</f>
        <v>0</v>
      </c>
      <c r="J413" s="3" t="str">
        <f t="array" ref="J413">XLOOKUP(A413,ApiVerification!A:A,ApiVerification!C:C,"")</f>
        <v/>
      </c>
      <c r="K413" s="3" t="str">
        <f t="array" ref="K413">XLOOKUP(A413,AtivacaoGiftback!A:A,AtivacaoGiftback!B:B,"")</f>
        <v/>
      </c>
      <c r="L413" s="3" t="str">
        <f t="array" ref="L413">XLOOKUP(A413,TempoPrimeiraCampanha!A:A,TempoPrimeiraCampanha!B:B,"")</f>
        <v/>
      </c>
      <c r="M413" s="3">
        <f t="array" ref="M413">XLOOKUP(A413,'# Campanhas30D'!A:A,'# Campanhas30D'!B:B,"")</f>
        <v>0</v>
      </c>
      <c r="N413" s="1">
        <v>0.0</v>
      </c>
      <c r="O413" s="4">
        <f t="array" ref="O413">XLOOKUP(A413,'Receita Total'!A:A,'Receita Total'!C:C,"")</f>
        <v>55198.06988</v>
      </c>
      <c r="P413" s="1">
        <v>0.0</v>
      </c>
      <c r="Q413" s="1">
        <v>0.0</v>
      </c>
      <c r="R413" s="1">
        <v>0.0</v>
      </c>
      <c r="S413" s="1">
        <v>0.0</v>
      </c>
      <c r="T413" s="3" t="str">
        <f t="array" ref="T413">XLOOKUP(A413,'Receita Influenciada'!A:A,'Receita Influenciada'!C:C,"")</f>
        <v/>
      </c>
      <c r="U413" s="3" t="str">
        <f t="shared" si="1"/>
        <v>#NUM!</v>
      </c>
      <c r="V413" s="1">
        <v>0.0</v>
      </c>
    </row>
    <row r="414">
      <c r="A414" s="1" t="s">
        <v>435</v>
      </c>
      <c r="B414" s="2">
        <f t="array" ref="B414">XLOOKUP(A414,'Página25'!A:A,'Página25'!G:G,"")</f>
        <v>45548.50564</v>
      </c>
      <c r="C414" s="2" t="str">
        <f t="array" ref="C414">XLOOKUP(A414,'Página25'!A:A,'Página25'!I:I,"")</f>
        <v/>
      </c>
      <c r="D414" s="3" t="s">
        <v>52</v>
      </c>
      <c r="E414" s="3">
        <f t="array" ref="E414">XLOOKUP(A414,login!A:A,login!F:F,"")</f>
        <v>4</v>
      </c>
      <c r="F414" s="3">
        <f t="array" ref="F414">XLOOKUP(A414,gestor!C:C,gestor!E:E,"")</f>
        <v>0</v>
      </c>
      <c r="G414" s="1">
        <v>0.0</v>
      </c>
      <c r="H414" s="3" t="str">
        <f t="array" ref="H414">XLOOKUP(A414,EmailVerification!A:A,EmailVerification!B:B,"")</f>
        <v/>
      </c>
      <c r="I414" s="3">
        <f t="array" ref="I414">XLOOKUP(A414,IntegracaoVerification!A:A,IntegracaoVerification!C:C,"")</f>
        <v>6</v>
      </c>
      <c r="J414" s="3" t="str">
        <f t="array" ref="J414">XLOOKUP(A414,ApiVerification!A:A,ApiVerification!C:C,"")</f>
        <v/>
      </c>
      <c r="K414" s="3">
        <f t="array" ref="K414">XLOOKUP(A414,AtivacaoGiftback!A:A,AtivacaoGiftback!B:B,"")</f>
        <v>38</v>
      </c>
      <c r="L414" s="3" t="str">
        <f t="array" ref="L414">XLOOKUP(A414,TempoPrimeiraCampanha!A:A,TempoPrimeiraCampanha!B:B,"")</f>
        <v/>
      </c>
      <c r="M414" s="3">
        <f t="array" ref="M414">XLOOKUP(A414,'# Campanhas30D'!A:A,'# Campanhas30D'!B:B,"")</f>
        <v>0</v>
      </c>
      <c r="N414" s="1">
        <v>0.0</v>
      </c>
      <c r="O414" s="4">
        <f t="array" ref="O414">XLOOKUP(A414,'Receita Total'!A:A,'Receita Total'!C:C,"")</f>
        <v>102445.8499</v>
      </c>
      <c r="P414" s="1">
        <v>0.0</v>
      </c>
      <c r="Q414" s="1">
        <v>0.0</v>
      </c>
      <c r="R414" s="1">
        <v>0.0</v>
      </c>
      <c r="S414" s="1">
        <v>0.0</v>
      </c>
      <c r="T414" s="3" t="str">
        <f t="array" ref="T414">XLOOKUP(A414,'Receita Influenciada'!A:A,'Receita Influenciada'!C:C,"")</f>
        <v/>
      </c>
      <c r="U414" s="3" t="str">
        <f t="shared" si="1"/>
        <v>#NUM!</v>
      </c>
      <c r="V414" s="1">
        <v>0.0</v>
      </c>
    </row>
    <row r="415">
      <c r="A415" s="1" t="s">
        <v>436</v>
      </c>
      <c r="B415" s="2">
        <f t="array" ref="B415">XLOOKUP(A415,'Página25'!A:A,'Página25'!G:G,"")</f>
        <v>45532.741</v>
      </c>
      <c r="C415" s="2" t="str">
        <f t="array" ref="C415">XLOOKUP(A415,'Página25'!A:A,'Página25'!I:I,"")</f>
        <v/>
      </c>
      <c r="D415" s="3" t="s">
        <v>52</v>
      </c>
      <c r="E415" s="3">
        <f t="array" ref="E415">XLOOKUP(A415,login!A:A,login!F:F,"")</f>
        <v>2</v>
      </c>
      <c r="F415" s="3">
        <f t="array" ref="F415">XLOOKUP(A415,gestor!C:C,gestor!E:E,"")</f>
        <v>0</v>
      </c>
      <c r="G415" s="1">
        <v>0.0</v>
      </c>
      <c r="H415" s="3" t="str">
        <f t="array" ref="H415">XLOOKUP(A415,EmailVerification!A:A,EmailVerification!B:B,"")</f>
        <v/>
      </c>
      <c r="I415" s="3">
        <f t="array" ref="I415">XLOOKUP(A415,IntegracaoVerification!A:A,IntegracaoVerification!C:C,"")</f>
        <v>0</v>
      </c>
      <c r="J415" s="3" t="str">
        <f t="array" ref="J415">XLOOKUP(A415,ApiVerification!A:A,ApiVerification!C:C,"")</f>
        <v/>
      </c>
      <c r="K415" s="3" t="str">
        <f t="array" ref="K415">XLOOKUP(A415,AtivacaoGiftback!A:A,AtivacaoGiftback!B:B,"")</f>
        <v/>
      </c>
      <c r="L415" s="3" t="str">
        <f t="array" ref="L415">XLOOKUP(A415,TempoPrimeiraCampanha!A:A,TempoPrimeiraCampanha!B:B,"")</f>
        <v/>
      </c>
      <c r="M415" s="3">
        <f t="array" ref="M415">XLOOKUP(A415,'# Campanhas30D'!A:A,'# Campanhas30D'!B:B,"")</f>
        <v>0</v>
      </c>
      <c r="N415" s="1">
        <v>0.0</v>
      </c>
      <c r="O415" s="4">
        <f t="array" ref="O415">XLOOKUP(A415,'Receita Total'!A:A,'Receita Total'!C:C,"")</f>
        <v>229333.5309</v>
      </c>
      <c r="P415" s="1">
        <v>0.0</v>
      </c>
      <c r="Q415" s="1">
        <v>0.0</v>
      </c>
      <c r="R415" s="1">
        <v>0.0</v>
      </c>
      <c r="S415" s="1">
        <v>0.0</v>
      </c>
      <c r="T415" s="3" t="str">
        <f t="array" ref="T415">XLOOKUP(A415,'Receita Influenciada'!A:A,'Receita Influenciada'!C:C,"")</f>
        <v/>
      </c>
      <c r="U415" s="3" t="str">
        <f t="shared" si="1"/>
        <v>#NUM!</v>
      </c>
      <c r="V415" s="1">
        <v>0.0</v>
      </c>
    </row>
    <row r="416">
      <c r="A416" s="1" t="s">
        <v>437</v>
      </c>
      <c r="B416" s="2">
        <f t="array" ref="B416">XLOOKUP(A416,'Página25'!A:A,'Página25'!G:G,"")</f>
        <v>45559.88921</v>
      </c>
      <c r="C416" s="2" t="str">
        <f t="array" ref="C416">XLOOKUP(A416,'Página25'!A:A,'Página25'!I:I,"")</f>
        <v/>
      </c>
      <c r="D416" s="3" t="s">
        <v>52</v>
      </c>
      <c r="E416" s="3">
        <f t="array" ref="E416">XLOOKUP(A416,login!A:A,login!F:F,"")</f>
        <v>5</v>
      </c>
      <c r="F416" s="3">
        <f t="array" ref="F416">XLOOKUP(A416,gestor!C:C,gestor!E:E,"")</f>
        <v>0</v>
      </c>
      <c r="G416" s="3">
        <f t="array" ref="G416">XLOOKUP(A416,tickets!I:I,tickets!J:J,"")</f>
        <v>24</v>
      </c>
      <c r="H416" s="3">
        <f t="array" ref="H416">XLOOKUP(A416,EmailVerification!A:A,EmailVerification!B:B,"")</f>
        <v>2</v>
      </c>
      <c r="I416" s="3">
        <f t="array" ref="I416">XLOOKUP(A416,IntegracaoVerification!A:A,IntegracaoVerification!C:C,"")</f>
        <v>2</v>
      </c>
      <c r="J416" s="3" t="str">
        <f t="array" ref="J416">XLOOKUP(A416,ApiVerification!A:A,ApiVerification!C:C,"")</f>
        <v/>
      </c>
      <c r="K416" s="3">
        <f t="array" ref="K416">XLOOKUP(A416,AtivacaoGiftback!A:A,AtivacaoGiftback!B:B,"")</f>
        <v>36</v>
      </c>
      <c r="L416" s="3" t="str">
        <f t="array" ref="L416">XLOOKUP(A416,TempoPrimeiraCampanha!A:A,TempoPrimeiraCampanha!B:B,"")</f>
        <v/>
      </c>
      <c r="M416" s="3">
        <f t="array" ref="M416">XLOOKUP(A416,'# Campanhas30D'!A:A,'# Campanhas30D'!B:B,"")</f>
        <v>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3" t="str">
        <f t="array" ref="T416">XLOOKUP(A416,'Receita Influenciada'!A:A,'Receita Influenciada'!C:C,"")</f>
        <v/>
      </c>
      <c r="U416" s="3" t="str">
        <f t="shared" si="1"/>
        <v>#NUM!</v>
      </c>
      <c r="V416" s="1">
        <v>0.0</v>
      </c>
    </row>
    <row r="417">
      <c r="A417" s="1" t="s">
        <v>438</v>
      </c>
      <c r="B417" s="2">
        <f t="array" ref="B417">XLOOKUP(A417,'Página25'!A:A,'Página25'!G:G,"")</f>
        <v>45513.68516</v>
      </c>
      <c r="C417" s="2" t="str">
        <f t="array" ref="C417">XLOOKUP(A417,'Página25'!A:A,'Página25'!I:I,"")</f>
        <v/>
      </c>
      <c r="D417" s="3" t="s">
        <v>52</v>
      </c>
      <c r="E417" s="3">
        <f t="array" ref="E417">XLOOKUP(A417,login!A:A,login!F:F,"")</f>
        <v>5</v>
      </c>
      <c r="F417" s="3">
        <f t="array" ref="F417">XLOOKUP(A417,gestor!C:C,gestor!E:E,"")</f>
        <v>0</v>
      </c>
      <c r="G417" s="1">
        <v>0.0</v>
      </c>
      <c r="H417" s="3">
        <f t="array" ref="H417">XLOOKUP(A417,EmailVerification!A:A,EmailVerification!B:B,"")</f>
        <v>69</v>
      </c>
      <c r="I417" s="3">
        <f t="array" ref="I417">XLOOKUP(A417,IntegracaoVerification!A:A,IntegracaoVerification!C:C,"")</f>
        <v>69</v>
      </c>
      <c r="J417" s="3">
        <f t="array" ref="J417">XLOOKUP(A417,ApiVerification!A:A,ApiVerification!C:C,"")</f>
        <v>77</v>
      </c>
      <c r="K417" s="3">
        <f t="array" ref="K417">XLOOKUP(A417,AtivacaoGiftback!A:A,AtivacaoGiftback!B:B,"")</f>
        <v>77</v>
      </c>
      <c r="L417" s="3" t="str">
        <f t="array" ref="L417">XLOOKUP(A417,TempoPrimeiraCampanha!A:A,TempoPrimeiraCampanha!B:B,"")</f>
        <v/>
      </c>
      <c r="M417" s="3">
        <f t="array" ref="M417">XLOOKUP(A417,'# Campanhas30D'!A:A,'# Campanhas30D'!B:B,"")</f>
        <v>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3" t="str">
        <f t="array" ref="T417">XLOOKUP(A417,'Receita Influenciada'!A:A,'Receita Influenciada'!C:C,"")</f>
        <v/>
      </c>
      <c r="U417" s="3" t="str">
        <f t="shared" si="1"/>
        <v>#NUM!</v>
      </c>
      <c r="V417" s="1">
        <v>0.0</v>
      </c>
    </row>
    <row r="418">
      <c r="A418" s="1" t="s">
        <v>439</v>
      </c>
      <c r="B418" s="2">
        <f t="array" ref="B418">XLOOKUP(A418,'Página25'!A:A,'Página25'!G:G,"")</f>
        <v>45545.54431</v>
      </c>
      <c r="C418" s="2" t="str">
        <f t="array" ref="C418">XLOOKUP(A418,'Página25'!A:A,'Página25'!I:I,"")</f>
        <v/>
      </c>
      <c r="D418" s="3" t="s">
        <v>52</v>
      </c>
      <c r="E418" s="3">
        <f t="array" ref="E418">XLOOKUP(A418,login!A:A,login!F:F,"")</f>
        <v>3</v>
      </c>
      <c r="F418" s="3">
        <f t="array" ref="F418">XLOOKUP(A418,gestor!C:C,gestor!E:E,"")</f>
        <v>0</v>
      </c>
      <c r="G418" s="1">
        <v>0.0</v>
      </c>
      <c r="H418" s="3" t="str">
        <f t="array" ref="H418">XLOOKUP(A418,EmailVerification!A:A,EmailVerification!B:B,"")</f>
        <v/>
      </c>
      <c r="I418" s="3" t="str">
        <f t="array" ref="I418">XLOOKUP(A418,IntegracaoVerification!A:A,IntegracaoVerification!C:C,"")</f>
        <v/>
      </c>
      <c r="J418" s="3">
        <f t="array" ref="J418">XLOOKUP(A418,ApiVerification!A:A,ApiVerification!C:C,"")</f>
        <v>27</v>
      </c>
      <c r="K418" s="3" t="str">
        <f t="array" ref="K418">XLOOKUP(A418,AtivacaoGiftback!A:A,AtivacaoGiftback!B:B,"")</f>
        <v/>
      </c>
      <c r="L418" s="3" t="str">
        <f t="array" ref="L418">XLOOKUP(A418,TempoPrimeiraCampanha!A:A,TempoPrimeiraCampanha!B:B,"")</f>
        <v/>
      </c>
      <c r="M418" s="3">
        <f t="array" ref="M418">XLOOKUP(A418,'# Campanhas30D'!A:A,'# Campanhas30D'!B:B,"")</f>
        <v>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3" t="str">
        <f t="array" ref="T418">XLOOKUP(A418,'Receita Influenciada'!A:A,'Receita Influenciada'!C:C,"")</f>
        <v/>
      </c>
      <c r="U418" s="3" t="str">
        <f t="shared" si="1"/>
        <v>#NUM!</v>
      </c>
      <c r="V418" s="1">
        <v>0.0</v>
      </c>
    </row>
    <row r="419">
      <c r="A419" s="1" t="s">
        <v>440</v>
      </c>
      <c r="B419" s="2">
        <f t="array" ref="B419">XLOOKUP(A419,'Página25'!A:A,'Página25'!G:G,"")</f>
        <v>45560.01197</v>
      </c>
      <c r="C419" s="2" t="str">
        <f t="array" ref="C419">XLOOKUP(A419,'Página25'!A:A,'Página25'!I:I,"")</f>
        <v/>
      </c>
      <c r="D419" s="3" t="s">
        <v>52</v>
      </c>
      <c r="E419" s="3">
        <f t="array" ref="E419">XLOOKUP(A419,login!A:A,login!F:F,"")</f>
        <v>2</v>
      </c>
      <c r="F419" s="3">
        <f t="array" ref="F419">XLOOKUP(A419,gestor!C:C,gestor!E:E,"")</f>
        <v>1</v>
      </c>
      <c r="G419" s="1">
        <v>0.0</v>
      </c>
      <c r="H419" s="3" t="str">
        <f t="array" ref="H419">XLOOKUP(A419,EmailVerification!A:A,EmailVerification!B:B,"")</f>
        <v/>
      </c>
      <c r="I419" s="3" t="str">
        <f t="array" ref="I419">XLOOKUP(A419,IntegracaoVerification!A:A,IntegracaoVerification!C:C,"")</f>
        <v/>
      </c>
      <c r="J419" s="3">
        <f t="array" ref="J419">XLOOKUP(A419,ApiVerification!A:A,ApiVerification!C:C,"")</f>
        <v>15</v>
      </c>
      <c r="K419" s="3" t="str">
        <f t="array" ref="K419">XLOOKUP(A419,AtivacaoGiftback!A:A,AtivacaoGiftback!B:B,"")</f>
        <v/>
      </c>
      <c r="L419" s="3" t="str">
        <f t="array" ref="L419">XLOOKUP(A419,TempoPrimeiraCampanha!A:A,TempoPrimeiraCampanha!B:B,"")</f>
        <v/>
      </c>
      <c r="M419" s="3">
        <f t="array" ref="M419">XLOOKUP(A419,'# Campanhas30D'!A:A,'# Campanhas30D'!B:B,"")</f>
        <v>0</v>
      </c>
      <c r="N419" s="1">
        <v>0.0</v>
      </c>
      <c r="O419" s="4">
        <f t="array" ref="O419">XLOOKUP(A419,'Receita Total'!A:A,'Receita Total'!C:C,"")</f>
        <v>10</v>
      </c>
      <c r="P419" s="1">
        <v>0.0</v>
      </c>
      <c r="Q419" s="1">
        <v>0.0</v>
      </c>
      <c r="R419" s="1">
        <v>0.0</v>
      </c>
      <c r="S419" s="1">
        <v>0.0</v>
      </c>
      <c r="T419" s="3" t="str">
        <f t="array" ref="T419">XLOOKUP(A419,'Receita Influenciada'!A:A,'Receita Influenciada'!C:C,"")</f>
        <v/>
      </c>
      <c r="U419" s="3" t="str">
        <f t="shared" si="1"/>
        <v>#NUM!</v>
      </c>
      <c r="V419" s="1">
        <v>0.0</v>
      </c>
    </row>
    <row r="420">
      <c r="A420" s="1" t="s">
        <v>441</v>
      </c>
      <c r="B420" s="2">
        <f t="array" ref="B420">XLOOKUP(A420,'Página25'!A:A,'Página25'!G:G,"")</f>
        <v>45561.955</v>
      </c>
      <c r="C420" s="2" t="str">
        <f t="array" ref="C420">XLOOKUP(A420,'Página25'!A:A,'Página25'!I:I,"")</f>
        <v/>
      </c>
      <c r="D420" s="3" t="s">
        <v>52</v>
      </c>
      <c r="E420" s="3">
        <f t="array" ref="E420">XLOOKUP(A420,login!A:A,login!F:F,"")</f>
        <v>4</v>
      </c>
      <c r="F420" s="3">
        <f t="array" ref="F420">XLOOKUP(A420,gestor!C:C,gestor!E:E,"")</f>
        <v>1</v>
      </c>
      <c r="G420" s="1">
        <v>0.0</v>
      </c>
      <c r="H420" s="3">
        <f t="array" ref="H420">XLOOKUP(A420,EmailVerification!A:A,EmailVerification!B:B,"")</f>
        <v>5</v>
      </c>
      <c r="I420" s="3" t="str">
        <f t="array" ref="I420">XLOOKUP(A420,IntegracaoVerification!A:A,IntegracaoVerification!C:C,"")</f>
        <v/>
      </c>
      <c r="J420" s="3">
        <f t="array" ref="J420">XLOOKUP(A420,ApiVerification!A:A,ApiVerification!C:C,"")</f>
        <v>5</v>
      </c>
      <c r="K420" s="3" t="str">
        <f t="array" ref="K420">XLOOKUP(A420,AtivacaoGiftback!A:A,AtivacaoGiftback!B:B,"")</f>
        <v/>
      </c>
      <c r="L420" s="3" t="str">
        <f t="array" ref="L420">XLOOKUP(A420,TempoPrimeiraCampanha!A:A,TempoPrimeiraCampanha!B:B,"")</f>
        <v/>
      </c>
      <c r="M420" s="3">
        <f t="array" ref="M420">XLOOKUP(A420,'# Campanhas30D'!A:A,'# Campanhas30D'!B:B,"")</f>
        <v>0</v>
      </c>
      <c r="N420" s="1">
        <v>0.0</v>
      </c>
      <c r="O420" s="4">
        <f t="array" ref="O420">XLOOKUP(A420,'Receita Total'!A:A,'Receita Total'!C:C,"")</f>
        <v>131.6000023</v>
      </c>
      <c r="P420" s="1">
        <v>0.0</v>
      </c>
      <c r="Q420" s="1">
        <v>0.0</v>
      </c>
      <c r="R420" s="1">
        <v>0.0</v>
      </c>
      <c r="S420" s="1">
        <v>0.0</v>
      </c>
      <c r="T420" s="3" t="str">
        <f t="array" ref="T420">XLOOKUP(A420,'Receita Influenciada'!A:A,'Receita Influenciada'!C:C,"")</f>
        <v/>
      </c>
      <c r="U420" s="3" t="str">
        <f t="shared" si="1"/>
        <v>#NUM!</v>
      </c>
      <c r="V420" s="1">
        <v>0.0</v>
      </c>
    </row>
    <row r="421">
      <c r="A421" s="1" t="s">
        <v>442</v>
      </c>
      <c r="B421" s="2">
        <f t="array" ref="B421">XLOOKUP(A421,'Página25'!A:A,'Página25'!G:G,"")</f>
        <v>45545.83617</v>
      </c>
      <c r="C421" s="2" t="str">
        <f t="array" ref="C421">XLOOKUP(A421,'Página25'!A:A,'Página25'!I:I,"")</f>
        <v/>
      </c>
      <c r="D421" s="3" t="s">
        <v>52</v>
      </c>
      <c r="E421" s="3">
        <f t="array" ref="E421">XLOOKUP(A421,login!A:A,login!F:F,"")</f>
        <v>8</v>
      </c>
      <c r="F421" s="3">
        <f t="array" ref="F421">XLOOKUP(A421,gestor!C:C,gestor!E:E,"")</f>
        <v>1</v>
      </c>
      <c r="G421" s="1">
        <v>0.0</v>
      </c>
      <c r="H421" s="3" t="str">
        <f t="array" ref="H421">XLOOKUP(A421,EmailVerification!A:A,EmailVerification!B:B,"")</f>
        <v/>
      </c>
      <c r="I421" s="3">
        <f t="array" ref="I421">XLOOKUP(A421,IntegracaoVerification!A:A,IntegracaoVerification!C:C,"")</f>
        <v>0</v>
      </c>
      <c r="J421" s="3">
        <f t="array" ref="J421">XLOOKUP(A421,ApiVerification!A:A,ApiVerification!C:C,"")</f>
        <v>3</v>
      </c>
      <c r="K421" s="3">
        <f t="array" ref="K421">XLOOKUP(A421,AtivacaoGiftback!A:A,AtivacaoGiftback!B:B,"")</f>
        <v>28</v>
      </c>
      <c r="L421" s="3" t="str">
        <f t="array" ref="L421">XLOOKUP(A421,TempoPrimeiraCampanha!A:A,TempoPrimeiraCampanha!B:B,"")</f>
        <v/>
      </c>
      <c r="M421" s="3">
        <f t="array" ref="M421">XLOOKUP(A421,'# Campanhas30D'!A:A,'# Campanhas30D'!B:B,"")</f>
        <v>0</v>
      </c>
      <c r="N421" s="1">
        <v>0.0</v>
      </c>
      <c r="O421" s="4">
        <f t="array" ref="O421">XLOOKUP(A421,'Receita Total'!A:A,'Receita Total'!C:C,"")</f>
        <v>551.1999855</v>
      </c>
      <c r="P421" s="1">
        <v>0.0</v>
      </c>
      <c r="Q421" s="1">
        <v>0.0</v>
      </c>
      <c r="R421" s="1">
        <v>0.0</v>
      </c>
      <c r="S421" s="1">
        <v>0.0</v>
      </c>
      <c r="T421" s="3" t="str">
        <f t="array" ref="T421">XLOOKUP(A421,'Receita Influenciada'!A:A,'Receita Influenciada'!C:C,"")</f>
        <v/>
      </c>
      <c r="U421" s="3" t="str">
        <f t="shared" si="1"/>
        <v>#NUM!</v>
      </c>
      <c r="V421" s="1">
        <v>0.0</v>
      </c>
    </row>
    <row r="422">
      <c r="A422" s="1" t="s">
        <v>443</v>
      </c>
      <c r="B422" s="2">
        <f t="array" ref="B422">XLOOKUP(A422,'Página25'!A:A,'Página25'!G:G,"")</f>
        <v>45562.76494</v>
      </c>
      <c r="C422" s="2" t="str">
        <f t="array" ref="C422">XLOOKUP(A422,'Página25'!A:A,'Página25'!I:I,"")</f>
        <v/>
      </c>
      <c r="D422" s="3" t="s">
        <v>52</v>
      </c>
      <c r="E422" s="3">
        <f t="array" ref="E422">XLOOKUP(A422,login!A:A,login!F:F,"")</f>
        <v>6</v>
      </c>
      <c r="F422" s="3">
        <f t="array" ref="F422">XLOOKUP(A422,gestor!C:C,gestor!E:E,"")</f>
        <v>1</v>
      </c>
      <c r="G422" s="1">
        <v>0.0</v>
      </c>
      <c r="H422" s="3">
        <f t="array" ref="H422">XLOOKUP(A422,EmailVerification!A:A,EmailVerification!B:B,"")</f>
        <v>0</v>
      </c>
      <c r="I422" s="3">
        <f t="array" ref="I422">XLOOKUP(A422,IntegracaoVerification!A:A,IntegracaoVerification!C:C,"")</f>
        <v>0</v>
      </c>
      <c r="J422" s="3" t="str">
        <f t="array" ref="J422">XLOOKUP(A422,ApiVerification!A:A,ApiVerification!C:C,"")</f>
        <v/>
      </c>
      <c r="K422" s="3" t="str">
        <f t="array" ref="K422">XLOOKUP(A422,AtivacaoGiftback!A:A,AtivacaoGiftback!B:B,"")</f>
        <v/>
      </c>
      <c r="L422" s="3" t="str">
        <f t="array" ref="L422">XLOOKUP(A422,TempoPrimeiraCampanha!A:A,TempoPrimeiraCampanha!B:B,"")</f>
        <v/>
      </c>
      <c r="M422" s="3">
        <f t="array" ref="M422">XLOOKUP(A422,'# Campanhas30D'!A:A,'# Campanhas30D'!B:B,"")</f>
        <v>0</v>
      </c>
      <c r="N422" s="1">
        <v>0.0</v>
      </c>
      <c r="O422" s="4">
        <f t="array" ref="O422">XLOOKUP(A422,'Receita Total'!A:A,'Receita Total'!C:C,"")</f>
        <v>933.9999847</v>
      </c>
      <c r="P422" s="1">
        <v>0.0</v>
      </c>
      <c r="Q422" s="1">
        <v>0.0</v>
      </c>
      <c r="R422" s="1">
        <v>0.0</v>
      </c>
      <c r="S422" s="1">
        <v>0.0</v>
      </c>
      <c r="T422" s="3" t="str">
        <f t="array" ref="T422">XLOOKUP(A422,'Receita Influenciada'!A:A,'Receita Influenciada'!C:C,"")</f>
        <v/>
      </c>
      <c r="U422" s="3" t="str">
        <f t="shared" si="1"/>
        <v>#NUM!</v>
      </c>
      <c r="V422" s="1">
        <v>0.0</v>
      </c>
    </row>
    <row r="423">
      <c r="A423" s="1" t="s">
        <v>444</v>
      </c>
      <c r="B423" s="2">
        <f t="array" ref="B423">XLOOKUP(A423,'Página25'!A:A,'Página25'!G:G,"")</f>
        <v>45467.7406</v>
      </c>
      <c r="C423" s="2" t="str">
        <f t="array" ref="C423">XLOOKUP(A423,'Página25'!A:A,'Página25'!I:I,"")</f>
        <v/>
      </c>
      <c r="D423" s="3" t="s">
        <v>52</v>
      </c>
      <c r="E423" s="3">
        <f t="array" ref="E423">XLOOKUP(A423,login!A:A,login!F:F,"")</f>
        <v>28</v>
      </c>
      <c r="F423" s="3">
        <f t="array" ref="F423">XLOOKUP(A423,gestor!C:C,gestor!E:E,"")</f>
        <v>1</v>
      </c>
      <c r="G423" s="1">
        <v>0.0</v>
      </c>
      <c r="H423" s="3" t="str">
        <f t="array" ref="H423">XLOOKUP(A423,EmailVerification!A:A,EmailVerification!B:B,"")</f>
        <v/>
      </c>
      <c r="I423" s="3">
        <f t="array" ref="I423">XLOOKUP(A423,IntegracaoVerification!A:A,IntegracaoVerification!C:C,"")</f>
        <v>10</v>
      </c>
      <c r="J423" s="3">
        <f t="array" ref="J423">XLOOKUP(A423,ApiVerification!A:A,ApiVerification!C:C,"")</f>
        <v>44</v>
      </c>
      <c r="K423" s="3">
        <f t="array" ref="K423">XLOOKUP(A423,AtivacaoGiftback!A:A,AtivacaoGiftback!B:B,"")</f>
        <v>18</v>
      </c>
      <c r="L423" s="3" t="str">
        <f t="array" ref="L423">XLOOKUP(A423,TempoPrimeiraCampanha!A:A,TempoPrimeiraCampanha!B:B,"")</f>
        <v/>
      </c>
      <c r="M423" s="3">
        <f t="array" ref="M423">XLOOKUP(A423,'# Campanhas30D'!A:A,'# Campanhas30D'!B:B,"")</f>
        <v>0</v>
      </c>
      <c r="N423" s="1">
        <v>0.0</v>
      </c>
      <c r="O423" s="4">
        <f t="array" ref="O423">XLOOKUP(A423,'Receita Total'!A:A,'Receita Total'!C:C,"")</f>
        <v>961.3199997</v>
      </c>
      <c r="P423" s="1">
        <v>0.0</v>
      </c>
      <c r="Q423" s="1">
        <v>0.0</v>
      </c>
      <c r="R423" s="1">
        <v>0.0</v>
      </c>
      <c r="S423" s="1">
        <v>0.0</v>
      </c>
      <c r="T423" s="3" t="str">
        <f t="array" ref="T423">XLOOKUP(A423,'Receita Influenciada'!A:A,'Receita Influenciada'!C:C,"")</f>
        <v/>
      </c>
      <c r="U423" s="3" t="str">
        <f t="shared" si="1"/>
        <v>#NUM!</v>
      </c>
      <c r="V423" s="1">
        <v>0.0</v>
      </c>
    </row>
    <row r="424">
      <c r="A424" s="1" t="s">
        <v>445</v>
      </c>
      <c r="B424" s="2">
        <f t="array" ref="B424">XLOOKUP(A424,'Página25'!A:A,'Página25'!G:G,"")</f>
        <v>45512.93716</v>
      </c>
      <c r="C424" s="2" t="str">
        <f t="array" ref="C424">XLOOKUP(A424,'Página25'!A:A,'Página25'!I:I,"")</f>
        <v/>
      </c>
      <c r="D424" s="3" t="s">
        <v>52</v>
      </c>
      <c r="E424" s="3">
        <f t="array" ref="E424">XLOOKUP(A424,login!A:A,login!F:F,"")</f>
        <v>21</v>
      </c>
      <c r="F424" s="3">
        <f t="array" ref="F424">XLOOKUP(A424,gestor!C:C,gestor!E:E,"")</f>
        <v>1</v>
      </c>
      <c r="G424" s="1">
        <v>0.0</v>
      </c>
      <c r="H424" s="3">
        <f t="array" ref="H424">XLOOKUP(A424,EmailVerification!A:A,EmailVerification!B:B,"")</f>
        <v>18</v>
      </c>
      <c r="I424" s="3">
        <f t="array" ref="I424">XLOOKUP(A424,IntegracaoVerification!A:A,IntegracaoVerification!C:C,"")</f>
        <v>29</v>
      </c>
      <c r="J424" s="3">
        <f t="array" ref="J424">XLOOKUP(A424,ApiVerification!A:A,ApiVerification!C:C,"")</f>
        <v>42</v>
      </c>
      <c r="K424" s="3">
        <f t="array" ref="K424">XLOOKUP(A424,AtivacaoGiftback!A:A,AtivacaoGiftback!B:B,"")</f>
        <v>31</v>
      </c>
      <c r="L424" s="3" t="str">
        <f t="array" ref="L424">XLOOKUP(A424,TempoPrimeiraCampanha!A:A,TempoPrimeiraCampanha!B:B,"")</f>
        <v/>
      </c>
      <c r="M424" s="3">
        <f t="array" ref="M424">XLOOKUP(A424,'# Campanhas30D'!A:A,'# Campanhas30D'!B:B,"")</f>
        <v>0</v>
      </c>
      <c r="N424" s="1">
        <v>0.0</v>
      </c>
      <c r="O424" s="4">
        <f t="array" ref="O424">XLOOKUP(A424,'Receita Total'!A:A,'Receita Total'!C:C,"")</f>
        <v>1017.830009</v>
      </c>
      <c r="P424" s="1">
        <v>0.0</v>
      </c>
      <c r="Q424" s="1">
        <v>0.0</v>
      </c>
      <c r="R424" s="1">
        <v>0.0</v>
      </c>
      <c r="S424" s="1">
        <v>0.0</v>
      </c>
      <c r="T424" s="3" t="str">
        <f t="array" ref="T424">XLOOKUP(A424,'Receita Influenciada'!A:A,'Receita Influenciada'!C:C,"")</f>
        <v/>
      </c>
      <c r="U424" s="3" t="str">
        <f t="shared" si="1"/>
        <v>#NUM!</v>
      </c>
      <c r="V424" s="1">
        <v>0.0</v>
      </c>
    </row>
    <row r="425">
      <c r="A425" s="1" t="s">
        <v>446</v>
      </c>
      <c r="B425" s="2">
        <f t="array" ref="B425">XLOOKUP(A425,'Página25'!A:A,'Página25'!G:G,"")</f>
        <v>45518.69788</v>
      </c>
      <c r="C425" s="2" t="str">
        <f t="array" ref="C425">XLOOKUP(A425,'Página25'!A:A,'Página25'!I:I,"")</f>
        <v/>
      </c>
      <c r="D425" s="3" t="s">
        <v>52</v>
      </c>
      <c r="E425" s="3">
        <f t="array" ref="E425">XLOOKUP(A425,login!A:A,login!F:F,"")</f>
        <v>41</v>
      </c>
      <c r="F425" s="3">
        <f t="array" ref="F425">XLOOKUP(A425,gestor!C:C,gestor!E:E,"")</f>
        <v>1</v>
      </c>
      <c r="G425" s="1">
        <v>0.0</v>
      </c>
      <c r="H425" s="3">
        <f t="array" ref="H425">XLOOKUP(A425,EmailVerification!A:A,EmailVerification!B:B,"")</f>
        <v>2</v>
      </c>
      <c r="I425" s="3">
        <f t="array" ref="I425">XLOOKUP(A425,IntegracaoVerification!A:A,IntegracaoVerification!C:C,"")</f>
        <v>1</v>
      </c>
      <c r="J425" s="3">
        <f t="array" ref="J425">XLOOKUP(A425,ApiVerification!A:A,ApiVerification!C:C,"")</f>
        <v>6</v>
      </c>
      <c r="K425" s="3">
        <f t="array" ref="K425">XLOOKUP(A425,AtivacaoGiftback!A:A,AtivacaoGiftback!B:B,"")</f>
        <v>12</v>
      </c>
      <c r="L425" s="3">
        <f t="array" ref="L425">XLOOKUP(A425,TempoPrimeiraCampanha!A:A,TempoPrimeiraCampanha!B:B,"")</f>
        <v>30</v>
      </c>
      <c r="M425" s="3">
        <f t="array" ref="M425">XLOOKUP(A425,'# Campanhas30D'!A:A,'# Campanhas30D'!B:B,"")</f>
        <v>0</v>
      </c>
      <c r="N425" s="1">
        <v>0.0</v>
      </c>
      <c r="O425" s="4">
        <f t="array" ref="O425">XLOOKUP(A425,'Receita Total'!A:A,'Receita Total'!C:C,"")</f>
        <v>1190.100029</v>
      </c>
      <c r="P425" s="1">
        <v>0.0</v>
      </c>
      <c r="Q425" s="1">
        <v>0.0</v>
      </c>
      <c r="R425" s="1">
        <v>0.0</v>
      </c>
      <c r="S425" s="1">
        <v>0.0</v>
      </c>
      <c r="T425" s="3" t="str">
        <f t="array" ref="T425">XLOOKUP(A425,'Receita Influenciada'!A:A,'Receita Influenciada'!C:C,"")</f>
        <v/>
      </c>
      <c r="U425" s="3" t="str">
        <f t="shared" si="1"/>
        <v>#NUM!</v>
      </c>
      <c r="V425" s="1">
        <v>0.0</v>
      </c>
    </row>
    <row r="426">
      <c r="A426" s="1" t="s">
        <v>447</v>
      </c>
      <c r="B426" s="2">
        <f t="array" ref="B426">XLOOKUP(A426,'Página25'!A:A,'Página25'!G:G,"")</f>
        <v>45525.50311</v>
      </c>
      <c r="C426" s="2" t="str">
        <f t="array" ref="C426">XLOOKUP(A426,'Página25'!A:A,'Página25'!I:I,"")</f>
        <v/>
      </c>
      <c r="D426" s="3" t="s">
        <v>52</v>
      </c>
      <c r="E426" s="3">
        <f t="array" ref="E426">XLOOKUP(A426,login!A:A,login!F:F,"")</f>
        <v>8</v>
      </c>
      <c r="F426" s="3">
        <f t="array" ref="F426">XLOOKUP(A426,gestor!C:C,gestor!E:E,"")</f>
        <v>1</v>
      </c>
      <c r="G426" s="1">
        <v>0.0</v>
      </c>
      <c r="H426" s="3">
        <f t="array" ref="H426">XLOOKUP(A426,EmailVerification!A:A,EmailVerification!B:B,"")</f>
        <v>7</v>
      </c>
      <c r="I426" s="3">
        <f t="array" ref="I426">XLOOKUP(A426,IntegracaoVerification!A:A,IntegracaoVerification!C:C,"")</f>
        <v>7</v>
      </c>
      <c r="J426" s="3">
        <f t="array" ref="J426">XLOOKUP(A426,ApiVerification!A:A,ApiVerification!C:C,"")</f>
        <v>19</v>
      </c>
      <c r="K426" s="3" t="str">
        <f t="array" ref="K426">XLOOKUP(A426,AtivacaoGiftback!A:A,AtivacaoGiftback!B:B,"")</f>
        <v/>
      </c>
      <c r="L426" s="3" t="str">
        <f t="array" ref="L426">XLOOKUP(A426,TempoPrimeiraCampanha!A:A,TempoPrimeiraCampanha!B:B,"")</f>
        <v/>
      </c>
      <c r="M426" s="3">
        <f t="array" ref="M426">XLOOKUP(A426,'# Campanhas30D'!A:A,'# Campanhas30D'!B:B,"")</f>
        <v>0</v>
      </c>
      <c r="N426" s="1">
        <v>0.0</v>
      </c>
      <c r="O426" s="4">
        <f t="array" ref="O426">XLOOKUP(A426,'Receita Total'!A:A,'Receita Total'!C:C,"")</f>
        <v>1272.259995</v>
      </c>
      <c r="P426" s="1">
        <v>0.0</v>
      </c>
      <c r="Q426" s="1">
        <v>0.0</v>
      </c>
      <c r="R426" s="1">
        <v>0.0</v>
      </c>
      <c r="S426" s="1">
        <v>0.0</v>
      </c>
      <c r="T426" s="3" t="str">
        <f t="array" ref="T426">XLOOKUP(A426,'Receita Influenciada'!A:A,'Receita Influenciada'!C:C,"")</f>
        <v/>
      </c>
      <c r="U426" s="3" t="str">
        <f t="shared" si="1"/>
        <v>#NUM!</v>
      </c>
      <c r="V426" s="1">
        <v>0.0</v>
      </c>
    </row>
    <row r="427">
      <c r="A427" s="1" t="s">
        <v>448</v>
      </c>
      <c r="B427" s="2">
        <f t="array" ref="B427">XLOOKUP(A427,'Página25'!A:A,'Página25'!G:G,"")</f>
        <v>45538.61869</v>
      </c>
      <c r="C427" s="2" t="str">
        <f t="array" ref="C427">XLOOKUP(A427,'Página25'!A:A,'Página25'!I:I,"")</f>
        <v/>
      </c>
      <c r="D427" s="3" t="s">
        <v>52</v>
      </c>
      <c r="E427" s="3">
        <f t="array" ref="E427">XLOOKUP(A427,login!A:A,login!F:F,"")</f>
        <v>11</v>
      </c>
      <c r="F427" s="3">
        <f t="array" ref="F427">XLOOKUP(A427,gestor!C:C,gestor!E:E,"")</f>
        <v>1</v>
      </c>
      <c r="G427" s="1">
        <v>0.0</v>
      </c>
      <c r="H427" s="3">
        <f t="array" ref="H427">XLOOKUP(A427,EmailVerification!A:A,EmailVerification!B:B,"")</f>
        <v>2</v>
      </c>
      <c r="I427" s="3">
        <f t="array" ref="I427">XLOOKUP(A427,IntegracaoVerification!A:A,IntegracaoVerification!C:C,"")</f>
        <v>2</v>
      </c>
      <c r="J427" s="3">
        <f t="array" ref="J427">XLOOKUP(A427,ApiVerification!A:A,ApiVerification!C:C,"")</f>
        <v>9</v>
      </c>
      <c r="K427" s="3">
        <f t="array" ref="K427">XLOOKUP(A427,AtivacaoGiftback!A:A,AtivacaoGiftback!B:B,"")</f>
        <v>10</v>
      </c>
      <c r="L427" s="3" t="str">
        <f t="array" ref="L427">XLOOKUP(A427,TempoPrimeiraCampanha!A:A,TempoPrimeiraCampanha!B:B,"")</f>
        <v/>
      </c>
      <c r="M427" s="3">
        <f t="array" ref="M427">XLOOKUP(A427,'# Campanhas30D'!A:A,'# Campanhas30D'!B:B,"")</f>
        <v>0</v>
      </c>
      <c r="N427" s="1">
        <v>0.0</v>
      </c>
      <c r="O427" s="4">
        <f t="array" ref="O427">XLOOKUP(A427,'Receita Total'!A:A,'Receita Total'!C:C,"")</f>
        <v>2552.35997</v>
      </c>
      <c r="P427" s="1">
        <v>0.0</v>
      </c>
      <c r="Q427" s="1">
        <v>0.0</v>
      </c>
      <c r="R427" s="1">
        <v>0.0</v>
      </c>
      <c r="S427" s="1">
        <v>0.0</v>
      </c>
      <c r="T427" s="3" t="str">
        <f t="array" ref="T427">XLOOKUP(A427,'Receita Influenciada'!A:A,'Receita Influenciada'!C:C,"")</f>
        <v/>
      </c>
      <c r="U427" s="3" t="str">
        <f t="shared" si="1"/>
        <v>#NUM!</v>
      </c>
      <c r="V427" s="1">
        <v>0.0</v>
      </c>
    </row>
    <row r="428">
      <c r="A428" s="1" t="s">
        <v>449</v>
      </c>
      <c r="B428" s="2">
        <f t="array" ref="B428">XLOOKUP(A428,'Página25'!A:A,'Página25'!G:G,"")</f>
        <v>45504.65758</v>
      </c>
      <c r="C428" s="2" t="str">
        <f t="array" ref="C428">XLOOKUP(A428,'Página25'!A:A,'Página25'!I:I,"")</f>
        <v/>
      </c>
      <c r="D428" s="3" t="s">
        <v>52</v>
      </c>
      <c r="E428" s="3">
        <f t="array" ref="E428">XLOOKUP(A428,login!A:A,login!F:F,"")</f>
        <v>16</v>
      </c>
      <c r="F428" s="3">
        <f t="array" ref="F428">XLOOKUP(A428,gestor!C:C,gestor!E:E,"")</f>
        <v>1</v>
      </c>
      <c r="G428" s="1">
        <v>0.0</v>
      </c>
      <c r="H428" s="3">
        <f t="array" ref="H428">XLOOKUP(A428,EmailVerification!A:A,EmailVerification!B:B,"")</f>
        <v>29</v>
      </c>
      <c r="I428" s="3" t="str">
        <f t="array" ref="I428">XLOOKUP(A428,IntegracaoVerification!A:A,IntegracaoVerification!C:C,"")</f>
        <v/>
      </c>
      <c r="J428" s="3">
        <f t="array" ref="J428">XLOOKUP(A428,ApiVerification!A:A,ApiVerification!C:C,"")</f>
        <v>29</v>
      </c>
      <c r="K428" s="3">
        <f t="array" ref="K428">XLOOKUP(A428,AtivacaoGiftback!A:A,AtivacaoGiftback!B:B,"")</f>
        <v>13</v>
      </c>
      <c r="L428" s="3" t="str">
        <f t="array" ref="L428">XLOOKUP(A428,TempoPrimeiraCampanha!A:A,TempoPrimeiraCampanha!B:B,"")</f>
        <v/>
      </c>
      <c r="M428" s="3">
        <f t="array" ref="M428">XLOOKUP(A428,'# Campanhas30D'!A:A,'# Campanhas30D'!B:B,"")</f>
        <v>0</v>
      </c>
      <c r="N428" s="1">
        <v>0.0</v>
      </c>
      <c r="O428" s="4">
        <f t="array" ref="O428">XLOOKUP(A428,'Receita Total'!A:A,'Receita Total'!C:C,"")</f>
        <v>2752.979981</v>
      </c>
      <c r="P428" s="1">
        <v>0.0</v>
      </c>
      <c r="Q428" s="1">
        <v>0.0</v>
      </c>
      <c r="R428" s="1">
        <v>0.0</v>
      </c>
      <c r="S428" s="1">
        <v>0.0</v>
      </c>
      <c r="T428" s="3" t="str">
        <f t="array" ref="T428">XLOOKUP(A428,'Receita Influenciada'!A:A,'Receita Influenciada'!C:C,"")</f>
        <v/>
      </c>
      <c r="U428" s="3" t="str">
        <f t="shared" si="1"/>
        <v>#NUM!</v>
      </c>
      <c r="V428" s="1">
        <v>0.0</v>
      </c>
    </row>
    <row r="429">
      <c r="A429" s="1" t="s">
        <v>450</v>
      </c>
      <c r="B429" s="2">
        <f t="array" ref="B429">XLOOKUP(A429,'Página25'!A:A,'Página25'!G:G,"")</f>
        <v>45547.60157</v>
      </c>
      <c r="C429" s="2" t="str">
        <f t="array" ref="C429">XLOOKUP(A429,'Página25'!A:A,'Página25'!I:I,"")</f>
        <v/>
      </c>
      <c r="D429" s="3" t="s">
        <v>52</v>
      </c>
      <c r="E429" s="3">
        <f t="array" ref="E429">XLOOKUP(A429,login!A:A,login!F:F,"")</f>
        <v>1</v>
      </c>
      <c r="F429" s="3">
        <f t="array" ref="F429">XLOOKUP(A429,gestor!C:C,gestor!E:E,"")</f>
        <v>1</v>
      </c>
      <c r="G429" s="1">
        <v>0.0</v>
      </c>
      <c r="H429" s="3">
        <f t="array" ref="H429">XLOOKUP(A429,EmailVerification!A:A,EmailVerification!B:B,"")</f>
        <v>7</v>
      </c>
      <c r="I429" s="3">
        <f t="array" ref="I429">XLOOKUP(A429,IntegracaoVerification!A:A,IntegracaoVerification!C:C,"")</f>
        <v>7</v>
      </c>
      <c r="J429" s="3">
        <f t="array" ref="J429">XLOOKUP(A429,ApiVerification!A:A,ApiVerification!C:C,"")</f>
        <v>22</v>
      </c>
      <c r="K429" s="3" t="str">
        <f t="array" ref="K429">XLOOKUP(A429,AtivacaoGiftback!A:A,AtivacaoGiftback!B:B,"")</f>
        <v/>
      </c>
      <c r="L429" s="3" t="str">
        <f t="array" ref="L429">XLOOKUP(A429,TempoPrimeiraCampanha!A:A,TempoPrimeiraCampanha!B:B,"")</f>
        <v/>
      </c>
      <c r="M429" s="3">
        <f t="array" ref="M429">XLOOKUP(A429,'# Campanhas30D'!A:A,'# Campanhas30D'!B:B,"")</f>
        <v>0</v>
      </c>
      <c r="N429" s="1">
        <v>0.0</v>
      </c>
      <c r="O429" s="4">
        <f t="array" ref="O429">XLOOKUP(A429,'Receita Total'!A:A,'Receita Total'!C:C,"")</f>
        <v>2829.149994</v>
      </c>
      <c r="P429" s="1">
        <v>0.0</v>
      </c>
      <c r="Q429" s="1">
        <v>0.0</v>
      </c>
      <c r="R429" s="1">
        <v>0.0</v>
      </c>
      <c r="S429" s="1">
        <v>0.0</v>
      </c>
      <c r="T429" s="3" t="str">
        <f t="array" ref="T429">XLOOKUP(A429,'Receita Influenciada'!A:A,'Receita Influenciada'!C:C,"")</f>
        <v/>
      </c>
      <c r="U429" s="3" t="str">
        <f t="shared" si="1"/>
        <v>#NUM!</v>
      </c>
      <c r="V429" s="1">
        <v>0.0</v>
      </c>
    </row>
    <row r="430">
      <c r="A430" s="1" t="s">
        <v>451</v>
      </c>
      <c r="B430" s="2">
        <f t="array" ref="B430">XLOOKUP(A430,'Página25'!A:A,'Página25'!G:G,"")</f>
        <v>45539.87563</v>
      </c>
      <c r="C430" s="2" t="str">
        <f t="array" ref="C430">XLOOKUP(A430,'Página25'!A:A,'Página25'!I:I,"")</f>
        <v/>
      </c>
      <c r="D430" s="3" t="s">
        <v>52</v>
      </c>
      <c r="E430" s="3">
        <f t="array" ref="E430">XLOOKUP(A430,login!A:A,login!F:F,"")</f>
        <v>12</v>
      </c>
      <c r="F430" s="3">
        <f t="array" ref="F430">XLOOKUP(A430,gestor!C:C,gestor!E:E,"")</f>
        <v>1</v>
      </c>
      <c r="G430" s="1">
        <v>0.0</v>
      </c>
      <c r="H430" s="3">
        <f t="array" ref="H430">XLOOKUP(A430,EmailVerification!A:A,EmailVerification!B:B,"")</f>
        <v>5</v>
      </c>
      <c r="I430" s="3">
        <f t="array" ref="I430">XLOOKUP(A430,IntegracaoVerification!A:A,IntegracaoVerification!C:C,"")</f>
        <v>5</v>
      </c>
      <c r="J430" s="3" t="str">
        <f t="array" ref="J430">XLOOKUP(A430,ApiVerification!A:A,ApiVerification!C:C,"")</f>
        <v/>
      </c>
      <c r="K430" s="3">
        <f t="array" ref="K430">XLOOKUP(A430,AtivacaoGiftback!A:A,AtivacaoGiftback!B:B,"")</f>
        <v>33</v>
      </c>
      <c r="L430" s="3" t="str">
        <f t="array" ref="L430">XLOOKUP(A430,TempoPrimeiraCampanha!A:A,TempoPrimeiraCampanha!B:B,"")</f>
        <v/>
      </c>
      <c r="M430" s="3">
        <f t="array" ref="M430">XLOOKUP(A430,'# Campanhas30D'!A:A,'# Campanhas30D'!B:B,"")</f>
        <v>0</v>
      </c>
      <c r="N430" s="1">
        <v>0.0</v>
      </c>
      <c r="O430" s="4">
        <f t="array" ref="O430">XLOOKUP(A430,'Receita Total'!A:A,'Receita Total'!C:C,"")</f>
        <v>3126.340008</v>
      </c>
      <c r="P430" s="1">
        <v>0.0</v>
      </c>
      <c r="Q430" s="1">
        <v>0.0</v>
      </c>
      <c r="R430" s="1">
        <v>0.0</v>
      </c>
      <c r="S430" s="1">
        <v>0.0</v>
      </c>
      <c r="T430" s="3" t="str">
        <f t="array" ref="T430">XLOOKUP(A430,'Receita Influenciada'!A:A,'Receita Influenciada'!C:C,"")</f>
        <v/>
      </c>
      <c r="U430" s="3" t="str">
        <f t="shared" si="1"/>
        <v>#NUM!</v>
      </c>
      <c r="V430" s="1">
        <v>0.0</v>
      </c>
    </row>
    <row r="431">
      <c r="A431" s="1" t="s">
        <v>452</v>
      </c>
      <c r="B431" s="2">
        <f t="array" ref="B431">XLOOKUP(A431,'Página25'!A:A,'Página25'!G:G,"")</f>
        <v>45562.9039</v>
      </c>
      <c r="C431" s="2" t="str">
        <f t="array" ref="C431">XLOOKUP(A431,'Página25'!A:A,'Página25'!I:I,"")</f>
        <v/>
      </c>
      <c r="D431" s="3" t="s">
        <v>52</v>
      </c>
      <c r="E431" s="3">
        <f t="array" ref="E431">XLOOKUP(A431,login!A:A,login!F:F,"")</f>
        <v>8</v>
      </c>
      <c r="F431" s="3">
        <f t="array" ref="F431">XLOOKUP(A431,gestor!C:C,gestor!E:E,"")</f>
        <v>1</v>
      </c>
      <c r="G431" s="1">
        <v>0.0</v>
      </c>
      <c r="H431" s="3">
        <f t="array" ref="H431">XLOOKUP(A431,EmailVerification!A:A,EmailVerification!B:B,"")</f>
        <v>4</v>
      </c>
      <c r="I431" s="3" t="str">
        <f t="array" ref="I431">XLOOKUP(A431,IntegracaoVerification!A:A,IntegracaoVerification!C:C,"")</f>
        <v/>
      </c>
      <c r="J431" s="3" t="str">
        <f t="array" ref="J431">XLOOKUP(A431,ApiVerification!A:A,ApiVerification!C:C,"")</f>
        <v/>
      </c>
      <c r="K431" s="3" t="str">
        <f t="array" ref="K431">XLOOKUP(A431,AtivacaoGiftback!A:A,AtivacaoGiftback!B:B,"")</f>
        <v/>
      </c>
      <c r="L431" s="3" t="str">
        <f t="array" ref="L431">XLOOKUP(A431,TempoPrimeiraCampanha!A:A,TempoPrimeiraCampanha!B:B,"")</f>
        <v/>
      </c>
      <c r="M431" s="3">
        <f t="array" ref="M431">XLOOKUP(A431,'# Campanhas30D'!A:A,'# Campanhas30D'!B:B,"")</f>
        <v>0</v>
      </c>
      <c r="N431" s="1">
        <v>0.0</v>
      </c>
      <c r="O431" s="4">
        <f t="array" ref="O431">XLOOKUP(A431,'Receita Total'!A:A,'Receita Total'!C:C,"")</f>
        <v>3503</v>
      </c>
      <c r="P431" s="1">
        <v>0.0</v>
      </c>
      <c r="Q431" s="1">
        <v>0.0</v>
      </c>
      <c r="R431" s="1">
        <v>0.0</v>
      </c>
      <c r="S431" s="1">
        <v>0.0</v>
      </c>
      <c r="T431" s="3" t="str">
        <f t="array" ref="T431">XLOOKUP(A431,'Receita Influenciada'!A:A,'Receita Influenciada'!C:C,"")</f>
        <v/>
      </c>
      <c r="U431" s="3" t="str">
        <f t="shared" si="1"/>
        <v>#NUM!</v>
      </c>
      <c r="V431" s="1">
        <v>0.0</v>
      </c>
    </row>
    <row r="432">
      <c r="A432" s="1" t="s">
        <v>453</v>
      </c>
      <c r="B432" s="2">
        <f t="array" ref="B432">XLOOKUP(A432,'Página25'!A:A,'Página25'!G:G,"")</f>
        <v>45486.11626</v>
      </c>
      <c r="C432" s="2" t="str">
        <f t="array" ref="C432">XLOOKUP(A432,'Página25'!A:A,'Página25'!I:I,"")</f>
        <v/>
      </c>
      <c r="D432" s="3" t="s">
        <v>52</v>
      </c>
      <c r="E432" s="3">
        <f t="array" ref="E432">XLOOKUP(A432,login!A:A,login!F:F,"")</f>
        <v>21</v>
      </c>
      <c r="F432" s="3">
        <f t="array" ref="F432">XLOOKUP(A432,gestor!C:C,gestor!E:E,"")</f>
        <v>1</v>
      </c>
      <c r="G432" s="1">
        <v>0.0</v>
      </c>
      <c r="H432" s="3">
        <f t="array" ref="H432">XLOOKUP(A432,EmailVerification!A:A,EmailVerification!B:B,"")</f>
        <v>18</v>
      </c>
      <c r="I432" s="3">
        <f t="array" ref="I432">XLOOKUP(A432,IntegracaoVerification!A:A,IntegracaoVerification!C:C,"")</f>
        <v>18</v>
      </c>
      <c r="J432" s="3">
        <f t="array" ref="J432">XLOOKUP(A432,ApiVerification!A:A,ApiVerification!C:C,"")</f>
        <v>23</v>
      </c>
      <c r="K432" s="3" t="str">
        <f t="array" ref="K432">XLOOKUP(A432,AtivacaoGiftback!A:A,AtivacaoGiftback!B:B,"")</f>
        <v/>
      </c>
      <c r="L432" s="3">
        <f t="array" ref="L432">XLOOKUP(A432,TempoPrimeiraCampanha!A:A,TempoPrimeiraCampanha!B:B,"")</f>
        <v>63</v>
      </c>
      <c r="M432" s="3">
        <f t="array" ref="M432">XLOOKUP(A432,'# Campanhas30D'!A:A,'# Campanhas30D'!B:B,"")</f>
        <v>0</v>
      </c>
      <c r="N432" s="1">
        <v>0.0</v>
      </c>
      <c r="O432" s="4">
        <f t="array" ref="O432">XLOOKUP(A432,'Receita Total'!A:A,'Receita Total'!C:C,"")</f>
        <v>3814.797966</v>
      </c>
      <c r="P432" s="1">
        <v>0.0</v>
      </c>
      <c r="Q432" s="1">
        <v>0.0</v>
      </c>
      <c r="R432" s="1">
        <v>0.0</v>
      </c>
      <c r="S432" s="1">
        <v>0.0</v>
      </c>
      <c r="T432" s="3" t="str">
        <f t="array" ref="T432">XLOOKUP(A432,'Receita Influenciada'!A:A,'Receita Influenciada'!C:C,"")</f>
        <v/>
      </c>
      <c r="U432" s="3" t="str">
        <f t="shared" si="1"/>
        <v>#NUM!</v>
      </c>
      <c r="V432" s="1">
        <v>0.0</v>
      </c>
    </row>
    <row r="433">
      <c r="A433" s="1" t="s">
        <v>454</v>
      </c>
      <c r="B433" s="2">
        <f t="array" ref="B433">XLOOKUP(A433,'Página25'!A:A,'Página25'!G:G,"")</f>
        <v>45530.96494</v>
      </c>
      <c r="C433" s="2" t="str">
        <f t="array" ref="C433">XLOOKUP(A433,'Página25'!A:A,'Página25'!I:I,"")</f>
        <v/>
      </c>
      <c r="D433" s="3" t="s">
        <v>52</v>
      </c>
      <c r="E433" s="3">
        <f t="array" ref="E433">XLOOKUP(A433,login!A:A,login!F:F,"")</f>
        <v>9</v>
      </c>
      <c r="F433" s="3">
        <f t="array" ref="F433">XLOOKUP(A433,gestor!C:C,gestor!E:E,"")</f>
        <v>1</v>
      </c>
      <c r="G433" s="3">
        <f t="array" ref="G433">XLOOKUP(A433,tickets!I:I,tickets!J:J,"")</f>
        <v>14</v>
      </c>
      <c r="H433" s="3">
        <f t="array" ref="H433">XLOOKUP(A433,EmailVerification!A:A,EmailVerification!B:B,"")</f>
        <v>7</v>
      </c>
      <c r="I433" s="3">
        <f t="array" ref="I433">XLOOKUP(A433,IntegracaoVerification!A:A,IntegracaoVerification!C:C,"")</f>
        <v>1</v>
      </c>
      <c r="J433" s="3" t="str">
        <f t="array" ref="J433">XLOOKUP(A433,ApiVerification!A:A,ApiVerification!C:C,"")</f>
        <v/>
      </c>
      <c r="K433" s="3" t="str">
        <f t="array" ref="K433">XLOOKUP(A433,AtivacaoGiftback!A:A,AtivacaoGiftback!B:B,"")</f>
        <v/>
      </c>
      <c r="L433" s="3" t="str">
        <f t="array" ref="L433">XLOOKUP(A433,TempoPrimeiraCampanha!A:A,TempoPrimeiraCampanha!B:B,"")</f>
        <v/>
      </c>
      <c r="M433" s="3">
        <f t="array" ref="M433">XLOOKUP(A433,'# Campanhas30D'!A:A,'# Campanhas30D'!B:B,"")</f>
        <v>0</v>
      </c>
      <c r="N433" s="1">
        <v>0.0</v>
      </c>
      <c r="O433" s="4">
        <f t="array" ref="O433">XLOOKUP(A433,'Receita Total'!A:A,'Receita Total'!C:C,"")</f>
        <v>4161.630074</v>
      </c>
      <c r="P433" s="1">
        <v>0.0</v>
      </c>
      <c r="Q433" s="1">
        <v>0.0</v>
      </c>
      <c r="R433" s="1">
        <v>0.0</v>
      </c>
      <c r="S433" s="1">
        <v>0.0</v>
      </c>
      <c r="T433" s="3" t="str">
        <f t="array" ref="T433">XLOOKUP(A433,'Receita Influenciada'!A:A,'Receita Influenciada'!C:C,"")</f>
        <v/>
      </c>
      <c r="U433" s="3" t="str">
        <f t="shared" si="1"/>
        <v>#NUM!</v>
      </c>
      <c r="V433" s="1">
        <v>0.0</v>
      </c>
    </row>
    <row r="434">
      <c r="A434" s="1" t="s">
        <v>455</v>
      </c>
      <c r="B434" s="2">
        <f t="array" ref="B434">XLOOKUP(A434,'Página25'!A:A,'Página25'!G:G,"")</f>
        <v>45537.52644</v>
      </c>
      <c r="C434" s="2" t="str">
        <f t="array" ref="C434">XLOOKUP(A434,'Página25'!A:A,'Página25'!I:I,"")</f>
        <v/>
      </c>
      <c r="D434" s="3" t="s">
        <v>52</v>
      </c>
      <c r="E434" s="3">
        <f t="array" ref="E434">XLOOKUP(A434,login!A:A,login!F:F,"")</f>
        <v>29</v>
      </c>
      <c r="F434" s="3">
        <f t="array" ref="F434">XLOOKUP(A434,gestor!C:C,gestor!E:E,"")</f>
        <v>1</v>
      </c>
      <c r="G434" s="1">
        <v>0.0</v>
      </c>
      <c r="H434" s="3">
        <f t="array" ref="H434">XLOOKUP(A434,EmailVerification!A:A,EmailVerification!B:B,"")</f>
        <v>0</v>
      </c>
      <c r="I434" s="3">
        <f t="array" ref="I434">XLOOKUP(A434,IntegracaoVerification!A:A,IntegracaoVerification!C:C,"")</f>
        <v>4</v>
      </c>
      <c r="J434" s="3">
        <f t="array" ref="J434">XLOOKUP(A434,ApiVerification!A:A,ApiVerification!C:C,"")</f>
        <v>5</v>
      </c>
      <c r="K434" s="3">
        <f t="array" ref="K434">XLOOKUP(A434,AtivacaoGiftback!A:A,AtivacaoGiftback!B:B,"")</f>
        <v>8</v>
      </c>
      <c r="L434" s="3" t="str">
        <f t="array" ref="L434">XLOOKUP(A434,TempoPrimeiraCampanha!A:A,TempoPrimeiraCampanha!B:B,"")</f>
        <v/>
      </c>
      <c r="M434" s="3">
        <f t="array" ref="M434">XLOOKUP(A434,'# Campanhas30D'!A:A,'# Campanhas30D'!B:B,"")</f>
        <v>0</v>
      </c>
      <c r="N434" s="1">
        <v>0.0</v>
      </c>
      <c r="O434" s="4">
        <f t="array" ref="O434">XLOOKUP(A434,'Receita Total'!A:A,'Receita Total'!C:C,"")</f>
        <v>4216.830036</v>
      </c>
      <c r="P434" s="1">
        <v>0.0</v>
      </c>
      <c r="Q434" s="1">
        <v>0.0</v>
      </c>
      <c r="R434" s="1">
        <v>0.0</v>
      </c>
      <c r="S434" s="1">
        <v>0.0</v>
      </c>
      <c r="T434" s="3" t="str">
        <f t="array" ref="T434">XLOOKUP(A434,'Receita Influenciada'!A:A,'Receita Influenciada'!C:C,"")</f>
        <v/>
      </c>
      <c r="U434" s="3" t="str">
        <f t="shared" si="1"/>
        <v>#NUM!</v>
      </c>
      <c r="V434" s="1">
        <v>0.0</v>
      </c>
    </row>
    <row r="435">
      <c r="A435" s="1" t="s">
        <v>456</v>
      </c>
      <c r="B435" s="2">
        <f t="array" ref="B435">XLOOKUP(A435,'Página25'!A:A,'Página25'!G:G,"")</f>
        <v>45548.57639</v>
      </c>
      <c r="C435" s="2" t="str">
        <f t="array" ref="C435">XLOOKUP(A435,'Página25'!A:A,'Página25'!I:I,"")</f>
        <v/>
      </c>
      <c r="D435" s="3" t="s">
        <v>52</v>
      </c>
      <c r="E435" s="3">
        <f t="array" ref="E435">XLOOKUP(A435,login!A:A,login!F:F,"")</f>
        <v>65</v>
      </c>
      <c r="F435" s="3">
        <f t="array" ref="F435">XLOOKUP(A435,gestor!C:C,gestor!E:E,"")</f>
        <v>1</v>
      </c>
      <c r="G435" s="1">
        <v>0.0</v>
      </c>
      <c r="H435" s="3">
        <f t="array" ref="H435">XLOOKUP(A435,EmailVerification!A:A,EmailVerification!B:B,"")</f>
        <v>0</v>
      </c>
      <c r="I435" s="3">
        <f t="array" ref="I435">XLOOKUP(A435,IntegracaoVerification!A:A,IntegracaoVerification!C:C,"")</f>
        <v>0</v>
      </c>
      <c r="J435" s="3" t="str">
        <f t="array" ref="J435">XLOOKUP(A435,ApiVerification!A:A,ApiVerification!C:C,"")</f>
        <v/>
      </c>
      <c r="K435" s="3">
        <f t="array" ref="K435">XLOOKUP(A435,AtivacaoGiftback!A:A,AtivacaoGiftback!B:B,"")</f>
        <v>2</v>
      </c>
      <c r="L435" s="3" t="str">
        <f t="array" ref="L435">XLOOKUP(A435,TempoPrimeiraCampanha!A:A,TempoPrimeiraCampanha!B:B,"")</f>
        <v/>
      </c>
      <c r="M435" s="3">
        <f t="array" ref="M435">XLOOKUP(A435,'# Campanhas30D'!A:A,'# Campanhas30D'!B:B,"")</f>
        <v>0</v>
      </c>
      <c r="N435" s="1">
        <v>0.0</v>
      </c>
      <c r="O435" s="4">
        <f t="array" ref="O435">XLOOKUP(A435,'Receita Total'!A:A,'Receita Total'!C:C,"")</f>
        <v>5263.499985</v>
      </c>
      <c r="P435" s="1">
        <v>0.0</v>
      </c>
      <c r="Q435" s="1">
        <v>0.0</v>
      </c>
      <c r="R435" s="1">
        <v>0.0</v>
      </c>
      <c r="S435" s="1">
        <v>0.0</v>
      </c>
      <c r="T435" s="3" t="str">
        <f t="array" ref="T435">XLOOKUP(A435,'Receita Influenciada'!A:A,'Receita Influenciada'!C:C,"")</f>
        <v/>
      </c>
      <c r="U435" s="3" t="str">
        <f t="shared" si="1"/>
        <v>#NUM!</v>
      </c>
      <c r="V435" s="1">
        <v>0.0</v>
      </c>
    </row>
    <row r="436">
      <c r="A436" s="1" t="s">
        <v>457</v>
      </c>
      <c r="B436" s="2">
        <f t="array" ref="B436">XLOOKUP(A436,'Página25'!A:A,'Página25'!G:G,"")</f>
        <v>45510.77262</v>
      </c>
      <c r="C436" s="2" t="str">
        <f t="array" ref="C436">XLOOKUP(A436,'Página25'!A:A,'Página25'!I:I,"")</f>
        <v/>
      </c>
      <c r="D436" s="3" t="s">
        <v>52</v>
      </c>
      <c r="E436" s="3">
        <f t="array" ref="E436">XLOOKUP(A436,login!A:A,login!F:F,"")</f>
        <v>30</v>
      </c>
      <c r="F436" s="3">
        <f t="array" ref="F436">XLOOKUP(A436,gestor!C:C,gestor!E:E,"")</f>
        <v>1</v>
      </c>
      <c r="G436" s="1">
        <v>0.0</v>
      </c>
      <c r="H436" s="3">
        <f t="array" ref="H436">XLOOKUP(A436,EmailVerification!A:A,EmailVerification!B:B,"")</f>
        <v>9</v>
      </c>
      <c r="I436" s="3">
        <f t="array" ref="I436">XLOOKUP(A436,IntegracaoVerification!A:A,IntegracaoVerification!C:C,"")</f>
        <v>9</v>
      </c>
      <c r="J436" s="3">
        <f t="array" ref="J436">XLOOKUP(A436,ApiVerification!A:A,ApiVerification!C:C,"")</f>
        <v>9</v>
      </c>
      <c r="K436" s="3">
        <f t="array" ref="K436">XLOOKUP(A436,AtivacaoGiftback!A:A,AtivacaoGiftback!B:B,"")</f>
        <v>45</v>
      </c>
      <c r="L436" s="3" t="str">
        <f t="array" ref="L436">XLOOKUP(A436,TempoPrimeiraCampanha!A:A,TempoPrimeiraCampanha!B:B,"")</f>
        <v/>
      </c>
      <c r="M436" s="3">
        <f t="array" ref="M436">XLOOKUP(A436,'# Campanhas30D'!A:A,'# Campanhas30D'!B:B,"")</f>
        <v>0</v>
      </c>
      <c r="N436" s="1">
        <v>0.0</v>
      </c>
      <c r="O436" s="4">
        <f t="array" ref="O436">XLOOKUP(A436,'Receita Total'!A:A,'Receita Total'!C:C,"")</f>
        <v>5371.979996</v>
      </c>
      <c r="P436" s="1">
        <v>0.0</v>
      </c>
      <c r="Q436" s="1">
        <v>0.0</v>
      </c>
      <c r="R436" s="1">
        <v>0.0</v>
      </c>
      <c r="S436" s="1">
        <v>0.0</v>
      </c>
      <c r="T436" s="3" t="str">
        <f t="array" ref="T436">XLOOKUP(A436,'Receita Influenciada'!A:A,'Receita Influenciada'!C:C,"")</f>
        <v/>
      </c>
      <c r="U436" s="3" t="str">
        <f t="shared" si="1"/>
        <v>#NUM!</v>
      </c>
      <c r="V436" s="1">
        <v>0.0</v>
      </c>
    </row>
    <row r="437">
      <c r="A437" s="1" t="s">
        <v>458</v>
      </c>
      <c r="B437" s="2">
        <f t="array" ref="B437">XLOOKUP(A437,'Página25'!A:A,'Página25'!G:G,"")</f>
        <v>45526.76718</v>
      </c>
      <c r="C437" s="2" t="str">
        <f t="array" ref="C437">XLOOKUP(A437,'Página25'!A:A,'Página25'!I:I,"")</f>
        <v/>
      </c>
      <c r="D437" s="3" t="s">
        <v>52</v>
      </c>
      <c r="E437" s="3">
        <f t="array" ref="E437">XLOOKUP(A437,login!A:A,login!F:F,"")</f>
        <v>2</v>
      </c>
      <c r="F437" s="3">
        <f t="array" ref="F437">XLOOKUP(A437,gestor!C:C,gestor!E:E,"")</f>
        <v>1</v>
      </c>
      <c r="G437" s="1">
        <v>0.0</v>
      </c>
      <c r="H437" s="3">
        <f t="array" ref="H437">XLOOKUP(A437,EmailVerification!A:A,EmailVerification!B:B,"")</f>
        <v>6</v>
      </c>
      <c r="I437" s="3">
        <f t="array" ref="I437">XLOOKUP(A437,IntegracaoVerification!A:A,IntegracaoVerification!C:C,"")</f>
        <v>6</v>
      </c>
      <c r="J437" s="3">
        <f t="array" ref="J437">XLOOKUP(A437,ApiVerification!A:A,ApiVerification!C:C,"")</f>
        <v>13</v>
      </c>
      <c r="K437" s="3" t="str">
        <f t="array" ref="K437">XLOOKUP(A437,AtivacaoGiftback!A:A,AtivacaoGiftback!B:B,"")</f>
        <v/>
      </c>
      <c r="L437" s="3" t="str">
        <f t="array" ref="L437">XLOOKUP(A437,TempoPrimeiraCampanha!A:A,TempoPrimeiraCampanha!B:B,"")</f>
        <v/>
      </c>
      <c r="M437" s="3">
        <f t="array" ref="M437">XLOOKUP(A437,'# Campanhas30D'!A:A,'# Campanhas30D'!B:B,"")</f>
        <v>0</v>
      </c>
      <c r="N437" s="1">
        <v>0.0</v>
      </c>
      <c r="O437" s="4">
        <f t="array" ref="O437">XLOOKUP(A437,'Receita Total'!A:A,'Receita Total'!C:C,"")</f>
        <v>5943</v>
      </c>
      <c r="P437" s="1">
        <v>0.0</v>
      </c>
      <c r="Q437" s="1">
        <v>0.0</v>
      </c>
      <c r="R437" s="1">
        <v>0.0</v>
      </c>
      <c r="S437" s="1">
        <v>0.0</v>
      </c>
      <c r="T437" s="3" t="str">
        <f t="array" ref="T437">XLOOKUP(A437,'Receita Influenciada'!A:A,'Receita Influenciada'!C:C,"")</f>
        <v/>
      </c>
      <c r="U437" s="3" t="str">
        <f t="shared" si="1"/>
        <v>#NUM!</v>
      </c>
      <c r="V437" s="1">
        <v>0.0</v>
      </c>
    </row>
    <row r="438">
      <c r="A438" s="1" t="s">
        <v>459</v>
      </c>
      <c r="B438" s="2">
        <f t="array" ref="B438">XLOOKUP(A438,'Página25'!A:A,'Página25'!G:G,"")</f>
        <v>45446.75052</v>
      </c>
      <c r="C438" s="2" t="str">
        <f t="array" ref="C438">XLOOKUP(A438,'Página25'!A:A,'Página25'!I:I,"")</f>
        <v/>
      </c>
      <c r="D438" s="3" t="s">
        <v>52</v>
      </c>
      <c r="E438" s="3">
        <f t="array" ref="E438">XLOOKUP(A438,login!A:A,login!F:F,"")</f>
        <v>12</v>
      </c>
      <c r="F438" s="3">
        <f t="array" ref="F438">XLOOKUP(A438,gestor!C:C,gestor!E:E,"")</f>
        <v>1</v>
      </c>
      <c r="G438" s="1">
        <v>0.0</v>
      </c>
      <c r="H438" s="3" t="str">
        <f t="array" ref="H438">XLOOKUP(A438,EmailVerification!A:A,EmailVerification!B:B,"")</f>
        <v/>
      </c>
      <c r="I438" s="3">
        <f t="array" ref="I438">XLOOKUP(A438,IntegracaoVerification!A:A,IntegracaoVerification!C:C,"")</f>
        <v>3</v>
      </c>
      <c r="J438" s="3">
        <f t="array" ref="J438">XLOOKUP(A438,ApiVerification!A:A,ApiVerification!C:C,"")</f>
        <v>14</v>
      </c>
      <c r="K438" s="3">
        <f t="array" ref="K438">XLOOKUP(A438,AtivacaoGiftback!A:A,AtivacaoGiftback!B:B,"")</f>
        <v>6</v>
      </c>
      <c r="L438" s="3">
        <f t="array" ref="L438">XLOOKUP(A438,TempoPrimeiraCampanha!A:A,TempoPrimeiraCampanha!B:B,"")</f>
        <v>65</v>
      </c>
      <c r="M438" s="3">
        <f t="array" ref="M438">XLOOKUP(A438,'# Campanhas30D'!A:A,'# Campanhas30D'!B:B,"")</f>
        <v>0</v>
      </c>
      <c r="N438" s="1">
        <v>0.0</v>
      </c>
      <c r="O438" s="4">
        <f t="array" ref="O438">XLOOKUP(A438,'Receita Total'!A:A,'Receita Total'!C:C,"")</f>
        <v>6467.909927</v>
      </c>
      <c r="P438" s="1">
        <v>0.0</v>
      </c>
      <c r="Q438" s="1">
        <v>0.0</v>
      </c>
      <c r="R438" s="1">
        <v>0.0</v>
      </c>
      <c r="S438" s="1">
        <v>0.0</v>
      </c>
      <c r="T438" s="3" t="str">
        <f t="array" ref="T438">XLOOKUP(A438,'Receita Influenciada'!A:A,'Receita Influenciada'!C:C,"")</f>
        <v/>
      </c>
      <c r="U438" s="3" t="str">
        <f t="shared" si="1"/>
        <v>#NUM!</v>
      </c>
      <c r="V438" s="1">
        <v>0.0</v>
      </c>
    </row>
    <row r="439">
      <c r="A439" s="1" t="s">
        <v>460</v>
      </c>
      <c r="B439" s="2">
        <f t="array" ref="B439">XLOOKUP(A439,'Página25'!A:A,'Página25'!G:G,"")</f>
        <v>45454.80611</v>
      </c>
      <c r="C439" s="2" t="str">
        <f t="array" ref="C439">XLOOKUP(A439,'Página25'!A:A,'Página25'!I:I,"")</f>
        <v/>
      </c>
      <c r="D439" s="3" t="s">
        <v>52</v>
      </c>
      <c r="E439" s="3">
        <f t="array" ref="E439">XLOOKUP(A439,login!A:A,login!F:F,"")</f>
        <v>85</v>
      </c>
      <c r="F439" s="3">
        <f t="array" ref="F439">XLOOKUP(A439,gestor!C:C,gestor!E:E,"")</f>
        <v>1</v>
      </c>
      <c r="G439" s="1">
        <v>0.0</v>
      </c>
      <c r="H439" s="3">
        <f t="array" ref="H439">XLOOKUP(A439,EmailVerification!A:A,EmailVerification!B:B,"")</f>
        <v>24</v>
      </c>
      <c r="I439" s="3">
        <f t="array" ref="I439">XLOOKUP(A439,IntegracaoVerification!A:A,IntegracaoVerification!C:C,"")</f>
        <v>3</v>
      </c>
      <c r="J439" s="3" t="str">
        <f t="array" ref="J439">XLOOKUP(A439,ApiVerification!A:A,ApiVerification!C:C,"")</f>
        <v/>
      </c>
      <c r="K439" s="3">
        <f t="array" ref="K439">XLOOKUP(A439,AtivacaoGiftback!A:A,AtivacaoGiftback!B:B,"")</f>
        <v>43</v>
      </c>
      <c r="L439" s="3" t="str">
        <f t="array" ref="L439">XLOOKUP(A439,TempoPrimeiraCampanha!A:A,TempoPrimeiraCampanha!B:B,"")</f>
        <v/>
      </c>
      <c r="M439" s="3">
        <f t="array" ref="M439">XLOOKUP(A439,'# Campanhas30D'!A:A,'# Campanhas30D'!B:B,"")</f>
        <v>0</v>
      </c>
      <c r="N439" s="1">
        <v>0.0</v>
      </c>
      <c r="O439" s="4">
        <f t="array" ref="O439">XLOOKUP(A439,'Receita Total'!A:A,'Receita Total'!C:C,"")</f>
        <v>6501.559982</v>
      </c>
      <c r="P439" s="1">
        <v>0.0</v>
      </c>
      <c r="Q439" s="1">
        <v>0.0</v>
      </c>
      <c r="R439" s="1">
        <v>0.0</v>
      </c>
      <c r="S439" s="1">
        <v>0.0</v>
      </c>
      <c r="T439" s="3" t="str">
        <f t="array" ref="T439">XLOOKUP(A439,'Receita Influenciada'!A:A,'Receita Influenciada'!C:C,"")</f>
        <v/>
      </c>
      <c r="U439" s="3" t="str">
        <f t="shared" si="1"/>
        <v>#NUM!</v>
      </c>
      <c r="V439" s="1">
        <v>0.0</v>
      </c>
    </row>
    <row r="440">
      <c r="A440" s="1" t="s">
        <v>461</v>
      </c>
      <c r="B440" s="2">
        <f t="array" ref="B440">XLOOKUP(A440,'Página25'!A:A,'Página25'!G:G,"")</f>
        <v>45454.62799</v>
      </c>
      <c r="C440" s="2" t="str">
        <f t="array" ref="C440">XLOOKUP(A440,'Página25'!A:A,'Página25'!I:I,"")</f>
        <v/>
      </c>
      <c r="D440" s="3" t="s">
        <v>52</v>
      </c>
      <c r="E440" s="3">
        <f t="array" ref="E440">XLOOKUP(A440,login!A:A,login!F:F,"")</f>
        <v>53</v>
      </c>
      <c r="F440" s="3">
        <f t="array" ref="F440">XLOOKUP(A440,gestor!C:C,gestor!E:E,"")</f>
        <v>1</v>
      </c>
      <c r="G440" s="1">
        <v>0.0</v>
      </c>
      <c r="H440" s="3">
        <f t="array" ref="H440">XLOOKUP(A440,EmailVerification!A:A,EmailVerification!B:B,"")</f>
        <v>24</v>
      </c>
      <c r="I440" s="3">
        <f t="array" ref="I440">XLOOKUP(A440,IntegracaoVerification!A:A,IntegracaoVerification!C:C,"")</f>
        <v>2</v>
      </c>
      <c r="J440" s="3">
        <f t="array" ref="J440">XLOOKUP(A440,ApiVerification!A:A,ApiVerification!C:C,"")</f>
        <v>23</v>
      </c>
      <c r="K440" s="3">
        <f t="array" ref="K440">XLOOKUP(A440,AtivacaoGiftback!A:A,AtivacaoGiftback!B:B,"")</f>
        <v>39</v>
      </c>
      <c r="L440" s="3">
        <f t="array" ref="L440">XLOOKUP(A440,TempoPrimeiraCampanha!A:A,TempoPrimeiraCampanha!B:B,"")</f>
        <v>42</v>
      </c>
      <c r="M440" s="3">
        <f t="array" ref="M440">XLOOKUP(A440,'# Campanhas30D'!A:A,'# Campanhas30D'!B:B,"")</f>
        <v>0</v>
      </c>
      <c r="N440" s="1">
        <v>0.0</v>
      </c>
      <c r="O440" s="4">
        <f t="array" ref="O440">XLOOKUP(A440,'Receita Total'!A:A,'Receita Total'!C:C,"")</f>
        <v>6845</v>
      </c>
      <c r="P440" s="1">
        <v>0.0</v>
      </c>
      <c r="Q440" s="1">
        <v>0.0</v>
      </c>
      <c r="R440" s="1">
        <v>0.0</v>
      </c>
      <c r="S440" s="1">
        <v>0.0</v>
      </c>
      <c r="T440" s="3" t="str">
        <f t="array" ref="T440">XLOOKUP(A440,'Receita Influenciada'!A:A,'Receita Influenciada'!C:C,"")</f>
        <v/>
      </c>
      <c r="U440" s="3" t="str">
        <f t="shared" si="1"/>
        <v>#NUM!</v>
      </c>
      <c r="V440" s="1">
        <v>0.0</v>
      </c>
    </row>
    <row r="441">
      <c r="A441" s="1" t="s">
        <v>462</v>
      </c>
      <c r="B441" s="2">
        <f t="array" ref="B441">XLOOKUP(A441,'Página25'!A:A,'Página25'!G:G,"")</f>
        <v>45551.56787</v>
      </c>
      <c r="C441" s="2" t="str">
        <f t="array" ref="C441">XLOOKUP(A441,'Página25'!A:A,'Página25'!I:I,"")</f>
        <v/>
      </c>
      <c r="D441" s="3" t="s">
        <v>52</v>
      </c>
      <c r="E441" s="3">
        <f t="array" ref="E441">XLOOKUP(A441,login!A:A,login!F:F,"")</f>
        <v>21</v>
      </c>
      <c r="F441" s="3">
        <f t="array" ref="F441">XLOOKUP(A441,gestor!C:C,gestor!E:E,"")</f>
        <v>1</v>
      </c>
      <c r="G441" s="3">
        <f t="array" ref="G441">XLOOKUP(A441,tickets!I:I,tickets!J:J,"")</f>
        <v>9</v>
      </c>
      <c r="H441" s="3">
        <f t="array" ref="H441">XLOOKUP(A441,EmailVerification!A:A,EmailVerification!B:B,"")</f>
        <v>3</v>
      </c>
      <c r="I441" s="3">
        <f t="array" ref="I441">XLOOKUP(A441,IntegracaoVerification!A:A,IntegracaoVerification!C:C,"")</f>
        <v>3</v>
      </c>
      <c r="J441" s="3" t="str">
        <f t="array" ref="J441">XLOOKUP(A441,ApiVerification!A:A,ApiVerification!C:C,"")</f>
        <v/>
      </c>
      <c r="K441" s="3">
        <f t="array" ref="K441">XLOOKUP(A441,AtivacaoGiftback!A:A,AtivacaoGiftback!B:B,"")</f>
        <v>43</v>
      </c>
      <c r="L441" s="3" t="str">
        <f t="array" ref="L441">XLOOKUP(A441,TempoPrimeiraCampanha!A:A,TempoPrimeiraCampanha!B:B,"")</f>
        <v/>
      </c>
      <c r="M441" s="3">
        <f t="array" ref="M441">XLOOKUP(A441,'# Campanhas30D'!A:A,'# Campanhas30D'!B:B,"")</f>
        <v>0</v>
      </c>
      <c r="N441" s="1">
        <v>0.0</v>
      </c>
      <c r="O441" s="4">
        <f t="array" ref="O441">XLOOKUP(A441,'Receita Total'!A:A,'Receita Total'!C:C,"")</f>
        <v>7004.319893</v>
      </c>
      <c r="P441" s="1">
        <v>0.0</v>
      </c>
      <c r="Q441" s="1">
        <v>0.0</v>
      </c>
      <c r="R441" s="1">
        <v>0.0</v>
      </c>
      <c r="S441" s="1">
        <v>0.0</v>
      </c>
      <c r="T441" s="3" t="str">
        <f t="array" ref="T441">XLOOKUP(A441,'Receita Influenciada'!A:A,'Receita Influenciada'!C:C,"")</f>
        <v/>
      </c>
      <c r="U441" s="3" t="str">
        <f t="shared" si="1"/>
        <v>#NUM!</v>
      </c>
      <c r="V441" s="1">
        <v>0.0</v>
      </c>
    </row>
    <row r="442">
      <c r="A442" s="1" t="s">
        <v>463</v>
      </c>
      <c r="B442" s="2">
        <f t="array" ref="B442">XLOOKUP(A442,'Página25'!A:A,'Página25'!G:G,"")</f>
        <v>45504.77925</v>
      </c>
      <c r="C442" s="2" t="str">
        <f t="array" ref="C442">XLOOKUP(A442,'Página25'!A:A,'Página25'!I:I,"")</f>
        <v/>
      </c>
      <c r="D442" s="3" t="s">
        <v>52</v>
      </c>
      <c r="E442" s="3">
        <f t="array" ref="E442">XLOOKUP(A442,login!A:A,login!F:F,"")</f>
        <v>47</v>
      </c>
      <c r="F442" s="3">
        <f t="array" ref="F442">XLOOKUP(A442,gestor!C:C,gestor!E:E,"")</f>
        <v>1</v>
      </c>
      <c r="G442" s="1">
        <v>0.0</v>
      </c>
      <c r="H442" s="3">
        <f t="array" ref="H442">XLOOKUP(A442,EmailVerification!A:A,EmailVerification!B:B,"")</f>
        <v>0</v>
      </c>
      <c r="I442" s="3">
        <f t="array" ref="I442">XLOOKUP(A442,IntegracaoVerification!A:A,IntegracaoVerification!C:C,"")</f>
        <v>0</v>
      </c>
      <c r="J442" s="3">
        <f t="array" ref="J442">XLOOKUP(A442,ApiVerification!A:A,ApiVerification!C:C,"")</f>
        <v>5</v>
      </c>
      <c r="K442" s="3">
        <f t="array" ref="K442">XLOOKUP(A442,AtivacaoGiftback!A:A,AtivacaoGiftback!B:B,"")</f>
        <v>10</v>
      </c>
      <c r="L442" s="3">
        <f t="array" ref="L442">XLOOKUP(A442,TempoPrimeiraCampanha!A:A,TempoPrimeiraCampanha!B:B,"")</f>
        <v>63</v>
      </c>
      <c r="M442" s="3">
        <f t="array" ref="M442">XLOOKUP(A442,'# Campanhas30D'!A:A,'# Campanhas30D'!B:B,"")</f>
        <v>0</v>
      </c>
      <c r="N442" s="1">
        <v>0.0</v>
      </c>
      <c r="O442" s="4">
        <f t="array" ref="O442">XLOOKUP(A442,'Receita Total'!A:A,'Receita Total'!C:C,"")</f>
        <v>7875.229958</v>
      </c>
      <c r="P442" s="1">
        <v>0.0</v>
      </c>
      <c r="Q442" s="1">
        <v>0.0</v>
      </c>
      <c r="R442" s="1">
        <v>0.0</v>
      </c>
      <c r="S442" s="1">
        <v>0.0</v>
      </c>
      <c r="T442" s="3" t="str">
        <f t="array" ref="T442">XLOOKUP(A442,'Receita Influenciada'!A:A,'Receita Influenciada'!C:C,"")</f>
        <v/>
      </c>
      <c r="U442" s="3" t="str">
        <f t="shared" si="1"/>
        <v>#NUM!</v>
      </c>
      <c r="V442" s="1">
        <v>0.0</v>
      </c>
    </row>
    <row r="443">
      <c r="A443" s="1" t="s">
        <v>464</v>
      </c>
      <c r="B443" s="2">
        <f t="array" ref="B443">XLOOKUP(A443,'Página25'!A:A,'Página25'!G:G,"")</f>
        <v>45485.86461</v>
      </c>
      <c r="C443" s="2" t="str">
        <f t="array" ref="C443">XLOOKUP(A443,'Página25'!A:A,'Página25'!I:I,"")</f>
        <v/>
      </c>
      <c r="D443" s="3" t="s">
        <v>52</v>
      </c>
      <c r="E443" s="3">
        <f t="array" ref="E443">XLOOKUP(A443,login!A:A,login!F:F,"")</f>
        <v>18</v>
      </c>
      <c r="F443" s="3">
        <f t="array" ref="F443">XLOOKUP(A443,gestor!C:C,gestor!E:E,"")</f>
        <v>1</v>
      </c>
      <c r="G443" s="1">
        <v>0.0</v>
      </c>
      <c r="H443" s="3">
        <f t="array" ref="H443">XLOOKUP(A443,EmailVerification!A:A,EmailVerification!B:B,"")</f>
        <v>10</v>
      </c>
      <c r="I443" s="3">
        <f t="array" ref="I443">XLOOKUP(A443,IntegracaoVerification!A:A,IntegracaoVerification!C:C,"")</f>
        <v>4</v>
      </c>
      <c r="J443" s="3">
        <f t="array" ref="J443">XLOOKUP(A443,ApiVerification!A:A,ApiVerification!C:C,"")</f>
        <v>40</v>
      </c>
      <c r="K443" s="3">
        <f t="array" ref="K443">XLOOKUP(A443,AtivacaoGiftback!A:A,AtivacaoGiftback!B:B,"")</f>
        <v>96</v>
      </c>
      <c r="L443" s="3" t="str">
        <f t="array" ref="L443">XLOOKUP(A443,TempoPrimeiraCampanha!A:A,TempoPrimeiraCampanha!B:B,"")</f>
        <v/>
      </c>
      <c r="M443" s="3">
        <f t="array" ref="M443">XLOOKUP(A443,'# Campanhas30D'!A:A,'# Campanhas30D'!B:B,"")</f>
        <v>0</v>
      </c>
      <c r="N443" s="1">
        <v>0.0</v>
      </c>
      <c r="O443" s="4">
        <f t="array" ref="O443">XLOOKUP(A443,'Receita Total'!A:A,'Receita Total'!C:C,"")</f>
        <v>8463.500092</v>
      </c>
      <c r="P443" s="1">
        <v>0.0</v>
      </c>
      <c r="Q443" s="1">
        <v>0.0</v>
      </c>
      <c r="R443" s="1">
        <v>0.0</v>
      </c>
      <c r="S443" s="1">
        <v>0.0</v>
      </c>
      <c r="T443" s="3" t="str">
        <f t="array" ref="T443">XLOOKUP(A443,'Receita Influenciada'!A:A,'Receita Influenciada'!C:C,"")</f>
        <v/>
      </c>
      <c r="U443" s="3" t="str">
        <f t="shared" si="1"/>
        <v>#NUM!</v>
      </c>
      <c r="V443" s="1">
        <v>0.0</v>
      </c>
    </row>
    <row r="444">
      <c r="A444" s="1" t="s">
        <v>465</v>
      </c>
      <c r="B444" s="2">
        <f t="array" ref="B444">XLOOKUP(A444,'Página25'!A:A,'Página25'!G:G,"")</f>
        <v>45524.86207</v>
      </c>
      <c r="C444" s="2" t="str">
        <f t="array" ref="C444">XLOOKUP(A444,'Página25'!A:A,'Página25'!I:I,"")</f>
        <v/>
      </c>
      <c r="D444" s="3" t="s">
        <v>52</v>
      </c>
      <c r="E444" s="3">
        <f t="array" ref="E444">XLOOKUP(A444,login!A:A,login!F:F,"")</f>
        <v>69</v>
      </c>
      <c r="F444" s="3">
        <f t="array" ref="F444">XLOOKUP(A444,gestor!C:C,gestor!E:E,"")</f>
        <v>1</v>
      </c>
      <c r="G444" s="1">
        <v>0.0</v>
      </c>
      <c r="H444" s="3" t="str">
        <f t="array" ref="H444">XLOOKUP(A444,EmailVerification!A:A,EmailVerification!B:B,"")</f>
        <v/>
      </c>
      <c r="I444" s="3" t="str">
        <f t="array" ref="I444">XLOOKUP(A444,IntegracaoVerification!A:A,IntegracaoVerification!C:C,"")</f>
        <v/>
      </c>
      <c r="J444" s="3" t="str">
        <f t="array" ref="J444">XLOOKUP(A444,ApiVerification!A:A,ApiVerification!C:C,"")</f>
        <v/>
      </c>
      <c r="K444" s="3" t="str">
        <f t="array" ref="K444">XLOOKUP(A444,AtivacaoGiftback!A:A,AtivacaoGiftback!B:B,"")</f>
        <v/>
      </c>
      <c r="L444" s="3" t="str">
        <f t="array" ref="L444">XLOOKUP(A444,TempoPrimeiraCampanha!A:A,TempoPrimeiraCampanha!B:B,"")</f>
        <v/>
      </c>
      <c r="M444" s="3">
        <f t="array" ref="M444">XLOOKUP(A444,'# Campanhas30D'!A:A,'# Campanhas30D'!B:B,"")</f>
        <v>0</v>
      </c>
      <c r="N444" s="1">
        <v>0.0</v>
      </c>
      <c r="O444" s="4">
        <f t="array" ref="O444">XLOOKUP(A444,'Receita Total'!A:A,'Receita Total'!C:C,"")</f>
        <v>9095</v>
      </c>
      <c r="P444" s="1">
        <v>0.0</v>
      </c>
      <c r="Q444" s="1">
        <v>0.0</v>
      </c>
      <c r="R444" s="1">
        <v>0.0</v>
      </c>
      <c r="S444" s="1">
        <v>0.0</v>
      </c>
      <c r="T444" s="3" t="str">
        <f t="array" ref="T444">XLOOKUP(A444,'Receita Influenciada'!A:A,'Receita Influenciada'!C:C,"")</f>
        <v/>
      </c>
      <c r="U444" s="3" t="str">
        <f t="shared" si="1"/>
        <v>#NUM!</v>
      </c>
      <c r="V444" s="1">
        <v>0.0</v>
      </c>
    </row>
    <row r="445">
      <c r="A445" s="1" t="s">
        <v>466</v>
      </c>
      <c r="B445" s="2">
        <f t="array" ref="B445">XLOOKUP(A445,'Página25'!A:A,'Página25'!G:G,"")</f>
        <v>45534.75602</v>
      </c>
      <c r="C445" s="2" t="str">
        <f t="array" ref="C445">XLOOKUP(A445,'Página25'!A:A,'Página25'!I:I,"")</f>
        <v/>
      </c>
      <c r="D445" s="3" t="s">
        <v>52</v>
      </c>
      <c r="E445" s="3">
        <f t="array" ref="E445">XLOOKUP(A445,login!A:A,login!F:F,"")</f>
        <v>17</v>
      </c>
      <c r="F445" s="3">
        <f t="array" ref="F445">XLOOKUP(A445,gestor!C:C,gestor!E:E,"")</f>
        <v>1</v>
      </c>
      <c r="G445" s="1">
        <v>0.0</v>
      </c>
      <c r="H445" s="3">
        <f t="array" ref="H445">XLOOKUP(A445,EmailVerification!A:A,EmailVerification!B:B,"")</f>
        <v>4</v>
      </c>
      <c r="I445" s="3">
        <f t="array" ref="I445">XLOOKUP(A445,IntegracaoVerification!A:A,IntegracaoVerification!C:C,"")</f>
        <v>4</v>
      </c>
      <c r="J445" s="3" t="str">
        <f t="array" ref="J445">XLOOKUP(A445,ApiVerification!A:A,ApiVerification!C:C,"")</f>
        <v/>
      </c>
      <c r="K445" s="3">
        <f t="array" ref="K445">XLOOKUP(A445,AtivacaoGiftback!A:A,AtivacaoGiftback!B:B,"")</f>
        <v>33</v>
      </c>
      <c r="L445" s="3" t="str">
        <f t="array" ref="L445">XLOOKUP(A445,TempoPrimeiraCampanha!A:A,TempoPrimeiraCampanha!B:B,"")</f>
        <v/>
      </c>
      <c r="M445" s="3">
        <f t="array" ref="M445">XLOOKUP(A445,'# Campanhas30D'!A:A,'# Campanhas30D'!B:B,"")</f>
        <v>0</v>
      </c>
      <c r="N445" s="1">
        <v>0.0</v>
      </c>
      <c r="O445" s="4">
        <f t="array" ref="O445">XLOOKUP(A445,'Receita Total'!A:A,'Receita Total'!C:C,"")</f>
        <v>9412.619934</v>
      </c>
      <c r="P445" s="1">
        <v>0.0</v>
      </c>
      <c r="Q445" s="1">
        <v>0.0</v>
      </c>
      <c r="R445" s="1">
        <v>0.0</v>
      </c>
      <c r="S445" s="1">
        <v>0.0</v>
      </c>
      <c r="T445" s="3" t="str">
        <f t="array" ref="T445">XLOOKUP(A445,'Receita Influenciada'!A:A,'Receita Influenciada'!C:C,"")</f>
        <v/>
      </c>
      <c r="U445" s="3" t="str">
        <f t="shared" si="1"/>
        <v>#NUM!</v>
      </c>
      <c r="V445" s="1">
        <v>0.0</v>
      </c>
    </row>
    <row r="446">
      <c r="A446" s="1" t="s">
        <v>467</v>
      </c>
      <c r="B446" s="2">
        <f t="array" ref="B446">XLOOKUP(A446,'Página25'!A:A,'Página25'!G:G,"")</f>
        <v>45526.58582</v>
      </c>
      <c r="C446" s="2" t="str">
        <f t="array" ref="C446">XLOOKUP(A446,'Página25'!A:A,'Página25'!I:I,"")</f>
        <v/>
      </c>
      <c r="D446" s="3" t="s">
        <v>52</v>
      </c>
      <c r="E446" s="3">
        <f t="array" ref="E446">XLOOKUP(A446,login!A:A,login!F:F,"")</f>
        <v>33</v>
      </c>
      <c r="F446" s="3">
        <f t="array" ref="F446">XLOOKUP(A446,gestor!C:C,gestor!E:E,"")</f>
        <v>1</v>
      </c>
      <c r="G446" s="1">
        <v>0.0</v>
      </c>
      <c r="H446" s="3">
        <f t="array" ref="H446">XLOOKUP(A446,EmailVerification!A:A,EmailVerification!B:B,"")</f>
        <v>20</v>
      </c>
      <c r="I446" s="3">
        <f t="array" ref="I446">XLOOKUP(A446,IntegracaoVerification!A:A,IntegracaoVerification!C:C,"")</f>
        <v>0</v>
      </c>
      <c r="J446" s="3">
        <f t="array" ref="J446">XLOOKUP(A446,ApiVerification!A:A,ApiVerification!C:C,"")</f>
        <v>26</v>
      </c>
      <c r="K446" s="3">
        <f t="array" ref="K446">XLOOKUP(A446,AtivacaoGiftback!A:A,AtivacaoGiftback!B:B,"")</f>
        <v>53</v>
      </c>
      <c r="L446" s="3">
        <f t="array" ref="L446">XLOOKUP(A446,TempoPrimeiraCampanha!A:A,TempoPrimeiraCampanha!B:B,"")</f>
        <v>32</v>
      </c>
      <c r="M446" s="3">
        <f t="array" ref="M446">XLOOKUP(A446,'# Campanhas30D'!A:A,'# Campanhas30D'!B:B,"")</f>
        <v>0</v>
      </c>
      <c r="N446" s="1">
        <v>0.0</v>
      </c>
      <c r="O446" s="4">
        <f t="array" ref="O446">XLOOKUP(A446,'Receita Total'!A:A,'Receita Total'!C:C,"")</f>
        <v>10156.34996</v>
      </c>
      <c r="P446" s="1">
        <v>0.0</v>
      </c>
      <c r="Q446" s="1">
        <v>0.0</v>
      </c>
      <c r="R446" s="1">
        <v>0.0</v>
      </c>
      <c r="S446" s="1">
        <v>0.0</v>
      </c>
      <c r="T446" s="3" t="str">
        <f t="array" ref="T446">XLOOKUP(A446,'Receita Influenciada'!A:A,'Receita Influenciada'!C:C,"")</f>
        <v/>
      </c>
      <c r="U446" s="3" t="str">
        <f t="shared" si="1"/>
        <v>#NUM!</v>
      </c>
      <c r="V446" s="1">
        <v>0.0</v>
      </c>
    </row>
    <row r="447">
      <c r="A447" s="1" t="s">
        <v>468</v>
      </c>
      <c r="B447" s="2">
        <f t="array" ref="B447">XLOOKUP(A447,'Página25'!A:A,'Página25'!G:G,"")</f>
        <v>45503.76463</v>
      </c>
      <c r="C447" s="2" t="str">
        <f t="array" ref="C447">XLOOKUP(A447,'Página25'!A:A,'Página25'!I:I,"")</f>
        <v/>
      </c>
      <c r="D447" s="3" t="s">
        <v>52</v>
      </c>
      <c r="E447" s="3">
        <f t="array" ref="E447">XLOOKUP(A447,login!A:A,login!F:F,"")</f>
        <v>22</v>
      </c>
      <c r="F447" s="3">
        <f t="array" ref="F447">XLOOKUP(A447,gestor!C:C,gestor!E:E,"")</f>
        <v>1</v>
      </c>
      <c r="G447" s="1">
        <v>0.0</v>
      </c>
      <c r="H447" s="3">
        <f t="array" ref="H447">XLOOKUP(A447,EmailVerification!A:A,EmailVerification!B:B,"")</f>
        <v>23</v>
      </c>
      <c r="I447" s="3" t="str">
        <f t="array" ref="I447">XLOOKUP(A447,IntegracaoVerification!A:A,IntegracaoVerification!C:C,"")</f>
        <v/>
      </c>
      <c r="J447" s="3">
        <f t="array" ref="J447">XLOOKUP(A447,ApiVerification!A:A,ApiVerification!C:C,"")</f>
        <v>7</v>
      </c>
      <c r="K447" s="3" t="str">
        <f t="array" ref="K447">XLOOKUP(A447,AtivacaoGiftback!A:A,AtivacaoGiftback!B:B,"")</f>
        <v/>
      </c>
      <c r="L447" s="3">
        <f t="array" ref="L447">XLOOKUP(A447,TempoPrimeiraCampanha!A:A,TempoPrimeiraCampanha!B:B,"")</f>
        <v>53</v>
      </c>
      <c r="M447" s="3">
        <f t="array" ref="M447">XLOOKUP(A447,'# Campanhas30D'!A:A,'# Campanhas30D'!B:B,"")</f>
        <v>0</v>
      </c>
      <c r="N447" s="1">
        <v>0.0</v>
      </c>
      <c r="O447" s="4">
        <f t="array" ref="O447">XLOOKUP(A447,'Receita Total'!A:A,'Receita Total'!C:C,"")</f>
        <v>10251.99005</v>
      </c>
      <c r="P447" s="1">
        <v>0.0</v>
      </c>
      <c r="Q447" s="1">
        <v>0.0</v>
      </c>
      <c r="R447" s="1">
        <v>0.0</v>
      </c>
      <c r="S447" s="1">
        <v>0.0</v>
      </c>
      <c r="T447" s="3" t="str">
        <f t="array" ref="T447">XLOOKUP(A447,'Receita Influenciada'!A:A,'Receita Influenciada'!C:C,"")</f>
        <v/>
      </c>
      <c r="U447" s="3" t="str">
        <f t="shared" si="1"/>
        <v>#NUM!</v>
      </c>
      <c r="V447" s="1">
        <v>0.0</v>
      </c>
    </row>
    <row r="448">
      <c r="A448" s="1" t="s">
        <v>469</v>
      </c>
      <c r="B448" s="2">
        <f t="array" ref="B448">XLOOKUP(A448,'Página25'!A:A,'Página25'!G:G,"")</f>
        <v>45481.6702</v>
      </c>
      <c r="C448" s="2" t="str">
        <f t="array" ref="C448">XLOOKUP(A448,'Página25'!A:A,'Página25'!I:I,"")</f>
        <v/>
      </c>
      <c r="D448" s="3" t="s">
        <v>52</v>
      </c>
      <c r="E448" s="3">
        <f t="array" ref="E448">XLOOKUP(A448,login!A:A,login!F:F,"")</f>
        <v>96</v>
      </c>
      <c r="F448" s="3">
        <f t="array" ref="F448">XLOOKUP(A448,gestor!C:C,gestor!E:E,"")</f>
        <v>1</v>
      </c>
      <c r="G448" s="3">
        <f t="array" ref="G448">XLOOKUP(A448,tickets!I:I,tickets!J:J,"")</f>
        <v>11</v>
      </c>
      <c r="H448" s="3">
        <f t="array" ref="H448">XLOOKUP(A448,EmailVerification!A:A,EmailVerification!B:B,"")</f>
        <v>28</v>
      </c>
      <c r="I448" s="3">
        <f t="array" ref="I448">XLOOKUP(A448,IntegracaoVerification!A:A,IntegracaoVerification!C:C,"")</f>
        <v>28</v>
      </c>
      <c r="J448" s="3">
        <f t="array" ref="J448">XLOOKUP(A448,ApiVerification!A:A,ApiVerification!C:C,"")</f>
        <v>7</v>
      </c>
      <c r="K448" s="3">
        <f t="array" ref="K448">XLOOKUP(A448,AtivacaoGiftback!A:A,AtivacaoGiftback!B:B,"")</f>
        <v>37</v>
      </c>
      <c r="L448" s="3">
        <f t="array" ref="L448">XLOOKUP(A448,TempoPrimeiraCampanha!A:A,TempoPrimeiraCampanha!B:B,"")</f>
        <v>57</v>
      </c>
      <c r="M448" s="3">
        <f t="array" ref="M448">XLOOKUP(A448,'# Campanhas30D'!A:A,'# Campanhas30D'!B:B,"")</f>
        <v>0</v>
      </c>
      <c r="N448" s="1">
        <v>0.0</v>
      </c>
      <c r="O448" s="4">
        <f t="array" ref="O448">XLOOKUP(A448,'Receita Total'!A:A,'Receita Total'!C:C,"")</f>
        <v>10572.39999</v>
      </c>
      <c r="P448" s="1">
        <v>0.0</v>
      </c>
      <c r="Q448" s="1">
        <v>0.0</v>
      </c>
      <c r="R448" s="1">
        <v>0.0</v>
      </c>
      <c r="S448" s="1">
        <v>0.0</v>
      </c>
      <c r="T448" s="3" t="str">
        <f t="array" ref="T448">XLOOKUP(A448,'Receita Influenciada'!A:A,'Receita Influenciada'!C:C,"")</f>
        <v/>
      </c>
      <c r="U448" s="3" t="str">
        <f t="shared" si="1"/>
        <v>#NUM!</v>
      </c>
      <c r="V448" s="1">
        <v>0.0</v>
      </c>
    </row>
    <row r="449">
      <c r="A449" s="1" t="s">
        <v>470</v>
      </c>
      <c r="B449" s="2">
        <f t="array" ref="B449">XLOOKUP(A449,'Página25'!A:A,'Página25'!G:G,"")</f>
        <v>45530.7585</v>
      </c>
      <c r="C449" s="2" t="str">
        <f t="array" ref="C449">XLOOKUP(A449,'Página25'!A:A,'Página25'!I:I,"")</f>
        <v/>
      </c>
      <c r="D449" s="3" t="s">
        <v>52</v>
      </c>
      <c r="E449" s="3">
        <f t="array" ref="E449">XLOOKUP(A449,login!A:A,login!F:F,"")</f>
        <v>38</v>
      </c>
      <c r="F449" s="3">
        <f t="array" ref="F449">XLOOKUP(A449,gestor!C:C,gestor!E:E,"")</f>
        <v>1</v>
      </c>
      <c r="G449" s="1">
        <v>0.0</v>
      </c>
      <c r="H449" s="3">
        <f t="array" ref="H449">XLOOKUP(A449,EmailVerification!A:A,EmailVerification!B:B,"")</f>
        <v>7</v>
      </c>
      <c r="I449" s="3">
        <f t="array" ref="I449">XLOOKUP(A449,IntegracaoVerification!A:A,IntegracaoVerification!C:C,"")</f>
        <v>2</v>
      </c>
      <c r="J449" s="3">
        <f t="array" ref="J449">XLOOKUP(A449,ApiVerification!A:A,ApiVerification!C:C,"")</f>
        <v>10</v>
      </c>
      <c r="K449" s="3">
        <f t="array" ref="K449">XLOOKUP(A449,AtivacaoGiftback!A:A,AtivacaoGiftback!B:B,"")</f>
        <v>29</v>
      </c>
      <c r="L449" s="3">
        <f t="array" ref="L449">XLOOKUP(A449,TempoPrimeiraCampanha!A:A,TempoPrimeiraCampanha!B:B,"")</f>
        <v>66</v>
      </c>
      <c r="M449" s="3">
        <f t="array" ref="M449">XLOOKUP(A449,'# Campanhas30D'!A:A,'# Campanhas30D'!B:B,"")</f>
        <v>0</v>
      </c>
      <c r="N449" s="1">
        <v>0.0</v>
      </c>
      <c r="O449" s="4">
        <f t="array" ref="O449">XLOOKUP(A449,'Receita Total'!A:A,'Receita Total'!C:C,"")</f>
        <v>11406.17988</v>
      </c>
      <c r="P449" s="1">
        <v>0.0</v>
      </c>
      <c r="Q449" s="1">
        <v>0.0</v>
      </c>
      <c r="R449" s="1">
        <v>0.0</v>
      </c>
      <c r="S449" s="1">
        <v>0.0</v>
      </c>
      <c r="T449" s="3" t="str">
        <f t="array" ref="T449">XLOOKUP(A449,'Receita Influenciada'!A:A,'Receita Influenciada'!C:C,"")</f>
        <v/>
      </c>
      <c r="U449" s="3" t="str">
        <f t="shared" si="1"/>
        <v>#NUM!</v>
      </c>
      <c r="V449" s="1">
        <v>0.0</v>
      </c>
    </row>
    <row r="450">
      <c r="A450" s="1" t="s">
        <v>471</v>
      </c>
      <c r="B450" s="2">
        <f t="array" ref="B450">XLOOKUP(A450,'Página25'!A:A,'Página25'!G:G,"")</f>
        <v>45490.86201</v>
      </c>
      <c r="C450" s="2" t="str">
        <f t="array" ref="C450">XLOOKUP(A450,'Página25'!A:A,'Página25'!I:I,"")</f>
        <v/>
      </c>
      <c r="D450" s="3" t="s">
        <v>52</v>
      </c>
      <c r="E450" s="3">
        <f t="array" ref="E450">XLOOKUP(A450,login!A:A,login!F:F,"")</f>
        <v>22</v>
      </c>
      <c r="F450" s="3">
        <f t="array" ref="F450">XLOOKUP(A450,gestor!C:C,gestor!E:E,"")</f>
        <v>1</v>
      </c>
      <c r="G450" s="1">
        <v>0.0</v>
      </c>
      <c r="H450" s="3">
        <f t="array" ref="H450">XLOOKUP(A450,EmailVerification!A:A,EmailVerification!B:B,"")</f>
        <v>9</v>
      </c>
      <c r="I450" s="3">
        <f t="array" ref="I450">XLOOKUP(A450,IntegracaoVerification!A:A,IntegracaoVerification!C:C,"")</f>
        <v>9</v>
      </c>
      <c r="J450" s="3">
        <f t="array" ref="J450">XLOOKUP(A450,ApiVerification!A:A,ApiVerification!C:C,"")</f>
        <v>9</v>
      </c>
      <c r="K450" s="3">
        <f t="array" ref="K450">XLOOKUP(A450,AtivacaoGiftback!A:A,AtivacaoGiftback!B:B,"")</f>
        <v>59</v>
      </c>
      <c r="L450" s="3" t="str">
        <f t="array" ref="L450">XLOOKUP(A450,TempoPrimeiraCampanha!A:A,TempoPrimeiraCampanha!B:B,"")</f>
        <v/>
      </c>
      <c r="M450" s="3">
        <f t="array" ref="M450">XLOOKUP(A450,'# Campanhas30D'!A:A,'# Campanhas30D'!B:B,"")</f>
        <v>0</v>
      </c>
      <c r="N450" s="1">
        <v>0.0</v>
      </c>
      <c r="O450" s="4">
        <f t="array" ref="O450">XLOOKUP(A450,'Receita Total'!A:A,'Receita Total'!C:C,"")</f>
        <v>11875.92009</v>
      </c>
      <c r="P450" s="1">
        <v>0.0</v>
      </c>
      <c r="Q450" s="1">
        <v>0.0</v>
      </c>
      <c r="R450" s="1">
        <v>0.0</v>
      </c>
      <c r="S450" s="1">
        <v>0.0</v>
      </c>
      <c r="T450" s="3" t="str">
        <f t="array" ref="T450">XLOOKUP(A450,'Receita Influenciada'!A:A,'Receita Influenciada'!C:C,"")</f>
        <v/>
      </c>
      <c r="U450" s="3" t="str">
        <f t="shared" si="1"/>
        <v>#NUM!</v>
      </c>
      <c r="V450" s="1">
        <v>0.0</v>
      </c>
    </row>
    <row r="451">
      <c r="A451" s="1" t="s">
        <v>472</v>
      </c>
      <c r="B451" s="2">
        <f t="array" ref="B451">XLOOKUP(A451,'Página25'!A:A,'Página25'!G:G,"")</f>
        <v>45463.70257</v>
      </c>
      <c r="C451" s="2" t="str">
        <f t="array" ref="C451">XLOOKUP(A451,'Página25'!A:A,'Página25'!I:I,"")</f>
        <v/>
      </c>
      <c r="D451" s="3" t="s">
        <v>52</v>
      </c>
      <c r="E451" s="3">
        <f t="array" ref="E451">XLOOKUP(A451,login!A:A,login!F:F,"")</f>
        <v>69</v>
      </c>
      <c r="F451" s="3">
        <f t="array" ref="F451">XLOOKUP(A451,gestor!C:C,gestor!E:E,"")</f>
        <v>1</v>
      </c>
      <c r="G451" s="1">
        <v>0.0</v>
      </c>
      <c r="H451" s="3">
        <f t="array" ref="H451">XLOOKUP(A451,EmailVerification!A:A,EmailVerification!B:B,"")</f>
        <v>15</v>
      </c>
      <c r="I451" s="3">
        <f t="array" ref="I451">XLOOKUP(A451,IntegracaoVerification!A:A,IntegracaoVerification!C:C,"")</f>
        <v>8</v>
      </c>
      <c r="J451" s="3">
        <f t="array" ref="J451">XLOOKUP(A451,ApiVerification!A:A,ApiVerification!C:C,"")</f>
        <v>11</v>
      </c>
      <c r="K451" s="3">
        <f t="array" ref="K451">XLOOKUP(A451,AtivacaoGiftback!A:A,AtivacaoGiftback!B:B,"")</f>
        <v>9</v>
      </c>
      <c r="L451" s="3">
        <f t="array" ref="L451">XLOOKUP(A451,TempoPrimeiraCampanha!A:A,TempoPrimeiraCampanha!B:B,"")</f>
        <v>125</v>
      </c>
      <c r="M451" s="3">
        <f t="array" ref="M451">XLOOKUP(A451,'# Campanhas30D'!A:A,'# Campanhas30D'!B:B,"")</f>
        <v>0</v>
      </c>
      <c r="N451" s="1">
        <v>0.0</v>
      </c>
      <c r="O451" s="4">
        <f t="array" ref="O451">XLOOKUP(A451,'Receita Total'!A:A,'Receita Total'!C:C,"")</f>
        <v>12472.41002</v>
      </c>
      <c r="P451" s="1">
        <v>0.0</v>
      </c>
      <c r="Q451" s="1">
        <v>0.0</v>
      </c>
      <c r="R451" s="1">
        <v>0.0</v>
      </c>
      <c r="S451" s="1">
        <v>0.0</v>
      </c>
      <c r="T451" s="3" t="str">
        <f t="array" ref="T451">XLOOKUP(A451,'Receita Influenciada'!A:A,'Receita Influenciada'!C:C,"")</f>
        <v/>
      </c>
      <c r="U451" s="3" t="str">
        <f t="shared" si="1"/>
        <v>#NUM!</v>
      </c>
      <c r="V451" s="1">
        <v>0.0</v>
      </c>
    </row>
    <row r="452">
      <c r="A452" s="1" t="s">
        <v>473</v>
      </c>
      <c r="B452" s="2">
        <f t="array" ref="B452">XLOOKUP(A452,'Página25'!A:A,'Página25'!G:G,"")</f>
        <v>45456.57692</v>
      </c>
      <c r="C452" s="2" t="str">
        <f t="array" ref="C452">XLOOKUP(A452,'Página25'!A:A,'Página25'!I:I,"")</f>
        <v/>
      </c>
      <c r="D452" s="3" t="s">
        <v>52</v>
      </c>
      <c r="E452" s="3">
        <f t="array" ref="E452">XLOOKUP(A452,login!A:A,login!F:F,"")</f>
        <v>8</v>
      </c>
      <c r="F452" s="3">
        <f t="array" ref="F452">XLOOKUP(A452,gestor!C:C,gestor!E:E,"")</f>
        <v>1</v>
      </c>
      <c r="G452" s="1">
        <v>0.0</v>
      </c>
      <c r="H452" s="3">
        <f t="array" ref="H452">XLOOKUP(A452,EmailVerification!A:A,EmailVerification!B:B,"")</f>
        <v>22</v>
      </c>
      <c r="I452" s="3">
        <f t="array" ref="I452">XLOOKUP(A452,IntegracaoVerification!A:A,IntegracaoVerification!C:C,"")</f>
        <v>4</v>
      </c>
      <c r="J452" s="3">
        <f t="array" ref="J452">XLOOKUP(A452,ApiVerification!A:A,ApiVerification!C:C,"")</f>
        <v>7</v>
      </c>
      <c r="K452" s="3" t="str">
        <f t="array" ref="K452">XLOOKUP(A452,AtivacaoGiftback!A:A,AtivacaoGiftback!B:B,"")</f>
        <v/>
      </c>
      <c r="L452" s="3">
        <f t="array" ref="L452">XLOOKUP(A452,TempoPrimeiraCampanha!A:A,TempoPrimeiraCampanha!B:B,"")</f>
        <v>101</v>
      </c>
      <c r="M452" s="3">
        <f t="array" ref="M452">XLOOKUP(A452,'# Campanhas30D'!A:A,'# Campanhas30D'!B:B,"")</f>
        <v>0</v>
      </c>
      <c r="N452" s="1">
        <v>0.0</v>
      </c>
      <c r="O452" s="4">
        <f t="array" ref="O452">XLOOKUP(A452,'Receita Total'!A:A,'Receita Total'!C:C,"")</f>
        <v>12905.50002</v>
      </c>
      <c r="P452" s="1">
        <v>0.0</v>
      </c>
      <c r="Q452" s="1">
        <v>0.0</v>
      </c>
      <c r="R452" s="1">
        <v>0.0</v>
      </c>
      <c r="S452" s="1">
        <v>0.0</v>
      </c>
      <c r="T452" s="3" t="str">
        <f t="array" ref="T452">XLOOKUP(A452,'Receita Influenciada'!A:A,'Receita Influenciada'!C:C,"")</f>
        <v/>
      </c>
      <c r="U452" s="3" t="str">
        <f t="shared" si="1"/>
        <v>#NUM!</v>
      </c>
      <c r="V452" s="1">
        <v>0.0</v>
      </c>
    </row>
    <row r="453">
      <c r="A453" s="1" t="s">
        <v>474</v>
      </c>
      <c r="B453" s="2">
        <f t="array" ref="B453">XLOOKUP(A453,'Página25'!A:A,'Página25'!G:G,"")</f>
        <v>45401.69582</v>
      </c>
      <c r="C453" s="2" t="str">
        <f t="array" ref="C453">XLOOKUP(A453,'Página25'!A:A,'Página25'!I:I,"")</f>
        <v/>
      </c>
      <c r="D453" s="3" t="s">
        <v>52</v>
      </c>
      <c r="E453" s="3">
        <f t="array" ref="E453">XLOOKUP(A453,login!A:A,login!F:F,"")</f>
        <v>59</v>
      </c>
      <c r="F453" s="3">
        <f t="array" ref="F453">XLOOKUP(A453,gestor!C:C,gestor!E:E,"")</f>
        <v>1</v>
      </c>
      <c r="G453" s="1">
        <v>0.0</v>
      </c>
      <c r="H453" s="3">
        <f t="array" ref="H453">XLOOKUP(A453,EmailVerification!A:A,EmailVerification!B:B,"")</f>
        <v>77</v>
      </c>
      <c r="I453" s="3">
        <f t="array" ref="I453">XLOOKUP(A453,IntegracaoVerification!A:A,IntegracaoVerification!C:C,"")</f>
        <v>0</v>
      </c>
      <c r="J453" s="3" t="str">
        <f t="array" ref="J453">XLOOKUP(A453,ApiVerification!A:A,ApiVerification!C:C,"")</f>
        <v/>
      </c>
      <c r="K453" s="3">
        <f t="array" ref="K453">XLOOKUP(A453,AtivacaoGiftback!A:A,AtivacaoGiftback!B:B,"")</f>
        <v>10</v>
      </c>
      <c r="L453" s="3">
        <f t="array" ref="L453">XLOOKUP(A453,TempoPrimeiraCampanha!A:A,TempoPrimeiraCampanha!B:B,"")</f>
        <v>96</v>
      </c>
      <c r="M453" s="3">
        <f t="array" ref="M453">XLOOKUP(A453,'# Campanhas30D'!A:A,'# Campanhas30D'!B:B,"")</f>
        <v>0</v>
      </c>
      <c r="N453" s="1">
        <v>0.0</v>
      </c>
      <c r="O453" s="4">
        <f t="array" ref="O453">XLOOKUP(A453,'Receita Total'!A:A,'Receita Total'!C:C,"")</f>
        <v>13753.86991</v>
      </c>
      <c r="P453" s="1">
        <v>0.0</v>
      </c>
      <c r="Q453" s="1">
        <v>0.0</v>
      </c>
      <c r="R453" s="1">
        <v>0.0</v>
      </c>
      <c r="S453" s="1">
        <v>0.0</v>
      </c>
      <c r="T453" s="3" t="str">
        <f t="array" ref="T453">XLOOKUP(A453,'Receita Influenciada'!A:A,'Receita Influenciada'!C:C,"")</f>
        <v/>
      </c>
      <c r="U453" s="3" t="str">
        <f t="shared" si="1"/>
        <v>#NUM!</v>
      </c>
      <c r="V453" s="1">
        <v>0.0</v>
      </c>
    </row>
    <row r="454">
      <c r="A454" s="1" t="s">
        <v>475</v>
      </c>
      <c r="B454" s="2">
        <f t="array" ref="B454">XLOOKUP(A454,'Página25'!A:A,'Página25'!G:G,"")</f>
        <v>45560.02057</v>
      </c>
      <c r="C454" s="2" t="str">
        <f t="array" ref="C454">XLOOKUP(A454,'Página25'!A:A,'Página25'!I:I,"")</f>
        <v/>
      </c>
      <c r="D454" s="3" t="s">
        <v>52</v>
      </c>
      <c r="E454" s="3">
        <f t="array" ref="E454">XLOOKUP(A454,login!A:A,login!F:F,"")</f>
        <v>9</v>
      </c>
      <c r="F454" s="3">
        <f t="array" ref="F454">XLOOKUP(A454,gestor!C:C,gestor!E:E,"")</f>
        <v>1</v>
      </c>
      <c r="G454" s="1">
        <v>0.0</v>
      </c>
      <c r="H454" s="3">
        <f t="array" ref="H454">XLOOKUP(A454,EmailVerification!A:A,EmailVerification!B:B,"")</f>
        <v>16</v>
      </c>
      <c r="I454" s="3">
        <f t="array" ref="I454">XLOOKUP(A454,IntegracaoVerification!A:A,IntegracaoVerification!C:C,"")</f>
        <v>16</v>
      </c>
      <c r="J454" s="3">
        <f t="array" ref="J454">XLOOKUP(A454,ApiVerification!A:A,ApiVerification!C:C,"")</f>
        <v>21</v>
      </c>
      <c r="K454" s="3" t="str">
        <f t="array" ref="K454">XLOOKUP(A454,AtivacaoGiftback!A:A,AtivacaoGiftback!B:B,"")</f>
        <v/>
      </c>
      <c r="L454" s="3" t="str">
        <f t="array" ref="L454">XLOOKUP(A454,TempoPrimeiraCampanha!A:A,TempoPrimeiraCampanha!B:B,"")</f>
        <v/>
      </c>
      <c r="M454" s="3">
        <f t="array" ref="M454">XLOOKUP(A454,'# Campanhas30D'!A:A,'# Campanhas30D'!B:B,"")</f>
        <v>0</v>
      </c>
      <c r="N454" s="1">
        <v>0.0</v>
      </c>
      <c r="O454" s="4">
        <f t="array" ref="O454">XLOOKUP(A454,'Receita Total'!A:A,'Receita Total'!C:C,"")</f>
        <v>13755.39998</v>
      </c>
      <c r="P454" s="1">
        <v>0.0</v>
      </c>
      <c r="Q454" s="1">
        <v>0.0</v>
      </c>
      <c r="R454" s="1">
        <v>0.0</v>
      </c>
      <c r="S454" s="1">
        <v>0.0</v>
      </c>
      <c r="T454" s="3" t="str">
        <f t="array" ref="T454">XLOOKUP(A454,'Receita Influenciada'!A:A,'Receita Influenciada'!C:C,"")</f>
        <v/>
      </c>
      <c r="U454" s="3" t="str">
        <f t="shared" si="1"/>
        <v>#NUM!</v>
      </c>
      <c r="V454" s="1">
        <v>0.0</v>
      </c>
    </row>
    <row r="455">
      <c r="A455" s="1" t="s">
        <v>476</v>
      </c>
      <c r="B455" s="2">
        <f t="array" ref="B455">XLOOKUP(A455,'Página25'!A:A,'Página25'!G:G,"")</f>
        <v>45482.9053</v>
      </c>
      <c r="C455" s="2" t="str">
        <f t="array" ref="C455">XLOOKUP(A455,'Página25'!A:A,'Página25'!I:I,"")</f>
        <v/>
      </c>
      <c r="D455" s="3" t="s">
        <v>52</v>
      </c>
      <c r="E455" s="3">
        <f t="array" ref="E455">XLOOKUP(A455,login!A:A,login!F:F,"")</f>
        <v>9</v>
      </c>
      <c r="F455" s="3">
        <f t="array" ref="F455">XLOOKUP(A455,gestor!C:C,gestor!E:E,"")</f>
        <v>1</v>
      </c>
      <c r="G455" s="1">
        <v>0.0</v>
      </c>
      <c r="H455" s="3">
        <f t="array" ref="H455">XLOOKUP(A455,EmailVerification!A:A,EmailVerification!B:B,"")</f>
        <v>51</v>
      </c>
      <c r="I455" s="3">
        <f t="array" ref="I455">XLOOKUP(A455,IntegracaoVerification!A:A,IntegracaoVerification!C:C,"")</f>
        <v>7</v>
      </c>
      <c r="J455" s="3" t="str">
        <f t="array" ref="J455">XLOOKUP(A455,ApiVerification!A:A,ApiVerification!C:C,"")</f>
        <v/>
      </c>
      <c r="K455" s="3" t="str">
        <f t="array" ref="K455">XLOOKUP(A455,AtivacaoGiftback!A:A,AtivacaoGiftback!B:B,"")</f>
        <v/>
      </c>
      <c r="L455" s="3" t="str">
        <f t="array" ref="L455">XLOOKUP(A455,TempoPrimeiraCampanha!A:A,TempoPrimeiraCampanha!B:B,"")</f>
        <v/>
      </c>
      <c r="M455" s="3">
        <f t="array" ref="M455">XLOOKUP(A455,'# Campanhas30D'!A:A,'# Campanhas30D'!B:B,"")</f>
        <v>0</v>
      </c>
      <c r="N455" s="1">
        <v>0.0</v>
      </c>
      <c r="O455" s="4">
        <f t="array" ref="O455">XLOOKUP(A455,'Receita Total'!A:A,'Receita Total'!C:C,"")</f>
        <v>14083.17993</v>
      </c>
      <c r="P455" s="1">
        <v>0.0</v>
      </c>
      <c r="Q455" s="1">
        <v>0.0</v>
      </c>
      <c r="R455" s="1">
        <v>0.0</v>
      </c>
      <c r="S455" s="1">
        <v>0.0</v>
      </c>
      <c r="T455" s="3" t="str">
        <f t="array" ref="T455">XLOOKUP(A455,'Receita Influenciada'!A:A,'Receita Influenciada'!C:C,"")</f>
        <v/>
      </c>
      <c r="U455" s="3" t="str">
        <f t="shared" si="1"/>
        <v>#NUM!</v>
      </c>
      <c r="V455" s="1">
        <v>0.0</v>
      </c>
    </row>
    <row r="456">
      <c r="A456" s="1" t="s">
        <v>477</v>
      </c>
      <c r="B456" s="2">
        <f t="array" ref="B456">XLOOKUP(A456,'Página25'!A:A,'Página25'!G:G,"")</f>
        <v>45518.76336</v>
      </c>
      <c r="C456" s="2" t="str">
        <f t="array" ref="C456">XLOOKUP(A456,'Página25'!A:A,'Página25'!I:I,"")</f>
        <v/>
      </c>
      <c r="D456" s="3" t="s">
        <v>52</v>
      </c>
      <c r="E456" s="3">
        <f t="array" ref="E456">XLOOKUP(A456,login!A:A,login!F:F,"")</f>
        <v>9</v>
      </c>
      <c r="F456" s="3">
        <f t="array" ref="F456">XLOOKUP(A456,gestor!C:C,gestor!E:E,"")</f>
        <v>1</v>
      </c>
      <c r="G456" s="1">
        <v>0.0</v>
      </c>
      <c r="H456" s="3">
        <f t="array" ref="H456">XLOOKUP(A456,EmailVerification!A:A,EmailVerification!B:B,"")</f>
        <v>31</v>
      </c>
      <c r="I456" s="3">
        <f t="array" ref="I456">XLOOKUP(A456,IntegracaoVerification!A:A,IntegracaoVerification!C:C,"")</f>
        <v>5</v>
      </c>
      <c r="J456" s="3">
        <f t="array" ref="J456">XLOOKUP(A456,ApiVerification!A:A,ApiVerification!C:C,"")</f>
        <v>9</v>
      </c>
      <c r="K456" s="3">
        <f t="array" ref="K456">XLOOKUP(A456,AtivacaoGiftback!A:A,AtivacaoGiftback!B:B,"")</f>
        <v>34</v>
      </c>
      <c r="L456" s="3" t="str">
        <f t="array" ref="L456">XLOOKUP(A456,TempoPrimeiraCampanha!A:A,TempoPrimeiraCampanha!B:B,"")</f>
        <v/>
      </c>
      <c r="M456" s="3">
        <f t="array" ref="M456">XLOOKUP(A456,'# Campanhas30D'!A:A,'# Campanhas30D'!B:B,"")</f>
        <v>0</v>
      </c>
      <c r="N456" s="1">
        <v>0.0</v>
      </c>
      <c r="O456" s="4">
        <f t="array" ref="O456">XLOOKUP(A456,'Receita Total'!A:A,'Receita Total'!C:C,"")</f>
        <v>14276.32001</v>
      </c>
      <c r="P456" s="1">
        <v>0.0</v>
      </c>
      <c r="Q456" s="1">
        <v>0.0</v>
      </c>
      <c r="R456" s="1">
        <v>0.0</v>
      </c>
      <c r="S456" s="1">
        <v>0.0</v>
      </c>
      <c r="T456" s="3" t="str">
        <f t="array" ref="T456">XLOOKUP(A456,'Receita Influenciada'!A:A,'Receita Influenciada'!C:C,"")</f>
        <v/>
      </c>
      <c r="U456" s="3" t="str">
        <f t="shared" si="1"/>
        <v>#NUM!</v>
      </c>
      <c r="V456" s="1">
        <v>0.0</v>
      </c>
    </row>
    <row r="457">
      <c r="A457" s="1" t="s">
        <v>478</v>
      </c>
      <c r="B457" s="2">
        <f t="array" ref="B457">XLOOKUP(A457,'Página25'!A:A,'Página25'!G:G,"")</f>
        <v>45441.5917</v>
      </c>
      <c r="C457" s="2" t="str">
        <f t="array" ref="C457">XLOOKUP(A457,'Página25'!A:A,'Página25'!I:I,"")</f>
        <v/>
      </c>
      <c r="D457" s="3" t="s">
        <v>52</v>
      </c>
      <c r="E457" s="3">
        <f t="array" ref="E457">XLOOKUP(A457,login!A:A,login!F:F,"")</f>
        <v>40</v>
      </c>
      <c r="F457" s="3">
        <f t="array" ref="F457">XLOOKUP(A457,gestor!C:C,gestor!E:E,"")</f>
        <v>1</v>
      </c>
      <c r="G457" s="1">
        <v>0.0</v>
      </c>
      <c r="H457" s="3">
        <f t="array" ref="H457">XLOOKUP(A457,EmailVerification!A:A,EmailVerification!B:B,"")</f>
        <v>37</v>
      </c>
      <c r="I457" s="3">
        <f t="array" ref="I457">XLOOKUP(A457,IntegracaoVerification!A:A,IntegracaoVerification!C:C,"")</f>
        <v>14</v>
      </c>
      <c r="J457" s="3">
        <f t="array" ref="J457">XLOOKUP(A457,ApiVerification!A:A,ApiVerification!C:C,"")</f>
        <v>7</v>
      </c>
      <c r="K457" s="3">
        <f t="array" ref="K457">XLOOKUP(A457,AtivacaoGiftback!A:A,AtivacaoGiftback!B:B,"")</f>
        <v>12</v>
      </c>
      <c r="L457" s="3">
        <f t="array" ref="L457">XLOOKUP(A457,TempoPrimeiraCampanha!A:A,TempoPrimeiraCampanha!B:B,"")</f>
        <v>46</v>
      </c>
      <c r="M457" s="3">
        <f t="array" ref="M457">XLOOKUP(A457,'# Campanhas30D'!A:A,'# Campanhas30D'!B:B,"")</f>
        <v>0</v>
      </c>
      <c r="N457" s="1">
        <v>0.0</v>
      </c>
      <c r="O457" s="4">
        <f t="array" ref="O457">XLOOKUP(A457,'Receita Total'!A:A,'Receita Total'!C:C,"")</f>
        <v>14554.2199</v>
      </c>
      <c r="P457" s="1">
        <v>0.0</v>
      </c>
      <c r="Q457" s="1">
        <v>0.0</v>
      </c>
      <c r="R457" s="1">
        <v>0.0</v>
      </c>
      <c r="S457" s="1">
        <v>0.0</v>
      </c>
      <c r="T457" s="3" t="str">
        <f t="array" ref="T457">XLOOKUP(A457,'Receita Influenciada'!A:A,'Receita Influenciada'!C:C,"")</f>
        <v/>
      </c>
      <c r="U457" s="3" t="str">
        <f t="shared" si="1"/>
        <v>#NUM!</v>
      </c>
      <c r="V457" s="1">
        <v>0.0</v>
      </c>
    </row>
    <row r="458">
      <c r="A458" s="1" t="s">
        <v>479</v>
      </c>
      <c r="B458" s="2">
        <f t="array" ref="B458">XLOOKUP(A458,'Página25'!A:A,'Página25'!G:G,"")</f>
        <v>45405.66647</v>
      </c>
      <c r="C458" s="2" t="str">
        <f t="array" ref="C458">XLOOKUP(A458,'Página25'!A:A,'Página25'!I:I,"")</f>
        <v/>
      </c>
      <c r="D458" s="3" t="s">
        <v>52</v>
      </c>
      <c r="E458" s="3">
        <f t="array" ref="E458">XLOOKUP(A458,login!A:A,login!F:F,"")</f>
        <v>37</v>
      </c>
      <c r="F458" s="3">
        <f t="array" ref="F458">XLOOKUP(A458,gestor!C:C,gestor!E:E,"")</f>
        <v>1</v>
      </c>
      <c r="G458" s="1">
        <v>0.0</v>
      </c>
      <c r="H458" s="3">
        <f t="array" ref="H458">XLOOKUP(A458,EmailVerification!A:A,EmailVerification!B:B,"")</f>
        <v>73</v>
      </c>
      <c r="I458" s="3" t="str">
        <f t="array" ref="I458">XLOOKUP(A458,IntegracaoVerification!A:A,IntegracaoVerification!C:C,"")</f>
        <v/>
      </c>
      <c r="J458" s="3">
        <f t="array" ref="J458">XLOOKUP(A458,ApiVerification!A:A,ApiVerification!C:C,"")</f>
        <v>20</v>
      </c>
      <c r="K458" s="3" t="str">
        <f t="array" ref="K458">XLOOKUP(A458,AtivacaoGiftback!A:A,AtivacaoGiftback!B:B,"")</f>
        <v/>
      </c>
      <c r="L458" s="3">
        <f t="array" ref="L458">XLOOKUP(A458,TempoPrimeiraCampanha!A:A,TempoPrimeiraCampanha!B:B,"")</f>
        <v>91</v>
      </c>
      <c r="M458" s="3">
        <f t="array" ref="M458">XLOOKUP(A458,'# Campanhas30D'!A:A,'# Campanhas30D'!B:B,"")</f>
        <v>0</v>
      </c>
      <c r="N458" s="1">
        <v>0.0</v>
      </c>
      <c r="O458" s="4">
        <f t="array" ref="O458">XLOOKUP(A458,'Receita Total'!A:A,'Receita Total'!C:C,"")</f>
        <v>14594.60002</v>
      </c>
      <c r="P458" s="1">
        <v>0.0</v>
      </c>
      <c r="Q458" s="1">
        <v>0.0</v>
      </c>
      <c r="R458" s="1">
        <v>0.0</v>
      </c>
      <c r="S458" s="1">
        <v>0.0</v>
      </c>
      <c r="T458" s="3" t="str">
        <f t="array" ref="T458">XLOOKUP(A458,'Receita Influenciada'!A:A,'Receita Influenciada'!C:C,"")</f>
        <v/>
      </c>
      <c r="U458" s="3" t="str">
        <f t="shared" si="1"/>
        <v>#NUM!</v>
      </c>
      <c r="V458" s="1">
        <v>0.0</v>
      </c>
    </row>
    <row r="459">
      <c r="A459" s="1" t="s">
        <v>480</v>
      </c>
      <c r="B459" s="2">
        <f t="array" ref="B459">XLOOKUP(A459,'Página25'!A:A,'Página25'!G:G,"")</f>
        <v>45537.64524</v>
      </c>
      <c r="C459" s="2" t="str">
        <f t="array" ref="C459">XLOOKUP(A459,'Página25'!A:A,'Página25'!I:I,"")</f>
        <v/>
      </c>
      <c r="D459" s="3" t="s">
        <v>52</v>
      </c>
      <c r="E459" s="3">
        <f t="array" ref="E459">XLOOKUP(A459,login!A:A,login!F:F,"")</f>
        <v>1</v>
      </c>
      <c r="F459" s="3">
        <f t="array" ref="F459">XLOOKUP(A459,gestor!C:C,gestor!E:E,"")</f>
        <v>1</v>
      </c>
      <c r="G459" s="1">
        <v>0.0</v>
      </c>
      <c r="H459" s="3">
        <f t="array" ref="H459">XLOOKUP(A459,EmailVerification!A:A,EmailVerification!B:B,"")</f>
        <v>35</v>
      </c>
      <c r="I459" s="3">
        <f t="array" ref="I459">XLOOKUP(A459,IntegracaoVerification!A:A,IntegracaoVerification!C:C,"")</f>
        <v>35</v>
      </c>
      <c r="J459" s="3" t="str">
        <f t="array" ref="J459">XLOOKUP(A459,ApiVerification!A:A,ApiVerification!C:C,"")</f>
        <v/>
      </c>
      <c r="K459" s="3" t="str">
        <f t="array" ref="K459">XLOOKUP(A459,AtivacaoGiftback!A:A,AtivacaoGiftback!B:B,"")</f>
        <v/>
      </c>
      <c r="L459" s="3" t="str">
        <f t="array" ref="L459">XLOOKUP(A459,TempoPrimeiraCampanha!A:A,TempoPrimeiraCampanha!B:B,"")</f>
        <v/>
      </c>
      <c r="M459" s="3">
        <f t="array" ref="M459">XLOOKUP(A459,'# Campanhas30D'!A:A,'# Campanhas30D'!B:B,"")</f>
        <v>0</v>
      </c>
      <c r="N459" s="1">
        <v>0.0</v>
      </c>
      <c r="O459" s="4">
        <f t="array" ref="O459">XLOOKUP(A459,'Receita Total'!A:A,'Receita Total'!C:C,"")</f>
        <v>14838.60002</v>
      </c>
      <c r="P459" s="1">
        <v>0.0</v>
      </c>
      <c r="Q459" s="1">
        <v>0.0</v>
      </c>
      <c r="R459" s="1">
        <v>0.0</v>
      </c>
      <c r="S459" s="1">
        <v>0.0</v>
      </c>
      <c r="T459" s="3" t="str">
        <f t="array" ref="T459">XLOOKUP(A459,'Receita Influenciada'!A:A,'Receita Influenciada'!C:C,"")</f>
        <v/>
      </c>
      <c r="U459" s="3" t="str">
        <f t="shared" si="1"/>
        <v>#NUM!</v>
      </c>
      <c r="V459" s="1">
        <v>0.0</v>
      </c>
    </row>
    <row r="460">
      <c r="A460" s="1" t="s">
        <v>481</v>
      </c>
      <c r="B460" s="2">
        <f t="array" ref="B460">XLOOKUP(A460,'Página25'!A:A,'Página25'!G:G,"")</f>
        <v>45450.79214</v>
      </c>
      <c r="C460" s="2" t="str">
        <f t="array" ref="C460">XLOOKUP(A460,'Página25'!A:A,'Página25'!I:I,"")</f>
        <v/>
      </c>
      <c r="D460" s="3" t="s">
        <v>52</v>
      </c>
      <c r="E460" s="3">
        <f t="array" ref="E460">XLOOKUP(A460,login!A:A,login!F:F,"")</f>
        <v>21</v>
      </c>
      <c r="F460" s="3">
        <f t="array" ref="F460">XLOOKUP(A460,gestor!C:C,gestor!E:E,"")</f>
        <v>1</v>
      </c>
      <c r="G460" s="1">
        <v>0.0</v>
      </c>
      <c r="H460" s="3">
        <f t="array" ref="H460">XLOOKUP(A460,EmailVerification!A:A,EmailVerification!B:B,"")</f>
        <v>28</v>
      </c>
      <c r="I460" s="3">
        <f t="array" ref="I460">XLOOKUP(A460,IntegracaoVerification!A:A,IntegracaoVerification!C:C,"")</f>
        <v>0</v>
      </c>
      <c r="J460" s="3">
        <f t="array" ref="J460">XLOOKUP(A460,ApiVerification!A:A,ApiVerification!C:C,"")</f>
        <v>4</v>
      </c>
      <c r="K460" s="3">
        <f t="array" ref="K460">XLOOKUP(A460,AtivacaoGiftback!A:A,AtivacaoGiftback!B:B,"")</f>
        <v>13</v>
      </c>
      <c r="L460" s="3">
        <f t="array" ref="L460">XLOOKUP(A460,TempoPrimeiraCampanha!A:A,TempoPrimeiraCampanha!B:B,"")</f>
        <v>145</v>
      </c>
      <c r="M460" s="3">
        <f t="array" ref="M460">XLOOKUP(A460,'# Campanhas30D'!A:A,'# Campanhas30D'!B:B,"")</f>
        <v>0</v>
      </c>
      <c r="N460" s="1">
        <v>0.0</v>
      </c>
      <c r="O460" s="4">
        <f t="array" ref="O460">XLOOKUP(A460,'Receita Total'!A:A,'Receita Total'!C:C,"")</f>
        <v>14996.07012</v>
      </c>
      <c r="P460" s="1">
        <v>0.0</v>
      </c>
      <c r="Q460" s="1">
        <v>0.0</v>
      </c>
      <c r="R460" s="1">
        <v>0.0</v>
      </c>
      <c r="S460" s="1">
        <v>0.0</v>
      </c>
      <c r="T460" s="3" t="str">
        <f t="array" ref="T460">XLOOKUP(A460,'Receita Influenciada'!A:A,'Receita Influenciada'!C:C,"")</f>
        <v/>
      </c>
      <c r="U460" s="3" t="str">
        <f t="shared" si="1"/>
        <v>#NUM!</v>
      </c>
      <c r="V460" s="1">
        <v>0.0</v>
      </c>
    </row>
    <row r="461">
      <c r="A461" s="1" t="s">
        <v>482</v>
      </c>
      <c r="B461" s="2">
        <f t="array" ref="B461">XLOOKUP(A461,'Página25'!A:A,'Página25'!G:G,"")</f>
        <v>45504.78672</v>
      </c>
      <c r="C461" s="2" t="str">
        <f t="array" ref="C461">XLOOKUP(A461,'Página25'!A:A,'Página25'!I:I,"")</f>
        <v/>
      </c>
      <c r="D461" s="3" t="s">
        <v>52</v>
      </c>
      <c r="E461" s="3">
        <f t="array" ref="E461">XLOOKUP(A461,login!A:A,login!F:F,"")</f>
        <v>66</v>
      </c>
      <c r="F461" s="3">
        <f t="array" ref="F461">XLOOKUP(A461,gestor!C:C,gestor!E:E,"")</f>
        <v>1</v>
      </c>
      <c r="G461" s="1">
        <v>0.0</v>
      </c>
      <c r="H461" s="3">
        <f t="array" ref="H461">XLOOKUP(A461,EmailVerification!A:A,EmailVerification!B:B,"")</f>
        <v>27</v>
      </c>
      <c r="I461" s="3">
        <f t="array" ref="I461">XLOOKUP(A461,IntegracaoVerification!A:A,IntegracaoVerification!C:C,"")</f>
        <v>6</v>
      </c>
      <c r="J461" s="3">
        <f t="array" ref="J461">XLOOKUP(A461,ApiVerification!A:A,ApiVerification!C:C,"")</f>
        <v>6</v>
      </c>
      <c r="K461" s="3">
        <f t="array" ref="K461">XLOOKUP(A461,AtivacaoGiftback!A:A,AtivacaoGiftback!B:B,"")</f>
        <v>41</v>
      </c>
      <c r="L461" s="3">
        <f t="array" ref="L461">XLOOKUP(A461,TempoPrimeiraCampanha!A:A,TempoPrimeiraCampanha!B:B,"")</f>
        <v>44</v>
      </c>
      <c r="M461" s="3">
        <f t="array" ref="M461">XLOOKUP(A461,'# Campanhas30D'!A:A,'# Campanhas30D'!B:B,"")</f>
        <v>0</v>
      </c>
      <c r="N461" s="1">
        <v>0.0</v>
      </c>
      <c r="O461" s="4">
        <f t="array" ref="O461">XLOOKUP(A461,'Receita Total'!A:A,'Receita Total'!C:C,"")</f>
        <v>15899.24998</v>
      </c>
      <c r="P461" s="1">
        <v>0.0</v>
      </c>
      <c r="Q461" s="1">
        <v>0.0</v>
      </c>
      <c r="R461" s="1">
        <v>0.0</v>
      </c>
      <c r="S461" s="1">
        <v>0.0</v>
      </c>
      <c r="T461" s="3" t="str">
        <f t="array" ref="T461">XLOOKUP(A461,'Receita Influenciada'!A:A,'Receita Influenciada'!C:C,"")</f>
        <v/>
      </c>
      <c r="U461" s="3" t="str">
        <f t="shared" si="1"/>
        <v>#NUM!</v>
      </c>
      <c r="V461" s="1">
        <v>0.0</v>
      </c>
    </row>
    <row r="462">
      <c r="A462" s="1" t="s">
        <v>483</v>
      </c>
      <c r="B462" s="2">
        <f t="array" ref="B462">XLOOKUP(A462,'Página25'!A:A,'Página25'!G:G,"")</f>
        <v>45551.79049</v>
      </c>
      <c r="C462" s="2" t="str">
        <f t="array" ref="C462">XLOOKUP(A462,'Página25'!A:A,'Página25'!I:I,"")</f>
        <v/>
      </c>
      <c r="D462" s="3" t="s">
        <v>52</v>
      </c>
      <c r="E462" s="3">
        <f t="array" ref="E462">XLOOKUP(A462,login!A:A,login!F:F,"")</f>
        <v>39</v>
      </c>
      <c r="F462" s="3">
        <f t="array" ref="F462">XLOOKUP(A462,gestor!C:C,gestor!E:E,"")</f>
        <v>1</v>
      </c>
      <c r="G462" s="3">
        <f t="array" ref="G462">XLOOKUP(A462,tickets!I:I,tickets!J:J,"")</f>
        <v>17</v>
      </c>
      <c r="H462" s="3">
        <f t="array" ref="H462">XLOOKUP(A462,EmailVerification!A:A,EmailVerification!B:B,"")</f>
        <v>2</v>
      </c>
      <c r="I462" s="3">
        <f t="array" ref="I462">XLOOKUP(A462,IntegracaoVerification!A:A,IntegracaoVerification!C:C,"")</f>
        <v>2</v>
      </c>
      <c r="J462" s="3">
        <f t="array" ref="J462">XLOOKUP(A462,ApiVerification!A:A,ApiVerification!C:C,"")</f>
        <v>23</v>
      </c>
      <c r="K462" s="3">
        <f t="array" ref="K462">XLOOKUP(A462,AtivacaoGiftback!A:A,AtivacaoGiftback!B:B,"")</f>
        <v>28</v>
      </c>
      <c r="L462" s="3">
        <f t="array" ref="L462">XLOOKUP(A462,TempoPrimeiraCampanha!A:A,TempoPrimeiraCampanha!B:B,"")</f>
        <v>40</v>
      </c>
      <c r="M462" s="3">
        <f t="array" ref="M462">XLOOKUP(A462,'# Campanhas30D'!A:A,'# Campanhas30D'!B:B,"")</f>
        <v>0</v>
      </c>
      <c r="N462" s="1">
        <v>0.0</v>
      </c>
      <c r="O462" s="4">
        <f t="array" ref="O462">XLOOKUP(A462,'Receita Total'!A:A,'Receita Total'!C:C,"")</f>
        <v>17489.94006</v>
      </c>
      <c r="P462" s="1">
        <v>0.0</v>
      </c>
      <c r="Q462" s="1">
        <v>0.0</v>
      </c>
      <c r="R462" s="1">
        <v>0.0</v>
      </c>
      <c r="S462" s="1">
        <v>0.0</v>
      </c>
      <c r="T462" s="3" t="str">
        <f t="array" ref="T462">XLOOKUP(A462,'Receita Influenciada'!A:A,'Receita Influenciada'!C:C,"")</f>
        <v/>
      </c>
      <c r="U462" s="3" t="str">
        <f t="shared" si="1"/>
        <v>#NUM!</v>
      </c>
      <c r="V462" s="1">
        <v>0.0</v>
      </c>
    </row>
    <row r="463">
      <c r="A463" s="1" t="s">
        <v>484</v>
      </c>
      <c r="B463" s="2">
        <f t="array" ref="B463">XLOOKUP(A463,'Página25'!A:A,'Página25'!G:G,"")</f>
        <v>45468.62037</v>
      </c>
      <c r="C463" s="2" t="str">
        <f t="array" ref="C463">XLOOKUP(A463,'Página25'!A:A,'Página25'!I:I,"")</f>
        <v/>
      </c>
      <c r="D463" s="3" t="s">
        <v>52</v>
      </c>
      <c r="E463" s="3">
        <f t="array" ref="E463">XLOOKUP(A463,login!A:A,login!F:F,"")</f>
        <v>80</v>
      </c>
      <c r="F463" s="3">
        <f t="array" ref="F463">XLOOKUP(A463,gestor!C:C,gestor!E:E,"")</f>
        <v>1</v>
      </c>
      <c r="G463" s="3">
        <f t="array" ref="G463">XLOOKUP(A463,tickets!I:I,tickets!J:J,"")</f>
        <v>20</v>
      </c>
      <c r="H463" s="3">
        <f t="array" ref="H463">XLOOKUP(A463,EmailVerification!A:A,EmailVerification!B:B,"")</f>
        <v>10</v>
      </c>
      <c r="I463" s="3">
        <f t="array" ref="I463">XLOOKUP(A463,IntegracaoVerification!A:A,IntegracaoVerification!C:C,"")</f>
        <v>2</v>
      </c>
      <c r="J463" s="3">
        <f t="array" ref="J463">XLOOKUP(A463,ApiVerification!A:A,ApiVerification!C:C,"")</f>
        <v>14</v>
      </c>
      <c r="K463" s="3">
        <f t="array" ref="K463">XLOOKUP(A463,AtivacaoGiftback!A:A,AtivacaoGiftback!B:B,"")</f>
        <v>41</v>
      </c>
      <c r="L463" s="3">
        <f t="array" ref="L463">XLOOKUP(A463,TempoPrimeiraCampanha!A:A,TempoPrimeiraCampanha!B:B,"")</f>
        <v>59</v>
      </c>
      <c r="M463" s="3">
        <f t="array" ref="M463">XLOOKUP(A463,'# Campanhas30D'!A:A,'# Campanhas30D'!B:B,"")</f>
        <v>0</v>
      </c>
      <c r="N463" s="1">
        <v>0.0</v>
      </c>
      <c r="O463" s="4">
        <f t="array" ref="O463">XLOOKUP(A463,'Receita Total'!A:A,'Receita Total'!C:C,"")</f>
        <v>17746.60983</v>
      </c>
      <c r="P463" s="1">
        <v>0.0</v>
      </c>
      <c r="Q463" s="1">
        <v>0.0</v>
      </c>
      <c r="R463" s="1">
        <v>0.0</v>
      </c>
      <c r="S463" s="1">
        <v>0.0</v>
      </c>
      <c r="T463" s="3" t="str">
        <f t="array" ref="T463">XLOOKUP(A463,'Receita Influenciada'!A:A,'Receita Influenciada'!C:C,"")</f>
        <v/>
      </c>
      <c r="U463" s="3" t="str">
        <f t="shared" si="1"/>
        <v>#NUM!</v>
      </c>
      <c r="V463" s="1">
        <v>0.0</v>
      </c>
    </row>
    <row r="464">
      <c r="A464" s="1" t="s">
        <v>485</v>
      </c>
      <c r="B464" s="2">
        <f t="array" ref="B464">XLOOKUP(A464,'Página25'!A:A,'Página25'!G:G,"")</f>
        <v>45516.83083</v>
      </c>
      <c r="C464" s="2" t="str">
        <f t="array" ref="C464">XLOOKUP(A464,'Página25'!A:A,'Página25'!I:I,"")</f>
        <v/>
      </c>
      <c r="D464" s="3" t="s">
        <v>52</v>
      </c>
      <c r="E464" s="3">
        <f t="array" ref="E464">XLOOKUP(A464,login!A:A,login!F:F,"")</f>
        <v>26</v>
      </c>
      <c r="F464" s="3">
        <f t="array" ref="F464">XLOOKUP(A464,gestor!C:C,gestor!E:E,"")</f>
        <v>1</v>
      </c>
      <c r="G464" s="1">
        <v>0.0</v>
      </c>
      <c r="H464" s="3">
        <f t="array" ref="H464">XLOOKUP(A464,EmailVerification!A:A,EmailVerification!B:B,"")</f>
        <v>15</v>
      </c>
      <c r="I464" s="3">
        <f t="array" ref="I464">XLOOKUP(A464,IntegracaoVerification!A:A,IntegracaoVerification!C:C,"")</f>
        <v>7</v>
      </c>
      <c r="J464" s="3">
        <f t="array" ref="J464">XLOOKUP(A464,ApiVerification!A:A,ApiVerification!C:C,"")</f>
        <v>8</v>
      </c>
      <c r="K464" s="3" t="str">
        <f t="array" ref="K464">XLOOKUP(A464,AtivacaoGiftback!A:A,AtivacaoGiftback!B:B,"")</f>
        <v/>
      </c>
      <c r="L464" s="3">
        <f t="array" ref="L464">XLOOKUP(A464,TempoPrimeiraCampanha!A:A,TempoPrimeiraCampanha!B:B,"")</f>
        <v>74</v>
      </c>
      <c r="M464" s="3">
        <f t="array" ref="M464">XLOOKUP(A464,'# Campanhas30D'!A:A,'# Campanhas30D'!B:B,"")</f>
        <v>0</v>
      </c>
      <c r="N464" s="1">
        <v>0.0</v>
      </c>
      <c r="O464" s="4">
        <f t="array" ref="O464">XLOOKUP(A464,'Receita Total'!A:A,'Receita Total'!C:C,"")</f>
        <v>18112.49995</v>
      </c>
      <c r="P464" s="1">
        <v>0.0</v>
      </c>
      <c r="Q464" s="1">
        <v>0.0</v>
      </c>
      <c r="R464" s="1">
        <v>0.0</v>
      </c>
      <c r="S464" s="1">
        <v>0.0</v>
      </c>
      <c r="T464" s="3" t="str">
        <f t="array" ref="T464">XLOOKUP(A464,'Receita Influenciada'!A:A,'Receita Influenciada'!C:C,"")</f>
        <v/>
      </c>
      <c r="U464" s="3" t="str">
        <f t="shared" si="1"/>
        <v>#NUM!</v>
      </c>
      <c r="V464" s="1">
        <v>0.0</v>
      </c>
    </row>
    <row r="465">
      <c r="A465" s="1" t="s">
        <v>486</v>
      </c>
      <c r="B465" s="2">
        <f t="array" ref="B465">XLOOKUP(A465,'Página25'!A:A,'Página25'!G:G,"")</f>
        <v>45497.62821</v>
      </c>
      <c r="C465" s="2" t="str">
        <f t="array" ref="C465">XLOOKUP(A465,'Página25'!A:A,'Página25'!I:I,"")</f>
        <v/>
      </c>
      <c r="D465" s="3" t="s">
        <v>52</v>
      </c>
      <c r="E465" s="3">
        <f t="array" ref="E465">XLOOKUP(A465,login!A:A,login!F:F,"")</f>
        <v>10</v>
      </c>
      <c r="F465" s="3">
        <f t="array" ref="F465">XLOOKUP(A465,gestor!C:C,gestor!E:E,"")</f>
        <v>1</v>
      </c>
      <c r="G465" s="1">
        <v>0.0</v>
      </c>
      <c r="H465" s="3" t="str">
        <f t="array" ref="H465">XLOOKUP(A465,EmailVerification!A:A,EmailVerification!B:B,"")</f>
        <v/>
      </c>
      <c r="I465" s="3">
        <f t="array" ref="I465">XLOOKUP(A465,IntegracaoVerification!A:A,IntegracaoVerification!C:C,"")</f>
        <v>0</v>
      </c>
      <c r="J465" s="3">
        <f t="array" ref="J465">XLOOKUP(A465,ApiVerification!A:A,ApiVerification!C:C,"")</f>
        <v>5</v>
      </c>
      <c r="K465" s="3" t="str">
        <f t="array" ref="K465">XLOOKUP(A465,AtivacaoGiftback!A:A,AtivacaoGiftback!B:B,"")</f>
        <v/>
      </c>
      <c r="L465" s="3" t="str">
        <f t="array" ref="L465">XLOOKUP(A465,TempoPrimeiraCampanha!A:A,TempoPrimeiraCampanha!B:B,"")</f>
        <v/>
      </c>
      <c r="M465" s="3">
        <f t="array" ref="M465">XLOOKUP(A465,'# Campanhas30D'!A:A,'# Campanhas30D'!B:B,"")</f>
        <v>0</v>
      </c>
      <c r="N465" s="1">
        <v>0.0</v>
      </c>
      <c r="O465" s="4">
        <f t="array" ref="O465">XLOOKUP(A465,'Receita Total'!A:A,'Receita Total'!C:C,"")</f>
        <v>19522.5</v>
      </c>
      <c r="P465" s="1">
        <v>0.0</v>
      </c>
      <c r="Q465" s="1">
        <v>0.0</v>
      </c>
      <c r="R465" s="1">
        <v>0.0</v>
      </c>
      <c r="S465" s="1">
        <v>0.0</v>
      </c>
      <c r="T465" s="3" t="str">
        <f t="array" ref="T465">XLOOKUP(A465,'Receita Influenciada'!A:A,'Receita Influenciada'!C:C,"")</f>
        <v/>
      </c>
      <c r="U465" s="3" t="str">
        <f t="shared" si="1"/>
        <v>#NUM!</v>
      </c>
      <c r="V465" s="1">
        <v>0.0</v>
      </c>
    </row>
    <row r="466">
      <c r="A466" s="1" t="s">
        <v>487</v>
      </c>
      <c r="B466" s="2">
        <f t="array" ref="B466">XLOOKUP(A466,'Página25'!A:A,'Página25'!G:G,"")</f>
        <v>45525.76205</v>
      </c>
      <c r="C466" s="2" t="str">
        <f t="array" ref="C466">XLOOKUP(A466,'Página25'!A:A,'Página25'!I:I,"")</f>
        <v/>
      </c>
      <c r="D466" s="3" t="s">
        <v>52</v>
      </c>
      <c r="E466" s="3">
        <f t="array" ref="E466">XLOOKUP(A466,login!A:A,login!F:F,"")</f>
        <v>51</v>
      </c>
      <c r="F466" s="3">
        <f t="array" ref="F466">XLOOKUP(A466,gestor!C:C,gestor!E:E,"")</f>
        <v>1</v>
      </c>
      <c r="G466" s="1">
        <v>0.0</v>
      </c>
      <c r="H466" s="3" t="str">
        <f t="array" ref="H466">XLOOKUP(A466,EmailVerification!A:A,EmailVerification!B:B,"")</f>
        <v/>
      </c>
      <c r="I466" s="3">
        <f t="array" ref="I466">XLOOKUP(A466,IntegracaoVerification!A:A,IntegracaoVerification!C:C,"")</f>
        <v>5</v>
      </c>
      <c r="J466" s="3">
        <f t="array" ref="J466">XLOOKUP(A466,ApiVerification!A:A,ApiVerification!C:C,"")</f>
        <v>22</v>
      </c>
      <c r="K466" s="3" t="str">
        <f t="array" ref="K466">XLOOKUP(A466,AtivacaoGiftback!A:A,AtivacaoGiftback!B:B,"")</f>
        <v/>
      </c>
      <c r="L466" s="3" t="str">
        <f t="array" ref="L466">XLOOKUP(A466,TempoPrimeiraCampanha!A:A,TempoPrimeiraCampanha!B:B,"")</f>
        <v/>
      </c>
      <c r="M466" s="3">
        <f t="array" ref="M466">XLOOKUP(A466,'# Campanhas30D'!A:A,'# Campanhas30D'!B:B,"")</f>
        <v>0</v>
      </c>
      <c r="N466" s="1">
        <v>0.0</v>
      </c>
      <c r="O466" s="4">
        <f t="array" ref="O466">XLOOKUP(A466,'Receita Total'!A:A,'Receita Total'!C:C,"")</f>
        <v>19902.50002</v>
      </c>
      <c r="P466" s="1">
        <v>0.0</v>
      </c>
      <c r="Q466" s="1">
        <v>0.0</v>
      </c>
      <c r="R466" s="1">
        <v>0.0</v>
      </c>
      <c r="S466" s="1">
        <v>0.0</v>
      </c>
      <c r="T466" s="3" t="str">
        <f t="array" ref="T466">XLOOKUP(A466,'Receita Influenciada'!A:A,'Receita Influenciada'!C:C,"")</f>
        <v/>
      </c>
      <c r="U466" s="3" t="str">
        <f t="shared" si="1"/>
        <v>#NUM!</v>
      </c>
      <c r="V466" s="1">
        <v>0.0</v>
      </c>
    </row>
    <row r="467">
      <c r="A467" s="1" t="s">
        <v>488</v>
      </c>
      <c r="B467" s="2">
        <f t="array" ref="B467">XLOOKUP(A467,'Página25'!A:A,'Página25'!G:G,"")</f>
        <v>45546.93799</v>
      </c>
      <c r="C467" s="2" t="str">
        <f t="array" ref="C467">XLOOKUP(A467,'Página25'!A:A,'Página25'!I:I,"")</f>
        <v/>
      </c>
      <c r="D467" s="3" t="s">
        <v>52</v>
      </c>
      <c r="E467" s="3">
        <f t="array" ref="E467">XLOOKUP(A467,login!A:A,login!F:F,"")</f>
        <v>11</v>
      </c>
      <c r="F467" s="3">
        <f t="array" ref="F467">XLOOKUP(A467,gestor!C:C,gestor!E:E,"")</f>
        <v>1</v>
      </c>
      <c r="G467" s="1">
        <v>0.0</v>
      </c>
      <c r="H467" s="3">
        <f t="array" ref="H467">XLOOKUP(A467,EmailVerification!A:A,EmailVerification!B:B,"")</f>
        <v>15</v>
      </c>
      <c r="I467" s="3">
        <f t="array" ref="I467">XLOOKUP(A467,IntegracaoVerification!A:A,IntegracaoVerification!C:C,"")</f>
        <v>14</v>
      </c>
      <c r="J467" s="3">
        <f t="array" ref="J467">XLOOKUP(A467,ApiVerification!A:A,ApiVerification!C:C,"")</f>
        <v>6</v>
      </c>
      <c r="K467" s="3" t="str">
        <f t="array" ref="K467">XLOOKUP(A467,AtivacaoGiftback!A:A,AtivacaoGiftback!B:B,"")</f>
        <v/>
      </c>
      <c r="L467" s="3" t="str">
        <f t="array" ref="L467">XLOOKUP(A467,TempoPrimeiraCampanha!A:A,TempoPrimeiraCampanha!B:B,"")</f>
        <v/>
      </c>
      <c r="M467" s="3">
        <f t="array" ref="M467">XLOOKUP(A467,'# Campanhas30D'!A:A,'# Campanhas30D'!B:B,"")</f>
        <v>0</v>
      </c>
      <c r="N467" s="1">
        <v>0.0</v>
      </c>
      <c r="O467" s="4">
        <f t="array" ref="O467">XLOOKUP(A467,'Receita Total'!A:A,'Receita Total'!C:C,"")</f>
        <v>20129.95001</v>
      </c>
      <c r="P467" s="1">
        <v>0.0</v>
      </c>
      <c r="Q467" s="1">
        <v>0.0</v>
      </c>
      <c r="R467" s="1">
        <v>0.0</v>
      </c>
      <c r="S467" s="1">
        <v>0.0</v>
      </c>
      <c r="T467" s="3" t="str">
        <f t="array" ref="T467">XLOOKUP(A467,'Receita Influenciada'!A:A,'Receita Influenciada'!C:C,"")</f>
        <v/>
      </c>
      <c r="U467" s="3" t="str">
        <f t="shared" si="1"/>
        <v>#NUM!</v>
      </c>
      <c r="V467" s="1">
        <v>0.0</v>
      </c>
    </row>
    <row r="468">
      <c r="A468" s="1" t="s">
        <v>489</v>
      </c>
      <c r="B468" s="2">
        <f t="array" ref="B468">XLOOKUP(A468,'Página25'!A:A,'Página25'!G:G,"")</f>
        <v>45498.53948</v>
      </c>
      <c r="C468" s="2" t="str">
        <f t="array" ref="C468">XLOOKUP(A468,'Página25'!A:A,'Página25'!I:I,"")</f>
        <v/>
      </c>
      <c r="D468" s="3" t="s">
        <v>52</v>
      </c>
      <c r="E468" s="3">
        <f t="array" ref="E468">XLOOKUP(A468,login!A:A,login!F:F,"")</f>
        <v>28</v>
      </c>
      <c r="F468" s="3">
        <f t="array" ref="F468">XLOOKUP(A468,gestor!C:C,gestor!E:E,"")</f>
        <v>1</v>
      </c>
      <c r="G468" s="1">
        <v>0.0</v>
      </c>
      <c r="H468" s="3">
        <f t="array" ref="H468">XLOOKUP(A468,EmailVerification!A:A,EmailVerification!B:B,"")</f>
        <v>13</v>
      </c>
      <c r="I468" s="3">
        <f t="array" ref="I468">XLOOKUP(A468,IntegracaoVerification!A:A,IntegracaoVerification!C:C,"")</f>
        <v>13</v>
      </c>
      <c r="J468" s="3">
        <f t="array" ref="J468">XLOOKUP(A468,ApiVerification!A:A,ApiVerification!C:C,"")</f>
        <v>29</v>
      </c>
      <c r="K468" s="3">
        <f t="array" ref="K468">XLOOKUP(A468,AtivacaoGiftback!A:A,AtivacaoGiftback!B:B,"")</f>
        <v>56</v>
      </c>
      <c r="L468" s="3">
        <f t="array" ref="L468">XLOOKUP(A468,TempoPrimeiraCampanha!A:A,TempoPrimeiraCampanha!B:B,"")</f>
        <v>55</v>
      </c>
      <c r="M468" s="3">
        <f t="array" ref="M468">XLOOKUP(A468,'# Campanhas30D'!A:A,'# Campanhas30D'!B:B,"")</f>
        <v>0</v>
      </c>
      <c r="N468" s="1">
        <v>0.0</v>
      </c>
      <c r="O468" s="4">
        <f t="array" ref="O468">XLOOKUP(A468,'Receita Total'!A:A,'Receita Total'!C:C,"")</f>
        <v>20416.52008</v>
      </c>
      <c r="P468" s="1">
        <v>0.0</v>
      </c>
      <c r="Q468" s="1">
        <v>0.0</v>
      </c>
      <c r="R468" s="1">
        <v>0.0</v>
      </c>
      <c r="S468" s="1">
        <v>0.0</v>
      </c>
      <c r="T468" s="3" t="str">
        <f t="array" ref="T468">XLOOKUP(A468,'Receita Influenciada'!A:A,'Receita Influenciada'!C:C,"")</f>
        <v/>
      </c>
      <c r="U468" s="3" t="str">
        <f t="shared" si="1"/>
        <v>#NUM!</v>
      </c>
      <c r="V468" s="1">
        <v>0.0</v>
      </c>
    </row>
    <row r="469">
      <c r="A469" s="1" t="s">
        <v>490</v>
      </c>
      <c r="B469" s="2">
        <f t="array" ref="B469">XLOOKUP(A469,'Página25'!A:A,'Página25'!G:G,"")</f>
        <v>45460.78509</v>
      </c>
      <c r="C469" s="2" t="str">
        <f t="array" ref="C469">XLOOKUP(A469,'Página25'!A:A,'Página25'!I:I,"")</f>
        <v/>
      </c>
      <c r="D469" s="3" t="s">
        <v>52</v>
      </c>
      <c r="E469" s="3">
        <f t="array" ref="E469">XLOOKUP(A469,login!A:A,login!F:F,"")</f>
        <v>103</v>
      </c>
      <c r="F469" s="3">
        <f t="array" ref="F469">XLOOKUP(A469,gestor!C:C,gestor!E:E,"")</f>
        <v>1</v>
      </c>
      <c r="G469" s="1">
        <v>0.0</v>
      </c>
      <c r="H469" s="3" t="str">
        <f t="array" ref="H469">XLOOKUP(A469,EmailVerification!A:A,EmailVerification!B:B,"")</f>
        <v/>
      </c>
      <c r="I469" s="3">
        <f t="array" ref="I469">XLOOKUP(A469,IntegracaoVerification!A:A,IntegracaoVerification!C:C,"")</f>
        <v>22</v>
      </c>
      <c r="J469" s="3">
        <f t="array" ref="J469">XLOOKUP(A469,ApiVerification!A:A,ApiVerification!C:C,"")</f>
        <v>23</v>
      </c>
      <c r="K469" s="3">
        <f t="array" ref="K469">XLOOKUP(A469,AtivacaoGiftback!A:A,AtivacaoGiftback!B:B,"")</f>
        <v>24</v>
      </c>
      <c r="L469" s="3" t="str">
        <f t="array" ref="L469">XLOOKUP(A469,TempoPrimeiraCampanha!A:A,TempoPrimeiraCampanha!B:B,"")</f>
        <v/>
      </c>
      <c r="M469" s="3">
        <f t="array" ref="M469">XLOOKUP(A469,'# Campanhas30D'!A:A,'# Campanhas30D'!B:B,"")</f>
        <v>0</v>
      </c>
      <c r="N469" s="1">
        <v>0.0</v>
      </c>
      <c r="O469" s="4">
        <f t="array" ref="O469">XLOOKUP(A469,'Receita Total'!A:A,'Receita Total'!C:C,"")</f>
        <v>22069.16996</v>
      </c>
      <c r="P469" s="1">
        <v>0.0</v>
      </c>
      <c r="Q469" s="1">
        <v>0.0</v>
      </c>
      <c r="R469" s="1">
        <v>0.0</v>
      </c>
      <c r="S469" s="1">
        <v>0.0</v>
      </c>
      <c r="T469" s="3" t="str">
        <f t="array" ref="T469">XLOOKUP(A469,'Receita Influenciada'!A:A,'Receita Influenciada'!C:C,"")</f>
        <v/>
      </c>
      <c r="U469" s="3" t="str">
        <f t="shared" si="1"/>
        <v>#NUM!</v>
      </c>
      <c r="V469" s="1">
        <v>0.0</v>
      </c>
    </row>
    <row r="470">
      <c r="A470" s="1" t="s">
        <v>491</v>
      </c>
      <c r="B470" s="2">
        <f t="array" ref="B470">XLOOKUP(A470,'Página25'!A:A,'Página25'!G:G,"")</f>
        <v>45476.50035</v>
      </c>
      <c r="C470" s="2" t="str">
        <f t="array" ref="C470">XLOOKUP(A470,'Página25'!A:A,'Página25'!I:I,"")</f>
        <v/>
      </c>
      <c r="D470" s="3" t="s">
        <v>52</v>
      </c>
      <c r="E470" s="3">
        <f t="array" ref="E470">XLOOKUP(A470,login!A:A,login!F:F,"")</f>
        <v>64</v>
      </c>
      <c r="F470" s="3">
        <f t="array" ref="F470">XLOOKUP(A470,gestor!C:C,gestor!E:E,"")</f>
        <v>1</v>
      </c>
      <c r="G470" s="1">
        <v>0.0</v>
      </c>
      <c r="H470" s="3">
        <f t="array" ref="H470">XLOOKUP(A470,EmailVerification!A:A,EmailVerification!B:B,"")</f>
        <v>48</v>
      </c>
      <c r="I470" s="3">
        <f t="array" ref="I470">XLOOKUP(A470,IntegracaoVerification!A:A,IntegracaoVerification!C:C,"")</f>
        <v>8</v>
      </c>
      <c r="J470" s="3">
        <f t="array" ref="J470">XLOOKUP(A470,ApiVerification!A:A,ApiVerification!C:C,"")</f>
        <v>9</v>
      </c>
      <c r="K470" s="3" t="str">
        <f t="array" ref="K470">XLOOKUP(A470,AtivacaoGiftback!A:A,AtivacaoGiftback!B:B,"")</f>
        <v/>
      </c>
      <c r="L470" s="3">
        <f t="array" ref="L470">XLOOKUP(A470,TempoPrimeiraCampanha!A:A,TempoPrimeiraCampanha!B:B,"")</f>
        <v>74</v>
      </c>
      <c r="M470" s="3">
        <f t="array" ref="M470">XLOOKUP(A470,'# Campanhas30D'!A:A,'# Campanhas30D'!B:B,"")</f>
        <v>0</v>
      </c>
      <c r="N470" s="1">
        <v>0.0</v>
      </c>
      <c r="O470" s="4">
        <f t="array" ref="O470">XLOOKUP(A470,'Receita Total'!A:A,'Receita Total'!C:C,"")</f>
        <v>22557.23007</v>
      </c>
      <c r="P470" s="1">
        <v>0.0</v>
      </c>
      <c r="Q470" s="1">
        <v>0.0</v>
      </c>
      <c r="R470" s="1">
        <v>0.0</v>
      </c>
      <c r="S470" s="1">
        <v>0.0</v>
      </c>
      <c r="T470" s="3" t="str">
        <f t="array" ref="T470">XLOOKUP(A470,'Receita Influenciada'!A:A,'Receita Influenciada'!C:C,"")</f>
        <v/>
      </c>
      <c r="U470" s="3" t="str">
        <f t="shared" si="1"/>
        <v>#NUM!</v>
      </c>
      <c r="V470" s="1">
        <v>0.0</v>
      </c>
    </row>
    <row r="471">
      <c r="A471" s="1" t="s">
        <v>492</v>
      </c>
      <c r="B471" s="2">
        <f t="array" ref="B471">XLOOKUP(A471,'Página25'!A:A,'Página25'!G:G,"")</f>
        <v>45533.74322</v>
      </c>
      <c r="C471" s="2" t="str">
        <f t="array" ref="C471">XLOOKUP(A471,'Página25'!A:A,'Página25'!I:I,"")</f>
        <v/>
      </c>
      <c r="D471" s="3" t="s">
        <v>52</v>
      </c>
      <c r="E471" s="3">
        <f t="array" ref="E471">XLOOKUP(A471,login!A:A,login!F:F,"")</f>
        <v>10</v>
      </c>
      <c r="F471" s="3">
        <f t="array" ref="F471">XLOOKUP(A471,gestor!C:C,gestor!E:E,"")</f>
        <v>1</v>
      </c>
      <c r="G471" s="1">
        <v>0.0</v>
      </c>
      <c r="H471" s="3" t="str">
        <f t="array" ref="H471">XLOOKUP(A471,EmailVerification!A:A,EmailVerification!B:B,"")</f>
        <v/>
      </c>
      <c r="I471" s="3">
        <f t="array" ref="I471">XLOOKUP(A471,IntegracaoVerification!A:A,IntegracaoVerification!C:C,"")</f>
        <v>5</v>
      </c>
      <c r="J471" s="3">
        <f t="array" ref="J471">XLOOKUP(A471,ApiVerification!A:A,ApiVerification!C:C,"")</f>
        <v>12</v>
      </c>
      <c r="K471" s="3">
        <f t="array" ref="K471">XLOOKUP(A471,AtivacaoGiftback!A:A,AtivacaoGiftback!B:B,"")</f>
        <v>44</v>
      </c>
      <c r="L471" s="3" t="str">
        <f t="array" ref="L471">XLOOKUP(A471,TempoPrimeiraCampanha!A:A,TempoPrimeiraCampanha!B:B,"")</f>
        <v/>
      </c>
      <c r="M471" s="3">
        <f t="array" ref="M471">XLOOKUP(A471,'# Campanhas30D'!A:A,'# Campanhas30D'!B:B,"")</f>
        <v>0</v>
      </c>
      <c r="N471" s="1">
        <v>0.0</v>
      </c>
      <c r="O471" s="4">
        <f t="array" ref="O471">XLOOKUP(A471,'Receita Total'!A:A,'Receita Total'!C:C,"")</f>
        <v>24373.12</v>
      </c>
      <c r="P471" s="1">
        <v>0.0</v>
      </c>
      <c r="Q471" s="1">
        <v>0.0</v>
      </c>
      <c r="R471" s="1">
        <v>0.0</v>
      </c>
      <c r="S471" s="1">
        <v>0.0</v>
      </c>
      <c r="T471" s="3" t="str">
        <f t="array" ref="T471">XLOOKUP(A471,'Receita Influenciada'!A:A,'Receita Influenciada'!C:C,"")</f>
        <v/>
      </c>
      <c r="U471" s="3" t="str">
        <f t="shared" si="1"/>
        <v>#NUM!</v>
      </c>
      <c r="V471" s="1">
        <v>0.0</v>
      </c>
    </row>
    <row r="472">
      <c r="A472" s="1" t="s">
        <v>493</v>
      </c>
      <c r="B472" s="2">
        <f t="array" ref="B472">XLOOKUP(A472,'Página25'!A:A,'Página25'!G:G,"")</f>
        <v>45499.60999</v>
      </c>
      <c r="C472" s="2" t="str">
        <f t="array" ref="C472">XLOOKUP(A472,'Página25'!A:A,'Página25'!I:I,"")</f>
        <v/>
      </c>
      <c r="D472" s="3" t="s">
        <v>52</v>
      </c>
      <c r="E472" s="3">
        <f t="array" ref="E472">XLOOKUP(A472,login!A:A,login!F:F,"")</f>
        <v>31</v>
      </c>
      <c r="F472" s="3">
        <f t="array" ref="F472">XLOOKUP(A472,gestor!C:C,gestor!E:E,"")</f>
        <v>1</v>
      </c>
      <c r="G472" s="1">
        <v>0.0</v>
      </c>
      <c r="H472" s="3">
        <f t="array" ref="H472">XLOOKUP(A472,EmailVerification!A:A,EmailVerification!B:B,"")</f>
        <v>0</v>
      </c>
      <c r="I472" s="3">
        <f t="array" ref="I472">XLOOKUP(A472,IntegracaoVerification!A:A,IntegracaoVerification!C:C,"")</f>
        <v>0</v>
      </c>
      <c r="J472" s="3" t="str">
        <f t="array" ref="J472">XLOOKUP(A472,ApiVerification!A:A,ApiVerification!C:C,"")</f>
        <v/>
      </c>
      <c r="K472" s="3">
        <f t="array" ref="K472">XLOOKUP(A472,AtivacaoGiftback!A:A,AtivacaoGiftback!B:B,"")</f>
        <v>39</v>
      </c>
      <c r="L472" s="3">
        <f t="array" ref="L472">XLOOKUP(A472,TempoPrimeiraCampanha!A:A,TempoPrimeiraCampanha!B:B,"")</f>
        <v>94</v>
      </c>
      <c r="M472" s="3">
        <f t="array" ref="M472">XLOOKUP(A472,'# Campanhas30D'!A:A,'# Campanhas30D'!B:B,"")</f>
        <v>0</v>
      </c>
      <c r="N472" s="1">
        <v>0.0</v>
      </c>
      <c r="O472" s="4">
        <f t="array" ref="O472">XLOOKUP(A472,'Receita Total'!A:A,'Receita Total'!C:C,"")</f>
        <v>25052.0999</v>
      </c>
      <c r="P472" s="1">
        <v>0.0</v>
      </c>
      <c r="Q472" s="1">
        <v>0.0</v>
      </c>
      <c r="R472" s="1">
        <v>0.0</v>
      </c>
      <c r="S472" s="1">
        <v>0.0</v>
      </c>
      <c r="T472" s="3" t="str">
        <f t="array" ref="T472">XLOOKUP(A472,'Receita Influenciada'!A:A,'Receita Influenciada'!C:C,"")</f>
        <v/>
      </c>
      <c r="U472" s="3" t="str">
        <f t="shared" si="1"/>
        <v>#NUM!</v>
      </c>
      <c r="V472" s="1">
        <v>0.0</v>
      </c>
    </row>
    <row r="473">
      <c r="A473" s="1" t="s">
        <v>494</v>
      </c>
      <c r="B473" s="2">
        <f t="array" ref="B473">XLOOKUP(A473,'Página25'!A:A,'Página25'!G:G,"")</f>
        <v>45511.76472</v>
      </c>
      <c r="C473" s="2" t="str">
        <f t="array" ref="C473">XLOOKUP(A473,'Página25'!A:A,'Página25'!I:I,"")</f>
        <v/>
      </c>
      <c r="D473" s="3" t="s">
        <v>52</v>
      </c>
      <c r="E473" s="3">
        <f t="array" ref="E473">XLOOKUP(A473,login!A:A,login!F:F,"")</f>
        <v>111</v>
      </c>
      <c r="F473" s="3">
        <f t="array" ref="F473">XLOOKUP(A473,gestor!C:C,gestor!E:E,"")</f>
        <v>1</v>
      </c>
      <c r="G473" s="3">
        <f t="array" ref="G473">XLOOKUP(A473,tickets!I:I,tickets!J:J,"")</f>
        <v>14</v>
      </c>
      <c r="H473" s="3" t="str">
        <f t="array" ref="H473">XLOOKUP(A473,EmailVerification!A:A,EmailVerification!B:B,"")</f>
        <v/>
      </c>
      <c r="I473" s="3">
        <f t="array" ref="I473">XLOOKUP(A473,IntegracaoVerification!A:A,IntegracaoVerification!C:C,"")</f>
        <v>9</v>
      </c>
      <c r="J473" s="3">
        <f t="array" ref="J473">XLOOKUP(A473,ApiVerification!A:A,ApiVerification!C:C,"")</f>
        <v>5</v>
      </c>
      <c r="K473" s="3" t="str">
        <f t="array" ref="K473">XLOOKUP(A473,AtivacaoGiftback!A:A,AtivacaoGiftback!B:B,"")</f>
        <v/>
      </c>
      <c r="L473" s="3">
        <f t="array" ref="L473">XLOOKUP(A473,TempoPrimeiraCampanha!A:A,TempoPrimeiraCampanha!B:B,"")</f>
        <v>38</v>
      </c>
      <c r="M473" s="3">
        <f t="array" ref="M473">XLOOKUP(A473,'# Campanhas30D'!A:A,'# Campanhas30D'!B:B,"")</f>
        <v>0</v>
      </c>
      <c r="N473" s="1">
        <v>0.0</v>
      </c>
      <c r="O473" s="4">
        <f t="array" ref="O473">XLOOKUP(A473,'Receita Total'!A:A,'Receita Total'!C:C,"")</f>
        <v>25730.80006</v>
      </c>
      <c r="P473" s="1">
        <v>0.0</v>
      </c>
      <c r="Q473" s="1">
        <v>0.0</v>
      </c>
      <c r="R473" s="1">
        <v>0.0</v>
      </c>
      <c r="S473" s="1">
        <v>0.0</v>
      </c>
      <c r="T473" s="3" t="str">
        <f t="array" ref="T473">XLOOKUP(A473,'Receita Influenciada'!A:A,'Receita Influenciada'!C:C,"")</f>
        <v/>
      </c>
      <c r="U473" s="3" t="str">
        <f t="shared" si="1"/>
        <v>#NUM!</v>
      </c>
      <c r="V473" s="1">
        <v>0.0</v>
      </c>
    </row>
    <row r="474">
      <c r="A474" s="1" t="s">
        <v>495</v>
      </c>
      <c r="B474" s="2">
        <f t="array" ref="B474">XLOOKUP(A474,'Página25'!A:A,'Página25'!G:G,"")</f>
        <v>45523.58424</v>
      </c>
      <c r="C474" s="2" t="str">
        <f t="array" ref="C474">XLOOKUP(A474,'Página25'!A:A,'Página25'!I:I,"")</f>
        <v/>
      </c>
      <c r="D474" s="3" t="s">
        <v>52</v>
      </c>
      <c r="E474" s="3">
        <f t="array" ref="E474">XLOOKUP(A474,login!A:A,login!F:F,"")</f>
        <v>43</v>
      </c>
      <c r="F474" s="3">
        <f t="array" ref="F474">XLOOKUP(A474,gestor!C:C,gestor!E:E,"")</f>
        <v>1</v>
      </c>
      <c r="G474" s="1">
        <v>0.0</v>
      </c>
      <c r="H474" s="3">
        <f t="array" ref="H474">XLOOKUP(A474,EmailVerification!A:A,EmailVerification!B:B,"")</f>
        <v>11</v>
      </c>
      <c r="I474" s="3">
        <f t="array" ref="I474">XLOOKUP(A474,IntegracaoVerification!A:A,IntegracaoVerification!C:C,"")</f>
        <v>11</v>
      </c>
      <c r="J474" s="3" t="str">
        <f t="array" ref="J474">XLOOKUP(A474,ApiVerification!A:A,ApiVerification!C:C,"")</f>
        <v/>
      </c>
      <c r="K474" s="3">
        <f t="array" ref="K474">XLOOKUP(A474,AtivacaoGiftback!A:A,AtivacaoGiftback!B:B,"")</f>
        <v>36</v>
      </c>
      <c r="L474" s="3">
        <f t="array" ref="L474">XLOOKUP(A474,TempoPrimeiraCampanha!A:A,TempoPrimeiraCampanha!B:B,"")</f>
        <v>31</v>
      </c>
      <c r="M474" s="3">
        <f t="array" ref="M474">XLOOKUP(A474,'# Campanhas30D'!A:A,'# Campanhas30D'!B:B,"")</f>
        <v>0</v>
      </c>
      <c r="N474" s="1">
        <v>0.0</v>
      </c>
      <c r="O474" s="4">
        <f t="array" ref="O474">XLOOKUP(A474,'Receita Total'!A:A,'Receita Total'!C:C,"")</f>
        <v>25781.49004</v>
      </c>
      <c r="P474" s="1">
        <v>0.0</v>
      </c>
      <c r="Q474" s="1">
        <v>0.0</v>
      </c>
      <c r="R474" s="1">
        <v>0.0</v>
      </c>
      <c r="S474" s="1">
        <v>0.0</v>
      </c>
      <c r="T474" s="3" t="str">
        <f t="array" ref="T474">XLOOKUP(A474,'Receita Influenciada'!A:A,'Receita Influenciada'!C:C,"")</f>
        <v/>
      </c>
      <c r="U474" s="3" t="str">
        <f t="shared" si="1"/>
        <v>#NUM!</v>
      </c>
      <c r="V474" s="1">
        <v>0.0</v>
      </c>
    </row>
    <row r="475">
      <c r="A475" s="1" t="s">
        <v>496</v>
      </c>
      <c r="B475" s="2">
        <f t="array" ref="B475">XLOOKUP(A475,'Página25'!A:A,'Página25'!G:G,"")</f>
        <v>45559.72537</v>
      </c>
      <c r="C475" s="2" t="str">
        <f t="array" ref="C475">XLOOKUP(A475,'Página25'!A:A,'Página25'!I:I,"")</f>
        <v/>
      </c>
      <c r="D475" s="3" t="s">
        <v>52</v>
      </c>
      <c r="E475" s="3">
        <f t="array" ref="E475">XLOOKUP(A475,login!A:A,login!F:F,"")</f>
        <v>10</v>
      </c>
      <c r="F475" s="3">
        <f t="array" ref="F475">XLOOKUP(A475,gestor!C:C,gestor!E:E,"")</f>
        <v>1</v>
      </c>
      <c r="G475" s="1">
        <v>0.0</v>
      </c>
      <c r="H475" s="3">
        <f t="array" ref="H475">XLOOKUP(A475,EmailVerification!A:A,EmailVerification!B:B,"")</f>
        <v>14</v>
      </c>
      <c r="I475" s="3" t="str">
        <f t="array" ref="I475">XLOOKUP(A475,IntegracaoVerification!A:A,IntegracaoVerification!C:C,"")</f>
        <v/>
      </c>
      <c r="J475" s="3" t="str">
        <f t="array" ref="J475">XLOOKUP(A475,ApiVerification!A:A,ApiVerification!C:C,"")</f>
        <v/>
      </c>
      <c r="K475" s="3" t="str">
        <f t="array" ref="K475">XLOOKUP(A475,AtivacaoGiftback!A:A,AtivacaoGiftback!B:B,"")</f>
        <v/>
      </c>
      <c r="L475" s="3" t="str">
        <f t="array" ref="L475">XLOOKUP(A475,TempoPrimeiraCampanha!A:A,TempoPrimeiraCampanha!B:B,"")</f>
        <v/>
      </c>
      <c r="M475" s="3">
        <f t="array" ref="M475">XLOOKUP(A475,'# Campanhas30D'!A:A,'# Campanhas30D'!B:B,"")</f>
        <v>0</v>
      </c>
      <c r="N475" s="1">
        <v>0.0</v>
      </c>
      <c r="O475" s="4">
        <f t="array" ref="O475">XLOOKUP(A475,'Receita Total'!A:A,'Receita Total'!C:C,"")</f>
        <v>26092.23993</v>
      </c>
      <c r="P475" s="1">
        <v>0.0</v>
      </c>
      <c r="Q475" s="1">
        <v>0.0</v>
      </c>
      <c r="R475" s="1">
        <v>0.0</v>
      </c>
      <c r="S475" s="1">
        <v>0.0</v>
      </c>
      <c r="T475" s="3" t="str">
        <f t="array" ref="T475">XLOOKUP(A475,'Receita Influenciada'!A:A,'Receita Influenciada'!C:C,"")</f>
        <v/>
      </c>
      <c r="U475" s="3" t="str">
        <f t="shared" si="1"/>
        <v>#NUM!</v>
      </c>
      <c r="V475" s="1">
        <v>0.0</v>
      </c>
    </row>
    <row r="476">
      <c r="A476" s="1" t="s">
        <v>497</v>
      </c>
      <c r="B476" s="2">
        <f t="array" ref="B476">XLOOKUP(A476,'Página25'!A:A,'Página25'!G:G,"")</f>
        <v>45388.72174</v>
      </c>
      <c r="C476" s="2" t="str">
        <f t="array" ref="C476">XLOOKUP(A476,'Página25'!A:A,'Página25'!I:I,"")</f>
        <v/>
      </c>
      <c r="D476" s="3" t="s">
        <v>52</v>
      </c>
      <c r="E476" s="3">
        <f t="array" ref="E476">XLOOKUP(A476,login!A:A,login!F:F,"")</f>
        <v>38</v>
      </c>
      <c r="F476" s="3">
        <f t="array" ref="F476">XLOOKUP(A476,gestor!C:C,gestor!E:E,"")</f>
        <v>1</v>
      </c>
      <c r="G476" s="1">
        <v>0.0</v>
      </c>
      <c r="H476" s="3">
        <f t="array" ref="H476">XLOOKUP(A476,EmailVerification!A:A,EmailVerification!B:B,"")</f>
        <v>90</v>
      </c>
      <c r="I476" s="3">
        <f t="array" ref="I476">XLOOKUP(A476,IntegracaoVerification!A:A,IntegracaoVerification!C:C,"")</f>
        <v>5</v>
      </c>
      <c r="J476" s="3">
        <f t="array" ref="J476">XLOOKUP(A476,ApiVerification!A:A,ApiVerification!C:C,"")</f>
        <v>6</v>
      </c>
      <c r="K476" s="3">
        <f t="array" ref="K476">XLOOKUP(A476,AtivacaoGiftback!A:A,AtivacaoGiftback!B:B,"")</f>
        <v>63</v>
      </c>
      <c r="L476" s="3">
        <f t="array" ref="L476">XLOOKUP(A476,TempoPrimeiraCampanha!A:A,TempoPrimeiraCampanha!B:B,"")</f>
        <v>34</v>
      </c>
      <c r="M476" s="3">
        <f t="array" ref="M476">XLOOKUP(A476,'# Campanhas30D'!A:A,'# Campanhas30D'!B:B,"")</f>
        <v>0</v>
      </c>
      <c r="N476" s="1">
        <v>0.0</v>
      </c>
      <c r="O476" s="4">
        <f t="array" ref="O476">XLOOKUP(A476,'Receita Total'!A:A,'Receita Total'!C:C,"")</f>
        <v>26710.25002</v>
      </c>
      <c r="P476" s="1">
        <v>0.0</v>
      </c>
      <c r="Q476" s="1">
        <v>0.0</v>
      </c>
      <c r="R476" s="1">
        <v>0.0</v>
      </c>
      <c r="S476" s="1">
        <v>0.0</v>
      </c>
      <c r="T476" s="3" t="str">
        <f t="array" ref="T476">XLOOKUP(A476,'Receita Influenciada'!A:A,'Receita Influenciada'!C:C,"")</f>
        <v/>
      </c>
      <c r="U476" s="3" t="str">
        <f t="shared" si="1"/>
        <v>#NUM!</v>
      </c>
      <c r="V476" s="1">
        <v>0.0</v>
      </c>
    </row>
    <row r="477">
      <c r="A477" s="1" t="s">
        <v>498</v>
      </c>
      <c r="B477" s="2">
        <f t="array" ref="B477">XLOOKUP(A477,'Página25'!A:A,'Página25'!G:G,"")</f>
        <v>45533.74133</v>
      </c>
      <c r="C477" s="2" t="str">
        <f t="array" ref="C477">XLOOKUP(A477,'Página25'!A:A,'Página25'!I:I,"")</f>
        <v/>
      </c>
      <c r="D477" s="3" t="s">
        <v>52</v>
      </c>
      <c r="E477" s="3">
        <f t="array" ref="E477">XLOOKUP(A477,login!A:A,login!F:F,"")</f>
        <v>13</v>
      </c>
      <c r="F477" s="3">
        <f t="array" ref="F477">XLOOKUP(A477,gestor!C:C,gestor!E:E,"")</f>
        <v>1</v>
      </c>
      <c r="G477" s="1">
        <v>0.0</v>
      </c>
      <c r="H477" s="3">
        <f t="array" ref="H477">XLOOKUP(A477,EmailVerification!A:A,EmailVerification!B:B,"")</f>
        <v>5</v>
      </c>
      <c r="I477" s="3">
        <f t="array" ref="I477">XLOOKUP(A477,IntegracaoVerification!A:A,IntegracaoVerification!C:C,"")</f>
        <v>5</v>
      </c>
      <c r="J477" s="3">
        <f t="array" ref="J477">XLOOKUP(A477,ApiVerification!A:A,ApiVerification!C:C,"")</f>
        <v>41</v>
      </c>
      <c r="K477" s="3">
        <f t="array" ref="K477">XLOOKUP(A477,AtivacaoGiftback!A:A,AtivacaoGiftback!B:B,"")</f>
        <v>50</v>
      </c>
      <c r="L477" s="3" t="str">
        <f t="array" ref="L477">XLOOKUP(A477,TempoPrimeiraCampanha!A:A,TempoPrimeiraCampanha!B:B,"")</f>
        <v/>
      </c>
      <c r="M477" s="3">
        <f t="array" ref="M477">XLOOKUP(A477,'# Campanhas30D'!A:A,'# Campanhas30D'!B:B,"")</f>
        <v>0</v>
      </c>
      <c r="N477" s="1">
        <v>0.0</v>
      </c>
      <c r="O477" s="4">
        <f t="array" ref="O477">XLOOKUP(A477,'Receita Total'!A:A,'Receita Total'!C:C,"")</f>
        <v>27248.48993</v>
      </c>
      <c r="P477" s="1">
        <v>0.0</v>
      </c>
      <c r="Q477" s="1">
        <v>0.0</v>
      </c>
      <c r="R477" s="1">
        <v>0.0</v>
      </c>
      <c r="S477" s="1">
        <v>0.0</v>
      </c>
      <c r="T477" s="3" t="str">
        <f t="array" ref="T477">XLOOKUP(A477,'Receita Influenciada'!A:A,'Receita Influenciada'!C:C,"")</f>
        <v/>
      </c>
      <c r="U477" s="3" t="str">
        <f t="shared" si="1"/>
        <v>#NUM!</v>
      </c>
      <c r="V477" s="1">
        <v>0.0</v>
      </c>
    </row>
    <row r="478">
      <c r="A478" s="1" t="s">
        <v>499</v>
      </c>
      <c r="B478" s="2">
        <f t="array" ref="B478">XLOOKUP(A478,'Página25'!A:A,'Página25'!G:G,"")</f>
        <v>45502.79206</v>
      </c>
      <c r="C478" s="2" t="str">
        <f t="array" ref="C478">XLOOKUP(A478,'Página25'!A:A,'Página25'!I:I,"")</f>
        <v/>
      </c>
      <c r="D478" s="3" t="s">
        <v>52</v>
      </c>
      <c r="E478" s="3">
        <f t="array" ref="E478">XLOOKUP(A478,login!A:A,login!F:F,"")</f>
        <v>25</v>
      </c>
      <c r="F478" s="3">
        <f t="array" ref="F478">XLOOKUP(A478,gestor!C:C,gestor!E:E,"")</f>
        <v>1</v>
      </c>
      <c r="G478" s="1">
        <v>0.0</v>
      </c>
      <c r="H478" s="3">
        <f t="array" ref="H478">XLOOKUP(A478,EmailVerification!A:A,EmailVerification!B:B,"")</f>
        <v>9</v>
      </c>
      <c r="I478" s="3">
        <f t="array" ref="I478">XLOOKUP(A478,IntegracaoVerification!A:A,IntegracaoVerification!C:C,"")</f>
        <v>4</v>
      </c>
      <c r="J478" s="3">
        <f t="array" ref="J478">XLOOKUP(A478,ApiVerification!A:A,ApiVerification!C:C,"")</f>
        <v>9</v>
      </c>
      <c r="K478" s="3">
        <f t="array" ref="K478">XLOOKUP(A478,AtivacaoGiftback!A:A,AtivacaoGiftback!B:B,"")</f>
        <v>64</v>
      </c>
      <c r="L478" s="3">
        <f t="array" ref="L478">XLOOKUP(A478,TempoPrimeiraCampanha!A:A,TempoPrimeiraCampanha!B:B,"")</f>
        <v>71</v>
      </c>
      <c r="M478" s="3">
        <f t="array" ref="M478">XLOOKUP(A478,'# Campanhas30D'!A:A,'# Campanhas30D'!B:B,"")</f>
        <v>0</v>
      </c>
      <c r="N478" s="1">
        <v>0.0</v>
      </c>
      <c r="O478" s="4">
        <f t="array" ref="O478">XLOOKUP(A478,'Receita Total'!A:A,'Receita Total'!C:C,"")</f>
        <v>27264.36038</v>
      </c>
      <c r="P478" s="1">
        <v>0.0</v>
      </c>
      <c r="Q478" s="1">
        <v>0.0</v>
      </c>
      <c r="R478" s="1">
        <v>0.0</v>
      </c>
      <c r="S478" s="1">
        <v>0.0</v>
      </c>
      <c r="T478" s="3" t="str">
        <f t="array" ref="T478">XLOOKUP(A478,'Receita Influenciada'!A:A,'Receita Influenciada'!C:C,"")</f>
        <v/>
      </c>
      <c r="U478" s="3" t="str">
        <f t="shared" si="1"/>
        <v>#NUM!</v>
      </c>
      <c r="V478" s="1">
        <v>0.0</v>
      </c>
    </row>
    <row r="479">
      <c r="A479" s="1" t="s">
        <v>500</v>
      </c>
      <c r="B479" s="2">
        <f t="array" ref="B479">XLOOKUP(A479,'Página25'!A:A,'Página25'!G:G,"")</f>
        <v>45477.69946</v>
      </c>
      <c r="C479" s="2" t="str">
        <f t="array" ref="C479">XLOOKUP(A479,'Página25'!A:A,'Página25'!I:I,"")</f>
        <v/>
      </c>
      <c r="D479" s="3" t="s">
        <v>52</v>
      </c>
      <c r="E479" s="3">
        <f t="array" ref="E479">XLOOKUP(A479,login!A:A,login!F:F,"")</f>
        <v>21</v>
      </c>
      <c r="F479" s="3">
        <f t="array" ref="F479">XLOOKUP(A479,gestor!C:C,gestor!E:E,"")</f>
        <v>1</v>
      </c>
      <c r="G479" s="1">
        <v>0.0</v>
      </c>
      <c r="H479" s="3">
        <f t="array" ref="H479">XLOOKUP(A479,EmailVerification!A:A,EmailVerification!B:B,"")</f>
        <v>14</v>
      </c>
      <c r="I479" s="3">
        <f t="array" ref="I479">XLOOKUP(A479,IntegracaoVerification!A:A,IntegracaoVerification!C:C,"")</f>
        <v>13</v>
      </c>
      <c r="J479" s="3">
        <f t="array" ref="J479">XLOOKUP(A479,ApiVerification!A:A,ApiVerification!C:C,"")</f>
        <v>12</v>
      </c>
      <c r="K479" s="3">
        <f t="array" ref="K479">XLOOKUP(A479,AtivacaoGiftback!A:A,AtivacaoGiftback!B:B,"")</f>
        <v>18</v>
      </c>
      <c r="L479" s="3">
        <f t="array" ref="L479">XLOOKUP(A479,TempoPrimeiraCampanha!A:A,TempoPrimeiraCampanha!B:B,"")</f>
        <v>46</v>
      </c>
      <c r="M479" s="3">
        <f t="array" ref="M479">XLOOKUP(A479,'# Campanhas30D'!A:A,'# Campanhas30D'!B:B,"")</f>
        <v>0</v>
      </c>
      <c r="N479" s="1">
        <v>0.0</v>
      </c>
      <c r="O479" s="4">
        <f t="array" ref="O479">XLOOKUP(A479,'Receita Total'!A:A,'Receita Total'!C:C,"")</f>
        <v>28343.64989</v>
      </c>
      <c r="P479" s="1">
        <v>0.0</v>
      </c>
      <c r="Q479" s="1">
        <v>0.0</v>
      </c>
      <c r="R479" s="1">
        <v>0.0</v>
      </c>
      <c r="S479" s="1">
        <v>0.0</v>
      </c>
      <c r="T479" s="3" t="str">
        <f t="array" ref="T479">XLOOKUP(A479,'Receita Influenciada'!A:A,'Receita Influenciada'!C:C,"")</f>
        <v/>
      </c>
      <c r="U479" s="3" t="str">
        <f t="shared" si="1"/>
        <v>#NUM!</v>
      </c>
      <c r="V479" s="1">
        <v>0.0</v>
      </c>
    </row>
    <row r="480">
      <c r="A480" s="1" t="s">
        <v>501</v>
      </c>
      <c r="B480" s="2">
        <f t="array" ref="B480">XLOOKUP(A480,'Página25'!A:A,'Página25'!G:G,"")</f>
        <v>45554.79699</v>
      </c>
      <c r="C480" s="2" t="str">
        <f t="array" ref="C480">XLOOKUP(A480,'Página25'!A:A,'Página25'!I:I,"")</f>
        <v/>
      </c>
      <c r="D480" s="3" t="s">
        <v>52</v>
      </c>
      <c r="E480" s="3">
        <f t="array" ref="E480">XLOOKUP(A480,login!A:A,login!F:F,"")</f>
        <v>11</v>
      </c>
      <c r="F480" s="3">
        <f t="array" ref="F480">XLOOKUP(A480,gestor!C:C,gestor!E:E,"")</f>
        <v>1</v>
      </c>
      <c r="G480" s="1">
        <v>0.0</v>
      </c>
      <c r="H480" s="3">
        <f t="array" ref="H480">XLOOKUP(A480,EmailVerification!A:A,EmailVerification!B:B,"")</f>
        <v>4</v>
      </c>
      <c r="I480" s="3" t="str">
        <f t="array" ref="I480">XLOOKUP(A480,IntegracaoVerification!A:A,IntegracaoVerification!C:C,"")</f>
        <v/>
      </c>
      <c r="J480" s="3">
        <f t="array" ref="J480">XLOOKUP(A480,ApiVerification!A:A,ApiVerification!C:C,"")</f>
        <v>29</v>
      </c>
      <c r="K480" s="3">
        <f t="array" ref="K480">XLOOKUP(A480,AtivacaoGiftback!A:A,AtivacaoGiftback!B:B,"")</f>
        <v>31</v>
      </c>
      <c r="L480" s="3" t="str">
        <f t="array" ref="L480">XLOOKUP(A480,TempoPrimeiraCampanha!A:A,TempoPrimeiraCampanha!B:B,"")</f>
        <v/>
      </c>
      <c r="M480" s="3">
        <f t="array" ref="M480">XLOOKUP(A480,'# Campanhas30D'!A:A,'# Campanhas30D'!B:B,"")</f>
        <v>0</v>
      </c>
      <c r="N480" s="1">
        <v>0.0</v>
      </c>
      <c r="O480" s="4">
        <f t="array" ref="O480">XLOOKUP(A480,'Receita Total'!A:A,'Receita Total'!C:C,"")</f>
        <v>28793.30991</v>
      </c>
      <c r="P480" s="1">
        <v>0.0</v>
      </c>
      <c r="Q480" s="1">
        <v>0.0</v>
      </c>
      <c r="R480" s="1">
        <v>0.0</v>
      </c>
      <c r="S480" s="1">
        <v>0.0</v>
      </c>
      <c r="T480" s="3" t="str">
        <f t="array" ref="T480">XLOOKUP(A480,'Receita Influenciada'!A:A,'Receita Influenciada'!C:C,"")</f>
        <v/>
      </c>
      <c r="U480" s="3" t="str">
        <f t="shared" si="1"/>
        <v>#NUM!</v>
      </c>
      <c r="V480" s="1">
        <v>0.0</v>
      </c>
    </row>
    <row r="481">
      <c r="A481" s="1" t="s">
        <v>502</v>
      </c>
      <c r="B481" s="2">
        <f t="array" ref="B481">XLOOKUP(A481,'Página25'!A:A,'Página25'!G:G,"")</f>
        <v>45512.71389</v>
      </c>
      <c r="C481" s="2" t="str">
        <f t="array" ref="C481">XLOOKUP(A481,'Página25'!A:A,'Página25'!I:I,"")</f>
        <v/>
      </c>
      <c r="D481" s="3" t="s">
        <v>52</v>
      </c>
      <c r="E481" s="3">
        <f t="array" ref="E481">XLOOKUP(A481,login!A:A,login!F:F,"")</f>
        <v>40</v>
      </c>
      <c r="F481" s="3">
        <f t="array" ref="F481">XLOOKUP(A481,gestor!C:C,gestor!E:E,"")</f>
        <v>1</v>
      </c>
      <c r="G481" s="1">
        <v>0.0</v>
      </c>
      <c r="H481" s="3">
        <f t="array" ref="H481">XLOOKUP(A481,EmailVerification!A:A,EmailVerification!B:B,"")</f>
        <v>48</v>
      </c>
      <c r="I481" s="3">
        <f t="array" ref="I481">XLOOKUP(A481,IntegracaoVerification!A:A,IntegracaoVerification!C:C,"")</f>
        <v>12</v>
      </c>
      <c r="J481" s="3">
        <f t="array" ref="J481">XLOOKUP(A481,ApiVerification!A:A,ApiVerification!C:C,"")</f>
        <v>15</v>
      </c>
      <c r="K481" s="3">
        <f t="array" ref="K481">XLOOKUP(A481,AtivacaoGiftback!A:A,AtivacaoGiftback!B:B,"")</f>
        <v>53</v>
      </c>
      <c r="L481" s="3">
        <f t="array" ref="L481">XLOOKUP(A481,TempoPrimeiraCampanha!A:A,TempoPrimeiraCampanha!B:B,"")</f>
        <v>41</v>
      </c>
      <c r="M481" s="3">
        <f t="array" ref="M481">XLOOKUP(A481,'# Campanhas30D'!A:A,'# Campanhas30D'!B:B,"")</f>
        <v>0</v>
      </c>
      <c r="N481" s="1">
        <v>0.0</v>
      </c>
      <c r="O481" s="4">
        <f t="array" ref="O481">XLOOKUP(A481,'Receita Total'!A:A,'Receita Total'!C:C,"")</f>
        <v>29252.54999</v>
      </c>
      <c r="P481" s="1">
        <v>0.0</v>
      </c>
      <c r="Q481" s="1">
        <v>0.0</v>
      </c>
      <c r="R481" s="1">
        <v>0.0</v>
      </c>
      <c r="S481" s="1">
        <v>0.0</v>
      </c>
      <c r="T481" s="3" t="str">
        <f t="array" ref="T481">XLOOKUP(A481,'Receita Influenciada'!A:A,'Receita Influenciada'!C:C,"")</f>
        <v/>
      </c>
      <c r="U481" s="3" t="str">
        <f t="shared" si="1"/>
        <v>#NUM!</v>
      </c>
      <c r="V481" s="1">
        <v>0.0</v>
      </c>
    </row>
    <row r="482">
      <c r="A482" s="1" t="s">
        <v>503</v>
      </c>
      <c r="B482" s="2">
        <f t="array" ref="B482">XLOOKUP(A482,'Página25'!A:A,'Página25'!G:G,"")</f>
        <v>45489.72628</v>
      </c>
      <c r="C482" s="2" t="str">
        <f t="array" ref="C482">XLOOKUP(A482,'Página25'!A:A,'Página25'!I:I,"")</f>
        <v/>
      </c>
      <c r="D482" s="3" t="s">
        <v>52</v>
      </c>
      <c r="E482" s="1">
        <v>0.0</v>
      </c>
      <c r="F482" s="3">
        <f t="array" ref="F482">XLOOKUP(A482,gestor!C:C,gestor!E:E,"")</f>
        <v>1</v>
      </c>
      <c r="G482" s="1">
        <v>0.0</v>
      </c>
      <c r="H482" s="3">
        <f t="array" ref="H482">XLOOKUP(A482,EmailVerification!A:A,EmailVerification!B:B,"")</f>
        <v>52</v>
      </c>
      <c r="I482" s="3">
        <f t="array" ref="I482">XLOOKUP(A482,IntegracaoVerification!A:A,IntegracaoVerification!C:C,"")</f>
        <v>52</v>
      </c>
      <c r="J482" s="3">
        <f t="array" ref="J482">XLOOKUP(A482,ApiVerification!A:A,ApiVerification!C:C,"")</f>
        <v>51</v>
      </c>
      <c r="K482" s="3" t="str">
        <f t="array" ref="K482">XLOOKUP(A482,AtivacaoGiftback!A:A,AtivacaoGiftback!B:B,"")</f>
        <v/>
      </c>
      <c r="L482" s="3" t="str">
        <f t="array" ref="L482">XLOOKUP(A482,TempoPrimeiraCampanha!A:A,TempoPrimeiraCampanha!B:B,"")</f>
        <v/>
      </c>
      <c r="M482" s="3">
        <f t="array" ref="M482">XLOOKUP(A482,'# Campanhas30D'!A:A,'# Campanhas30D'!B:B,"")</f>
        <v>0</v>
      </c>
      <c r="N482" s="1">
        <v>0.0</v>
      </c>
      <c r="O482" s="4">
        <f t="array" ref="O482">XLOOKUP(A482,'Receita Total'!A:A,'Receita Total'!C:C,"")</f>
        <v>31191.79987</v>
      </c>
      <c r="P482" s="1">
        <v>0.0</v>
      </c>
      <c r="Q482" s="1">
        <v>0.0</v>
      </c>
      <c r="R482" s="1">
        <v>0.0</v>
      </c>
      <c r="S482" s="1">
        <v>0.0</v>
      </c>
      <c r="T482" s="3" t="str">
        <f t="array" ref="T482">XLOOKUP(A482,'Receita Influenciada'!A:A,'Receita Influenciada'!C:C,"")</f>
        <v/>
      </c>
      <c r="U482" s="3" t="str">
        <f t="shared" si="1"/>
        <v>#NUM!</v>
      </c>
      <c r="V482" s="1">
        <v>0.0</v>
      </c>
    </row>
    <row r="483">
      <c r="A483" s="1" t="s">
        <v>504</v>
      </c>
      <c r="B483" s="2">
        <f t="array" ref="B483">XLOOKUP(A483,'Página25'!A:A,'Página25'!G:G,"")</f>
        <v>45492.77845</v>
      </c>
      <c r="C483" s="2" t="str">
        <f t="array" ref="C483">XLOOKUP(A483,'Página25'!A:A,'Página25'!I:I,"")</f>
        <v/>
      </c>
      <c r="D483" s="3" t="s">
        <v>52</v>
      </c>
      <c r="E483" s="3">
        <f t="array" ref="E483">XLOOKUP(A483,login!A:A,login!F:F,"")</f>
        <v>60</v>
      </c>
      <c r="F483" s="3">
        <f t="array" ref="F483">XLOOKUP(A483,gestor!C:C,gestor!E:E,"")</f>
        <v>1</v>
      </c>
      <c r="G483" s="1">
        <v>0.0</v>
      </c>
      <c r="H483" s="3">
        <f t="array" ref="H483">XLOOKUP(A483,EmailVerification!A:A,EmailVerification!B:B,"")</f>
        <v>13</v>
      </c>
      <c r="I483" s="3">
        <f t="array" ref="I483">XLOOKUP(A483,IntegracaoVerification!A:A,IntegracaoVerification!C:C,"")</f>
        <v>12</v>
      </c>
      <c r="J483" s="3">
        <f t="array" ref="J483">XLOOKUP(A483,ApiVerification!A:A,ApiVerification!C:C,"")</f>
        <v>12</v>
      </c>
      <c r="K483" s="3">
        <f t="array" ref="K483">XLOOKUP(A483,AtivacaoGiftback!A:A,AtivacaoGiftback!B:B,"")</f>
        <v>21</v>
      </c>
      <c r="L483" s="3">
        <f t="array" ref="L483">XLOOKUP(A483,TempoPrimeiraCampanha!A:A,TempoPrimeiraCampanha!B:B,"")</f>
        <v>56</v>
      </c>
      <c r="M483" s="3">
        <f t="array" ref="M483">XLOOKUP(A483,'# Campanhas30D'!A:A,'# Campanhas30D'!B:B,"")</f>
        <v>0</v>
      </c>
      <c r="N483" s="1">
        <v>0.0</v>
      </c>
      <c r="O483" s="4">
        <f t="array" ref="O483">XLOOKUP(A483,'Receita Total'!A:A,'Receita Total'!C:C,"")</f>
        <v>35230.12007</v>
      </c>
      <c r="P483" s="1">
        <v>0.0</v>
      </c>
      <c r="Q483" s="1">
        <v>0.0</v>
      </c>
      <c r="R483" s="1">
        <v>0.0</v>
      </c>
      <c r="S483" s="1">
        <v>0.0</v>
      </c>
      <c r="T483" s="3" t="str">
        <f t="array" ref="T483">XLOOKUP(A483,'Receita Influenciada'!A:A,'Receita Influenciada'!C:C,"")</f>
        <v/>
      </c>
      <c r="U483" s="3" t="str">
        <f t="shared" si="1"/>
        <v>#NUM!</v>
      </c>
      <c r="V483" s="1">
        <v>0.0</v>
      </c>
    </row>
    <row r="484">
      <c r="A484" s="1" t="s">
        <v>505</v>
      </c>
      <c r="B484" s="2">
        <f t="array" ref="B484">XLOOKUP(A484,'Página25'!A:A,'Página25'!G:G,"")</f>
        <v>45524.902</v>
      </c>
      <c r="C484" s="2" t="str">
        <f t="array" ref="C484">XLOOKUP(A484,'Página25'!A:A,'Página25'!I:I,"")</f>
        <v/>
      </c>
      <c r="D484" s="3" t="s">
        <v>52</v>
      </c>
      <c r="E484" s="3">
        <f t="array" ref="E484">XLOOKUP(A484,login!A:A,login!F:F,"")</f>
        <v>46</v>
      </c>
      <c r="F484" s="3">
        <f t="array" ref="F484">XLOOKUP(A484,gestor!C:C,gestor!E:E,"")</f>
        <v>1</v>
      </c>
      <c r="G484" s="1">
        <v>0.0</v>
      </c>
      <c r="H484" s="3">
        <f t="array" ref="H484">XLOOKUP(A484,EmailVerification!A:A,EmailVerification!B:B,"")</f>
        <v>9</v>
      </c>
      <c r="I484" s="3">
        <f t="array" ref="I484">XLOOKUP(A484,IntegracaoVerification!A:A,IntegracaoVerification!C:C,"")</f>
        <v>1</v>
      </c>
      <c r="J484" s="3">
        <f t="array" ref="J484">XLOOKUP(A484,ApiVerification!A:A,ApiVerification!C:C,"")</f>
        <v>14</v>
      </c>
      <c r="K484" s="3">
        <f t="array" ref="K484">XLOOKUP(A484,AtivacaoGiftback!A:A,AtivacaoGiftback!B:B,"")</f>
        <v>17</v>
      </c>
      <c r="L484" s="3" t="str">
        <f t="array" ref="L484">XLOOKUP(A484,TempoPrimeiraCampanha!A:A,TempoPrimeiraCampanha!B:B,"")</f>
        <v/>
      </c>
      <c r="M484" s="3">
        <f t="array" ref="M484">XLOOKUP(A484,'# Campanhas30D'!A:A,'# Campanhas30D'!B:B,"")</f>
        <v>0</v>
      </c>
      <c r="N484" s="1">
        <v>0.0</v>
      </c>
      <c r="O484" s="4">
        <f t="array" ref="O484">XLOOKUP(A484,'Receita Total'!A:A,'Receita Total'!C:C,"")</f>
        <v>42326.21996</v>
      </c>
      <c r="P484" s="1">
        <v>0.0</v>
      </c>
      <c r="Q484" s="1">
        <v>0.0</v>
      </c>
      <c r="R484" s="1">
        <v>0.0</v>
      </c>
      <c r="S484" s="1">
        <v>0.0</v>
      </c>
      <c r="T484" s="3" t="str">
        <f t="array" ref="T484">XLOOKUP(A484,'Receita Influenciada'!A:A,'Receita Influenciada'!C:C,"")</f>
        <v/>
      </c>
      <c r="U484" s="3" t="str">
        <f t="shared" si="1"/>
        <v>#NUM!</v>
      </c>
      <c r="V484" s="1">
        <v>0.0</v>
      </c>
    </row>
    <row r="485">
      <c r="A485" s="1" t="s">
        <v>506</v>
      </c>
      <c r="B485" s="2">
        <f t="array" ref="B485">XLOOKUP(A485,'Página25'!A:A,'Página25'!G:G,"")</f>
        <v>45469.71007</v>
      </c>
      <c r="C485" s="2" t="str">
        <f t="array" ref="C485">XLOOKUP(A485,'Página25'!A:A,'Página25'!I:I,"")</f>
        <v/>
      </c>
      <c r="D485" s="3" t="s">
        <v>52</v>
      </c>
      <c r="E485" s="3">
        <f t="array" ref="E485">XLOOKUP(A485,login!A:A,login!F:F,"")</f>
        <v>29</v>
      </c>
      <c r="F485" s="3">
        <f t="array" ref="F485">XLOOKUP(A485,gestor!C:C,gestor!E:E,"")</f>
        <v>1</v>
      </c>
      <c r="G485" s="1">
        <v>0.0</v>
      </c>
      <c r="H485" s="3">
        <f t="array" ref="H485">XLOOKUP(A485,EmailVerification!A:A,EmailVerification!B:B,"")</f>
        <v>86</v>
      </c>
      <c r="I485" s="3">
        <f t="array" ref="I485">XLOOKUP(A485,IntegracaoVerification!A:A,IntegracaoVerification!C:C,"")</f>
        <v>19</v>
      </c>
      <c r="J485" s="3">
        <f t="array" ref="J485">XLOOKUP(A485,ApiVerification!A:A,ApiVerification!C:C,"")</f>
        <v>26</v>
      </c>
      <c r="K485" s="3">
        <f t="array" ref="K485">XLOOKUP(A485,AtivacaoGiftback!A:A,AtivacaoGiftback!B:B,"")</f>
        <v>92</v>
      </c>
      <c r="L485" s="3">
        <f t="array" ref="L485">XLOOKUP(A485,TempoPrimeiraCampanha!A:A,TempoPrimeiraCampanha!B:B,"")</f>
        <v>84</v>
      </c>
      <c r="M485" s="3">
        <f t="array" ref="M485">XLOOKUP(A485,'# Campanhas30D'!A:A,'# Campanhas30D'!B:B,"")</f>
        <v>0</v>
      </c>
      <c r="N485" s="1">
        <v>0.0</v>
      </c>
      <c r="O485" s="4">
        <f t="array" ref="O485">XLOOKUP(A485,'Receita Total'!A:A,'Receita Total'!C:C,"")</f>
        <v>43738.09993</v>
      </c>
      <c r="P485" s="1">
        <v>0.0</v>
      </c>
      <c r="Q485" s="1">
        <v>0.0</v>
      </c>
      <c r="R485" s="1">
        <v>0.0</v>
      </c>
      <c r="S485" s="1">
        <v>0.0</v>
      </c>
      <c r="T485" s="3" t="str">
        <f t="array" ref="T485">XLOOKUP(A485,'Receita Influenciada'!A:A,'Receita Influenciada'!C:C,"")</f>
        <v/>
      </c>
      <c r="U485" s="3" t="str">
        <f t="shared" si="1"/>
        <v>#NUM!</v>
      </c>
      <c r="V485" s="1">
        <v>0.0</v>
      </c>
    </row>
    <row r="486">
      <c r="A486" s="1" t="s">
        <v>507</v>
      </c>
      <c r="B486" s="2">
        <f t="array" ref="B486">XLOOKUP(A486,'Página25'!A:A,'Página25'!G:G,"")</f>
        <v>45561.56852</v>
      </c>
      <c r="C486" s="2" t="str">
        <f t="array" ref="C486">XLOOKUP(A486,'Página25'!A:A,'Página25'!I:I,"")</f>
        <v/>
      </c>
      <c r="D486" s="3" t="s">
        <v>52</v>
      </c>
      <c r="E486" s="3">
        <f t="array" ref="E486">XLOOKUP(A486,login!A:A,login!F:F,"")</f>
        <v>3</v>
      </c>
      <c r="F486" s="3">
        <f t="array" ref="F486">XLOOKUP(A486,gestor!C:C,gestor!E:E,"")</f>
        <v>1</v>
      </c>
      <c r="G486" s="1">
        <v>0.0</v>
      </c>
      <c r="H486" s="3">
        <f t="array" ref="H486">XLOOKUP(A486,EmailVerification!A:A,EmailVerification!B:B,"")</f>
        <v>19</v>
      </c>
      <c r="I486" s="3" t="str">
        <f t="array" ref="I486">XLOOKUP(A486,IntegracaoVerification!A:A,IntegracaoVerification!C:C,"")</f>
        <v/>
      </c>
      <c r="J486" s="3">
        <f t="array" ref="J486">XLOOKUP(A486,ApiVerification!A:A,ApiVerification!C:C,"")</f>
        <v>19</v>
      </c>
      <c r="K486" s="3" t="str">
        <f t="array" ref="K486">XLOOKUP(A486,AtivacaoGiftback!A:A,AtivacaoGiftback!B:B,"")</f>
        <v/>
      </c>
      <c r="L486" s="3" t="str">
        <f t="array" ref="L486">XLOOKUP(A486,TempoPrimeiraCampanha!A:A,TempoPrimeiraCampanha!B:B,"")</f>
        <v/>
      </c>
      <c r="M486" s="3">
        <f t="array" ref="M486">XLOOKUP(A486,'# Campanhas30D'!A:A,'# Campanhas30D'!B:B,"")</f>
        <v>0</v>
      </c>
      <c r="N486" s="1">
        <v>0.0</v>
      </c>
      <c r="O486" s="4">
        <f t="array" ref="O486">XLOOKUP(A486,'Receita Total'!A:A,'Receita Total'!C:C,"")</f>
        <v>45479.59985</v>
      </c>
      <c r="P486" s="1">
        <v>0.0</v>
      </c>
      <c r="Q486" s="1">
        <v>0.0</v>
      </c>
      <c r="R486" s="1">
        <v>0.0</v>
      </c>
      <c r="S486" s="1">
        <v>0.0</v>
      </c>
      <c r="T486" s="3" t="str">
        <f t="array" ref="T486">XLOOKUP(A486,'Receita Influenciada'!A:A,'Receita Influenciada'!C:C,"")</f>
        <v/>
      </c>
      <c r="U486" s="3" t="str">
        <f t="shared" si="1"/>
        <v>#NUM!</v>
      </c>
      <c r="V486" s="1">
        <v>0.0</v>
      </c>
    </row>
    <row r="487">
      <c r="A487" s="1" t="s">
        <v>508</v>
      </c>
      <c r="B487" s="2">
        <f t="array" ref="B487">XLOOKUP(A487,'Página25'!A:A,'Página25'!G:G,"")</f>
        <v>45513.81763</v>
      </c>
      <c r="C487" s="2" t="str">
        <f t="array" ref="C487">XLOOKUP(A487,'Página25'!A:A,'Página25'!I:I,"")</f>
        <v/>
      </c>
      <c r="D487" s="3" t="s">
        <v>52</v>
      </c>
      <c r="E487" s="3">
        <f t="array" ref="E487">XLOOKUP(A487,login!A:A,login!F:F,"")</f>
        <v>4</v>
      </c>
      <c r="F487" s="3">
        <f t="array" ref="F487">XLOOKUP(A487,gestor!C:C,gestor!E:E,"")</f>
        <v>1</v>
      </c>
      <c r="G487" s="1">
        <v>0.0</v>
      </c>
      <c r="H487" s="3">
        <f t="array" ref="H487">XLOOKUP(A487,EmailVerification!A:A,EmailVerification!B:B,"")</f>
        <v>18</v>
      </c>
      <c r="I487" s="3">
        <f t="array" ref="I487">XLOOKUP(A487,IntegracaoVerification!A:A,IntegracaoVerification!C:C,"")</f>
        <v>18</v>
      </c>
      <c r="J487" s="3">
        <f t="array" ref="J487">XLOOKUP(A487,ApiVerification!A:A,ApiVerification!C:C,"")</f>
        <v>18</v>
      </c>
      <c r="K487" s="3" t="str">
        <f t="array" ref="K487">XLOOKUP(A487,AtivacaoGiftback!A:A,AtivacaoGiftback!B:B,"")</f>
        <v/>
      </c>
      <c r="L487" s="3" t="str">
        <f t="array" ref="L487">XLOOKUP(A487,TempoPrimeiraCampanha!A:A,TempoPrimeiraCampanha!B:B,"")</f>
        <v/>
      </c>
      <c r="M487" s="3">
        <f t="array" ref="M487">XLOOKUP(A487,'# Campanhas30D'!A:A,'# Campanhas30D'!B:B,"")</f>
        <v>0</v>
      </c>
      <c r="N487" s="1">
        <v>0.0</v>
      </c>
      <c r="O487" s="4">
        <f t="array" ref="O487">XLOOKUP(A487,'Receita Total'!A:A,'Receita Total'!C:C,"")</f>
        <v>48784.60972</v>
      </c>
      <c r="P487" s="1">
        <v>0.0</v>
      </c>
      <c r="Q487" s="1">
        <v>0.0</v>
      </c>
      <c r="R487" s="1">
        <v>0.0</v>
      </c>
      <c r="S487" s="1">
        <v>0.0</v>
      </c>
      <c r="T487" s="3" t="str">
        <f t="array" ref="T487">XLOOKUP(A487,'Receita Influenciada'!A:A,'Receita Influenciada'!C:C,"")</f>
        <v/>
      </c>
      <c r="U487" s="3" t="str">
        <f t="shared" si="1"/>
        <v>#NUM!</v>
      </c>
      <c r="V487" s="1">
        <v>0.0</v>
      </c>
    </row>
    <row r="488">
      <c r="A488" s="1" t="s">
        <v>509</v>
      </c>
      <c r="B488" s="2">
        <f t="array" ref="B488">XLOOKUP(A488,'Página25'!A:A,'Página25'!G:G,"")</f>
        <v>45525.80697</v>
      </c>
      <c r="C488" s="2" t="str">
        <f t="array" ref="C488">XLOOKUP(A488,'Página25'!A:A,'Página25'!I:I,"")</f>
        <v/>
      </c>
      <c r="D488" s="3" t="s">
        <v>52</v>
      </c>
      <c r="E488" s="3">
        <f t="array" ref="E488">XLOOKUP(A488,login!A:A,login!F:F,"")</f>
        <v>46</v>
      </c>
      <c r="F488" s="3">
        <f t="array" ref="F488">XLOOKUP(A488,gestor!C:C,gestor!E:E,"")</f>
        <v>1</v>
      </c>
      <c r="G488" s="1">
        <v>0.0</v>
      </c>
      <c r="H488" s="3">
        <f t="array" ref="H488">XLOOKUP(A488,EmailVerification!A:A,EmailVerification!B:B,"")</f>
        <v>15</v>
      </c>
      <c r="I488" s="3">
        <f t="array" ref="I488">XLOOKUP(A488,IntegracaoVerification!A:A,IntegracaoVerification!C:C,"")</f>
        <v>12</v>
      </c>
      <c r="J488" s="3">
        <f t="array" ref="J488">XLOOKUP(A488,ApiVerification!A:A,ApiVerification!C:C,"")</f>
        <v>44</v>
      </c>
      <c r="K488" s="3">
        <f t="array" ref="K488">XLOOKUP(A488,AtivacaoGiftback!A:A,AtivacaoGiftback!B:B,"")</f>
        <v>42</v>
      </c>
      <c r="L488" s="3">
        <f t="array" ref="L488">XLOOKUP(A488,TempoPrimeiraCampanha!A:A,TempoPrimeiraCampanha!B:B,"")</f>
        <v>40</v>
      </c>
      <c r="M488" s="3">
        <f t="array" ref="M488">XLOOKUP(A488,'# Campanhas30D'!A:A,'# Campanhas30D'!B:B,"")</f>
        <v>0</v>
      </c>
      <c r="N488" s="1">
        <v>0.0</v>
      </c>
      <c r="O488" s="4">
        <f t="array" ref="O488">XLOOKUP(A488,'Receita Total'!A:A,'Receita Total'!C:C,"")</f>
        <v>51297.13982</v>
      </c>
      <c r="P488" s="1">
        <v>0.0</v>
      </c>
      <c r="Q488" s="1">
        <v>0.0</v>
      </c>
      <c r="R488" s="1">
        <v>0.0</v>
      </c>
      <c r="S488" s="1">
        <v>0.0</v>
      </c>
      <c r="T488" s="3" t="str">
        <f t="array" ref="T488">XLOOKUP(A488,'Receita Influenciada'!A:A,'Receita Influenciada'!C:C,"")</f>
        <v/>
      </c>
      <c r="U488" s="3" t="str">
        <f t="shared" si="1"/>
        <v>#NUM!</v>
      </c>
      <c r="V488" s="1">
        <v>0.0</v>
      </c>
    </row>
    <row r="489">
      <c r="A489" s="1" t="s">
        <v>510</v>
      </c>
      <c r="B489" s="2">
        <f t="array" ref="B489">XLOOKUP(A489,'Página25'!A:A,'Página25'!G:G,"")</f>
        <v>45511.82299</v>
      </c>
      <c r="C489" s="2" t="str">
        <f t="array" ref="C489">XLOOKUP(A489,'Página25'!A:A,'Página25'!I:I,"")</f>
        <v/>
      </c>
      <c r="D489" s="3" t="s">
        <v>52</v>
      </c>
      <c r="E489" s="3">
        <f t="array" ref="E489">XLOOKUP(A489,login!A:A,login!F:F,"")</f>
        <v>9</v>
      </c>
      <c r="F489" s="3">
        <f t="array" ref="F489">XLOOKUP(A489,gestor!C:C,gestor!E:E,"")</f>
        <v>1</v>
      </c>
      <c r="G489" s="1">
        <v>0.0</v>
      </c>
      <c r="H489" s="3" t="str">
        <f t="array" ref="H489">XLOOKUP(A489,EmailVerification!A:A,EmailVerification!B:B,"")</f>
        <v/>
      </c>
      <c r="I489" s="3">
        <f t="array" ref="I489">XLOOKUP(A489,IntegracaoVerification!A:A,IntegracaoVerification!C:C,"")</f>
        <v>7</v>
      </c>
      <c r="J489" s="3">
        <f t="array" ref="J489">XLOOKUP(A489,ApiVerification!A:A,ApiVerification!C:C,"")</f>
        <v>7</v>
      </c>
      <c r="K489" s="3">
        <f t="array" ref="K489">XLOOKUP(A489,AtivacaoGiftback!A:A,AtivacaoGiftback!B:B,"")</f>
        <v>62</v>
      </c>
      <c r="L489" s="3" t="str">
        <f t="array" ref="L489">XLOOKUP(A489,TempoPrimeiraCampanha!A:A,TempoPrimeiraCampanha!B:B,"")</f>
        <v/>
      </c>
      <c r="M489" s="3">
        <f t="array" ref="M489">XLOOKUP(A489,'# Campanhas30D'!A:A,'# Campanhas30D'!B:B,"")</f>
        <v>0</v>
      </c>
      <c r="N489" s="1">
        <v>0.0</v>
      </c>
      <c r="O489" s="4">
        <f t="array" ref="O489">XLOOKUP(A489,'Receita Total'!A:A,'Receita Total'!C:C,"")</f>
        <v>52215.39007</v>
      </c>
      <c r="P489" s="1">
        <v>0.0</v>
      </c>
      <c r="Q489" s="1">
        <v>0.0</v>
      </c>
      <c r="R489" s="1">
        <v>0.0</v>
      </c>
      <c r="S489" s="1">
        <v>0.0</v>
      </c>
      <c r="T489" s="3" t="str">
        <f t="array" ref="T489">XLOOKUP(A489,'Receita Influenciada'!A:A,'Receita Influenciada'!C:C,"")</f>
        <v/>
      </c>
      <c r="U489" s="3" t="str">
        <f t="shared" si="1"/>
        <v>#NUM!</v>
      </c>
      <c r="V489" s="1">
        <v>0.0</v>
      </c>
    </row>
    <row r="490">
      <c r="A490" s="1" t="s">
        <v>511</v>
      </c>
      <c r="B490" s="2">
        <f t="array" ref="B490">XLOOKUP(A490,'Página25'!A:A,'Página25'!G:G,"")</f>
        <v>45504.78899</v>
      </c>
      <c r="C490" s="2" t="str">
        <f t="array" ref="C490">XLOOKUP(A490,'Página25'!A:A,'Página25'!I:I,"")</f>
        <v/>
      </c>
      <c r="D490" s="3" t="s">
        <v>52</v>
      </c>
      <c r="E490" s="3">
        <f t="array" ref="E490">XLOOKUP(A490,login!A:A,login!F:F,"")</f>
        <v>23</v>
      </c>
      <c r="F490" s="3">
        <f t="array" ref="F490">XLOOKUP(A490,gestor!C:C,gestor!E:E,"")</f>
        <v>1</v>
      </c>
      <c r="G490" s="1">
        <v>0.0</v>
      </c>
      <c r="H490" s="3">
        <f t="array" ref="H490">XLOOKUP(A490,EmailVerification!A:A,EmailVerification!B:B,"")</f>
        <v>1</v>
      </c>
      <c r="I490" s="3">
        <f t="array" ref="I490">XLOOKUP(A490,IntegracaoVerification!A:A,IntegracaoVerification!C:C,"")</f>
        <v>1</v>
      </c>
      <c r="J490" s="3">
        <f t="array" ref="J490">XLOOKUP(A490,ApiVerification!A:A,ApiVerification!C:C,"")</f>
        <v>33</v>
      </c>
      <c r="K490" s="3" t="str">
        <f t="array" ref="K490">XLOOKUP(A490,AtivacaoGiftback!A:A,AtivacaoGiftback!B:B,"")</f>
        <v/>
      </c>
      <c r="L490" s="3" t="str">
        <f t="array" ref="L490">XLOOKUP(A490,TempoPrimeiraCampanha!A:A,TempoPrimeiraCampanha!B:B,"")</f>
        <v/>
      </c>
      <c r="M490" s="3">
        <f t="array" ref="M490">XLOOKUP(A490,'# Campanhas30D'!A:A,'# Campanhas30D'!B:B,"")</f>
        <v>0</v>
      </c>
      <c r="N490" s="1">
        <v>0.0</v>
      </c>
      <c r="O490" s="4">
        <f t="array" ref="O490">XLOOKUP(A490,'Receita Total'!A:A,'Receita Total'!C:C,"")</f>
        <v>53071.77007</v>
      </c>
      <c r="P490" s="1">
        <v>0.0</v>
      </c>
      <c r="Q490" s="1">
        <v>0.0</v>
      </c>
      <c r="R490" s="1">
        <v>0.0</v>
      </c>
      <c r="S490" s="1">
        <v>0.0</v>
      </c>
      <c r="T490" s="3" t="str">
        <f t="array" ref="T490">XLOOKUP(A490,'Receita Influenciada'!A:A,'Receita Influenciada'!C:C,"")</f>
        <v/>
      </c>
      <c r="U490" s="3" t="str">
        <f t="shared" si="1"/>
        <v>#NUM!</v>
      </c>
      <c r="V490" s="1">
        <v>0.0</v>
      </c>
    </row>
    <row r="491">
      <c r="A491" s="1" t="s">
        <v>512</v>
      </c>
      <c r="B491" s="2">
        <f t="array" ref="B491">XLOOKUP(A491,'Página25'!A:A,'Página25'!G:G,"")</f>
        <v>45457.75856</v>
      </c>
      <c r="C491" s="2" t="str">
        <f t="array" ref="C491">XLOOKUP(A491,'Página25'!A:A,'Página25'!I:I,"")</f>
        <v/>
      </c>
      <c r="D491" s="3" t="s">
        <v>52</v>
      </c>
      <c r="E491" s="3">
        <f t="array" ref="E491">XLOOKUP(A491,login!A:A,login!F:F,"")</f>
        <v>61</v>
      </c>
      <c r="F491" s="3">
        <f t="array" ref="F491">XLOOKUP(A491,gestor!C:C,gestor!E:E,"")</f>
        <v>1</v>
      </c>
      <c r="G491" s="1">
        <v>0.0</v>
      </c>
      <c r="H491" s="3">
        <f t="array" ref="H491">XLOOKUP(A491,EmailVerification!A:A,EmailVerification!B:B,"")</f>
        <v>21</v>
      </c>
      <c r="I491" s="3">
        <f t="array" ref="I491">XLOOKUP(A491,IntegracaoVerification!A:A,IntegracaoVerification!C:C,"")</f>
        <v>7</v>
      </c>
      <c r="J491" s="3">
        <f t="array" ref="J491">XLOOKUP(A491,ApiVerification!A:A,ApiVerification!C:C,"")</f>
        <v>10</v>
      </c>
      <c r="K491" s="3">
        <f t="array" ref="K491">XLOOKUP(A491,AtivacaoGiftback!A:A,AtivacaoGiftback!B:B,"")</f>
        <v>21</v>
      </c>
      <c r="L491" s="3">
        <f t="array" ref="L491">XLOOKUP(A491,TempoPrimeiraCampanha!A:A,TempoPrimeiraCampanha!B:B,"")</f>
        <v>80</v>
      </c>
      <c r="M491" s="3">
        <f t="array" ref="M491">XLOOKUP(A491,'# Campanhas30D'!A:A,'# Campanhas30D'!B:B,"")</f>
        <v>0</v>
      </c>
      <c r="N491" s="1">
        <v>0.0</v>
      </c>
      <c r="O491" s="4">
        <f t="array" ref="O491">XLOOKUP(A491,'Receita Total'!A:A,'Receita Total'!C:C,"")</f>
        <v>55100.63</v>
      </c>
      <c r="P491" s="1">
        <v>0.0</v>
      </c>
      <c r="Q491" s="1">
        <v>0.0</v>
      </c>
      <c r="R491" s="1">
        <v>0.0</v>
      </c>
      <c r="S491" s="1">
        <v>0.0</v>
      </c>
      <c r="T491" s="3" t="str">
        <f t="array" ref="T491">XLOOKUP(A491,'Receita Influenciada'!A:A,'Receita Influenciada'!C:C,"")</f>
        <v/>
      </c>
      <c r="U491" s="3" t="str">
        <f t="shared" si="1"/>
        <v>#NUM!</v>
      </c>
      <c r="V491" s="1">
        <v>0.0</v>
      </c>
    </row>
    <row r="492">
      <c r="A492" s="1" t="s">
        <v>513</v>
      </c>
      <c r="B492" s="2">
        <f t="array" ref="B492">XLOOKUP(A492,'Página25'!A:A,'Página25'!G:G,"")</f>
        <v>45463.72074</v>
      </c>
      <c r="C492" s="2" t="str">
        <f t="array" ref="C492">XLOOKUP(A492,'Página25'!A:A,'Página25'!I:I,"")</f>
        <v/>
      </c>
      <c r="D492" s="3" t="s">
        <v>52</v>
      </c>
      <c r="E492" s="3">
        <f t="array" ref="E492">XLOOKUP(A492,login!A:A,login!F:F,"")</f>
        <v>52</v>
      </c>
      <c r="F492" s="3">
        <f t="array" ref="F492">XLOOKUP(A492,gestor!C:C,gestor!E:E,"")</f>
        <v>1</v>
      </c>
      <c r="G492" s="1">
        <v>0.0</v>
      </c>
      <c r="H492" s="3">
        <f t="array" ref="H492">XLOOKUP(A492,EmailVerification!A:A,EmailVerification!B:B,"")</f>
        <v>15</v>
      </c>
      <c r="I492" s="3">
        <f t="array" ref="I492">XLOOKUP(A492,IntegracaoVerification!A:A,IntegracaoVerification!C:C,"")</f>
        <v>7</v>
      </c>
      <c r="J492" s="3">
        <f t="array" ref="J492">XLOOKUP(A492,ApiVerification!A:A,ApiVerification!C:C,"")</f>
        <v>14</v>
      </c>
      <c r="K492" s="3">
        <f t="array" ref="K492">XLOOKUP(A492,AtivacaoGiftback!A:A,AtivacaoGiftback!B:B,"")</f>
        <v>47</v>
      </c>
      <c r="L492" s="3" t="str">
        <f t="array" ref="L492">XLOOKUP(A492,TempoPrimeiraCampanha!A:A,TempoPrimeiraCampanha!B:B,"")</f>
        <v/>
      </c>
      <c r="M492" s="3">
        <f t="array" ref="M492">XLOOKUP(A492,'# Campanhas30D'!A:A,'# Campanhas30D'!B:B,"")</f>
        <v>0</v>
      </c>
      <c r="N492" s="1">
        <v>0.0</v>
      </c>
      <c r="O492" s="4">
        <f t="array" ref="O492">XLOOKUP(A492,'Receita Total'!A:A,'Receita Total'!C:C,"")</f>
        <v>55195.62009</v>
      </c>
      <c r="P492" s="1">
        <v>0.0</v>
      </c>
      <c r="Q492" s="1">
        <v>0.0</v>
      </c>
      <c r="R492" s="1">
        <v>0.0</v>
      </c>
      <c r="S492" s="1">
        <v>0.0</v>
      </c>
      <c r="T492" s="3" t="str">
        <f t="array" ref="T492">XLOOKUP(A492,'Receita Influenciada'!A:A,'Receita Influenciada'!C:C,"")</f>
        <v/>
      </c>
      <c r="U492" s="3" t="str">
        <f t="shared" si="1"/>
        <v>#NUM!</v>
      </c>
      <c r="V492" s="1">
        <v>0.0</v>
      </c>
    </row>
    <row r="493">
      <c r="A493" s="1" t="s">
        <v>514</v>
      </c>
      <c r="B493" s="2">
        <f t="array" ref="B493">XLOOKUP(A493,'Página25'!A:A,'Página25'!G:G,"")</f>
        <v>45503.69639</v>
      </c>
      <c r="C493" s="2" t="str">
        <f t="array" ref="C493">XLOOKUP(A493,'Página25'!A:A,'Página25'!I:I,"")</f>
        <v/>
      </c>
      <c r="D493" s="3" t="s">
        <v>52</v>
      </c>
      <c r="E493" s="3">
        <f t="array" ref="E493">XLOOKUP(A493,login!A:A,login!F:F,"")</f>
        <v>59</v>
      </c>
      <c r="F493" s="3">
        <f t="array" ref="F493">XLOOKUP(A493,gestor!C:C,gestor!E:E,"")</f>
        <v>1</v>
      </c>
      <c r="G493" s="1">
        <v>0.0</v>
      </c>
      <c r="H493" s="3">
        <f t="array" ref="H493">XLOOKUP(A493,EmailVerification!A:A,EmailVerification!B:B,"")</f>
        <v>8</v>
      </c>
      <c r="I493" s="3">
        <f t="array" ref="I493">XLOOKUP(A493,IntegracaoVerification!A:A,IntegracaoVerification!C:C,"")</f>
        <v>8</v>
      </c>
      <c r="J493" s="3">
        <f t="array" ref="J493">XLOOKUP(A493,ApiVerification!A:A,ApiVerification!C:C,"")</f>
        <v>55</v>
      </c>
      <c r="K493" s="3">
        <f t="array" ref="K493">XLOOKUP(A493,AtivacaoGiftback!A:A,AtivacaoGiftback!B:B,"")</f>
        <v>15</v>
      </c>
      <c r="L493" s="3">
        <f t="array" ref="L493">XLOOKUP(A493,TempoPrimeiraCampanha!A:A,TempoPrimeiraCampanha!B:B,"")</f>
        <v>42</v>
      </c>
      <c r="M493" s="3">
        <f t="array" ref="M493">XLOOKUP(A493,'# Campanhas30D'!A:A,'# Campanhas30D'!B:B,"")</f>
        <v>0</v>
      </c>
      <c r="N493" s="1">
        <v>0.0</v>
      </c>
      <c r="O493" s="4">
        <f t="array" ref="O493">XLOOKUP(A493,'Receita Total'!A:A,'Receita Total'!C:C,"")</f>
        <v>56096.04036</v>
      </c>
      <c r="P493" s="1">
        <v>0.0</v>
      </c>
      <c r="Q493" s="1">
        <v>0.0</v>
      </c>
      <c r="R493" s="1">
        <v>0.0</v>
      </c>
      <c r="S493" s="1">
        <v>0.0</v>
      </c>
      <c r="T493" s="3" t="str">
        <f t="array" ref="T493">XLOOKUP(A493,'Receita Influenciada'!A:A,'Receita Influenciada'!C:C,"")</f>
        <v/>
      </c>
      <c r="U493" s="3" t="str">
        <f t="shared" si="1"/>
        <v>#NUM!</v>
      </c>
      <c r="V493" s="1">
        <v>0.0</v>
      </c>
    </row>
    <row r="494">
      <c r="A494" s="1" t="s">
        <v>515</v>
      </c>
      <c r="B494" s="2">
        <f t="array" ref="B494">XLOOKUP(A494,'Página25'!A:A,'Página25'!G:G,"")</f>
        <v>45457.82689</v>
      </c>
      <c r="C494" s="2" t="str">
        <f t="array" ref="C494">XLOOKUP(A494,'Página25'!A:A,'Página25'!I:I,"")</f>
        <v/>
      </c>
      <c r="D494" s="3" t="s">
        <v>52</v>
      </c>
      <c r="E494" s="3">
        <f t="array" ref="E494">XLOOKUP(A494,login!A:A,login!F:F,"")</f>
        <v>69</v>
      </c>
      <c r="F494" s="3">
        <f t="array" ref="F494">XLOOKUP(A494,gestor!C:C,gestor!E:E,"")</f>
        <v>1</v>
      </c>
      <c r="G494" s="1">
        <v>0.0</v>
      </c>
      <c r="H494" s="3">
        <f t="array" ref="H494">XLOOKUP(A494,EmailVerification!A:A,EmailVerification!B:B,"")</f>
        <v>21</v>
      </c>
      <c r="I494" s="3">
        <f t="array" ref="I494">XLOOKUP(A494,IntegracaoVerification!A:A,IntegracaoVerification!C:C,"")</f>
        <v>0</v>
      </c>
      <c r="J494" s="3" t="str">
        <f t="array" ref="J494">XLOOKUP(A494,ApiVerification!A:A,ApiVerification!C:C,"")</f>
        <v/>
      </c>
      <c r="K494" s="3">
        <f t="array" ref="K494">XLOOKUP(A494,AtivacaoGiftback!A:A,AtivacaoGiftback!B:B,"")</f>
        <v>42</v>
      </c>
      <c r="L494" s="3">
        <f t="array" ref="L494">XLOOKUP(A494,TempoPrimeiraCampanha!A:A,TempoPrimeiraCampanha!B:B,"")</f>
        <v>132</v>
      </c>
      <c r="M494" s="3">
        <f t="array" ref="M494">XLOOKUP(A494,'# Campanhas30D'!A:A,'# Campanhas30D'!B:B,"")</f>
        <v>0</v>
      </c>
      <c r="N494" s="1">
        <v>0.0</v>
      </c>
      <c r="O494" s="4">
        <f t="array" ref="O494">XLOOKUP(A494,'Receita Total'!A:A,'Receita Total'!C:C,"")</f>
        <v>58422.11055</v>
      </c>
      <c r="P494" s="1">
        <v>0.0</v>
      </c>
      <c r="Q494" s="1">
        <v>0.0</v>
      </c>
      <c r="R494" s="1">
        <v>0.0</v>
      </c>
      <c r="S494" s="1">
        <v>0.0</v>
      </c>
      <c r="T494" s="3" t="str">
        <f t="array" ref="T494">XLOOKUP(A494,'Receita Influenciada'!A:A,'Receita Influenciada'!C:C,"")</f>
        <v/>
      </c>
      <c r="U494" s="3" t="str">
        <f t="shared" si="1"/>
        <v>#NUM!</v>
      </c>
      <c r="V494" s="1">
        <v>0.0</v>
      </c>
    </row>
    <row r="495">
      <c r="A495" s="1" t="s">
        <v>516</v>
      </c>
      <c r="B495" s="2">
        <f t="array" ref="B495">XLOOKUP(A495,'Página25'!A:A,'Página25'!G:G,"")</f>
        <v>45510.58058</v>
      </c>
      <c r="C495" s="2" t="str">
        <f t="array" ref="C495">XLOOKUP(A495,'Página25'!A:A,'Página25'!I:I,"")</f>
        <v/>
      </c>
      <c r="D495" s="3" t="s">
        <v>52</v>
      </c>
      <c r="E495" s="3">
        <f t="array" ref="E495">XLOOKUP(A495,login!A:A,login!F:F,"")</f>
        <v>15</v>
      </c>
      <c r="F495" s="3">
        <f t="array" ref="F495">XLOOKUP(A495,gestor!C:C,gestor!E:E,"")</f>
        <v>1</v>
      </c>
      <c r="G495" s="3">
        <f t="array" ref="G495">XLOOKUP(A495,tickets!I:I,tickets!J:J,"")</f>
        <v>20</v>
      </c>
      <c r="H495" s="3">
        <f t="array" ref="H495">XLOOKUP(A495,EmailVerification!A:A,EmailVerification!B:B,"")</f>
        <v>14</v>
      </c>
      <c r="I495" s="3" t="str">
        <f t="array" ref="I495">XLOOKUP(A495,IntegracaoVerification!A:A,IntegracaoVerification!C:C,"")</f>
        <v/>
      </c>
      <c r="J495" s="3">
        <f t="array" ref="J495">XLOOKUP(A495,ApiVerification!A:A,ApiVerification!C:C,"")</f>
        <v>8</v>
      </c>
      <c r="K495" s="3" t="str">
        <f t="array" ref="K495">XLOOKUP(A495,AtivacaoGiftback!A:A,AtivacaoGiftback!B:B,"")</f>
        <v/>
      </c>
      <c r="L495" s="3" t="str">
        <f t="array" ref="L495">XLOOKUP(A495,TempoPrimeiraCampanha!A:A,TempoPrimeiraCampanha!B:B,"")</f>
        <v/>
      </c>
      <c r="M495" s="3">
        <f t="array" ref="M495">XLOOKUP(A495,'# Campanhas30D'!A:A,'# Campanhas30D'!B:B,"")</f>
        <v>0</v>
      </c>
      <c r="N495" s="1">
        <v>0.0</v>
      </c>
      <c r="O495" s="4">
        <f t="array" ref="O495">XLOOKUP(A495,'Receita Total'!A:A,'Receita Total'!C:C,"")</f>
        <v>59223.9603</v>
      </c>
      <c r="P495" s="1">
        <v>0.0</v>
      </c>
      <c r="Q495" s="1">
        <v>0.0</v>
      </c>
      <c r="R495" s="1">
        <v>0.0</v>
      </c>
      <c r="S495" s="1">
        <v>0.0</v>
      </c>
      <c r="T495" s="3" t="str">
        <f t="array" ref="T495">XLOOKUP(A495,'Receita Influenciada'!A:A,'Receita Influenciada'!C:C,"")</f>
        <v/>
      </c>
      <c r="U495" s="3" t="str">
        <f t="shared" si="1"/>
        <v>#NUM!</v>
      </c>
      <c r="V495" s="1">
        <v>0.0</v>
      </c>
    </row>
    <row r="496">
      <c r="A496" s="1" t="s">
        <v>517</v>
      </c>
      <c r="B496" s="2">
        <f t="array" ref="B496">XLOOKUP(A496,'Página25'!A:A,'Página25'!G:G,"")</f>
        <v>45537.6372</v>
      </c>
      <c r="C496" s="2" t="str">
        <f t="array" ref="C496">XLOOKUP(A496,'Página25'!A:A,'Página25'!I:I,"")</f>
        <v/>
      </c>
      <c r="D496" s="3" t="s">
        <v>52</v>
      </c>
      <c r="E496" s="3">
        <f t="array" ref="E496">XLOOKUP(A496,login!A:A,login!F:F,"")</f>
        <v>11</v>
      </c>
      <c r="F496" s="3">
        <f t="array" ref="F496">XLOOKUP(A496,gestor!C:C,gestor!E:E,"")</f>
        <v>1</v>
      </c>
      <c r="G496" s="1">
        <v>0.0</v>
      </c>
      <c r="H496" s="3">
        <f t="array" ref="H496">XLOOKUP(A496,EmailVerification!A:A,EmailVerification!B:B,"")</f>
        <v>44</v>
      </c>
      <c r="I496" s="3" t="str">
        <f t="array" ref="I496">XLOOKUP(A496,IntegracaoVerification!A:A,IntegracaoVerification!C:C,"")</f>
        <v/>
      </c>
      <c r="J496" s="3">
        <f t="array" ref="J496">XLOOKUP(A496,ApiVerification!A:A,ApiVerification!C:C,"")</f>
        <v>32</v>
      </c>
      <c r="K496" s="3" t="str">
        <f t="array" ref="K496">XLOOKUP(A496,AtivacaoGiftback!A:A,AtivacaoGiftback!B:B,"")</f>
        <v/>
      </c>
      <c r="L496" s="3" t="str">
        <f t="array" ref="L496">XLOOKUP(A496,TempoPrimeiraCampanha!A:A,TempoPrimeiraCampanha!B:B,"")</f>
        <v/>
      </c>
      <c r="M496" s="3">
        <f t="array" ref="M496">XLOOKUP(A496,'# Campanhas30D'!A:A,'# Campanhas30D'!B:B,"")</f>
        <v>0</v>
      </c>
      <c r="N496" s="1">
        <v>0.0</v>
      </c>
      <c r="O496" s="4">
        <f t="array" ref="O496">XLOOKUP(A496,'Receita Total'!A:A,'Receita Total'!C:C,"")</f>
        <v>60620.34993</v>
      </c>
      <c r="P496" s="1">
        <v>0.0</v>
      </c>
      <c r="Q496" s="1">
        <v>0.0</v>
      </c>
      <c r="R496" s="1">
        <v>0.0</v>
      </c>
      <c r="S496" s="1">
        <v>0.0</v>
      </c>
      <c r="T496" s="3" t="str">
        <f t="array" ref="T496">XLOOKUP(A496,'Receita Influenciada'!A:A,'Receita Influenciada'!C:C,"")</f>
        <v/>
      </c>
      <c r="U496" s="3" t="str">
        <f t="shared" si="1"/>
        <v>#NUM!</v>
      </c>
      <c r="V496" s="1">
        <v>0.0</v>
      </c>
    </row>
    <row r="497">
      <c r="A497" s="1" t="s">
        <v>518</v>
      </c>
      <c r="B497" s="2">
        <f t="array" ref="B497">XLOOKUP(A497,'Página25'!A:A,'Página25'!G:G,"")</f>
        <v>45411.58884</v>
      </c>
      <c r="C497" s="2" t="str">
        <f t="array" ref="C497">XLOOKUP(A497,'Página25'!A:A,'Página25'!I:I,"")</f>
        <v/>
      </c>
      <c r="D497" s="3" t="s">
        <v>52</v>
      </c>
      <c r="E497" s="3">
        <f t="array" ref="E497">XLOOKUP(A497,login!A:A,login!F:F,"")</f>
        <v>32</v>
      </c>
      <c r="F497" s="3">
        <f t="array" ref="F497">XLOOKUP(A497,gestor!C:C,gestor!E:E,"")</f>
        <v>1</v>
      </c>
      <c r="G497" s="3">
        <f t="array" ref="G497">XLOOKUP(A497,tickets!I:I,tickets!J:J,"")</f>
        <v>3</v>
      </c>
      <c r="H497" s="3">
        <f t="array" ref="H497">XLOOKUP(A497,EmailVerification!A:A,EmailVerification!B:B,"")</f>
        <v>67</v>
      </c>
      <c r="I497" s="3">
        <f t="array" ref="I497">XLOOKUP(A497,IntegracaoVerification!A:A,IntegracaoVerification!C:C,"")</f>
        <v>1</v>
      </c>
      <c r="J497" s="3">
        <f t="array" ref="J497">XLOOKUP(A497,ApiVerification!A:A,ApiVerification!C:C,"")</f>
        <v>15</v>
      </c>
      <c r="K497" s="3">
        <f t="array" ref="K497">XLOOKUP(A497,AtivacaoGiftback!A:A,AtivacaoGiftback!B:B,"")</f>
        <v>42</v>
      </c>
      <c r="L497" s="3">
        <f t="array" ref="L497">XLOOKUP(A497,TempoPrimeiraCampanha!A:A,TempoPrimeiraCampanha!B:B,"")</f>
        <v>34</v>
      </c>
      <c r="M497" s="3">
        <f t="array" ref="M497">XLOOKUP(A497,'# Campanhas30D'!A:A,'# Campanhas30D'!B:B,"")</f>
        <v>0</v>
      </c>
      <c r="N497" s="1">
        <v>0.0</v>
      </c>
      <c r="O497" s="4">
        <f t="array" ref="O497">XLOOKUP(A497,'Receita Total'!A:A,'Receita Total'!C:C,"")</f>
        <v>64904.05012</v>
      </c>
      <c r="P497" s="1">
        <v>0.0</v>
      </c>
      <c r="Q497" s="1">
        <v>0.0</v>
      </c>
      <c r="R497" s="1">
        <v>0.0</v>
      </c>
      <c r="S497" s="1">
        <v>0.0</v>
      </c>
      <c r="T497" s="3" t="str">
        <f t="array" ref="T497">XLOOKUP(A497,'Receita Influenciada'!A:A,'Receita Influenciada'!C:C,"")</f>
        <v/>
      </c>
      <c r="U497" s="3" t="str">
        <f t="shared" si="1"/>
        <v>#NUM!</v>
      </c>
      <c r="V497" s="1">
        <v>0.0</v>
      </c>
    </row>
    <row r="498">
      <c r="A498" s="1" t="s">
        <v>519</v>
      </c>
      <c r="B498" s="2">
        <f t="array" ref="B498">XLOOKUP(A498,'Página25'!A:A,'Página25'!G:G,"")</f>
        <v>45433.78339</v>
      </c>
      <c r="C498" s="2" t="str">
        <f t="array" ref="C498">XLOOKUP(A498,'Página25'!A:A,'Página25'!I:I,"")</f>
        <v/>
      </c>
      <c r="D498" s="3" t="s">
        <v>52</v>
      </c>
      <c r="E498" s="3">
        <f t="array" ref="E498">XLOOKUP(A498,login!A:A,login!F:F,"")</f>
        <v>18</v>
      </c>
      <c r="F498" s="3">
        <f t="array" ref="F498">XLOOKUP(A498,gestor!C:C,gestor!E:E,"")</f>
        <v>1</v>
      </c>
      <c r="G498" s="1">
        <v>0.0</v>
      </c>
      <c r="H498" s="3">
        <f t="array" ref="H498">XLOOKUP(A498,EmailVerification!A:A,EmailVerification!B:B,"")</f>
        <v>45</v>
      </c>
      <c r="I498" s="3">
        <f t="array" ref="I498">XLOOKUP(A498,IntegracaoVerification!A:A,IntegracaoVerification!C:C,"")</f>
        <v>8</v>
      </c>
      <c r="J498" s="3">
        <f t="array" ref="J498">XLOOKUP(A498,ApiVerification!A:A,ApiVerification!C:C,"")</f>
        <v>17</v>
      </c>
      <c r="K498" s="3">
        <f t="array" ref="K498">XLOOKUP(A498,AtivacaoGiftback!A:A,AtivacaoGiftback!B:B,"")</f>
        <v>17</v>
      </c>
      <c r="L498" s="3">
        <f t="array" ref="L498">XLOOKUP(A498,TempoPrimeiraCampanha!A:A,TempoPrimeiraCampanha!B:B,"")</f>
        <v>87</v>
      </c>
      <c r="M498" s="3">
        <f t="array" ref="M498">XLOOKUP(A498,'# Campanhas30D'!A:A,'# Campanhas30D'!B:B,"")</f>
        <v>0</v>
      </c>
      <c r="N498" s="1">
        <v>0.0</v>
      </c>
      <c r="O498" s="4">
        <f t="array" ref="O498">XLOOKUP(A498,'Receita Total'!A:A,'Receita Total'!C:C,"")</f>
        <v>68529.7092</v>
      </c>
      <c r="P498" s="1">
        <v>0.0</v>
      </c>
      <c r="Q498" s="1">
        <v>0.0</v>
      </c>
      <c r="R498" s="1">
        <v>0.0</v>
      </c>
      <c r="S498" s="1">
        <v>0.0</v>
      </c>
      <c r="T498" s="3" t="str">
        <f t="array" ref="T498">XLOOKUP(A498,'Receita Influenciada'!A:A,'Receita Influenciada'!C:C,"")</f>
        <v/>
      </c>
      <c r="U498" s="3" t="str">
        <f t="shared" si="1"/>
        <v>#NUM!</v>
      </c>
      <c r="V498" s="1">
        <v>0.0</v>
      </c>
    </row>
    <row r="499">
      <c r="A499" s="1" t="s">
        <v>520</v>
      </c>
      <c r="B499" s="2">
        <f t="array" ref="B499">XLOOKUP(A499,'Página25'!A:A,'Página25'!G:G,"")</f>
        <v>45425.81</v>
      </c>
      <c r="C499" s="2" t="str">
        <f t="array" ref="C499">XLOOKUP(A499,'Página25'!A:A,'Página25'!I:I,"")</f>
        <v/>
      </c>
      <c r="D499" s="3" t="s">
        <v>52</v>
      </c>
      <c r="E499" s="3">
        <f t="array" ref="E499">XLOOKUP(A499,login!A:A,login!F:F,"")</f>
        <v>44</v>
      </c>
      <c r="F499" s="3">
        <f t="array" ref="F499">XLOOKUP(A499,gestor!C:C,gestor!E:E,"")</f>
        <v>1</v>
      </c>
      <c r="G499" s="1">
        <v>0.0</v>
      </c>
      <c r="H499" s="3">
        <f t="array" ref="H499">XLOOKUP(A499,EmailVerification!A:A,EmailVerification!B:B,"")</f>
        <v>107</v>
      </c>
      <c r="I499" s="3">
        <f t="array" ref="I499">XLOOKUP(A499,IntegracaoVerification!A:A,IntegracaoVerification!C:C,"")</f>
        <v>9</v>
      </c>
      <c r="J499" s="3">
        <f t="array" ref="J499">XLOOKUP(A499,ApiVerification!A:A,ApiVerification!C:C,"")</f>
        <v>16</v>
      </c>
      <c r="K499" s="3">
        <f t="array" ref="K499">XLOOKUP(A499,AtivacaoGiftback!A:A,AtivacaoGiftback!B:B,"")</f>
        <v>23</v>
      </c>
      <c r="L499" s="3">
        <f t="array" ref="L499">XLOOKUP(A499,TempoPrimeiraCampanha!A:A,TempoPrimeiraCampanha!B:B,"")</f>
        <v>71</v>
      </c>
      <c r="M499" s="3">
        <f t="array" ref="M499">XLOOKUP(A499,'# Campanhas30D'!A:A,'# Campanhas30D'!B:B,"")</f>
        <v>0</v>
      </c>
      <c r="N499" s="1">
        <v>0.0</v>
      </c>
      <c r="O499" s="4">
        <f t="array" ref="O499">XLOOKUP(A499,'Receita Total'!A:A,'Receita Total'!C:C,"")</f>
        <v>72948.38992</v>
      </c>
      <c r="P499" s="1">
        <v>0.0</v>
      </c>
      <c r="Q499" s="1">
        <v>0.0</v>
      </c>
      <c r="R499" s="1">
        <v>0.0</v>
      </c>
      <c r="S499" s="1">
        <v>0.0</v>
      </c>
      <c r="T499" s="3" t="str">
        <f t="array" ref="T499">XLOOKUP(A499,'Receita Influenciada'!A:A,'Receita Influenciada'!C:C,"")</f>
        <v/>
      </c>
      <c r="U499" s="3" t="str">
        <f t="shared" si="1"/>
        <v>#NUM!</v>
      </c>
      <c r="V499" s="1">
        <v>0.0</v>
      </c>
    </row>
    <row r="500">
      <c r="A500" s="1" t="s">
        <v>521</v>
      </c>
      <c r="B500" s="2">
        <f t="array" ref="B500">XLOOKUP(A500,'Página25'!A:A,'Página25'!G:G,"")</f>
        <v>45532.68882</v>
      </c>
      <c r="C500" s="2" t="str">
        <f t="array" ref="C500">XLOOKUP(A500,'Página25'!A:A,'Página25'!I:I,"")</f>
        <v/>
      </c>
      <c r="D500" s="3" t="s">
        <v>52</v>
      </c>
      <c r="E500" s="3">
        <f t="array" ref="E500">XLOOKUP(A500,login!A:A,login!F:F,"")</f>
        <v>21</v>
      </c>
      <c r="F500" s="3">
        <f t="array" ref="F500">XLOOKUP(A500,gestor!C:C,gestor!E:E,"")</f>
        <v>1</v>
      </c>
      <c r="G500" s="1">
        <v>0.0</v>
      </c>
      <c r="H500" s="3">
        <f t="array" ref="H500">XLOOKUP(A500,EmailVerification!A:A,EmailVerification!B:B,"")</f>
        <v>7</v>
      </c>
      <c r="I500" s="3">
        <f t="array" ref="I500">XLOOKUP(A500,IntegracaoVerification!A:A,IntegracaoVerification!C:C,"")</f>
        <v>7</v>
      </c>
      <c r="J500" s="3" t="str">
        <f t="array" ref="J500">XLOOKUP(A500,ApiVerification!A:A,ApiVerification!C:C,"")</f>
        <v/>
      </c>
      <c r="K500" s="3" t="str">
        <f t="array" ref="K500">XLOOKUP(A500,AtivacaoGiftback!A:A,AtivacaoGiftback!B:B,"")</f>
        <v/>
      </c>
      <c r="L500" s="3" t="str">
        <f t="array" ref="L500">XLOOKUP(A500,TempoPrimeiraCampanha!A:A,TempoPrimeiraCampanha!B:B,"")</f>
        <v/>
      </c>
      <c r="M500" s="3">
        <f t="array" ref="M500">XLOOKUP(A500,'# Campanhas30D'!A:A,'# Campanhas30D'!B:B,"")</f>
        <v>0</v>
      </c>
      <c r="N500" s="1">
        <v>0.0</v>
      </c>
      <c r="O500" s="4">
        <f t="array" ref="O500">XLOOKUP(A500,'Receita Total'!A:A,'Receita Total'!C:C,"")</f>
        <v>86490.93974</v>
      </c>
      <c r="P500" s="1">
        <v>0.0</v>
      </c>
      <c r="Q500" s="1">
        <v>0.0</v>
      </c>
      <c r="R500" s="1">
        <v>0.0</v>
      </c>
      <c r="S500" s="1">
        <v>0.0</v>
      </c>
      <c r="T500" s="3" t="str">
        <f t="array" ref="T500">XLOOKUP(A500,'Receita Influenciada'!A:A,'Receita Influenciada'!C:C,"")</f>
        <v/>
      </c>
      <c r="U500" s="3" t="str">
        <f t="shared" si="1"/>
        <v>#NUM!</v>
      </c>
      <c r="V500" s="1">
        <v>0.0</v>
      </c>
    </row>
    <row r="501">
      <c r="A501" s="1" t="s">
        <v>522</v>
      </c>
      <c r="B501" s="2">
        <f t="array" ref="B501">XLOOKUP(A501,'Página25'!A:A,'Página25'!G:G,"")</f>
        <v>45565.85376</v>
      </c>
      <c r="C501" s="2" t="str">
        <f t="array" ref="C501">XLOOKUP(A501,'Página25'!A:A,'Página25'!I:I,"")</f>
        <v/>
      </c>
      <c r="D501" s="3" t="s">
        <v>52</v>
      </c>
      <c r="E501" s="3">
        <f t="array" ref="E501">XLOOKUP(A501,login!A:A,login!F:F,"")</f>
        <v>7</v>
      </c>
      <c r="F501" s="3">
        <f t="array" ref="F501">XLOOKUP(A501,gestor!C:C,gestor!E:E,"")</f>
        <v>1</v>
      </c>
      <c r="G501" s="1">
        <v>0.0</v>
      </c>
      <c r="H501" s="3">
        <f t="array" ref="H501">XLOOKUP(A501,EmailVerification!A:A,EmailVerification!B:B,"")</f>
        <v>2</v>
      </c>
      <c r="I501" s="3">
        <f t="array" ref="I501">XLOOKUP(A501,IntegracaoVerification!A:A,IntegracaoVerification!C:C,"")</f>
        <v>2</v>
      </c>
      <c r="J501" s="3">
        <f t="array" ref="J501">XLOOKUP(A501,ApiVerification!A:A,ApiVerification!C:C,"")</f>
        <v>2</v>
      </c>
      <c r="K501" s="3">
        <f t="array" ref="K501">XLOOKUP(A501,AtivacaoGiftback!A:A,AtivacaoGiftback!B:B,"")</f>
        <v>28</v>
      </c>
      <c r="L501" s="3" t="str">
        <f t="array" ref="L501">XLOOKUP(A501,TempoPrimeiraCampanha!A:A,TempoPrimeiraCampanha!B:B,"")</f>
        <v/>
      </c>
      <c r="M501" s="3">
        <f t="array" ref="M501">XLOOKUP(A501,'# Campanhas30D'!A:A,'# Campanhas30D'!B:B,"")</f>
        <v>0</v>
      </c>
      <c r="N501" s="1">
        <v>0.0</v>
      </c>
      <c r="O501" s="4">
        <f t="array" ref="O501">XLOOKUP(A501,'Receita Total'!A:A,'Receita Total'!C:C,"")</f>
        <v>93514.73029</v>
      </c>
      <c r="P501" s="1">
        <v>0.0</v>
      </c>
      <c r="Q501" s="1">
        <v>0.0</v>
      </c>
      <c r="R501" s="1">
        <v>0.0</v>
      </c>
      <c r="S501" s="1">
        <v>0.0</v>
      </c>
      <c r="T501" s="3" t="str">
        <f t="array" ref="T501">XLOOKUP(A501,'Receita Influenciada'!A:A,'Receita Influenciada'!C:C,"")</f>
        <v/>
      </c>
      <c r="U501" s="3" t="str">
        <f t="shared" si="1"/>
        <v>#NUM!</v>
      </c>
      <c r="V501" s="1">
        <v>0.0</v>
      </c>
    </row>
    <row r="502">
      <c r="A502" s="1" t="s">
        <v>523</v>
      </c>
      <c r="B502" s="2">
        <f t="array" ref="B502">XLOOKUP(A502,'Página25'!A:A,'Página25'!G:G,"")</f>
        <v>45461.76124</v>
      </c>
      <c r="C502" s="2" t="str">
        <f t="array" ref="C502">XLOOKUP(A502,'Página25'!A:A,'Página25'!I:I,"")</f>
        <v/>
      </c>
      <c r="D502" s="3" t="s">
        <v>52</v>
      </c>
      <c r="E502" s="3">
        <f t="array" ref="E502">XLOOKUP(A502,login!A:A,login!F:F,"")</f>
        <v>122</v>
      </c>
      <c r="F502" s="3">
        <f t="array" ref="F502">XLOOKUP(A502,gestor!C:C,gestor!E:E,"")</f>
        <v>1</v>
      </c>
      <c r="G502" s="1">
        <v>0.0</v>
      </c>
      <c r="H502" s="3">
        <f t="array" ref="H502">XLOOKUP(A502,EmailVerification!A:A,EmailVerification!B:B,"")</f>
        <v>17</v>
      </c>
      <c r="I502" s="3">
        <f t="array" ref="I502">XLOOKUP(A502,IntegracaoVerification!A:A,IntegracaoVerification!C:C,"")</f>
        <v>0</v>
      </c>
      <c r="J502" s="3">
        <f t="array" ref="J502">XLOOKUP(A502,ApiVerification!A:A,ApiVerification!C:C,"")</f>
        <v>13</v>
      </c>
      <c r="K502" s="3">
        <f t="array" ref="K502">XLOOKUP(A502,AtivacaoGiftback!A:A,AtivacaoGiftback!B:B,"")</f>
        <v>105</v>
      </c>
      <c r="L502" s="3">
        <f t="array" ref="L502">XLOOKUP(A502,TempoPrimeiraCampanha!A:A,TempoPrimeiraCampanha!B:B,"")</f>
        <v>43</v>
      </c>
      <c r="M502" s="3">
        <f t="array" ref="M502">XLOOKUP(A502,'# Campanhas30D'!A:A,'# Campanhas30D'!B:B,"")</f>
        <v>0</v>
      </c>
      <c r="N502" s="1">
        <v>0.0</v>
      </c>
      <c r="O502" s="4">
        <f t="array" ref="O502">XLOOKUP(A502,'Receita Total'!A:A,'Receita Total'!C:C,"")</f>
        <v>94260.70929</v>
      </c>
      <c r="P502" s="1">
        <v>0.0</v>
      </c>
      <c r="Q502" s="1">
        <v>0.0</v>
      </c>
      <c r="R502" s="1">
        <v>0.0</v>
      </c>
      <c r="S502" s="1">
        <v>0.0</v>
      </c>
      <c r="T502" s="3" t="str">
        <f t="array" ref="T502">XLOOKUP(A502,'Receita Influenciada'!A:A,'Receita Influenciada'!C:C,"")</f>
        <v/>
      </c>
      <c r="U502" s="3" t="str">
        <f t="shared" si="1"/>
        <v>#NUM!</v>
      </c>
      <c r="V502" s="1">
        <v>0.0</v>
      </c>
    </row>
    <row r="503">
      <c r="A503" s="1" t="s">
        <v>524</v>
      </c>
      <c r="B503" s="2">
        <f t="array" ref="B503">XLOOKUP(A503,'Página25'!A:A,'Página25'!G:G,"")</f>
        <v>45499.55799</v>
      </c>
      <c r="C503" s="2" t="str">
        <f t="array" ref="C503">XLOOKUP(A503,'Página25'!A:A,'Página25'!I:I,"")</f>
        <v/>
      </c>
      <c r="D503" s="3" t="s">
        <v>52</v>
      </c>
      <c r="E503" s="3">
        <f t="array" ref="E503">XLOOKUP(A503,login!A:A,login!F:F,"")</f>
        <v>134</v>
      </c>
      <c r="F503" s="3">
        <f t="array" ref="F503">XLOOKUP(A503,gestor!C:C,gestor!E:E,"")</f>
        <v>1</v>
      </c>
      <c r="G503" s="1">
        <v>0.0</v>
      </c>
      <c r="H503" s="3" t="str">
        <f t="array" ref="H503">XLOOKUP(A503,EmailVerification!A:A,EmailVerification!B:B,"")</f>
        <v/>
      </c>
      <c r="I503" s="3" t="str">
        <f t="array" ref="I503">XLOOKUP(A503,IntegracaoVerification!A:A,IntegracaoVerification!C:C,"")</f>
        <v/>
      </c>
      <c r="J503" s="3">
        <f t="array" ref="J503">XLOOKUP(A503,ApiVerification!A:A,ApiVerification!C:C,"")</f>
        <v>53</v>
      </c>
      <c r="K503" s="3">
        <f t="array" ref="K503">XLOOKUP(A503,AtivacaoGiftback!A:A,AtivacaoGiftback!B:B,"")</f>
        <v>41</v>
      </c>
      <c r="L503" s="3" t="str">
        <f t="array" ref="L503">XLOOKUP(A503,TempoPrimeiraCampanha!A:A,TempoPrimeiraCampanha!B:B,"")</f>
        <v/>
      </c>
      <c r="M503" s="3">
        <f t="array" ref="M503">XLOOKUP(A503,'# Campanhas30D'!A:A,'# Campanhas30D'!B:B,"")</f>
        <v>0</v>
      </c>
      <c r="N503" s="1">
        <v>0.0</v>
      </c>
      <c r="O503" s="4">
        <f t="array" ref="O503">XLOOKUP(A503,'Receita Total'!A:A,'Receita Total'!C:C,"")</f>
        <v>95685.42988</v>
      </c>
      <c r="P503" s="1">
        <v>0.0</v>
      </c>
      <c r="Q503" s="1">
        <v>0.0</v>
      </c>
      <c r="R503" s="1">
        <v>0.0</v>
      </c>
      <c r="S503" s="1">
        <v>0.0</v>
      </c>
      <c r="T503" s="3" t="str">
        <f t="array" ref="T503">XLOOKUP(A503,'Receita Influenciada'!A:A,'Receita Influenciada'!C:C,"")</f>
        <v/>
      </c>
      <c r="U503" s="3" t="str">
        <f t="shared" si="1"/>
        <v>#NUM!</v>
      </c>
      <c r="V503" s="1">
        <v>0.0</v>
      </c>
    </row>
    <row r="504">
      <c r="A504" s="1" t="s">
        <v>525</v>
      </c>
      <c r="B504" s="2">
        <f t="array" ref="B504">XLOOKUP(A504,'Página25'!A:A,'Página25'!G:G,"")</f>
        <v>45435.8039</v>
      </c>
      <c r="C504" s="2" t="str">
        <f t="array" ref="C504">XLOOKUP(A504,'Página25'!A:A,'Página25'!I:I,"")</f>
        <v/>
      </c>
      <c r="D504" s="3" t="s">
        <v>52</v>
      </c>
      <c r="E504" s="3">
        <f t="array" ref="E504">XLOOKUP(A504,login!A:A,login!F:F,"")</f>
        <v>121</v>
      </c>
      <c r="F504" s="3">
        <f t="array" ref="F504">XLOOKUP(A504,gestor!C:C,gestor!E:E,"")</f>
        <v>1</v>
      </c>
      <c r="G504" s="1">
        <v>0.0</v>
      </c>
      <c r="H504" s="3">
        <f t="array" ref="H504">XLOOKUP(A504,EmailVerification!A:A,EmailVerification!B:B,"")</f>
        <v>43</v>
      </c>
      <c r="I504" s="3">
        <f t="array" ref="I504">XLOOKUP(A504,IntegracaoVerification!A:A,IntegracaoVerification!C:C,"")</f>
        <v>12</v>
      </c>
      <c r="J504" s="3">
        <f t="array" ref="J504">XLOOKUP(A504,ApiVerification!A:A,ApiVerification!C:C,"")</f>
        <v>41</v>
      </c>
      <c r="K504" s="3">
        <f t="array" ref="K504">XLOOKUP(A504,AtivacaoGiftback!A:A,AtivacaoGiftback!B:B,"")</f>
        <v>22</v>
      </c>
      <c r="L504" s="3">
        <f t="array" ref="L504">XLOOKUP(A504,TempoPrimeiraCampanha!A:A,TempoPrimeiraCampanha!B:B,"")</f>
        <v>53</v>
      </c>
      <c r="M504" s="3">
        <f t="array" ref="M504">XLOOKUP(A504,'# Campanhas30D'!A:A,'# Campanhas30D'!B:B,"")</f>
        <v>0</v>
      </c>
      <c r="N504" s="1">
        <v>0.0</v>
      </c>
      <c r="O504" s="4">
        <f t="array" ref="O504">XLOOKUP(A504,'Receita Total'!A:A,'Receita Total'!C:C,"")</f>
        <v>97216.39005</v>
      </c>
      <c r="P504" s="1">
        <v>0.0</v>
      </c>
      <c r="Q504" s="1">
        <v>0.0</v>
      </c>
      <c r="R504" s="1">
        <v>0.0</v>
      </c>
      <c r="S504" s="1">
        <v>0.0</v>
      </c>
      <c r="T504" s="3" t="str">
        <f t="array" ref="T504">XLOOKUP(A504,'Receita Influenciada'!A:A,'Receita Influenciada'!C:C,"")</f>
        <v/>
      </c>
      <c r="U504" s="3" t="str">
        <f t="shared" si="1"/>
        <v>#NUM!</v>
      </c>
      <c r="V504" s="1">
        <v>0.0</v>
      </c>
    </row>
    <row r="505">
      <c r="A505" s="1" t="s">
        <v>526</v>
      </c>
      <c r="B505" s="2">
        <f t="array" ref="B505">XLOOKUP(A505,'Página25'!A:A,'Página25'!G:G,"")</f>
        <v>45484.85723</v>
      </c>
      <c r="C505" s="2" t="str">
        <f t="array" ref="C505">XLOOKUP(A505,'Página25'!A:A,'Página25'!I:I,"")</f>
        <v/>
      </c>
      <c r="D505" s="3" t="s">
        <v>52</v>
      </c>
      <c r="E505" s="3">
        <f t="array" ref="E505">XLOOKUP(A505,login!A:A,login!F:F,"")</f>
        <v>15</v>
      </c>
      <c r="F505" s="3">
        <f t="array" ref="F505">XLOOKUP(A505,gestor!C:C,gestor!E:E,"")</f>
        <v>1</v>
      </c>
      <c r="G505" s="1">
        <v>0.0</v>
      </c>
      <c r="H505" s="3">
        <f t="array" ref="H505">XLOOKUP(A505,EmailVerification!A:A,EmailVerification!B:B,"")</f>
        <v>111</v>
      </c>
      <c r="I505" s="3">
        <f t="array" ref="I505">XLOOKUP(A505,IntegracaoVerification!A:A,IntegracaoVerification!C:C,"")</f>
        <v>29</v>
      </c>
      <c r="J505" s="3" t="str">
        <f t="array" ref="J505">XLOOKUP(A505,ApiVerification!A:A,ApiVerification!C:C,"")</f>
        <v/>
      </c>
      <c r="K505" s="3">
        <f t="array" ref="K505">XLOOKUP(A505,AtivacaoGiftback!A:A,AtivacaoGiftback!B:B,"")</f>
        <v>48</v>
      </c>
      <c r="L505" s="3" t="str">
        <f t="array" ref="L505">XLOOKUP(A505,TempoPrimeiraCampanha!A:A,TempoPrimeiraCampanha!B:B,"")</f>
        <v/>
      </c>
      <c r="M505" s="3">
        <f t="array" ref="M505">XLOOKUP(A505,'# Campanhas30D'!A:A,'# Campanhas30D'!B:B,"")</f>
        <v>0</v>
      </c>
      <c r="N505" s="1">
        <v>0.0</v>
      </c>
      <c r="O505" s="4">
        <f t="array" ref="O505">XLOOKUP(A505,'Receita Total'!A:A,'Receita Total'!C:C,"")</f>
        <v>99936.46976</v>
      </c>
      <c r="P505" s="1">
        <v>0.0</v>
      </c>
      <c r="Q505" s="1">
        <v>0.0</v>
      </c>
      <c r="R505" s="1">
        <v>0.0</v>
      </c>
      <c r="S505" s="1">
        <v>0.0</v>
      </c>
      <c r="T505" s="3" t="str">
        <f t="array" ref="T505">XLOOKUP(A505,'Receita Influenciada'!A:A,'Receita Influenciada'!C:C,"")</f>
        <v/>
      </c>
      <c r="U505" s="3" t="str">
        <f t="shared" si="1"/>
        <v>#NUM!</v>
      </c>
      <c r="V505" s="1">
        <v>0.0</v>
      </c>
    </row>
    <row r="506">
      <c r="A506" s="1" t="s">
        <v>527</v>
      </c>
      <c r="B506" s="2">
        <f t="array" ref="B506">XLOOKUP(A506,'Página25'!A:A,'Página25'!G:G,"")</f>
        <v>45498.74078</v>
      </c>
      <c r="C506" s="2" t="str">
        <f t="array" ref="C506">XLOOKUP(A506,'Página25'!A:A,'Página25'!I:I,"")</f>
        <v/>
      </c>
      <c r="D506" s="3" t="s">
        <v>52</v>
      </c>
      <c r="E506" s="3">
        <f t="array" ref="E506">XLOOKUP(A506,login!A:A,login!F:F,"")</f>
        <v>43</v>
      </c>
      <c r="F506" s="3">
        <f t="array" ref="F506">XLOOKUP(A506,gestor!C:C,gestor!E:E,"")</f>
        <v>1</v>
      </c>
      <c r="G506" s="1">
        <v>0.0</v>
      </c>
      <c r="H506" s="3">
        <f t="array" ref="H506">XLOOKUP(A506,EmailVerification!A:A,EmailVerification!B:B,"")</f>
        <v>33</v>
      </c>
      <c r="I506" s="3" t="str">
        <f t="array" ref="I506">XLOOKUP(A506,IntegracaoVerification!A:A,IntegracaoVerification!C:C,"")</f>
        <v/>
      </c>
      <c r="J506" s="3">
        <f t="array" ref="J506">XLOOKUP(A506,ApiVerification!A:A,ApiVerification!C:C,"")</f>
        <v>28</v>
      </c>
      <c r="K506" s="3" t="str">
        <f t="array" ref="K506">XLOOKUP(A506,AtivacaoGiftback!A:A,AtivacaoGiftback!B:B,"")</f>
        <v/>
      </c>
      <c r="L506" s="3">
        <f t="array" ref="L506">XLOOKUP(A506,TempoPrimeiraCampanha!A:A,TempoPrimeiraCampanha!B:B,"")</f>
        <v>36</v>
      </c>
      <c r="M506" s="3">
        <f t="array" ref="M506">XLOOKUP(A506,'# Campanhas30D'!A:A,'# Campanhas30D'!B:B,"")</f>
        <v>0</v>
      </c>
      <c r="N506" s="1">
        <v>0.0</v>
      </c>
      <c r="O506" s="4">
        <f t="array" ref="O506">XLOOKUP(A506,'Receita Total'!A:A,'Receita Total'!C:C,"")</f>
        <v>100796.8693</v>
      </c>
      <c r="P506" s="1">
        <v>0.0</v>
      </c>
      <c r="Q506" s="1">
        <v>0.0</v>
      </c>
      <c r="R506" s="1">
        <v>0.0</v>
      </c>
      <c r="S506" s="1">
        <v>0.0</v>
      </c>
      <c r="T506" s="3" t="str">
        <f t="array" ref="T506">XLOOKUP(A506,'Receita Influenciada'!A:A,'Receita Influenciada'!C:C,"")</f>
        <v/>
      </c>
      <c r="U506" s="3" t="str">
        <f t="shared" si="1"/>
        <v>#NUM!</v>
      </c>
      <c r="V506" s="1">
        <v>0.0</v>
      </c>
    </row>
    <row r="507">
      <c r="A507" s="1" t="s">
        <v>528</v>
      </c>
      <c r="B507" s="2">
        <f t="array" ref="B507">XLOOKUP(A507,'Página25'!A:A,'Página25'!G:G,"")</f>
        <v>45560.00528</v>
      </c>
      <c r="C507" s="2" t="str">
        <f t="array" ref="C507">XLOOKUP(A507,'Página25'!A:A,'Página25'!I:I,"")</f>
        <v/>
      </c>
      <c r="D507" s="3" t="s">
        <v>52</v>
      </c>
      <c r="E507" s="3">
        <f t="array" ref="E507">XLOOKUP(A507,login!A:A,login!F:F,"")</f>
        <v>2</v>
      </c>
      <c r="F507" s="3">
        <f t="array" ref="F507">XLOOKUP(A507,gestor!C:C,gestor!E:E,"")</f>
        <v>1</v>
      </c>
      <c r="G507" s="1">
        <v>0.0</v>
      </c>
      <c r="H507" s="3" t="str">
        <f t="array" ref="H507">XLOOKUP(A507,EmailVerification!A:A,EmailVerification!B:B,"")</f>
        <v/>
      </c>
      <c r="I507" s="3">
        <f t="array" ref="I507">XLOOKUP(A507,IntegracaoVerification!A:A,IntegracaoVerification!C:C,"")</f>
        <v>29</v>
      </c>
      <c r="J507" s="3" t="str">
        <f t="array" ref="J507">XLOOKUP(A507,ApiVerification!A:A,ApiVerification!C:C,"")</f>
        <v/>
      </c>
      <c r="K507" s="3" t="str">
        <f t="array" ref="K507">XLOOKUP(A507,AtivacaoGiftback!A:A,AtivacaoGiftback!B:B,"")</f>
        <v/>
      </c>
      <c r="L507" s="3" t="str">
        <f t="array" ref="L507">XLOOKUP(A507,TempoPrimeiraCampanha!A:A,TempoPrimeiraCampanha!B:B,"")</f>
        <v/>
      </c>
      <c r="M507" s="3">
        <f t="array" ref="M507">XLOOKUP(A507,'# Campanhas30D'!A:A,'# Campanhas30D'!B:B,"")</f>
        <v>0</v>
      </c>
      <c r="N507" s="1">
        <v>0.0</v>
      </c>
      <c r="O507" s="4">
        <f t="array" ref="O507">XLOOKUP(A507,'Receita Total'!A:A,'Receita Total'!C:C,"")</f>
        <v>106154.7586</v>
      </c>
      <c r="P507" s="1">
        <v>0.0</v>
      </c>
      <c r="Q507" s="1">
        <v>0.0</v>
      </c>
      <c r="R507" s="1">
        <v>0.0</v>
      </c>
      <c r="S507" s="1">
        <v>0.0</v>
      </c>
      <c r="T507" s="3" t="str">
        <f t="array" ref="T507">XLOOKUP(A507,'Receita Influenciada'!A:A,'Receita Influenciada'!C:C,"")</f>
        <v/>
      </c>
      <c r="U507" s="3" t="str">
        <f t="shared" si="1"/>
        <v>#NUM!</v>
      </c>
      <c r="V507" s="1">
        <v>0.0</v>
      </c>
    </row>
    <row r="508">
      <c r="A508" s="1" t="s">
        <v>529</v>
      </c>
      <c r="B508" s="2">
        <f t="array" ref="B508">XLOOKUP(A508,'Página25'!A:A,'Página25'!G:G,"")</f>
        <v>45485.64333</v>
      </c>
      <c r="C508" s="2" t="str">
        <f t="array" ref="C508">XLOOKUP(A508,'Página25'!A:A,'Página25'!I:I,"")</f>
        <v/>
      </c>
      <c r="D508" s="3" t="s">
        <v>52</v>
      </c>
      <c r="E508" s="3">
        <f t="array" ref="E508">XLOOKUP(A508,login!A:A,login!F:F,"")</f>
        <v>36</v>
      </c>
      <c r="F508" s="3">
        <f t="array" ref="F508">XLOOKUP(A508,gestor!C:C,gestor!E:E,"")</f>
        <v>1</v>
      </c>
      <c r="G508" s="1">
        <v>0.0</v>
      </c>
      <c r="H508" s="3">
        <f t="array" ref="H508">XLOOKUP(A508,EmailVerification!A:A,EmailVerification!B:B,"")</f>
        <v>52</v>
      </c>
      <c r="I508" s="3">
        <f t="array" ref="I508">XLOOKUP(A508,IntegracaoVerification!A:A,IntegracaoVerification!C:C,"")</f>
        <v>0</v>
      </c>
      <c r="J508" s="3">
        <f t="array" ref="J508">XLOOKUP(A508,ApiVerification!A:A,ApiVerification!C:C,"")</f>
        <v>12</v>
      </c>
      <c r="K508" s="3">
        <f t="array" ref="K508">XLOOKUP(A508,AtivacaoGiftback!A:A,AtivacaoGiftback!B:B,"")</f>
        <v>55</v>
      </c>
      <c r="L508" s="3">
        <f t="array" ref="L508">XLOOKUP(A508,TempoPrimeiraCampanha!A:A,TempoPrimeiraCampanha!B:B,"")</f>
        <v>46</v>
      </c>
      <c r="M508" s="3">
        <f t="array" ref="M508">XLOOKUP(A508,'# Campanhas30D'!A:A,'# Campanhas30D'!B:B,"")</f>
        <v>0</v>
      </c>
      <c r="N508" s="1">
        <v>0.0</v>
      </c>
      <c r="O508" s="4">
        <f t="array" ref="O508">XLOOKUP(A508,'Receita Total'!A:A,'Receita Total'!C:C,"")</f>
        <v>107355.7008</v>
      </c>
      <c r="P508" s="1">
        <v>0.0</v>
      </c>
      <c r="Q508" s="1">
        <v>0.0</v>
      </c>
      <c r="R508" s="1">
        <v>0.0</v>
      </c>
      <c r="S508" s="1">
        <v>0.0</v>
      </c>
      <c r="T508" s="3" t="str">
        <f t="array" ref="T508">XLOOKUP(A508,'Receita Influenciada'!A:A,'Receita Influenciada'!C:C,"")</f>
        <v/>
      </c>
      <c r="U508" s="3" t="str">
        <f t="shared" si="1"/>
        <v>#NUM!</v>
      </c>
      <c r="V508" s="1">
        <v>0.0</v>
      </c>
    </row>
    <row r="509">
      <c r="A509" s="1" t="s">
        <v>530</v>
      </c>
      <c r="B509" s="2">
        <f t="array" ref="B509">XLOOKUP(A509,'Página25'!A:A,'Página25'!G:G,"")</f>
        <v>45530.88019</v>
      </c>
      <c r="C509" s="2" t="str">
        <f t="array" ref="C509">XLOOKUP(A509,'Página25'!A:A,'Página25'!I:I,"")</f>
        <v/>
      </c>
      <c r="D509" s="3" t="s">
        <v>52</v>
      </c>
      <c r="E509" s="3">
        <f t="array" ref="E509">XLOOKUP(A509,login!A:A,login!F:F,"")</f>
        <v>51</v>
      </c>
      <c r="F509" s="3">
        <f t="array" ref="F509">XLOOKUP(A509,gestor!C:C,gestor!E:E,"")</f>
        <v>1</v>
      </c>
      <c r="G509" s="1">
        <v>0.0</v>
      </c>
      <c r="H509" s="3">
        <f t="array" ref="H509">XLOOKUP(A509,EmailVerification!A:A,EmailVerification!B:B,"")</f>
        <v>4</v>
      </c>
      <c r="I509" s="3">
        <f t="array" ref="I509">XLOOKUP(A509,IntegracaoVerification!A:A,IntegracaoVerification!C:C,"")</f>
        <v>49</v>
      </c>
      <c r="J509" s="3" t="str">
        <f t="array" ref="J509">XLOOKUP(A509,ApiVerification!A:A,ApiVerification!C:C,"")</f>
        <v/>
      </c>
      <c r="K509" s="3">
        <f t="array" ref="K509">XLOOKUP(A509,AtivacaoGiftback!A:A,AtivacaoGiftback!B:B,"")</f>
        <v>64</v>
      </c>
      <c r="L509" s="3">
        <f t="array" ref="L509">XLOOKUP(A509,TempoPrimeiraCampanha!A:A,TempoPrimeiraCampanha!B:B,"")</f>
        <v>51</v>
      </c>
      <c r="M509" s="3">
        <f t="array" ref="M509">XLOOKUP(A509,'# Campanhas30D'!A:A,'# Campanhas30D'!B:B,"")</f>
        <v>0</v>
      </c>
      <c r="N509" s="1">
        <v>0.0</v>
      </c>
      <c r="O509" s="4">
        <f t="array" ref="O509">XLOOKUP(A509,'Receita Total'!A:A,'Receita Total'!C:C,"")</f>
        <v>110261.9799</v>
      </c>
      <c r="P509" s="1">
        <v>0.0</v>
      </c>
      <c r="Q509" s="1">
        <v>0.0</v>
      </c>
      <c r="R509" s="1">
        <v>0.0</v>
      </c>
      <c r="S509" s="1">
        <v>0.0</v>
      </c>
      <c r="T509" s="3" t="str">
        <f t="array" ref="T509">XLOOKUP(A509,'Receita Influenciada'!A:A,'Receita Influenciada'!C:C,"")</f>
        <v/>
      </c>
      <c r="U509" s="3" t="str">
        <f t="shared" si="1"/>
        <v>#NUM!</v>
      </c>
      <c r="V509" s="1">
        <v>0.0</v>
      </c>
    </row>
    <row r="510">
      <c r="A510" s="1" t="s">
        <v>531</v>
      </c>
      <c r="B510" s="2">
        <f t="array" ref="B510">XLOOKUP(A510,'Página25'!A:A,'Página25'!G:G,"")</f>
        <v>45464.84749</v>
      </c>
      <c r="C510" s="2" t="str">
        <f t="array" ref="C510">XLOOKUP(A510,'Página25'!A:A,'Página25'!I:I,"")</f>
        <v/>
      </c>
      <c r="D510" s="3" t="s">
        <v>52</v>
      </c>
      <c r="E510" s="3">
        <f t="array" ref="E510">XLOOKUP(A510,login!A:A,login!F:F,"")</f>
        <v>41</v>
      </c>
      <c r="F510" s="3">
        <f t="array" ref="F510">XLOOKUP(A510,gestor!C:C,gestor!E:E,"")</f>
        <v>1</v>
      </c>
      <c r="G510" s="1">
        <v>0.0</v>
      </c>
      <c r="H510" s="3">
        <f t="array" ref="H510">XLOOKUP(A510,EmailVerification!A:A,EmailVerification!B:B,"")</f>
        <v>14</v>
      </c>
      <c r="I510" s="3" t="str">
        <f t="array" ref="I510">XLOOKUP(A510,IntegracaoVerification!A:A,IntegracaoVerification!C:C,"")</f>
        <v/>
      </c>
      <c r="J510" s="3">
        <f t="array" ref="J510">XLOOKUP(A510,ApiVerification!A:A,ApiVerification!C:C,"")</f>
        <v>5</v>
      </c>
      <c r="K510" s="3">
        <f t="array" ref="K510">XLOOKUP(A510,AtivacaoGiftback!A:A,AtivacaoGiftback!B:B,"")</f>
        <v>19</v>
      </c>
      <c r="L510" s="3" t="str">
        <f t="array" ref="L510">XLOOKUP(A510,TempoPrimeiraCampanha!A:A,TempoPrimeiraCampanha!B:B,"")</f>
        <v/>
      </c>
      <c r="M510" s="3">
        <f t="array" ref="M510">XLOOKUP(A510,'# Campanhas30D'!A:A,'# Campanhas30D'!B:B,"")</f>
        <v>0</v>
      </c>
      <c r="N510" s="1">
        <v>0.0</v>
      </c>
      <c r="O510" s="4">
        <f t="array" ref="O510">XLOOKUP(A510,'Receita Total'!A:A,'Receita Total'!C:C,"")</f>
        <v>114760.1799</v>
      </c>
      <c r="P510" s="1">
        <v>0.0</v>
      </c>
      <c r="Q510" s="1">
        <v>0.0</v>
      </c>
      <c r="R510" s="1">
        <v>0.0</v>
      </c>
      <c r="S510" s="1">
        <v>0.0</v>
      </c>
      <c r="T510" s="3" t="str">
        <f t="array" ref="T510">XLOOKUP(A510,'Receita Influenciada'!A:A,'Receita Influenciada'!C:C,"")</f>
        <v/>
      </c>
      <c r="U510" s="3" t="str">
        <f t="shared" si="1"/>
        <v>#NUM!</v>
      </c>
      <c r="V510" s="1">
        <v>0.0</v>
      </c>
    </row>
    <row r="511">
      <c r="A511" s="1" t="s">
        <v>532</v>
      </c>
      <c r="B511" s="2">
        <f t="array" ref="B511">XLOOKUP(A511,'Página25'!A:A,'Página25'!G:G,"")</f>
        <v>45490.44957</v>
      </c>
      <c r="C511" s="2" t="str">
        <f t="array" ref="C511">XLOOKUP(A511,'Página25'!A:A,'Página25'!I:I,"")</f>
        <v/>
      </c>
      <c r="D511" s="3" t="s">
        <v>52</v>
      </c>
      <c r="E511" s="3">
        <f t="array" ref="E511">XLOOKUP(A511,login!A:A,login!F:F,"")</f>
        <v>41</v>
      </c>
      <c r="F511" s="3">
        <f t="array" ref="F511">XLOOKUP(A511,gestor!C:C,gestor!E:E,"")</f>
        <v>1</v>
      </c>
      <c r="G511" s="1">
        <v>0.0</v>
      </c>
      <c r="H511" s="3">
        <f t="array" ref="H511">XLOOKUP(A511,EmailVerification!A:A,EmailVerification!B:B,"")</f>
        <v>22</v>
      </c>
      <c r="I511" s="3">
        <f t="array" ref="I511">XLOOKUP(A511,IntegracaoVerification!A:A,IntegracaoVerification!C:C,"")</f>
        <v>0</v>
      </c>
      <c r="J511" s="3">
        <f t="array" ref="J511">XLOOKUP(A511,ApiVerification!A:A,ApiVerification!C:C,"")</f>
        <v>22</v>
      </c>
      <c r="K511" s="3" t="str">
        <f t="array" ref="K511">XLOOKUP(A511,AtivacaoGiftback!A:A,AtivacaoGiftback!B:B,"")</f>
        <v/>
      </c>
      <c r="L511" s="3">
        <f t="array" ref="L511">XLOOKUP(A511,TempoPrimeiraCampanha!A:A,TempoPrimeiraCampanha!B:B,"")</f>
        <v>43</v>
      </c>
      <c r="M511" s="3">
        <f t="array" ref="M511">XLOOKUP(A511,'# Campanhas30D'!A:A,'# Campanhas30D'!B:B,"")</f>
        <v>0</v>
      </c>
      <c r="N511" s="1">
        <v>0.0</v>
      </c>
      <c r="O511" s="4">
        <f t="array" ref="O511">XLOOKUP(A511,'Receita Total'!A:A,'Receita Total'!C:C,"")</f>
        <v>118187.0998</v>
      </c>
      <c r="P511" s="1">
        <v>0.0</v>
      </c>
      <c r="Q511" s="1">
        <v>0.0</v>
      </c>
      <c r="R511" s="1">
        <v>0.0</v>
      </c>
      <c r="S511" s="1">
        <v>0.0</v>
      </c>
      <c r="T511" s="3" t="str">
        <f t="array" ref="T511">XLOOKUP(A511,'Receita Influenciada'!A:A,'Receita Influenciada'!C:C,"")</f>
        <v/>
      </c>
      <c r="U511" s="3" t="str">
        <f t="shared" si="1"/>
        <v>#NUM!</v>
      </c>
      <c r="V511" s="1">
        <v>0.0</v>
      </c>
    </row>
    <row r="512">
      <c r="A512" s="1" t="s">
        <v>533</v>
      </c>
      <c r="B512" s="2">
        <f t="array" ref="B512">XLOOKUP(A512,'Página25'!A:A,'Página25'!G:G,"")</f>
        <v>45440.58804</v>
      </c>
      <c r="C512" s="2" t="str">
        <f t="array" ref="C512">XLOOKUP(A512,'Página25'!A:A,'Página25'!I:I,"")</f>
        <v/>
      </c>
      <c r="D512" s="3" t="s">
        <v>52</v>
      </c>
      <c r="E512" s="3">
        <f t="array" ref="E512">XLOOKUP(A512,login!A:A,login!F:F,"")</f>
        <v>40</v>
      </c>
      <c r="F512" s="3">
        <f t="array" ref="F512">XLOOKUP(A512,gestor!C:C,gestor!E:E,"")</f>
        <v>1</v>
      </c>
      <c r="G512" s="1">
        <v>0.0</v>
      </c>
      <c r="H512" s="3">
        <f t="array" ref="H512">XLOOKUP(A512,EmailVerification!A:A,EmailVerification!B:B,"")</f>
        <v>38</v>
      </c>
      <c r="I512" s="3">
        <f t="array" ref="I512">XLOOKUP(A512,IntegracaoVerification!A:A,IntegracaoVerification!C:C,"")</f>
        <v>0</v>
      </c>
      <c r="J512" s="3">
        <f t="array" ref="J512">XLOOKUP(A512,ApiVerification!A:A,ApiVerification!C:C,"")</f>
        <v>1</v>
      </c>
      <c r="K512" s="3">
        <f t="array" ref="K512">XLOOKUP(A512,AtivacaoGiftback!A:A,AtivacaoGiftback!B:B,"")</f>
        <v>15</v>
      </c>
      <c r="L512" s="3" t="str">
        <f t="array" ref="L512">XLOOKUP(A512,TempoPrimeiraCampanha!A:A,TempoPrimeiraCampanha!B:B,"")</f>
        <v/>
      </c>
      <c r="M512" s="3">
        <f t="array" ref="M512">XLOOKUP(A512,'# Campanhas30D'!A:A,'# Campanhas30D'!B:B,"")</f>
        <v>0</v>
      </c>
      <c r="N512" s="1">
        <v>0.0</v>
      </c>
      <c r="O512" s="4">
        <f t="array" ref="O512">XLOOKUP(A512,'Receita Total'!A:A,'Receita Total'!C:C,"")</f>
        <v>131433.7798</v>
      </c>
      <c r="P512" s="1">
        <v>0.0</v>
      </c>
      <c r="Q512" s="1">
        <v>0.0</v>
      </c>
      <c r="R512" s="1">
        <v>0.0</v>
      </c>
      <c r="S512" s="1">
        <v>0.0</v>
      </c>
      <c r="T512" s="3" t="str">
        <f t="array" ref="T512">XLOOKUP(A512,'Receita Influenciada'!A:A,'Receita Influenciada'!C:C,"")</f>
        <v/>
      </c>
      <c r="U512" s="3" t="str">
        <f t="shared" si="1"/>
        <v>#NUM!</v>
      </c>
      <c r="V512" s="1">
        <v>0.0</v>
      </c>
    </row>
    <row r="513">
      <c r="A513" s="1" t="s">
        <v>534</v>
      </c>
      <c r="B513" s="2">
        <f t="array" ref="B513">XLOOKUP(A513,'Página25'!A:A,'Página25'!G:G,"")</f>
        <v>45433.61251</v>
      </c>
      <c r="C513" s="2" t="str">
        <f t="array" ref="C513">XLOOKUP(A513,'Página25'!A:A,'Página25'!I:I,"")</f>
        <v/>
      </c>
      <c r="D513" s="3" t="s">
        <v>52</v>
      </c>
      <c r="E513" s="3">
        <f t="array" ref="E513">XLOOKUP(A513,login!A:A,login!F:F,"")</f>
        <v>99</v>
      </c>
      <c r="F513" s="3">
        <f t="array" ref="F513">XLOOKUP(A513,gestor!C:C,gestor!E:E,"")</f>
        <v>1</v>
      </c>
      <c r="G513" s="1">
        <v>0.0</v>
      </c>
      <c r="H513" s="3">
        <f t="array" ref="H513">XLOOKUP(A513,EmailVerification!A:A,EmailVerification!B:B,"")</f>
        <v>45</v>
      </c>
      <c r="I513" s="3">
        <f t="array" ref="I513">XLOOKUP(A513,IntegracaoVerification!A:A,IntegracaoVerification!C:C,"")</f>
        <v>0</v>
      </c>
      <c r="J513" s="3">
        <f t="array" ref="J513">XLOOKUP(A513,ApiVerification!A:A,ApiVerification!C:C,"")</f>
        <v>37</v>
      </c>
      <c r="K513" s="3">
        <f t="array" ref="K513">XLOOKUP(A513,AtivacaoGiftback!A:A,AtivacaoGiftback!B:B,"")</f>
        <v>38</v>
      </c>
      <c r="L513" s="3" t="str">
        <f t="array" ref="L513">XLOOKUP(A513,TempoPrimeiraCampanha!A:A,TempoPrimeiraCampanha!B:B,"")</f>
        <v/>
      </c>
      <c r="M513" s="3">
        <f t="array" ref="M513">XLOOKUP(A513,'# Campanhas30D'!A:A,'# Campanhas30D'!B:B,"")</f>
        <v>0</v>
      </c>
      <c r="N513" s="1">
        <v>0.0</v>
      </c>
      <c r="O513" s="4">
        <f t="array" ref="O513">XLOOKUP(A513,'Receita Total'!A:A,'Receita Total'!C:C,"")</f>
        <v>161222.739</v>
      </c>
      <c r="P513" s="1">
        <v>0.0</v>
      </c>
      <c r="Q513" s="1">
        <v>0.0</v>
      </c>
      <c r="R513" s="1">
        <v>0.0</v>
      </c>
      <c r="S513" s="1">
        <v>0.0</v>
      </c>
      <c r="T513" s="3" t="str">
        <f t="array" ref="T513">XLOOKUP(A513,'Receita Influenciada'!A:A,'Receita Influenciada'!C:C,"")</f>
        <v/>
      </c>
      <c r="U513" s="3" t="str">
        <f t="shared" si="1"/>
        <v>#NUM!</v>
      </c>
      <c r="V513" s="1">
        <v>0.0</v>
      </c>
    </row>
    <row r="514">
      <c r="A514" s="1" t="s">
        <v>535</v>
      </c>
      <c r="B514" s="2">
        <f t="array" ref="B514">XLOOKUP(A514,'Página25'!A:A,'Página25'!G:G,"")</f>
        <v>45463.84683</v>
      </c>
      <c r="C514" s="2" t="str">
        <f t="array" ref="C514">XLOOKUP(A514,'Página25'!A:A,'Página25'!I:I,"")</f>
        <v/>
      </c>
      <c r="D514" s="3" t="s">
        <v>52</v>
      </c>
      <c r="E514" s="3">
        <f t="array" ref="E514">XLOOKUP(A514,login!A:A,login!F:F,"")</f>
        <v>48</v>
      </c>
      <c r="F514" s="3">
        <f t="array" ref="F514">XLOOKUP(A514,gestor!C:C,gestor!E:E,"")</f>
        <v>1</v>
      </c>
      <c r="G514" s="1">
        <v>0.0</v>
      </c>
      <c r="H514" s="3" t="str">
        <f t="array" ref="H514">XLOOKUP(A514,EmailVerification!A:A,EmailVerification!B:B,"")</f>
        <v/>
      </c>
      <c r="I514" s="3">
        <f t="array" ref="I514">XLOOKUP(A514,IntegracaoVerification!A:A,IntegracaoVerification!C:C,"")</f>
        <v>1</v>
      </c>
      <c r="J514" s="3">
        <f t="array" ref="J514">XLOOKUP(A514,ApiVerification!A:A,ApiVerification!C:C,"")</f>
        <v>39</v>
      </c>
      <c r="K514" s="3">
        <f t="array" ref="K514">XLOOKUP(A514,AtivacaoGiftback!A:A,AtivacaoGiftback!B:B,"")</f>
        <v>70</v>
      </c>
      <c r="L514" s="3" t="str">
        <f t="array" ref="L514">XLOOKUP(A514,TempoPrimeiraCampanha!A:A,TempoPrimeiraCampanha!B:B,"")</f>
        <v/>
      </c>
      <c r="M514" s="3">
        <f t="array" ref="M514">XLOOKUP(A514,'# Campanhas30D'!A:A,'# Campanhas30D'!B:B,"")</f>
        <v>0</v>
      </c>
      <c r="N514" s="1">
        <v>0.0</v>
      </c>
      <c r="O514" s="4">
        <f t="array" ref="O514">XLOOKUP(A514,'Receita Total'!A:A,'Receita Total'!C:C,"")</f>
        <v>184219.2002</v>
      </c>
      <c r="P514" s="1">
        <v>0.0</v>
      </c>
      <c r="Q514" s="1">
        <v>0.0</v>
      </c>
      <c r="R514" s="1">
        <v>0.0</v>
      </c>
      <c r="S514" s="1">
        <v>0.0</v>
      </c>
      <c r="T514" s="3" t="str">
        <f t="array" ref="T514">XLOOKUP(A514,'Receita Influenciada'!A:A,'Receita Influenciada'!C:C,"")</f>
        <v/>
      </c>
      <c r="U514" s="3" t="str">
        <f t="shared" si="1"/>
        <v>#NUM!</v>
      </c>
      <c r="V514" s="1">
        <v>0.0</v>
      </c>
    </row>
    <row r="515">
      <c r="A515" s="1" t="s">
        <v>536</v>
      </c>
      <c r="B515" s="2">
        <f t="array" ref="B515">XLOOKUP(A515,'Página25'!A:A,'Página25'!G:G,"")</f>
        <v>45492.71721</v>
      </c>
      <c r="C515" s="2" t="str">
        <f t="array" ref="C515">XLOOKUP(A515,'Página25'!A:A,'Página25'!I:I,"")</f>
        <v/>
      </c>
      <c r="D515" s="3" t="s">
        <v>52</v>
      </c>
      <c r="E515" s="3">
        <f t="array" ref="E515">XLOOKUP(A515,login!A:A,login!F:F,"")</f>
        <v>23</v>
      </c>
      <c r="F515" s="3">
        <f t="array" ref="F515">XLOOKUP(A515,gestor!C:C,gestor!E:E,"")</f>
        <v>1</v>
      </c>
      <c r="G515" s="1">
        <v>0.0</v>
      </c>
      <c r="H515" s="3">
        <f t="array" ref="H515">XLOOKUP(A515,EmailVerification!A:A,EmailVerification!B:B,"")</f>
        <v>18</v>
      </c>
      <c r="I515" s="3">
        <f t="array" ref="I515">XLOOKUP(A515,IntegracaoVerification!A:A,IntegracaoVerification!C:C,"")</f>
        <v>35</v>
      </c>
      <c r="J515" s="3" t="str">
        <f t="array" ref="J515">XLOOKUP(A515,ApiVerification!A:A,ApiVerification!C:C,"")</f>
        <v/>
      </c>
      <c r="K515" s="3">
        <f t="array" ref="K515">XLOOKUP(A515,AtivacaoGiftback!A:A,AtivacaoGiftback!B:B,"")</f>
        <v>36</v>
      </c>
      <c r="L515" s="3">
        <f t="array" ref="L515">XLOOKUP(A515,TempoPrimeiraCampanha!A:A,TempoPrimeiraCampanha!B:B,"")</f>
        <v>32</v>
      </c>
      <c r="M515" s="3">
        <f t="array" ref="M515">XLOOKUP(A515,'# Campanhas30D'!A:A,'# Campanhas30D'!B:B,"")</f>
        <v>0</v>
      </c>
      <c r="N515" s="1">
        <v>0.0</v>
      </c>
      <c r="O515" s="4">
        <f t="array" ref="O515">XLOOKUP(A515,'Receita Total'!A:A,'Receita Total'!C:C,"")</f>
        <v>202158.2097</v>
      </c>
      <c r="P515" s="1">
        <v>0.0</v>
      </c>
      <c r="Q515" s="1">
        <v>0.0</v>
      </c>
      <c r="R515" s="1">
        <v>0.0</v>
      </c>
      <c r="S515" s="1">
        <v>0.0</v>
      </c>
      <c r="T515" s="3" t="str">
        <f t="array" ref="T515">XLOOKUP(A515,'Receita Influenciada'!A:A,'Receita Influenciada'!C:C,"")</f>
        <v/>
      </c>
      <c r="U515" s="3" t="str">
        <f t="shared" si="1"/>
        <v>#NUM!</v>
      </c>
      <c r="V515" s="1">
        <v>0.0</v>
      </c>
    </row>
    <row r="516">
      <c r="A516" s="1" t="s">
        <v>537</v>
      </c>
      <c r="B516" s="2">
        <f t="array" ref="B516">XLOOKUP(A516,'Página25'!A:A,'Página25'!G:G,"")</f>
        <v>45533.91772</v>
      </c>
      <c r="C516" s="2" t="str">
        <f t="array" ref="C516">XLOOKUP(A516,'Página25'!A:A,'Página25'!I:I,"")</f>
        <v/>
      </c>
      <c r="D516" s="3" t="s">
        <v>52</v>
      </c>
      <c r="E516" s="3">
        <f t="array" ref="E516">XLOOKUP(A516,login!A:A,login!F:F,"")</f>
        <v>22</v>
      </c>
      <c r="F516" s="3">
        <f t="array" ref="F516">XLOOKUP(A516,gestor!C:C,gestor!E:E,"")</f>
        <v>1</v>
      </c>
      <c r="G516" s="3">
        <f t="array" ref="G516">XLOOKUP(A516,tickets!I:I,tickets!J:J,"")</f>
        <v>4</v>
      </c>
      <c r="H516" s="3">
        <f t="array" ref="H516">XLOOKUP(A516,EmailVerification!A:A,EmailVerification!B:B,"")</f>
        <v>1</v>
      </c>
      <c r="I516" s="3">
        <f t="array" ref="I516">XLOOKUP(A516,IntegracaoVerification!A:A,IntegracaoVerification!C:C,"")</f>
        <v>1</v>
      </c>
      <c r="J516" s="3">
        <f t="array" ref="J516">XLOOKUP(A516,ApiVerification!A:A,ApiVerification!C:C,"")</f>
        <v>25</v>
      </c>
      <c r="K516" s="3" t="str">
        <f t="array" ref="K516">XLOOKUP(A516,AtivacaoGiftback!A:A,AtivacaoGiftback!B:B,"")</f>
        <v/>
      </c>
      <c r="L516" s="3" t="str">
        <f t="array" ref="L516">XLOOKUP(A516,TempoPrimeiraCampanha!A:A,TempoPrimeiraCampanha!B:B,"")</f>
        <v/>
      </c>
      <c r="M516" s="3">
        <f t="array" ref="M516">XLOOKUP(A516,'# Campanhas30D'!A:A,'# Campanhas30D'!B:B,"")</f>
        <v>0</v>
      </c>
      <c r="N516" s="1">
        <v>0.0</v>
      </c>
      <c r="O516" s="4">
        <f t="array" ref="O516">XLOOKUP(A516,'Receita Total'!A:A,'Receita Total'!C:C,"")</f>
        <v>207329.6303</v>
      </c>
      <c r="P516" s="1">
        <v>0.0</v>
      </c>
      <c r="Q516" s="1">
        <v>0.0</v>
      </c>
      <c r="R516" s="1">
        <v>0.0</v>
      </c>
      <c r="S516" s="1">
        <v>0.0</v>
      </c>
      <c r="T516" s="3" t="str">
        <f t="array" ref="T516">XLOOKUP(A516,'Receita Influenciada'!A:A,'Receita Influenciada'!C:C,"")</f>
        <v/>
      </c>
      <c r="U516" s="3" t="str">
        <f t="shared" si="1"/>
        <v>#NUM!</v>
      </c>
      <c r="V516" s="1">
        <v>0.0</v>
      </c>
    </row>
    <row r="517">
      <c r="A517" s="1" t="s">
        <v>538</v>
      </c>
      <c r="B517" s="2">
        <f t="array" ref="B517">XLOOKUP(A517,'Página25'!A:A,'Página25'!G:G,"")</f>
        <v>45525.75523</v>
      </c>
      <c r="C517" s="2" t="str">
        <f t="array" ref="C517">XLOOKUP(A517,'Página25'!A:A,'Página25'!I:I,"")</f>
        <v/>
      </c>
      <c r="D517" s="3" t="s">
        <v>52</v>
      </c>
      <c r="E517" s="3">
        <f t="array" ref="E517">XLOOKUP(A517,login!A:A,login!F:F,"")</f>
        <v>46</v>
      </c>
      <c r="F517" s="3">
        <f t="array" ref="F517">XLOOKUP(A517,gestor!C:C,gestor!E:E,"")</f>
        <v>1</v>
      </c>
      <c r="G517" s="1">
        <v>0.0</v>
      </c>
      <c r="H517" s="3">
        <f t="array" ref="H517">XLOOKUP(A517,EmailVerification!A:A,EmailVerification!B:B,"")</f>
        <v>2</v>
      </c>
      <c r="I517" s="3">
        <f t="array" ref="I517">XLOOKUP(A517,IntegracaoVerification!A:A,IntegracaoVerification!C:C,"")</f>
        <v>1</v>
      </c>
      <c r="J517" s="3">
        <f t="array" ref="J517">XLOOKUP(A517,ApiVerification!A:A,ApiVerification!C:C,"")</f>
        <v>28</v>
      </c>
      <c r="K517" s="3" t="str">
        <f t="array" ref="K517">XLOOKUP(A517,AtivacaoGiftback!A:A,AtivacaoGiftback!B:B,"")</f>
        <v/>
      </c>
      <c r="L517" s="3" t="str">
        <f t="array" ref="L517">XLOOKUP(A517,TempoPrimeiraCampanha!A:A,TempoPrimeiraCampanha!B:B,"")</f>
        <v/>
      </c>
      <c r="M517" s="3">
        <f t="array" ref="M517">XLOOKUP(A517,'# Campanhas30D'!A:A,'# Campanhas30D'!B:B,"")</f>
        <v>0</v>
      </c>
      <c r="N517" s="1">
        <v>0.0</v>
      </c>
      <c r="O517" s="4">
        <f t="array" ref="O517">XLOOKUP(A517,'Receita Total'!A:A,'Receita Total'!C:C,"")</f>
        <v>219248.1707</v>
      </c>
      <c r="P517" s="1">
        <v>0.0</v>
      </c>
      <c r="Q517" s="1">
        <v>0.0</v>
      </c>
      <c r="R517" s="1">
        <v>0.0</v>
      </c>
      <c r="S517" s="1">
        <v>0.0</v>
      </c>
      <c r="T517" s="3" t="str">
        <f t="array" ref="T517">XLOOKUP(A517,'Receita Influenciada'!A:A,'Receita Influenciada'!C:C,"")</f>
        <v/>
      </c>
      <c r="U517" s="3" t="str">
        <f t="shared" si="1"/>
        <v>#NUM!</v>
      </c>
      <c r="V517" s="1">
        <v>0.0</v>
      </c>
    </row>
    <row r="518">
      <c r="A518" s="1" t="s">
        <v>539</v>
      </c>
      <c r="B518" s="2">
        <f t="array" ref="B518">XLOOKUP(A518,'Página25'!A:A,'Página25'!G:G,"")</f>
        <v>45498.8</v>
      </c>
      <c r="C518" s="2" t="str">
        <f t="array" ref="C518">XLOOKUP(A518,'Página25'!A:A,'Página25'!I:I,"")</f>
        <v/>
      </c>
      <c r="D518" s="3" t="s">
        <v>52</v>
      </c>
      <c r="E518" s="3">
        <f t="array" ref="E518">XLOOKUP(A518,login!A:A,login!F:F,"")</f>
        <v>2</v>
      </c>
      <c r="F518" s="3">
        <f t="array" ref="F518">XLOOKUP(A518,gestor!C:C,gestor!E:E,"")</f>
        <v>1</v>
      </c>
      <c r="G518" s="1">
        <v>0.0</v>
      </c>
      <c r="H518" s="3">
        <f t="array" ref="H518">XLOOKUP(A518,EmailVerification!A:A,EmailVerification!B:B,"")</f>
        <v>29</v>
      </c>
      <c r="I518" s="3">
        <f t="array" ref="I518">XLOOKUP(A518,IntegracaoVerification!A:A,IntegracaoVerification!C:C,"")</f>
        <v>29</v>
      </c>
      <c r="J518" s="3">
        <f t="array" ref="J518">XLOOKUP(A518,ApiVerification!A:A,ApiVerification!C:C,"")</f>
        <v>29</v>
      </c>
      <c r="K518" s="3">
        <f t="array" ref="K518">XLOOKUP(A518,AtivacaoGiftback!A:A,AtivacaoGiftback!B:B,"")</f>
        <v>29</v>
      </c>
      <c r="L518" s="3" t="str">
        <f t="array" ref="L518">XLOOKUP(A518,TempoPrimeiraCampanha!A:A,TempoPrimeiraCampanha!B:B,"")</f>
        <v/>
      </c>
      <c r="M518" s="3">
        <f t="array" ref="M518">XLOOKUP(A518,'# Campanhas30D'!A:A,'# Campanhas30D'!B:B,"")</f>
        <v>0</v>
      </c>
      <c r="N518" s="1">
        <v>0.0</v>
      </c>
      <c r="O518" s="4">
        <f t="array" ref="O518">XLOOKUP(A518,'Receita Total'!A:A,'Receita Total'!C:C,"")</f>
        <v>234964.9</v>
      </c>
      <c r="P518" s="1">
        <v>0.0</v>
      </c>
      <c r="Q518" s="1">
        <v>0.0</v>
      </c>
      <c r="R518" s="1">
        <v>0.0</v>
      </c>
      <c r="S518" s="1">
        <v>0.0</v>
      </c>
      <c r="T518" s="3" t="str">
        <f t="array" ref="T518">XLOOKUP(A518,'Receita Influenciada'!A:A,'Receita Influenciada'!C:C,"")</f>
        <v/>
      </c>
      <c r="U518" s="3" t="str">
        <f t="shared" si="1"/>
        <v>#NUM!</v>
      </c>
      <c r="V518" s="1">
        <v>0.0</v>
      </c>
    </row>
    <row r="519">
      <c r="A519" s="1" t="s">
        <v>540</v>
      </c>
      <c r="B519" s="2">
        <f t="array" ref="B519">XLOOKUP(A519,'Página25'!A:A,'Página25'!G:G,"")</f>
        <v>45525.74183</v>
      </c>
      <c r="C519" s="2" t="str">
        <f t="array" ref="C519">XLOOKUP(A519,'Página25'!A:A,'Página25'!I:I,"")</f>
        <v/>
      </c>
      <c r="D519" s="3" t="s">
        <v>52</v>
      </c>
      <c r="E519" s="3">
        <f t="array" ref="E519">XLOOKUP(A519,login!A:A,login!F:F,"")</f>
        <v>6</v>
      </c>
      <c r="F519" s="3">
        <f t="array" ref="F519">XLOOKUP(A519,gestor!C:C,gestor!E:E,"")</f>
        <v>1</v>
      </c>
      <c r="G519" s="1">
        <v>0.0</v>
      </c>
      <c r="H519" s="3">
        <f t="array" ref="H519">XLOOKUP(A519,EmailVerification!A:A,EmailVerification!B:B,"")</f>
        <v>5</v>
      </c>
      <c r="I519" s="3">
        <f t="array" ref="I519">XLOOKUP(A519,IntegracaoVerification!A:A,IntegracaoVerification!C:C,"")</f>
        <v>15</v>
      </c>
      <c r="J519" s="3" t="str">
        <f t="array" ref="J519">XLOOKUP(A519,ApiVerification!A:A,ApiVerification!C:C,"")</f>
        <v/>
      </c>
      <c r="K519" s="3" t="str">
        <f t="array" ref="K519">XLOOKUP(A519,AtivacaoGiftback!A:A,AtivacaoGiftback!B:B,"")</f>
        <v/>
      </c>
      <c r="L519" s="3" t="str">
        <f t="array" ref="L519">XLOOKUP(A519,TempoPrimeiraCampanha!A:A,TempoPrimeiraCampanha!B:B,"")</f>
        <v/>
      </c>
      <c r="M519" s="3">
        <f t="array" ref="M519">XLOOKUP(A519,'# Campanhas30D'!A:A,'# Campanhas30D'!B:B,"")</f>
        <v>0</v>
      </c>
      <c r="N519" s="1">
        <v>0.0</v>
      </c>
      <c r="O519" s="4">
        <f t="array" ref="O519">XLOOKUP(A519,'Receita Total'!A:A,'Receita Total'!C:C,"")</f>
        <v>402611.1392</v>
      </c>
      <c r="P519" s="1">
        <v>0.0</v>
      </c>
      <c r="Q519" s="1">
        <v>0.0</v>
      </c>
      <c r="R519" s="1">
        <v>0.0</v>
      </c>
      <c r="S519" s="1">
        <v>0.0</v>
      </c>
      <c r="T519" s="3" t="str">
        <f t="array" ref="T519">XLOOKUP(A519,'Receita Influenciada'!A:A,'Receita Influenciada'!C:C,"")</f>
        <v/>
      </c>
      <c r="U519" s="3" t="str">
        <f t="shared" si="1"/>
        <v>#NUM!</v>
      </c>
      <c r="V519" s="1">
        <v>0.0</v>
      </c>
    </row>
    <row r="520">
      <c r="A520" s="1" t="s">
        <v>541</v>
      </c>
      <c r="B520" s="2">
        <f t="array" ref="B520">XLOOKUP(A520,'Página25'!A:A,'Página25'!G:G,"")</f>
        <v>45511.58014</v>
      </c>
      <c r="C520" s="2" t="str">
        <f t="array" ref="C520">XLOOKUP(A520,'Página25'!A:A,'Página25'!I:I,"")</f>
        <v/>
      </c>
      <c r="D520" s="3" t="s">
        <v>52</v>
      </c>
      <c r="E520" s="3">
        <f t="array" ref="E520">XLOOKUP(A520,login!A:A,login!F:F,"")</f>
        <v>144</v>
      </c>
      <c r="F520" s="3">
        <f t="array" ref="F520">XLOOKUP(A520,gestor!C:C,gestor!E:E,"")</f>
        <v>1</v>
      </c>
      <c r="G520" s="1">
        <v>0.0</v>
      </c>
      <c r="H520" s="3">
        <f t="array" ref="H520">XLOOKUP(A520,EmailVerification!A:A,EmailVerification!B:B,"")</f>
        <v>0</v>
      </c>
      <c r="I520" s="3">
        <f t="array" ref="I520">XLOOKUP(A520,IntegracaoVerification!A:A,IntegracaoVerification!C:C,"")</f>
        <v>33</v>
      </c>
      <c r="J520" s="3">
        <f t="array" ref="J520">XLOOKUP(A520,ApiVerification!A:A,ApiVerification!C:C,"")</f>
        <v>6</v>
      </c>
      <c r="K520" s="3">
        <f t="array" ref="K520">XLOOKUP(A520,AtivacaoGiftback!A:A,AtivacaoGiftback!B:B,"")</f>
        <v>30</v>
      </c>
      <c r="L520" s="3" t="str">
        <f t="array" ref="L520">XLOOKUP(A520,TempoPrimeiraCampanha!A:A,TempoPrimeiraCampanha!B:B,"")</f>
        <v/>
      </c>
      <c r="M520" s="3">
        <f t="array" ref="M520">XLOOKUP(A520,'# Campanhas30D'!A:A,'# Campanhas30D'!B:B,"")</f>
        <v>0</v>
      </c>
      <c r="N520" s="1">
        <v>0.0</v>
      </c>
      <c r="O520" s="4">
        <f t="array" ref="O520">XLOOKUP(A520,'Receita Total'!A:A,'Receita Total'!C:C,"")</f>
        <v>410885.5499</v>
      </c>
      <c r="P520" s="1">
        <v>0.0</v>
      </c>
      <c r="Q520" s="1">
        <v>0.0</v>
      </c>
      <c r="R520" s="1">
        <v>0.0</v>
      </c>
      <c r="S520" s="1">
        <v>0.0</v>
      </c>
      <c r="T520" s="3" t="str">
        <f t="array" ref="T520">XLOOKUP(A520,'Receita Influenciada'!A:A,'Receita Influenciada'!C:C,"")</f>
        <v/>
      </c>
      <c r="U520" s="3" t="str">
        <f t="shared" si="1"/>
        <v>#NUM!</v>
      </c>
      <c r="V520" s="1">
        <v>0.0</v>
      </c>
    </row>
    <row r="521">
      <c r="A521" s="1" t="s">
        <v>542</v>
      </c>
      <c r="B521" s="2">
        <f t="array" ref="B521">XLOOKUP(A521,'Página25'!A:A,'Página25'!G:G,"")</f>
        <v>45364.46925</v>
      </c>
      <c r="C521" s="2" t="str">
        <f t="array" ref="C521">XLOOKUP(A521,'Página25'!A:A,'Página25'!I:I,"")</f>
        <v/>
      </c>
      <c r="D521" s="3" t="s">
        <v>52</v>
      </c>
      <c r="E521" s="3">
        <f t="array" ref="E521">XLOOKUP(A521,login!A:A,login!F:F,"")</f>
        <v>2</v>
      </c>
      <c r="F521" s="3">
        <f t="array" ref="F521">XLOOKUP(A521,gestor!C:C,gestor!E:E,"")</f>
        <v>1</v>
      </c>
      <c r="G521" s="1">
        <v>0.0</v>
      </c>
      <c r="H521" s="3" t="str">
        <f t="array" ref="H521">XLOOKUP(A521,EmailVerification!A:A,EmailVerification!B:B,"")</f>
        <v/>
      </c>
      <c r="I521" s="3">
        <f t="array" ref="I521">XLOOKUP(A521,IntegracaoVerification!A:A,IntegracaoVerification!C:C,"")</f>
        <v>0</v>
      </c>
      <c r="J521" s="3" t="str">
        <f t="array" ref="J521">XLOOKUP(A521,ApiVerification!A:A,ApiVerification!C:C,"")</f>
        <v/>
      </c>
      <c r="K521" s="3" t="str">
        <f t="array" ref="K521">XLOOKUP(A521,AtivacaoGiftback!A:A,AtivacaoGiftback!B:B,"")</f>
        <v/>
      </c>
      <c r="L521" s="3" t="str">
        <f t="array" ref="L521">XLOOKUP(A521,TempoPrimeiraCampanha!A:A,TempoPrimeiraCampanha!B:B,"")</f>
        <v/>
      </c>
      <c r="M521" s="3">
        <f t="array" ref="M521">XLOOKUP(A521,'# Campanhas30D'!A:A,'# Campanhas30D'!B:B,"")</f>
        <v>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3" t="str">
        <f t="array" ref="T521">XLOOKUP(A521,'Receita Influenciada'!A:A,'Receita Influenciada'!C:C,"")</f>
        <v/>
      </c>
      <c r="U521" s="3" t="str">
        <f t="shared" si="1"/>
        <v>#NUM!</v>
      </c>
      <c r="V521" s="1">
        <v>0.0</v>
      </c>
    </row>
    <row r="522">
      <c r="A522" s="1" t="s">
        <v>543</v>
      </c>
      <c r="B522" s="2">
        <f t="array" ref="B522">XLOOKUP(A522,'Página25'!A:A,'Página25'!G:G,"")</f>
        <v>45561.71346</v>
      </c>
      <c r="C522" s="2" t="str">
        <f t="array" ref="C522">XLOOKUP(A522,'Página25'!A:A,'Página25'!I:I,"")</f>
        <v/>
      </c>
      <c r="D522" s="3" t="s">
        <v>52</v>
      </c>
      <c r="E522" s="3">
        <f t="array" ref="E522">XLOOKUP(A522,login!A:A,login!F:F,"")</f>
        <v>19</v>
      </c>
      <c r="F522" s="3">
        <f t="array" ref="F522">XLOOKUP(A522,gestor!C:C,gestor!E:E,"")</f>
        <v>1</v>
      </c>
      <c r="G522" s="1">
        <v>0.0</v>
      </c>
      <c r="H522" s="3">
        <f t="array" ref="H522">XLOOKUP(A522,EmailVerification!A:A,EmailVerification!B:B,"")</f>
        <v>0</v>
      </c>
      <c r="I522" s="3">
        <f t="array" ref="I522">XLOOKUP(A522,IntegracaoVerification!A:A,IntegracaoVerification!C:C,"")</f>
        <v>0</v>
      </c>
      <c r="J522" s="3">
        <f t="array" ref="J522">XLOOKUP(A522,ApiVerification!A:A,ApiVerification!C:C,"")</f>
        <v>1</v>
      </c>
      <c r="K522" s="3">
        <f t="array" ref="K522">XLOOKUP(A522,AtivacaoGiftback!A:A,AtivacaoGiftback!B:B,"")</f>
        <v>33</v>
      </c>
      <c r="L522" s="3" t="str">
        <f t="array" ref="L522">XLOOKUP(A522,TempoPrimeiraCampanha!A:A,TempoPrimeiraCampanha!B:B,"")</f>
        <v/>
      </c>
      <c r="M522" s="3">
        <f t="array" ref="M522">XLOOKUP(A522,'# Campanhas30D'!A:A,'# Campanhas30D'!B:B,"")</f>
        <v>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3" t="str">
        <f t="array" ref="T522">XLOOKUP(A522,'Receita Influenciada'!A:A,'Receita Influenciada'!C:C,"")</f>
        <v/>
      </c>
      <c r="U522" s="3" t="str">
        <f t="shared" si="1"/>
        <v>#NUM!</v>
      </c>
      <c r="V522" s="1">
        <v>0.0</v>
      </c>
    </row>
    <row r="523">
      <c r="A523" s="1" t="s">
        <v>544</v>
      </c>
      <c r="B523" s="2">
        <f t="array" ref="B523">XLOOKUP(A523,'Página25'!A:A,'Página25'!G:G,"")</f>
        <v>45560.73051</v>
      </c>
      <c r="C523" s="2" t="str">
        <f t="array" ref="C523">XLOOKUP(A523,'Página25'!A:A,'Página25'!I:I,"")</f>
        <v/>
      </c>
      <c r="D523" s="3" t="s">
        <v>52</v>
      </c>
      <c r="E523" s="3">
        <f t="array" ref="E523">XLOOKUP(A523,login!A:A,login!F:F,"")</f>
        <v>12</v>
      </c>
      <c r="F523" s="3">
        <f t="array" ref="F523">XLOOKUP(A523,gestor!C:C,gestor!E:E,"")</f>
        <v>1</v>
      </c>
      <c r="G523" s="1">
        <v>0.0</v>
      </c>
      <c r="H523" s="3">
        <f t="array" ref="H523">XLOOKUP(A523,EmailVerification!A:A,EmailVerification!B:B,"")</f>
        <v>1</v>
      </c>
      <c r="I523" s="3">
        <f t="array" ref="I523">XLOOKUP(A523,IntegracaoVerification!A:A,IntegracaoVerification!C:C,"")</f>
        <v>1</v>
      </c>
      <c r="J523" s="3">
        <f t="array" ref="J523">XLOOKUP(A523,ApiVerification!A:A,ApiVerification!C:C,"")</f>
        <v>1</v>
      </c>
      <c r="K523" s="3" t="str">
        <f t="array" ref="K523">XLOOKUP(A523,AtivacaoGiftback!A:A,AtivacaoGiftback!B:B,"")</f>
        <v/>
      </c>
      <c r="L523" s="3" t="str">
        <f t="array" ref="L523">XLOOKUP(A523,TempoPrimeiraCampanha!A:A,TempoPrimeiraCampanha!B:B,"")</f>
        <v/>
      </c>
      <c r="M523" s="3">
        <f t="array" ref="M523">XLOOKUP(A523,'# Campanhas30D'!A:A,'# Campanhas30D'!B:B,"")</f>
        <v>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3" t="str">
        <f t="array" ref="T523">XLOOKUP(A523,'Receita Influenciada'!A:A,'Receita Influenciada'!C:C,"")</f>
        <v/>
      </c>
      <c r="U523" s="3" t="str">
        <f t="shared" si="1"/>
        <v>#NUM!</v>
      </c>
      <c r="V523" s="1">
        <v>0.0</v>
      </c>
    </row>
    <row r="524">
      <c r="A524" s="1" t="s">
        <v>545</v>
      </c>
      <c r="B524" s="2">
        <f t="array" ref="B524">XLOOKUP(A524,'Página25'!A:A,'Página25'!G:G,"")</f>
        <v>45501.85899</v>
      </c>
      <c r="C524" s="2" t="str">
        <f t="array" ref="C524">XLOOKUP(A524,'Página25'!A:A,'Página25'!I:I,"")</f>
        <v/>
      </c>
      <c r="D524" s="3" t="s">
        <v>52</v>
      </c>
      <c r="E524" s="3">
        <f t="array" ref="E524">XLOOKUP(A524,login!A:A,login!F:F,"")</f>
        <v>49</v>
      </c>
      <c r="F524" s="3">
        <f t="array" ref="F524">XLOOKUP(A524,gestor!C:C,gestor!E:E,"")</f>
        <v>1</v>
      </c>
      <c r="G524" s="1">
        <v>0.0</v>
      </c>
      <c r="H524" s="3">
        <f t="array" ref="H524">XLOOKUP(A524,EmailVerification!A:A,EmailVerification!B:B,"")</f>
        <v>1</v>
      </c>
      <c r="I524" s="3">
        <f t="array" ref="I524">XLOOKUP(A524,IntegracaoVerification!A:A,IntegracaoVerification!C:C,"")</f>
        <v>1</v>
      </c>
      <c r="J524" s="3">
        <f t="array" ref="J524">XLOOKUP(A524,ApiVerification!A:A,ApiVerification!C:C,"")</f>
        <v>23</v>
      </c>
      <c r="K524" s="3" t="str">
        <f t="array" ref="K524">XLOOKUP(A524,AtivacaoGiftback!A:A,AtivacaoGiftback!B:B,"")</f>
        <v/>
      </c>
      <c r="L524" s="3">
        <f t="array" ref="L524">XLOOKUP(A524,TempoPrimeiraCampanha!A:A,TempoPrimeiraCampanha!B:B,"")</f>
        <v>56</v>
      </c>
      <c r="M524" s="3">
        <f t="array" ref="M524">XLOOKUP(A524,'# Campanhas30D'!A:A,'# Campanhas30D'!B:B,"")</f>
        <v>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3" t="str">
        <f t="array" ref="T524">XLOOKUP(A524,'Receita Influenciada'!A:A,'Receita Influenciada'!C:C,"")</f>
        <v/>
      </c>
      <c r="U524" s="3" t="str">
        <f t="shared" si="1"/>
        <v>#NUM!</v>
      </c>
      <c r="V524" s="1">
        <v>0.0</v>
      </c>
    </row>
    <row r="525">
      <c r="A525" s="1" t="s">
        <v>546</v>
      </c>
      <c r="B525" s="2">
        <f t="array" ref="B525">XLOOKUP(A525,'Página25'!A:A,'Página25'!G:G,"")</f>
        <v>45534.66397</v>
      </c>
      <c r="C525" s="2" t="str">
        <f t="array" ref="C525">XLOOKUP(A525,'Página25'!A:A,'Página25'!I:I,"")</f>
        <v/>
      </c>
      <c r="D525" s="3" t="s">
        <v>52</v>
      </c>
      <c r="E525" s="3">
        <f t="array" ref="E525">XLOOKUP(A525,login!A:A,login!F:F,"")</f>
        <v>11</v>
      </c>
      <c r="F525" s="3">
        <f t="array" ref="F525">XLOOKUP(A525,gestor!C:C,gestor!E:E,"")</f>
        <v>1</v>
      </c>
      <c r="G525" s="1">
        <v>0.0</v>
      </c>
      <c r="H525" s="3">
        <f t="array" ref="H525">XLOOKUP(A525,EmailVerification!A:A,EmailVerification!B:B,"")</f>
        <v>38</v>
      </c>
      <c r="I525" s="3">
        <f t="array" ref="I525">XLOOKUP(A525,IntegracaoVerification!A:A,IntegracaoVerification!C:C,"")</f>
        <v>38</v>
      </c>
      <c r="J525" s="3">
        <f t="array" ref="J525">XLOOKUP(A525,ApiVerification!A:A,ApiVerification!C:C,"")</f>
        <v>49</v>
      </c>
      <c r="K525" s="3">
        <f t="array" ref="K525">XLOOKUP(A525,AtivacaoGiftback!A:A,AtivacaoGiftback!B:B,"")</f>
        <v>56</v>
      </c>
      <c r="L525" s="3" t="str">
        <f t="array" ref="L525">XLOOKUP(A525,TempoPrimeiraCampanha!A:A,TempoPrimeiraCampanha!B:B,"")</f>
        <v/>
      </c>
      <c r="M525" s="3">
        <f t="array" ref="M525">XLOOKUP(A525,'# Campanhas30D'!A:A,'# Campanhas30D'!B:B,"")</f>
        <v>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3" t="str">
        <f t="array" ref="T525">XLOOKUP(A525,'Receita Influenciada'!A:A,'Receita Influenciada'!C:C,"")</f>
        <v/>
      </c>
      <c r="U525" s="3" t="str">
        <f t="shared" si="1"/>
        <v>#NUM!</v>
      </c>
      <c r="V525" s="1">
        <v>0.0</v>
      </c>
    </row>
    <row r="526">
      <c r="A526" s="1" t="s">
        <v>547</v>
      </c>
      <c r="B526" s="2">
        <f t="array" ref="B526">XLOOKUP(A526,'Página25'!A:A,'Página25'!G:G,"")</f>
        <v>45389.85778</v>
      </c>
      <c r="C526" s="2" t="str">
        <f t="array" ref="C526">XLOOKUP(A526,'Página25'!A:A,'Página25'!I:I,"")</f>
        <v/>
      </c>
      <c r="D526" s="3" t="s">
        <v>52</v>
      </c>
      <c r="E526" s="3">
        <f t="array" ref="E526">XLOOKUP(A526,login!A:A,login!F:F,"")</f>
        <v>21</v>
      </c>
      <c r="F526" s="3">
        <f t="array" ref="F526">XLOOKUP(A526,gestor!C:C,gestor!E:E,"")</f>
        <v>1</v>
      </c>
      <c r="G526" s="1">
        <v>0.0</v>
      </c>
      <c r="H526" s="3">
        <f t="array" ref="H526">XLOOKUP(A526,EmailVerification!A:A,EmailVerification!B:B,"")</f>
        <v>89</v>
      </c>
      <c r="I526" s="3">
        <f t="array" ref="I526">XLOOKUP(A526,IntegracaoVerification!A:A,IntegracaoVerification!C:C,"")</f>
        <v>45</v>
      </c>
      <c r="J526" s="3" t="str">
        <f t="array" ref="J526">XLOOKUP(A526,ApiVerification!A:A,ApiVerification!C:C,"")</f>
        <v/>
      </c>
      <c r="K526" s="3">
        <f t="array" ref="K526">XLOOKUP(A526,AtivacaoGiftback!A:A,AtivacaoGiftback!B:B,"")</f>
        <v>69</v>
      </c>
      <c r="L526" s="3" t="str">
        <f t="array" ref="L526">XLOOKUP(A526,TempoPrimeiraCampanha!A:A,TempoPrimeiraCampanha!B:B,"")</f>
        <v/>
      </c>
      <c r="M526" s="3">
        <f t="array" ref="M526">XLOOKUP(A526,'# Campanhas30D'!A:A,'# Campanhas30D'!B:B,"")</f>
        <v>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3" t="str">
        <f t="array" ref="T526">XLOOKUP(A526,'Receita Influenciada'!A:A,'Receita Influenciada'!C:C,"")</f>
        <v/>
      </c>
      <c r="U526" s="3" t="str">
        <f t="shared" si="1"/>
        <v>#NUM!</v>
      </c>
      <c r="V526" s="1">
        <v>0.0</v>
      </c>
    </row>
    <row r="527">
      <c r="A527" s="1" t="s">
        <v>548</v>
      </c>
      <c r="B527" s="2">
        <f t="array" ref="B527">XLOOKUP(A527,'Página25'!A:A,'Página25'!G:G,"")</f>
        <v>45555.57105</v>
      </c>
      <c r="C527" s="2" t="str">
        <f t="array" ref="C527">XLOOKUP(A527,'Página25'!A:A,'Página25'!I:I,"")</f>
        <v/>
      </c>
      <c r="D527" s="3" t="s">
        <v>52</v>
      </c>
      <c r="E527" s="3">
        <f t="array" ref="E527">XLOOKUP(A527,login!A:A,login!F:F,"")</f>
        <v>2</v>
      </c>
      <c r="F527" s="3">
        <f t="array" ref="F527">XLOOKUP(A527,gestor!C:C,gestor!E:E,"")</f>
        <v>1</v>
      </c>
      <c r="G527" s="1">
        <v>0.0</v>
      </c>
      <c r="H527" s="3">
        <f t="array" ref="H527">XLOOKUP(A527,EmailVerification!A:A,EmailVerification!B:B,"")</f>
        <v>10</v>
      </c>
      <c r="I527" s="3" t="str">
        <f t="array" ref="I527">XLOOKUP(A527,IntegracaoVerification!A:A,IntegracaoVerification!C:C,"")</f>
        <v/>
      </c>
      <c r="J527" s="3">
        <f t="array" ref="J527">XLOOKUP(A527,ApiVerification!A:A,ApiVerification!C:C,"")</f>
        <v>14</v>
      </c>
      <c r="K527" s="3" t="str">
        <f t="array" ref="K527">XLOOKUP(A527,AtivacaoGiftback!A:A,AtivacaoGiftback!B:B,"")</f>
        <v/>
      </c>
      <c r="L527" s="3" t="str">
        <f t="array" ref="L527">XLOOKUP(A527,TempoPrimeiraCampanha!A:A,TempoPrimeiraCampanha!B:B,"")</f>
        <v/>
      </c>
      <c r="M527" s="3">
        <f t="array" ref="M527">XLOOKUP(A527,'# Campanhas30D'!A:A,'# Campanhas30D'!B:B,"")</f>
        <v>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3" t="str">
        <f t="array" ref="T527">XLOOKUP(A527,'Receita Influenciada'!A:A,'Receita Influenciada'!C:C,"")</f>
        <v/>
      </c>
      <c r="U527" s="3" t="str">
        <f t="shared" si="1"/>
        <v>#NUM!</v>
      </c>
      <c r="V527" s="1">
        <v>0.0</v>
      </c>
    </row>
    <row r="528">
      <c r="A528" s="1" t="s">
        <v>549</v>
      </c>
      <c r="B528" s="2">
        <f t="array" ref="B528">XLOOKUP(A528,'Página25'!A:A,'Página25'!G:G,"")</f>
        <v>45541.56487</v>
      </c>
      <c r="C528" s="2" t="str">
        <f t="array" ref="C528">XLOOKUP(A528,'Página25'!A:A,'Página25'!I:I,"")</f>
        <v/>
      </c>
      <c r="D528" s="3" t="s">
        <v>52</v>
      </c>
      <c r="E528" s="3">
        <f t="array" ref="E528">XLOOKUP(A528,login!A:A,login!F:F,"")</f>
        <v>3</v>
      </c>
      <c r="F528" s="3">
        <f t="array" ref="F528">XLOOKUP(A528,gestor!C:C,gestor!E:E,"")</f>
        <v>1</v>
      </c>
      <c r="G528" s="1">
        <v>0.0</v>
      </c>
      <c r="H528" s="3" t="str">
        <f t="array" ref="H528">XLOOKUP(A528,EmailVerification!A:A,EmailVerification!B:B,"")</f>
        <v/>
      </c>
      <c r="I528" s="3" t="str">
        <f t="array" ref="I528">XLOOKUP(A528,IntegracaoVerification!A:A,IntegracaoVerification!C:C,"")</f>
        <v/>
      </c>
      <c r="J528" s="3" t="str">
        <f t="array" ref="J528">XLOOKUP(A528,ApiVerification!A:A,ApiVerification!C:C,"")</f>
        <v/>
      </c>
      <c r="K528" s="3" t="str">
        <f t="array" ref="K528">XLOOKUP(A528,AtivacaoGiftback!A:A,AtivacaoGiftback!B:B,"")</f>
        <v/>
      </c>
      <c r="L528" s="3" t="str">
        <f t="array" ref="L528">XLOOKUP(A528,TempoPrimeiraCampanha!A:A,TempoPrimeiraCampanha!B:B,"")</f>
        <v/>
      </c>
      <c r="M528" s="3">
        <f t="array" ref="M528">XLOOKUP(A528,'# Campanhas30D'!A:A,'# Campanhas30D'!B:B,"")</f>
        <v>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3" t="str">
        <f t="array" ref="T528">XLOOKUP(A528,'Receita Influenciada'!A:A,'Receita Influenciada'!C:C,"")</f>
        <v/>
      </c>
      <c r="U528" s="3" t="str">
        <f t="shared" si="1"/>
        <v>#NUM!</v>
      </c>
      <c r="V528" s="1">
        <v>0.0</v>
      </c>
    </row>
    <row r="529">
      <c r="A529" s="1" t="s">
        <v>550</v>
      </c>
      <c r="B529" s="2">
        <f t="array" ref="B529">XLOOKUP(A529,'Página25'!A:A,'Página25'!G:G,"")</f>
        <v>45560.75616</v>
      </c>
      <c r="C529" s="2" t="str">
        <f t="array" ref="C529">XLOOKUP(A529,'Página25'!A:A,'Página25'!I:I,"")</f>
        <v/>
      </c>
      <c r="D529" s="3" t="s">
        <v>52</v>
      </c>
      <c r="E529" s="3">
        <f t="array" ref="E529">XLOOKUP(A529,login!A:A,login!F:F,"")</f>
        <v>4</v>
      </c>
      <c r="F529" s="3">
        <f t="array" ref="F529">XLOOKUP(A529,gestor!C:C,gestor!E:E,"")</f>
        <v>1</v>
      </c>
      <c r="G529" s="1">
        <v>0.0</v>
      </c>
      <c r="H529" s="3">
        <f t="array" ref="H529">XLOOKUP(A529,EmailVerification!A:A,EmailVerification!B:B,"")</f>
        <v>13</v>
      </c>
      <c r="I529" s="3" t="str">
        <f t="array" ref="I529">XLOOKUP(A529,IntegracaoVerification!A:A,IntegracaoVerification!C:C,"")</f>
        <v/>
      </c>
      <c r="J529" s="3">
        <f t="array" ref="J529">XLOOKUP(A529,ApiVerification!A:A,ApiVerification!C:C,"")</f>
        <v>13</v>
      </c>
      <c r="K529" s="3" t="str">
        <f t="array" ref="K529">XLOOKUP(A529,AtivacaoGiftback!A:A,AtivacaoGiftback!B:B,"")</f>
        <v/>
      </c>
      <c r="L529" s="3" t="str">
        <f t="array" ref="L529">XLOOKUP(A529,TempoPrimeiraCampanha!A:A,TempoPrimeiraCampanha!B:B,"")</f>
        <v/>
      </c>
      <c r="M529" s="3">
        <f t="array" ref="M529">XLOOKUP(A529,'# Campanhas30D'!A:A,'# Campanhas30D'!B:B,"")</f>
        <v>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3" t="str">
        <f t="array" ref="T529">XLOOKUP(A529,'Receita Influenciada'!A:A,'Receita Influenciada'!C:C,"")</f>
        <v/>
      </c>
      <c r="U529" s="3" t="str">
        <f t="shared" si="1"/>
        <v>#NUM!</v>
      </c>
      <c r="V529" s="1">
        <v>0.0</v>
      </c>
    </row>
    <row r="530">
      <c r="A530" s="1" t="s">
        <v>551</v>
      </c>
      <c r="B530" s="2">
        <f t="array" ref="B530">XLOOKUP(A530,'Página25'!A:A,'Página25'!G:G,"")</f>
        <v>45400.67596</v>
      </c>
      <c r="C530" s="2" t="str">
        <f t="array" ref="C530">XLOOKUP(A530,'Página25'!A:A,'Página25'!I:I,"")</f>
        <v/>
      </c>
      <c r="D530" s="3" t="s">
        <v>52</v>
      </c>
      <c r="E530" s="3">
        <f t="array" ref="E530">XLOOKUP(A530,login!A:A,login!F:F,"")</f>
        <v>5</v>
      </c>
      <c r="F530" s="3">
        <f t="array" ref="F530">XLOOKUP(A530,gestor!C:C,gestor!E:E,"")</f>
        <v>1</v>
      </c>
      <c r="G530" s="1">
        <v>0.0</v>
      </c>
      <c r="H530" s="3">
        <f t="array" ref="H530">XLOOKUP(A530,EmailVerification!A:A,EmailVerification!B:B,"")</f>
        <v>78</v>
      </c>
      <c r="I530" s="3" t="str">
        <f t="array" ref="I530">XLOOKUP(A530,IntegracaoVerification!A:A,IntegracaoVerification!C:C,"")</f>
        <v/>
      </c>
      <c r="J530" s="3">
        <f t="array" ref="J530">XLOOKUP(A530,ApiVerification!A:A,ApiVerification!C:C,"")</f>
        <v>39</v>
      </c>
      <c r="K530" s="3" t="str">
        <f t="array" ref="K530">XLOOKUP(A530,AtivacaoGiftback!A:A,AtivacaoGiftback!B:B,"")</f>
        <v/>
      </c>
      <c r="L530" s="3">
        <f t="array" ref="L530">XLOOKUP(A530,TempoPrimeiraCampanha!A:A,TempoPrimeiraCampanha!B:B,"")</f>
        <v>105</v>
      </c>
      <c r="M530" s="3">
        <f t="array" ref="M530">XLOOKUP(A530,'# Campanhas30D'!A:A,'# Campanhas30D'!B:B,"")</f>
        <v>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3" t="str">
        <f t="array" ref="T530">XLOOKUP(A530,'Receita Influenciada'!A:A,'Receita Influenciada'!C:C,"")</f>
        <v/>
      </c>
      <c r="U530" s="3" t="str">
        <f t="shared" si="1"/>
        <v>#NUM!</v>
      </c>
      <c r="V530" s="1">
        <v>0.0</v>
      </c>
    </row>
    <row r="531">
      <c r="A531" s="1" t="s">
        <v>552</v>
      </c>
      <c r="B531" s="2">
        <f t="array" ref="B531">XLOOKUP(A531,'Página25'!A:A,'Página25'!G:G,"")</f>
        <v>45483.87029</v>
      </c>
      <c r="C531" s="2" t="str">
        <f t="array" ref="C531">XLOOKUP(A531,'Página25'!A:A,'Página25'!I:I,"")</f>
        <v/>
      </c>
      <c r="D531" s="3" t="s">
        <v>52</v>
      </c>
      <c r="E531" s="3">
        <f t="array" ref="E531">XLOOKUP(A531,login!A:A,login!F:F,"")</f>
        <v>6</v>
      </c>
      <c r="F531" s="3">
        <f t="array" ref="F531">XLOOKUP(A531,gestor!C:C,gestor!E:E,"")</f>
        <v>1</v>
      </c>
      <c r="G531" s="1">
        <v>0.0</v>
      </c>
      <c r="H531" s="3">
        <f t="array" ref="H531">XLOOKUP(A531,EmailVerification!A:A,EmailVerification!B:B,"")</f>
        <v>28</v>
      </c>
      <c r="I531" s="3" t="str">
        <f t="array" ref="I531">XLOOKUP(A531,IntegracaoVerification!A:A,IntegracaoVerification!C:C,"")</f>
        <v/>
      </c>
      <c r="J531" s="3">
        <f t="array" ref="J531">XLOOKUP(A531,ApiVerification!A:A,ApiVerification!C:C,"")</f>
        <v>37</v>
      </c>
      <c r="K531" s="3" t="str">
        <f t="array" ref="K531">XLOOKUP(A531,AtivacaoGiftback!A:A,AtivacaoGiftback!B:B,"")</f>
        <v/>
      </c>
      <c r="L531" s="3" t="str">
        <f t="array" ref="L531">XLOOKUP(A531,TempoPrimeiraCampanha!A:A,TempoPrimeiraCampanha!B:B,"")</f>
        <v/>
      </c>
      <c r="M531" s="3">
        <f t="array" ref="M531">XLOOKUP(A531,'# Campanhas30D'!A:A,'# Campanhas30D'!B:B,"")</f>
        <v>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3" t="str">
        <f t="array" ref="T531">XLOOKUP(A531,'Receita Influenciada'!A:A,'Receita Influenciada'!C:C,"")</f>
        <v/>
      </c>
      <c r="U531" s="3" t="str">
        <f t="shared" si="1"/>
        <v>#NUM!</v>
      </c>
      <c r="V531" s="1">
        <v>0.0</v>
      </c>
    </row>
    <row r="532">
      <c r="A532" s="1" t="s">
        <v>553</v>
      </c>
      <c r="B532" s="2">
        <f t="array" ref="B532">XLOOKUP(A532,'Página25'!A:A,'Página25'!G:G,"")</f>
        <v>45559.6005</v>
      </c>
      <c r="C532" s="2" t="str">
        <f t="array" ref="C532">XLOOKUP(A532,'Página25'!A:A,'Página25'!I:I,"")</f>
        <v/>
      </c>
      <c r="D532" s="3" t="s">
        <v>52</v>
      </c>
      <c r="E532" s="3">
        <f t="array" ref="E532">XLOOKUP(A532,login!A:A,login!F:F,"")</f>
        <v>6</v>
      </c>
      <c r="F532" s="3">
        <f t="array" ref="F532">XLOOKUP(A532,gestor!C:C,gestor!E:E,"")</f>
        <v>1</v>
      </c>
      <c r="G532" s="1">
        <v>0.0</v>
      </c>
      <c r="H532" s="3">
        <f t="array" ref="H532">XLOOKUP(A532,EmailVerification!A:A,EmailVerification!B:B,"")</f>
        <v>6</v>
      </c>
      <c r="I532" s="3" t="str">
        <f t="array" ref="I532">XLOOKUP(A532,IntegracaoVerification!A:A,IntegracaoVerification!C:C,"")</f>
        <v/>
      </c>
      <c r="J532" s="3" t="str">
        <f t="array" ref="J532">XLOOKUP(A532,ApiVerification!A:A,ApiVerification!C:C,"")</f>
        <v/>
      </c>
      <c r="K532" s="3" t="str">
        <f t="array" ref="K532">XLOOKUP(A532,AtivacaoGiftback!A:A,AtivacaoGiftback!B:B,"")</f>
        <v/>
      </c>
      <c r="L532" s="3" t="str">
        <f t="array" ref="L532">XLOOKUP(A532,TempoPrimeiraCampanha!A:A,TempoPrimeiraCampanha!B:B,"")</f>
        <v/>
      </c>
      <c r="M532" s="3">
        <f t="array" ref="M532">XLOOKUP(A532,'# Campanhas30D'!A:A,'# Campanhas30D'!B:B,"")</f>
        <v>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3" t="str">
        <f t="array" ref="T532">XLOOKUP(A532,'Receita Influenciada'!A:A,'Receita Influenciada'!C:C,"")</f>
        <v/>
      </c>
      <c r="U532" s="3" t="str">
        <f t="shared" si="1"/>
        <v>#NUM!</v>
      </c>
      <c r="V532" s="1">
        <v>0.0</v>
      </c>
    </row>
    <row r="533">
      <c r="A533" s="1" t="s">
        <v>554</v>
      </c>
      <c r="B533" s="2">
        <f t="array" ref="B533">XLOOKUP(A533,'Página25'!A:A,'Página25'!G:G,"")</f>
        <v>45530.77863</v>
      </c>
      <c r="C533" s="2" t="str">
        <f t="array" ref="C533">XLOOKUP(A533,'Página25'!A:A,'Página25'!I:I,"")</f>
        <v/>
      </c>
      <c r="D533" s="3" t="s">
        <v>52</v>
      </c>
      <c r="E533" s="3">
        <f t="array" ref="E533">XLOOKUP(A533,login!A:A,login!F:F,"")</f>
        <v>14</v>
      </c>
      <c r="F533" s="3">
        <f t="array" ref="F533">XLOOKUP(A533,gestor!C:C,gestor!E:E,"")</f>
        <v>1</v>
      </c>
      <c r="G533" s="1">
        <v>0.0</v>
      </c>
      <c r="H533" s="3">
        <f t="array" ref="H533">XLOOKUP(A533,EmailVerification!A:A,EmailVerification!B:B,"")</f>
        <v>3</v>
      </c>
      <c r="I533" s="3" t="str">
        <f t="array" ref="I533">XLOOKUP(A533,IntegracaoVerification!A:A,IntegracaoVerification!C:C,"")</f>
        <v/>
      </c>
      <c r="J533" s="3" t="str">
        <f t="array" ref="J533">XLOOKUP(A533,ApiVerification!A:A,ApiVerification!C:C,"")</f>
        <v/>
      </c>
      <c r="K533" s="3">
        <f t="array" ref="K533">XLOOKUP(A533,AtivacaoGiftback!A:A,AtivacaoGiftback!B:B,"")</f>
        <v>58</v>
      </c>
      <c r="L533" s="3" t="str">
        <f t="array" ref="L533">XLOOKUP(A533,TempoPrimeiraCampanha!A:A,TempoPrimeiraCampanha!B:B,"")</f>
        <v/>
      </c>
      <c r="M533" s="3">
        <f t="array" ref="M533">XLOOKUP(A533,'# Campanhas30D'!A:A,'# Campanhas30D'!B:B,"")</f>
        <v>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3" t="str">
        <f t="array" ref="T533">XLOOKUP(A533,'Receita Influenciada'!A:A,'Receita Influenciada'!C:C,"")</f>
        <v/>
      </c>
      <c r="U533" s="3" t="str">
        <f t="shared" si="1"/>
        <v>#NUM!</v>
      </c>
      <c r="V533" s="1">
        <v>0.0</v>
      </c>
    </row>
    <row r="534">
      <c r="A534" s="1" t="s">
        <v>555</v>
      </c>
      <c r="B534" s="2">
        <f t="array" ref="B534">XLOOKUP(A534,'Página25'!A:A,'Página25'!G:G,"")</f>
        <v>45429.72865</v>
      </c>
      <c r="C534" s="2" t="str">
        <f t="array" ref="C534">XLOOKUP(A534,'Página25'!A:A,'Página25'!I:I,"")</f>
        <v/>
      </c>
      <c r="D534" s="3" t="s">
        <v>52</v>
      </c>
      <c r="E534" s="3">
        <f t="array" ref="E534">XLOOKUP(A534,login!A:A,login!F:F,"")</f>
        <v>33</v>
      </c>
      <c r="F534" s="3">
        <f t="array" ref="F534">XLOOKUP(A534,gestor!C:C,gestor!E:E,"")</f>
        <v>1</v>
      </c>
      <c r="G534" s="1">
        <v>0.0</v>
      </c>
      <c r="H534" s="3">
        <f t="array" ref="H534">XLOOKUP(A534,EmailVerification!A:A,EmailVerification!B:B,"")</f>
        <v>49</v>
      </c>
      <c r="I534" s="3" t="str">
        <f t="array" ref="I534">XLOOKUP(A534,IntegracaoVerification!A:A,IntegracaoVerification!C:C,"")</f>
        <v/>
      </c>
      <c r="J534" s="3">
        <f t="array" ref="J534">XLOOKUP(A534,ApiVerification!A:A,ApiVerification!C:C,"")</f>
        <v>147</v>
      </c>
      <c r="K534" s="3">
        <f t="array" ref="K534">XLOOKUP(A534,AtivacaoGiftback!A:A,AtivacaoGiftback!B:B,"")</f>
        <v>77</v>
      </c>
      <c r="L534" s="3" t="str">
        <f t="array" ref="L534">XLOOKUP(A534,TempoPrimeiraCampanha!A:A,TempoPrimeiraCampanha!B:B,"")</f>
        <v/>
      </c>
      <c r="M534" s="3">
        <f t="array" ref="M534">XLOOKUP(A534,'# Campanhas30D'!A:A,'# Campanhas30D'!B:B,"")</f>
        <v>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3" t="str">
        <f t="array" ref="T534">XLOOKUP(A534,'Receita Influenciada'!A:A,'Receita Influenciada'!C:C,"")</f>
        <v/>
      </c>
      <c r="U534" s="3" t="str">
        <f t="shared" si="1"/>
        <v>#NUM!</v>
      </c>
      <c r="V534" s="1">
        <v>0.0</v>
      </c>
    </row>
    <row r="535">
      <c r="A535" s="1" t="s">
        <v>556</v>
      </c>
      <c r="B535" s="2">
        <f t="array" ref="B535">XLOOKUP(A535,'Página25'!A:A,'Página25'!G:G,"")</f>
        <v>45509.83453</v>
      </c>
      <c r="C535" s="2" t="str">
        <f t="array" ref="C535">XLOOKUP(A535,'Página25'!A:A,'Página25'!I:I,"")</f>
        <v/>
      </c>
      <c r="D535" s="3" t="s">
        <v>52</v>
      </c>
      <c r="E535" s="3">
        <f t="array" ref="E535">XLOOKUP(A535,login!A:A,login!F:F,"")</f>
        <v>42</v>
      </c>
      <c r="F535" s="3">
        <f t="array" ref="F535">XLOOKUP(A535,gestor!C:C,gestor!E:E,"")</f>
        <v>1</v>
      </c>
      <c r="G535" s="1">
        <v>0.0</v>
      </c>
      <c r="H535" s="3">
        <f t="array" ref="H535">XLOOKUP(A535,EmailVerification!A:A,EmailVerification!B:B,"")</f>
        <v>7</v>
      </c>
      <c r="I535" s="3" t="str">
        <f t="array" ref="I535">XLOOKUP(A535,IntegracaoVerification!A:A,IntegracaoVerification!C:C,"")</f>
        <v/>
      </c>
      <c r="J535" s="3">
        <f t="array" ref="J535">XLOOKUP(A535,ApiVerification!A:A,ApiVerification!C:C,"")</f>
        <v>7</v>
      </c>
      <c r="K535" s="3">
        <f t="array" ref="K535">XLOOKUP(A535,AtivacaoGiftback!A:A,AtivacaoGiftback!B:B,"")</f>
        <v>52</v>
      </c>
      <c r="L535" s="3" t="str">
        <f t="array" ref="L535">XLOOKUP(A535,TempoPrimeiraCampanha!A:A,TempoPrimeiraCampanha!B:B,"")</f>
        <v/>
      </c>
      <c r="M535" s="3">
        <f t="array" ref="M535">XLOOKUP(A535,'# Campanhas30D'!A:A,'# Campanhas30D'!B:B,"")</f>
        <v>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3" t="str">
        <f t="array" ref="T535">XLOOKUP(A535,'Receita Influenciada'!A:A,'Receita Influenciada'!C:C,"")</f>
        <v/>
      </c>
      <c r="U535" s="3" t="str">
        <f t="shared" si="1"/>
        <v>#NUM!</v>
      </c>
      <c r="V535" s="1">
        <v>0.0</v>
      </c>
    </row>
    <row r="536">
      <c r="A536" s="1" t="s">
        <v>557</v>
      </c>
      <c r="B536" s="2">
        <f t="array" ref="B536">XLOOKUP(A536,'Página25'!A:A,'Página25'!G:G,"")</f>
        <v>45488.81234</v>
      </c>
      <c r="C536" s="2" t="str">
        <f t="array" ref="C536">XLOOKUP(A536,'Página25'!A:A,'Página25'!I:I,"")</f>
        <v/>
      </c>
      <c r="D536" s="3" t="s">
        <v>52</v>
      </c>
      <c r="E536" s="1">
        <v>0.0</v>
      </c>
      <c r="F536" s="3">
        <f t="array" ref="F536">XLOOKUP(A536,gestor!C:C,gestor!E:E,"")</f>
        <v>1</v>
      </c>
      <c r="G536" s="1">
        <v>0.0</v>
      </c>
      <c r="H536" s="3" t="str">
        <f t="array" ref="H536">XLOOKUP(A536,EmailVerification!A:A,EmailVerification!B:B,"")</f>
        <v/>
      </c>
      <c r="I536" s="3" t="str">
        <f t="array" ref="I536">XLOOKUP(A536,IntegracaoVerification!A:A,IntegracaoVerification!C:C,"")</f>
        <v/>
      </c>
      <c r="J536" s="3" t="str">
        <f t="array" ref="J536">XLOOKUP(A536,ApiVerification!A:A,ApiVerification!C:C,"")</f>
        <v/>
      </c>
      <c r="K536" s="3" t="str">
        <f t="array" ref="K536">XLOOKUP(A536,AtivacaoGiftback!A:A,AtivacaoGiftback!B:B,"")</f>
        <v/>
      </c>
      <c r="L536" s="3" t="str">
        <f t="array" ref="L536">XLOOKUP(A536,TempoPrimeiraCampanha!A:A,TempoPrimeiraCampanha!B:B,"")</f>
        <v/>
      </c>
      <c r="M536" s="3">
        <f t="array" ref="M536">XLOOKUP(A536,'# Campanhas30D'!A:A,'# Campanhas30D'!B:B,"")</f>
        <v>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3" t="str">
        <f t="array" ref="T536">XLOOKUP(A536,'Receita Influenciada'!A:A,'Receita Influenciada'!C:C,"")</f>
        <v/>
      </c>
      <c r="U536" s="3" t="str">
        <f t="shared" si="1"/>
        <v>#NUM!</v>
      </c>
      <c r="V536" s="1">
        <v>0.0</v>
      </c>
    </row>
    <row r="537">
      <c r="A537" s="1" t="s">
        <v>558</v>
      </c>
      <c r="B537" s="2">
        <f t="array" ref="B537">XLOOKUP(A537,'Página25'!A:A,'Página25'!G:G,"")</f>
        <v>45488.908</v>
      </c>
      <c r="C537" s="2" t="str">
        <f t="array" ref="C537">XLOOKUP(A537,'Página25'!A:A,'Página25'!I:I,"")</f>
        <v/>
      </c>
      <c r="D537" s="3" t="s">
        <v>52</v>
      </c>
      <c r="E537" s="1">
        <v>0.0</v>
      </c>
      <c r="F537" s="3">
        <f t="array" ref="F537">XLOOKUP(A537,gestor!C:C,gestor!E:E,"")</f>
        <v>1</v>
      </c>
      <c r="G537" s="1">
        <v>0.0</v>
      </c>
      <c r="H537" s="3" t="str">
        <f t="array" ref="H537">XLOOKUP(A537,EmailVerification!A:A,EmailVerification!B:B,"")</f>
        <v/>
      </c>
      <c r="I537" s="3" t="str">
        <f t="array" ref="I537">XLOOKUP(A537,IntegracaoVerification!A:A,IntegracaoVerification!C:C,"")</f>
        <v/>
      </c>
      <c r="J537" s="3" t="str">
        <f t="array" ref="J537">XLOOKUP(A537,ApiVerification!A:A,ApiVerification!C:C,"")</f>
        <v/>
      </c>
      <c r="K537" s="3" t="str">
        <f t="array" ref="K537">XLOOKUP(A537,AtivacaoGiftback!A:A,AtivacaoGiftback!B:B,"")</f>
        <v/>
      </c>
      <c r="L537" s="3" t="str">
        <f t="array" ref="L537">XLOOKUP(A537,TempoPrimeiraCampanha!A:A,TempoPrimeiraCampanha!B:B,"")</f>
        <v/>
      </c>
      <c r="M537" s="3">
        <f t="array" ref="M537">XLOOKUP(A537,'# Campanhas30D'!A:A,'# Campanhas30D'!B:B,"")</f>
        <v>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3" t="str">
        <f t="array" ref="T537">XLOOKUP(A537,'Receita Influenciada'!A:A,'Receita Influenciada'!C:C,"")</f>
        <v/>
      </c>
      <c r="U537" s="3" t="str">
        <f t="shared" si="1"/>
        <v>#NUM!</v>
      </c>
      <c r="V537" s="1">
        <v>0.0</v>
      </c>
    </row>
    <row r="538">
      <c r="A538" s="1" t="s">
        <v>559</v>
      </c>
      <c r="B538" s="2">
        <f t="array" ref="B538">XLOOKUP(A538,'Página25'!A:A,'Página25'!G:G,"")</f>
        <v>45554.79803</v>
      </c>
      <c r="C538" s="2" t="str">
        <f t="array" ref="C538">XLOOKUP(A538,'Página25'!A:A,'Página25'!I:I,"")</f>
        <v/>
      </c>
      <c r="D538" s="3" t="s">
        <v>52</v>
      </c>
      <c r="E538" s="1">
        <v>0.0</v>
      </c>
      <c r="F538" s="3">
        <f t="array" ref="F538">XLOOKUP(A538,gestor!C:C,gestor!E:E,"")</f>
        <v>1</v>
      </c>
      <c r="G538" s="1">
        <v>0.0</v>
      </c>
      <c r="H538" s="3" t="str">
        <f t="array" ref="H538">XLOOKUP(A538,EmailVerification!A:A,EmailVerification!B:B,"")</f>
        <v/>
      </c>
      <c r="I538" s="3" t="str">
        <f t="array" ref="I538">XLOOKUP(A538,IntegracaoVerification!A:A,IntegracaoVerification!C:C,"")</f>
        <v/>
      </c>
      <c r="J538" s="3" t="str">
        <f t="array" ref="J538">XLOOKUP(A538,ApiVerification!A:A,ApiVerification!C:C,"")</f>
        <v/>
      </c>
      <c r="K538" s="3" t="str">
        <f t="array" ref="K538">XLOOKUP(A538,AtivacaoGiftback!A:A,AtivacaoGiftback!B:B,"")</f>
        <v/>
      </c>
      <c r="L538" s="3" t="str">
        <f t="array" ref="L538">XLOOKUP(A538,TempoPrimeiraCampanha!A:A,TempoPrimeiraCampanha!B:B,"")</f>
        <v/>
      </c>
      <c r="M538" s="3">
        <f t="array" ref="M538">XLOOKUP(A538,'# Campanhas30D'!A:A,'# Campanhas30D'!B:B,"")</f>
        <v>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3" t="str">
        <f t="array" ref="T538">XLOOKUP(A538,'Receita Influenciada'!A:A,'Receita Influenciada'!C:C,"")</f>
        <v/>
      </c>
      <c r="U538" s="3" t="str">
        <f t="shared" si="1"/>
        <v>#NUM!</v>
      </c>
      <c r="V538" s="1">
        <v>0.0</v>
      </c>
    </row>
    <row r="539">
      <c r="A539" s="1" t="s">
        <v>560</v>
      </c>
      <c r="B539" s="2">
        <f t="array" ref="B539">XLOOKUP(A539,'Página25'!A:A,'Página25'!G:G,"")</f>
        <v>45412.52697</v>
      </c>
      <c r="C539" s="2" t="str">
        <f t="array" ref="C539">XLOOKUP(A539,'Página25'!A:A,'Página25'!I:I,"")</f>
        <v/>
      </c>
      <c r="D539" s="3" t="s">
        <v>52</v>
      </c>
      <c r="E539" s="3">
        <f t="array" ref="E539">XLOOKUP(A539,login!A:A,login!F:F,"")</f>
        <v>31</v>
      </c>
      <c r="F539" s="1">
        <v>0.0</v>
      </c>
      <c r="G539" s="1">
        <v>0.0</v>
      </c>
      <c r="H539" s="3">
        <f t="array" ref="H539">XLOOKUP(A539,EmailVerification!A:A,EmailVerification!B:B,"")</f>
        <v>66</v>
      </c>
      <c r="I539" s="3">
        <f t="array" ref="I539">XLOOKUP(A539,IntegracaoVerification!A:A,IntegracaoVerification!C:C,"")</f>
        <v>0</v>
      </c>
      <c r="J539" s="3">
        <f t="array" ref="J539">XLOOKUP(A539,ApiVerification!A:A,ApiVerification!C:C,"")</f>
        <v>35</v>
      </c>
      <c r="K539" s="3">
        <f t="array" ref="K539">XLOOKUP(A539,AtivacaoGiftback!A:A,AtivacaoGiftback!B:B,"")</f>
        <v>42</v>
      </c>
      <c r="L539" s="3">
        <f t="array" ref="L539">XLOOKUP(A539,TempoPrimeiraCampanha!A:A,TempoPrimeiraCampanha!B:B,"")</f>
        <v>37</v>
      </c>
      <c r="M539" s="3">
        <f t="array" ref="M539">XLOOKUP(A539,'# Campanhas30D'!A:A,'# Campanhas30D'!B:B,"")</f>
        <v>0</v>
      </c>
      <c r="N539" s="1">
        <v>0.0</v>
      </c>
      <c r="O539" s="4">
        <f t="array" ref="O539">XLOOKUP(A539,'Receita Total'!A:A,'Receita Total'!C:C,"")</f>
        <v>187.1800003</v>
      </c>
      <c r="P539" s="1">
        <v>0.0</v>
      </c>
      <c r="Q539" s="1">
        <v>0.0</v>
      </c>
      <c r="R539" s="1">
        <v>0.0</v>
      </c>
      <c r="S539" s="1">
        <v>0.0</v>
      </c>
      <c r="T539" s="3" t="str">
        <f t="array" ref="T539">XLOOKUP(A539,'Receita Influenciada'!A:A,'Receita Influenciada'!C:C,"")</f>
        <v/>
      </c>
      <c r="U539" s="3" t="str">
        <f t="shared" si="1"/>
        <v>#NUM!</v>
      </c>
      <c r="V539" s="1">
        <v>0.0</v>
      </c>
    </row>
    <row r="540">
      <c r="A540" s="1" t="s">
        <v>561</v>
      </c>
      <c r="B540" s="2">
        <f t="array" ref="B540">XLOOKUP(A540,'Página25'!A:A,'Página25'!G:G,"")</f>
        <v>45363.87117</v>
      </c>
      <c r="C540" s="2" t="str">
        <f t="array" ref="C540">XLOOKUP(A540,'Página25'!A:A,'Página25'!I:I,"")</f>
        <v/>
      </c>
      <c r="D540" s="3" t="s">
        <v>52</v>
      </c>
      <c r="E540" s="3">
        <f t="array" ref="E540">XLOOKUP(A540,login!A:A,login!F:F,"")</f>
        <v>25</v>
      </c>
      <c r="F540" s="1">
        <v>0.0</v>
      </c>
      <c r="G540" s="1">
        <v>0.0</v>
      </c>
      <c r="H540" s="3">
        <f t="array" ref="H540">XLOOKUP(A540,EmailVerification!A:A,EmailVerification!B:B,"")</f>
        <v>115</v>
      </c>
      <c r="I540" s="3">
        <f t="array" ref="I540">XLOOKUP(A540,IntegracaoVerification!A:A,IntegracaoVerification!C:C,"")</f>
        <v>7</v>
      </c>
      <c r="J540" s="3">
        <f t="array" ref="J540">XLOOKUP(A540,ApiVerification!A:A,ApiVerification!C:C,"")</f>
        <v>8</v>
      </c>
      <c r="K540" s="3">
        <f t="array" ref="K540">XLOOKUP(A540,AtivacaoGiftback!A:A,AtivacaoGiftback!B:B,"")</f>
        <v>9</v>
      </c>
      <c r="L540" s="3">
        <f t="array" ref="L540">XLOOKUP(A540,TempoPrimeiraCampanha!A:A,TempoPrimeiraCampanha!B:B,"")</f>
        <v>58</v>
      </c>
      <c r="M540" s="3">
        <f t="array" ref="M540">XLOOKUP(A540,'# Campanhas30D'!A:A,'# Campanhas30D'!B:B,"")</f>
        <v>0</v>
      </c>
      <c r="N540" s="1">
        <v>0.0</v>
      </c>
      <c r="O540" s="4">
        <f t="array" ref="O540">XLOOKUP(A540,'Receita Total'!A:A,'Receita Total'!C:C,"")</f>
        <v>199</v>
      </c>
      <c r="P540" s="1">
        <v>0.0</v>
      </c>
      <c r="Q540" s="1">
        <v>0.0</v>
      </c>
      <c r="R540" s="1">
        <v>0.0</v>
      </c>
      <c r="S540" s="1">
        <v>0.0</v>
      </c>
      <c r="T540" s="3" t="str">
        <f t="array" ref="T540">XLOOKUP(A540,'Receita Influenciada'!A:A,'Receita Influenciada'!C:C,"")</f>
        <v/>
      </c>
      <c r="U540" s="3" t="str">
        <f t="shared" si="1"/>
        <v>#NUM!</v>
      </c>
      <c r="V540" s="1">
        <v>0.0</v>
      </c>
    </row>
    <row r="541">
      <c r="A541" s="1" t="s">
        <v>562</v>
      </c>
      <c r="B541" s="2">
        <f t="array" ref="B541">XLOOKUP(A541,'Página25'!A:A,'Página25'!G:G,"")</f>
        <v>45476.77139</v>
      </c>
      <c r="C541" s="2" t="str">
        <f t="array" ref="C541">XLOOKUP(A541,'Página25'!A:A,'Página25'!I:I,"")</f>
        <v/>
      </c>
      <c r="D541" s="3" t="s">
        <v>52</v>
      </c>
      <c r="E541" s="3">
        <f t="array" ref="E541">XLOOKUP(A541,login!A:A,login!F:F,"")</f>
        <v>13</v>
      </c>
      <c r="F541" s="1">
        <v>0.0</v>
      </c>
      <c r="G541" s="1">
        <v>0.0</v>
      </c>
      <c r="H541" s="3">
        <f t="array" ref="H541">XLOOKUP(A541,EmailVerification!A:A,EmailVerification!B:B,"")</f>
        <v>2</v>
      </c>
      <c r="I541" s="3">
        <f t="array" ref="I541">XLOOKUP(A541,IntegracaoVerification!A:A,IntegracaoVerification!C:C,"")</f>
        <v>0</v>
      </c>
      <c r="J541" s="3">
        <f t="array" ref="J541">XLOOKUP(A541,ApiVerification!A:A,ApiVerification!C:C,"")</f>
        <v>6</v>
      </c>
      <c r="K541" s="3">
        <f t="array" ref="K541">XLOOKUP(A541,AtivacaoGiftback!A:A,AtivacaoGiftback!B:B,"")</f>
        <v>113</v>
      </c>
      <c r="L541" s="3" t="str">
        <f t="array" ref="L541">XLOOKUP(A541,TempoPrimeiraCampanha!A:A,TempoPrimeiraCampanha!B:B,"")</f>
        <v/>
      </c>
      <c r="M541" s="3">
        <f t="array" ref="M541">XLOOKUP(A541,'# Campanhas30D'!A:A,'# Campanhas30D'!B:B,"")</f>
        <v>0</v>
      </c>
      <c r="N541" s="1">
        <v>0.0</v>
      </c>
      <c r="O541" s="4">
        <f t="array" ref="O541">XLOOKUP(A541,'Receita Total'!A:A,'Receita Total'!C:C,"")</f>
        <v>319.7999954</v>
      </c>
      <c r="P541" s="1">
        <v>0.0</v>
      </c>
      <c r="Q541" s="1">
        <v>0.0</v>
      </c>
      <c r="R541" s="1">
        <v>0.0</v>
      </c>
      <c r="S541" s="1">
        <v>0.0</v>
      </c>
      <c r="T541" s="3" t="str">
        <f t="array" ref="T541">XLOOKUP(A541,'Receita Influenciada'!A:A,'Receita Influenciada'!C:C,"")</f>
        <v/>
      </c>
      <c r="U541" s="3" t="str">
        <f t="shared" si="1"/>
        <v>#NUM!</v>
      </c>
      <c r="V541" s="1">
        <v>0.0</v>
      </c>
    </row>
    <row r="542">
      <c r="A542" s="1" t="s">
        <v>563</v>
      </c>
      <c r="B542" s="2">
        <f t="array" ref="B542">XLOOKUP(A542,'Página25'!A:A,'Página25'!G:G,"")</f>
        <v>45516.55234</v>
      </c>
      <c r="C542" s="2" t="str">
        <f t="array" ref="C542">XLOOKUP(A542,'Página25'!A:A,'Página25'!I:I,"")</f>
        <v/>
      </c>
      <c r="D542" s="3" t="s">
        <v>52</v>
      </c>
      <c r="E542" s="3">
        <f t="array" ref="E542">XLOOKUP(A542,login!A:A,login!F:F,"")</f>
        <v>5</v>
      </c>
      <c r="F542" s="1">
        <v>1.0</v>
      </c>
      <c r="G542" s="1">
        <v>0.0</v>
      </c>
      <c r="H542" s="3" t="str">
        <f t="array" ref="H542">XLOOKUP(A542,EmailVerification!A:A,EmailVerification!B:B,"")</f>
        <v/>
      </c>
      <c r="I542" s="3">
        <f t="array" ref="I542">XLOOKUP(A542,IntegracaoVerification!A:A,IntegracaoVerification!C:C,"")</f>
        <v>9</v>
      </c>
      <c r="J542" s="3" t="str">
        <f t="array" ref="J542">XLOOKUP(A542,ApiVerification!A:A,ApiVerification!C:C,"")</f>
        <v/>
      </c>
      <c r="K542" s="3">
        <f t="array" ref="K542">XLOOKUP(A542,AtivacaoGiftback!A:A,AtivacaoGiftback!B:B,"")</f>
        <v>22</v>
      </c>
      <c r="L542" s="3" t="str">
        <f t="array" ref="L542">XLOOKUP(A542,TempoPrimeiraCampanha!A:A,TempoPrimeiraCampanha!B:B,"")</f>
        <v/>
      </c>
      <c r="M542" s="3">
        <f t="array" ref="M542">XLOOKUP(A542,'# Campanhas30D'!A:A,'# Campanhas30D'!B:B,"")</f>
        <v>0</v>
      </c>
      <c r="N542" s="1">
        <v>0.0</v>
      </c>
      <c r="O542" s="4">
        <f t="array" ref="O542">XLOOKUP(A542,'Receita Total'!A:A,'Receita Total'!C:C,"")</f>
        <v>512.6899872</v>
      </c>
      <c r="P542" s="1">
        <v>0.0</v>
      </c>
      <c r="Q542" s="1">
        <v>0.0</v>
      </c>
      <c r="R542" s="1">
        <v>0.0</v>
      </c>
      <c r="S542" s="1">
        <v>0.0</v>
      </c>
      <c r="T542" s="3" t="str">
        <f t="array" ref="T542">XLOOKUP(A542,'Receita Influenciada'!A:A,'Receita Influenciada'!C:C,"")</f>
        <v/>
      </c>
      <c r="U542" s="3" t="str">
        <f t="shared" si="1"/>
        <v>#NUM!</v>
      </c>
      <c r="V542" s="1">
        <v>0.0</v>
      </c>
    </row>
    <row r="543">
      <c r="A543" s="1" t="s">
        <v>564</v>
      </c>
      <c r="B543" s="2">
        <f t="array" ref="B543">XLOOKUP(A543,'Página25'!A:A,'Página25'!G:G,"")</f>
        <v>45499.80328</v>
      </c>
      <c r="C543" s="2" t="str">
        <f t="array" ref="C543">XLOOKUP(A543,'Página25'!A:A,'Página25'!I:I,"")</f>
        <v/>
      </c>
      <c r="D543" s="3" t="s">
        <v>52</v>
      </c>
      <c r="E543" s="3">
        <f t="array" ref="E543">XLOOKUP(A543,login!A:A,login!F:F,"")</f>
        <v>5</v>
      </c>
      <c r="F543" s="1">
        <v>0.0</v>
      </c>
      <c r="G543" s="1">
        <v>0.0</v>
      </c>
      <c r="H543" s="3" t="str">
        <f t="array" ref="H543">XLOOKUP(A543,EmailVerification!A:A,EmailVerification!B:B,"")</f>
        <v/>
      </c>
      <c r="I543" s="3">
        <f t="array" ref="I543">XLOOKUP(A543,IntegracaoVerification!A:A,IntegracaoVerification!C:C,"")</f>
        <v>5</v>
      </c>
      <c r="J543" s="3" t="str">
        <f t="array" ref="J543">XLOOKUP(A543,ApiVerification!A:A,ApiVerification!C:C,"")</f>
        <v/>
      </c>
      <c r="K543" s="3" t="str">
        <f t="array" ref="K543">XLOOKUP(A543,AtivacaoGiftback!A:A,AtivacaoGiftback!B:B,"")</f>
        <v/>
      </c>
      <c r="L543" s="3" t="str">
        <f t="array" ref="L543">XLOOKUP(A543,TempoPrimeiraCampanha!A:A,TempoPrimeiraCampanha!B:B,"")</f>
        <v/>
      </c>
      <c r="M543" s="3">
        <f t="array" ref="M543">XLOOKUP(A543,'# Campanhas30D'!A:A,'# Campanhas30D'!B:B,"")</f>
        <v>0</v>
      </c>
      <c r="N543" s="1">
        <v>0.0</v>
      </c>
      <c r="O543" s="4">
        <f t="array" ref="O543">XLOOKUP(A543,'Receita Total'!A:A,'Receita Total'!C:C,"")</f>
        <v>580.3000107</v>
      </c>
      <c r="P543" s="1">
        <v>0.0</v>
      </c>
      <c r="Q543" s="1">
        <v>0.0</v>
      </c>
      <c r="R543" s="1">
        <v>0.0</v>
      </c>
      <c r="S543" s="1">
        <v>0.0</v>
      </c>
      <c r="T543" s="3" t="str">
        <f t="array" ref="T543">XLOOKUP(A543,'Receita Influenciada'!A:A,'Receita Influenciada'!C:C,"")</f>
        <v/>
      </c>
      <c r="U543" s="3" t="str">
        <f t="shared" si="1"/>
        <v>#NUM!</v>
      </c>
      <c r="V543" s="1">
        <v>0.0</v>
      </c>
    </row>
    <row r="544">
      <c r="A544" s="1" t="s">
        <v>565</v>
      </c>
      <c r="B544" s="2">
        <f t="array" ref="B544">XLOOKUP(A544,'Página25'!A:A,'Página25'!G:G,"")</f>
        <v>45415.69799</v>
      </c>
      <c r="C544" s="2" t="str">
        <f t="array" ref="C544">XLOOKUP(A544,'Página25'!A:A,'Página25'!I:I,"")</f>
        <v/>
      </c>
      <c r="D544" s="3" t="s">
        <v>52</v>
      </c>
      <c r="E544" s="3">
        <f t="array" ref="E544">XLOOKUP(A544,login!A:A,login!F:F,"")</f>
        <v>24</v>
      </c>
      <c r="F544" s="1">
        <v>0.0</v>
      </c>
      <c r="G544" s="1">
        <v>0.0</v>
      </c>
      <c r="H544" s="3" t="str">
        <f t="array" ref="H544">XLOOKUP(A544,EmailVerification!A:A,EmailVerification!B:B,"")</f>
        <v/>
      </c>
      <c r="I544" s="3">
        <f t="array" ref="I544">XLOOKUP(A544,IntegracaoVerification!A:A,IntegracaoVerification!C:C,"")</f>
        <v>151</v>
      </c>
      <c r="J544" s="3">
        <f t="array" ref="J544">XLOOKUP(A544,ApiVerification!A:A,ApiVerification!C:C,"")</f>
        <v>143</v>
      </c>
      <c r="K544" s="3">
        <f t="array" ref="K544">XLOOKUP(A544,AtivacaoGiftback!A:A,AtivacaoGiftback!B:B,"")</f>
        <v>168</v>
      </c>
      <c r="L544" s="3" t="str">
        <f t="array" ref="L544">XLOOKUP(A544,TempoPrimeiraCampanha!A:A,TempoPrimeiraCampanha!B:B,"")</f>
        <v/>
      </c>
      <c r="M544" s="3">
        <f t="array" ref="M544">XLOOKUP(A544,'# Campanhas30D'!A:A,'# Campanhas30D'!B:B,"")</f>
        <v>0</v>
      </c>
      <c r="N544" s="1">
        <v>0.0</v>
      </c>
      <c r="O544" s="4">
        <f t="array" ref="O544">XLOOKUP(A544,'Receita Total'!A:A,'Receita Total'!C:C,"")</f>
        <v>1898.399996</v>
      </c>
      <c r="P544" s="1">
        <v>0.0</v>
      </c>
      <c r="Q544" s="1">
        <v>0.0</v>
      </c>
      <c r="R544" s="1">
        <v>0.0</v>
      </c>
      <c r="S544" s="1">
        <v>0.0</v>
      </c>
      <c r="T544" s="3" t="str">
        <f t="array" ref="T544">XLOOKUP(A544,'Receita Influenciada'!A:A,'Receita Influenciada'!C:C,"")</f>
        <v/>
      </c>
      <c r="U544" s="3" t="str">
        <f t="shared" si="1"/>
        <v>#NUM!</v>
      </c>
      <c r="V544" s="1">
        <v>0.0</v>
      </c>
    </row>
    <row r="545">
      <c r="A545" s="1" t="s">
        <v>566</v>
      </c>
      <c r="B545" s="2">
        <f t="array" ref="B545">XLOOKUP(A545,'Página25'!A:A,'Página25'!G:G,"")</f>
        <v>45418.58498</v>
      </c>
      <c r="C545" s="2" t="str">
        <f t="array" ref="C545">XLOOKUP(A545,'Página25'!A:A,'Página25'!I:I,"")</f>
        <v/>
      </c>
      <c r="D545" s="3" t="s">
        <v>52</v>
      </c>
      <c r="E545" s="3">
        <f t="array" ref="E545">XLOOKUP(A545,login!A:A,login!F:F,"")</f>
        <v>2</v>
      </c>
      <c r="F545" s="1">
        <v>0.0</v>
      </c>
      <c r="G545" s="1">
        <v>0.0</v>
      </c>
      <c r="H545" s="3" t="str">
        <f t="array" ref="H545">XLOOKUP(A545,EmailVerification!A:A,EmailVerification!B:B,"")</f>
        <v/>
      </c>
      <c r="I545" s="3" t="str">
        <f t="array" ref="I545">XLOOKUP(A545,IntegracaoVerification!A:A,IntegracaoVerification!C:C,"")</f>
        <v/>
      </c>
      <c r="J545" s="3" t="str">
        <f t="array" ref="J545">XLOOKUP(A545,ApiVerification!A:A,ApiVerification!C:C,"")</f>
        <v/>
      </c>
      <c r="K545" s="3" t="str">
        <f t="array" ref="K545">XLOOKUP(A545,AtivacaoGiftback!A:A,AtivacaoGiftback!B:B,"")</f>
        <v/>
      </c>
      <c r="L545" s="3" t="str">
        <f t="array" ref="L545">XLOOKUP(A545,TempoPrimeiraCampanha!A:A,TempoPrimeiraCampanha!B:B,"")</f>
        <v/>
      </c>
      <c r="M545" s="3">
        <f t="array" ref="M545">XLOOKUP(A545,'# Campanhas30D'!A:A,'# Campanhas30D'!B:B,"")</f>
        <v>0</v>
      </c>
      <c r="N545" s="1">
        <v>0.0</v>
      </c>
      <c r="O545" s="4">
        <f t="array" ref="O545">XLOOKUP(A545,'Receita Total'!A:A,'Receita Total'!C:C,"")</f>
        <v>2924.13002</v>
      </c>
      <c r="P545" s="1">
        <v>0.0</v>
      </c>
      <c r="Q545" s="1">
        <v>0.0</v>
      </c>
      <c r="R545" s="1">
        <v>0.0</v>
      </c>
      <c r="S545" s="1">
        <v>0.0</v>
      </c>
      <c r="T545" s="3" t="str">
        <f t="array" ref="T545">XLOOKUP(A545,'Receita Influenciada'!A:A,'Receita Influenciada'!C:C,"")</f>
        <v/>
      </c>
      <c r="U545" s="3" t="str">
        <f t="shared" si="1"/>
        <v>#NUM!</v>
      </c>
      <c r="V545" s="1">
        <v>0.0</v>
      </c>
    </row>
    <row r="546">
      <c r="A546" s="1" t="s">
        <v>567</v>
      </c>
      <c r="B546" s="2">
        <f t="array" ref="B546">XLOOKUP(A546,'Página25'!A:A,'Página25'!G:G,"")</f>
        <v>45418.58216</v>
      </c>
      <c r="C546" s="2" t="str">
        <f t="array" ref="C546">XLOOKUP(A546,'Página25'!A:A,'Página25'!I:I,"")</f>
        <v/>
      </c>
      <c r="D546" s="3" t="s">
        <v>52</v>
      </c>
      <c r="E546" s="3">
        <f t="array" ref="E546">XLOOKUP(A546,login!A:A,login!F:F,"")</f>
        <v>2</v>
      </c>
      <c r="F546" s="1">
        <v>0.0</v>
      </c>
      <c r="G546" s="1">
        <v>0.0</v>
      </c>
      <c r="H546" s="3" t="str">
        <f t="array" ref="H546">XLOOKUP(A546,EmailVerification!A:A,EmailVerification!B:B,"")</f>
        <v/>
      </c>
      <c r="I546" s="3" t="str">
        <f t="array" ref="I546">XLOOKUP(A546,IntegracaoVerification!A:A,IntegracaoVerification!C:C,"")</f>
        <v/>
      </c>
      <c r="J546" s="3" t="str">
        <f t="array" ref="J546">XLOOKUP(A546,ApiVerification!A:A,ApiVerification!C:C,"")</f>
        <v/>
      </c>
      <c r="K546" s="3" t="str">
        <f t="array" ref="K546">XLOOKUP(A546,AtivacaoGiftback!A:A,AtivacaoGiftback!B:B,"")</f>
        <v/>
      </c>
      <c r="L546" s="3" t="str">
        <f t="array" ref="L546">XLOOKUP(A546,TempoPrimeiraCampanha!A:A,TempoPrimeiraCampanha!B:B,"")</f>
        <v/>
      </c>
      <c r="M546" s="3">
        <f t="array" ref="M546">XLOOKUP(A546,'# Campanhas30D'!A:A,'# Campanhas30D'!B:B,"")</f>
        <v>0</v>
      </c>
      <c r="N546" s="1">
        <v>0.0</v>
      </c>
      <c r="O546" s="4">
        <f t="array" ref="O546">XLOOKUP(A546,'Receita Total'!A:A,'Receita Total'!C:C,"")</f>
        <v>5300.639954</v>
      </c>
      <c r="P546" s="1">
        <v>0.0</v>
      </c>
      <c r="Q546" s="1">
        <v>0.0</v>
      </c>
      <c r="R546" s="1">
        <v>0.0</v>
      </c>
      <c r="S546" s="1">
        <v>0.0</v>
      </c>
      <c r="T546" s="3" t="str">
        <f t="array" ref="T546">XLOOKUP(A546,'Receita Influenciada'!A:A,'Receita Influenciada'!C:C,"")</f>
        <v/>
      </c>
      <c r="U546" s="3" t="str">
        <f t="shared" si="1"/>
        <v>#NUM!</v>
      </c>
      <c r="V546" s="1">
        <v>0.0</v>
      </c>
    </row>
    <row r="547">
      <c r="A547" s="1" t="s">
        <v>568</v>
      </c>
      <c r="B547" s="2">
        <f t="array" ref="B547">XLOOKUP(A547,'Página25'!A:A,'Página25'!G:G,"")</f>
        <v>45467.87625</v>
      </c>
      <c r="C547" s="2" t="str">
        <f t="array" ref="C547">XLOOKUP(A547,'Página25'!A:A,'Página25'!I:I,"")</f>
        <v/>
      </c>
      <c r="D547" s="3" t="s">
        <v>52</v>
      </c>
      <c r="E547" s="3">
        <f t="array" ref="E547">XLOOKUP(A547,login!A:A,login!F:F,"")</f>
        <v>28</v>
      </c>
      <c r="F547" s="1">
        <v>0.0</v>
      </c>
      <c r="G547" s="1">
        <v>0.0</v>
      </c>
      <c r="H547" s="3">
        <f t="array" ref="H547">XLOOKUP(A547,EmailVerification!A:A,EmailVerification!B:B,"")</f>
        <v>11</v>
      </c>
      <c r="I547" s="3">
        <f t="array" ref="I547">XLOOKUP(A547,IntegracaoVerification!A:A,IntegracaoVerification!C:C,"")</f>
        <v>0</v>
      </c>
      <c r="J547" s="3">
        <f t="array" ref="J547">XLOOKUP(A547,ApiVerification!A:A,ApiVerification!C:C,"")</f>
        <v>21</v>
      </c>
      <c r="K547" s="3">
        <f t="array" ref="K547">XLOOKUP(A547,AtivacaoGiftback!A:A,AtivacaoGiftback!B:B,"")</f>
        <v>1</v>
      </c>
      <c r="L547" s="3">
        <f t="array" ref="L547">XLOOKUP(A547,TempoPrimeiraCampanha!A:A,TempoPrimeiraCampanha!B:B,"")</f>
        <v>78</v>
      </c>
      <c r="M547" s="3">
        <f t="array" ref="M547">XLOOKUP(A547,'# Campanhas30D'!A:A,'# Campanhas30D'!B:B,"")</f>
        <v>0</v>
      </c>
      <c r="N547" s="1">
        <v>0.0</v>
      </c>
      <c r="O547" s="4">
        <f t="array" ref="O547">XLOOKUP(A547,'Receita Total'!A:A,'Receita Total'!C:C,"")</f>
        <v>5525.809952</v>
      </c>
      <c r="P547" s="1">
        <v>0.0</v>
      </c>
      <c r="Q547" s="1">
        <v>0.0</v>
      </c>
      <c r="R547" s="1">
        <v>0.0</v>
      </c>
      <c r="S547" s="1">
        <v>0.0</v>
      </c>
      <c r="T547" s="3" t="str">
        <f t="array" ref="T547">XLOOKUP(A547,'Receita Influenciada'!A:A,'Receita Influenciada'!C:C,"")</f>
        <v/>
      </c>
      <c r="U547" s="3" t="str">
        <f t="shared" si="1"/>
        <v>#NUM!</v>
      </c>
      <c r="V547" s="1">
        <v>0.0</v>
      </c>
    </row>
    <row r="548">
      <c r="A548" s="1" t="s">
        <v>569</v>
      </c>
      <c r="B548" s="2">
        <f t="array" ref="B548">XLOOKUP(A548,'Página25'!A:A,'Página25'!G:G,"")</f>
        <v>45404.86365</v>
      </c>
      <c r="C548" s="2" t="str">
        <f t="array" ref="C548">XLOOKUP(A548,'Página25'!A:A,'Página25'!I:I,"")</f>
        <v/>
      </c>
      <c r="D548" s="3" t="s">
        <v>52</v>
      </c>
      <c r="E548" s="3">
        <f t="array" ref="E548">XLOOKUP(A548,login!A:A,login!F:F,"")</f>
        <v>62</v>
      </c>
      <c r="F548" s="1">
        <v>0.0</v>
      </c>
      <c r="G548" s="1">
        <v>0.0</v>
      </c>
      <c r="H548" s="3">
        <f t="array" ref="H548">XLOOKUP(A548,EmailVerification!A:A,EmailVerification!B:B,"")</f>
        <v>74</v>
      </c>
      <c r="I548" s="3">
        <f t="array" ref="I548">XLOOKUP(A548,IntegracaoVerification!A:A,IntegracaoVerification!C:C,"")</f>
        <v>2</v>
      </c>
      <c r="J548" s="3">
        <f t="array" ref="J548">XLOOKUP(A548,ApiVerification!A:A,ApiVerification!C:C,"")</f>
        <v>105</v>
      </c>
      <c r="K548" s="3">
        <f t="array" ref="K548">XLOOKUP(A548,AtivacaoGiftback!A:A,AtivacaoGiftback!B:B,"")</f>
        <v>3</v>
      </c>
      <c r="L548" s="3">
        <f t="array" ref="L548">XLOOKUP(A548,TempoPrimeiraCampanha!A:A,TempoPrimeiraCampanha!B:B,"")</f>
        <v>72</v>
      </c>
      <c r="M548" s="3">
        <f t="array" ref="M548">XLOOKUP(A548,'# Campanhas30D'!A:A,'# Campanhas30D'!B:B,"")</f>
        <v>0</v>
      </c>
      <c r="N548" s="1">
        <v>0.0</v>
      </c>
      <c r="O548" s="4">
        <f t="array" ref="O548">XLOOKUP(A548,'Receita Total'!A:A,'Receita Total'!C:C,"")</f>
        <v>6373.590088</v>
      </c>
      <c r="P548" s="1">
        <v>0.0</v>
      </c>
      <c r="Q548" s="1">
        <v>0.0</v>
      </c>
      <c r="R548" s="1">
        <v>0.0</v>
      </c>
      <c r="S548" s="1">
        <v>0.0</v>
      </c>
      <c r="T548" s="3" t="str">
        <f t="array" ref="T548">XLOOKUP(A548,'Receita Influenciada'!A:A,'Receita Influenciada'!C:C,"")</f>
        <v/>
      </c>
      <c r="U548" s="3" t="str">
        <f t="shared" si="1"/>
        <v>#NUM!</v>
      </c>
      <c r="V548" s="1">
        <v>0.0</v>
      </c>
    </row>
    <row r="549">
      <c r="A549" s="1" t="s">
        <v>570</v>
      </c>
      <c r="B549" s="2">
        <f t="array" ref="B549">XLOOKUP(A549,'Página25'!A:A,'Página25'!G:G,"")</f>
        <v>45389.89672</v>
      </c>
      <c r="C549" s="2" t="str">
        <f t="array" ref="C549">XLOOKUP(A549,'Página25'!A:A,'Página25'!I:I,"")</f>
        <v/>
      </c>
      <c r="D549" s="3" t="s">
        <v>52</v>
      </c>
      <c r="E549" s="3">
        <f t="array" ref="E549">XLOOKUP(A549,login!A:A,login!F:F,"")</f>
        <v>24</v>
      </c>
      <c r="F549" s="1">
        <v>1.0</v>
      </c>
      <c r="G549" s="1">
        <v>0.0</v>
      </c>
      <c r="H549" s="3">
        <f t="array" ref="H549">XLOOKUP(A549,EmailVerification!A:A,EmailVerification!B:B,"")</f>
        <v>89</v>
      </c>
      <c r="I549" s="3">
        <f t="array" ref="I549">XLOOKUP(A549,IntegracaoVerification!A:A,IntegracaoVerification!C:C,"")</f>
        <v>8</v>
      </c>
      <c r="J549" s="3">
        <f t="array" ref="J549">XLOOKUP(A549,ApiVerification!A:A,ApiVerification!C:C,"")</f>
        <v>26</v>
      </c>
      <c r="K549" s="3">
        <f t="array" ref="K549">XLOOKUP(A549,AtivacaoGiftback!A:A,AtivacaoGiftback!B:B,"")</f>
        <v>9</v>
      </c>
      <c r="L549" s="3">
        <f t="array" ref="L549">XLOOKUP(A549,TempoPrimeiraCampanha!A:A,TempoPrimeiraCampanha!B:B,"")</f>
        <v>54</v>
      </c>
      <c r="M549" s="3">
        <f t="array" ref="M549">XLOOKUP(A549,'# Campanhas30D'!A:A,'# Campanhas30D'!B:B,"")</f>
        <v>0</v>
      </c>
      <c r="N549" s="1">
        <v>0.0</v>
      </c>
      <c r="O549" s="4">
        <f t="array" ref="O549">XLOOKUP(A549,'Receita Total'!A:A,'Receita Total'!C:C,"")</f>
        <v>7018.549953</v>
      </c>
      <c r="P549" s="1">
        <v>0.0</v>
      </c>
      <c r="Q549" s="1">
        <v>0.0</v>
      </c>
      <c r="R549" s="1">
        <v>0.0</v>
      </c>
      <c r="S549" s="1">
        <v>0.0</v>
      </c>
      <c r="T549" s="3" t="str">
        <f t="array" ref="T549">XLOOKUP(A549,'Receita Influenciada'!A:A,'Receita Influenciada'!C:C,"")</f>
        <v/>
      </c>
      <c r="U549" s="3" t="str">
        <f t="shared" si="1"/>
        <v>#NUM!</v>
      </c>
      <c r="V549" s="1">
        <v>0.0</v>
      </c>
    </row>
    <row r="550">
      <c r="A550" s="1" t="s">
        <v>571</v>
      </c>
      <c r="B550" s="2">
        <f t="array" ref="B550">XLOOKUP(A550,'Página25'!A:A,'Página25'!G:G,"")</f>
        <v>45352.80891</v>
      </c>
      <c r="C550" s="2" t="str">
        <f t="array" ref="C550">XLOOKUP(A550,'Página25'!A:A,'Página25'!I:I,"")</f>
        <v/>
      </c>
      <c r="D550" s="3" t="s">
        <v>52</v>
      </c>
      <c r="E550" s="1">
        <v>0.0</v>
      </c>
      <c r="F550" s="1">
        <v>0.0</v>
      </c>
      <c r="G550" s="1">
        <v>0.0</v>
      </c>
      <c r="H550" s="3">
        <f t="array" ref="H550">XLOOKUP(A550,EmailVerification!A:A,EmailVerification!B:B,"")</f>
        <v>126</v>
      </c>
      <c r="I550" s="3" t="str">
        <f t="array" ref="I550">XLOOKUP(A550,IntegracaoVerification!A:A,IntegracaoVerification!C:C,"")</f>
        <v/>
      </c>
      <c r="J550" s="3">
        <f t="array" ref="J550">XLOOKUP(A550,ApiVerification!A:A,ApiVerification!C:C,"")</f>
        <v>17</v>
      </c>
      <c r="K550" s="3">
        <f t="array" ref="K550">XLOOKUP(A550,AtivacaoGiftback!A:A,AtivacaoGiftback!B:B,"")</f>
        <v>33</v>
      </c>
      <c r="L550" s="3" t="str">
        <f t="array" ref="L550">XLOOKUP(A550,TempoPrimeiraCampanha!A:A,TempoPrimeiraCampanha!B:B,"")</f>
        <v/>
      </c>
      <c r="M550" s="3">
        <f t="array" ref="M550">XLOOKUP(A550,'# Campanhas30D'!A:A,'# Campanhas30D'!B:B,"")</f>
        <v>0</v>
      </c>
      <c r="N550" s="1">
        <v>0.0</v>
      </c>
      <c r="O550" s="4">
        <f t="array" ref="O550">XLOOKUP(A550,'Receita Total'!A:A,'Receita Total'!C:C,"")</f>
        <v>8936.540031</v>
      </c>
      <c r="P550" s="1">
        <v>0.0</v>
      </c>
      <c r="Q550" s="1">
        <v>0.0</v>
      </c>
      <c r="R550" s="1">
        <v>0.0</v>
      </c>
      <c r="S550" s="1">
        <v>0.0</v>
      </c>
      <c r="T550" s="3" t="str">
        <f t="array" ref="T550">XLOOKUP(A550,'Receita Influenciada'!A:A,'Receita Influenciada'!C:C,"")</f>
        <v/>
      </c>
      <c r="U550" s="3" t="str">
        <f t="shared" si="1"/>
        <v>#NUM!</v>
      </c>
      <c r="V550" s="1">
        <v>0.0</v>
      </c>
    </row>
    <row r="551">
      <c r="A551" s="1" t="s">
        <v>572</v>
      </c>
      <c r="B551" s="2">
        <f t="array" ref="B551">XLOOKUP(A551,'Página25'!A:A,'Página25'!G:G,"")</f>
        <v>45439.61473</v>
      </c>
      <c r="C551" s="2" t="str">
        <f t="array" ref="C551">XLOOKUP(A551,'Página25'!A:A,'Página25'!I:I,"")</f>
        <v/>
      </c>
      <c r="D551" s="3" t="s">
        <v>52</v>
      </c>
      <c r="E551" s="3">
        <f t="array" ref="E551">XLOOKUP(A551,login!A:A,login!F:F,"")</f>
        <v>7</v>
      </c>
      <c r="F551" s="1">
        <v>0.0</v>
      </c>
      <c r="G551" s="1">
        <v>0.0</v>
      </c>
      <c r="H551" s="3" t="str">
        <f t="array" ref="H551">XLOOKUP(A551,EmailVerification!A:A,EmailVerification!B:B,"")</f>
        <v/>
      </c>
      <c r="I551" s="3">
        <f t="array" ref="I551">XLOOKUP(A551,IntegracaoVerification!A:A,IntegracaoVerification!C:C,"")</f>
        <v>1</v>
      </c>
      <c r="J551" s="3">
        <f t="array" ref="J551">XLOOKUP(A551,ApiVerification!A:A,ApiVerification!C:C,"")</f>
        <v>24</v>
      </c>
      <c r="K551" s="3" t="str">
        <f t="array" ref="K551">XLOOKUP(A551,AtivacaoGiftback!A:A,AtivacaoGiftback!B:B,"")</f>
        <v/>
      </c>
      <c r="L551" s="3">
        <f t="array" ref="L551">XLOOKUP(A551,TempoPrimeiraCampanha!A:A,TempoPrimeiraCampanha!B:B,"")</f>
        <v>44</v>
      </c>
      <c r="M551" s="3">
        <f t="array" ref="M551">XLOOKUP(A551,'# Campanhas30D'!A:A,'# Campanhas30D'!B:B,"")</f>
        <v>0</v>
      </c>
      <c r="N551" s="1">
        <v>0.0</v>
      </c>
      <c r="O551" s="4">
        <f t="array" ref="O551">XLOOKUP(A551,'Receita Total'!A:A,'Receita Total'!C:C,"")</f>
        <v>13317.81002</v>
      </c>
      <c r="P551" s="1">
        <v>0.0</v>
      </c>
      <c r="Q551" s="1">
        <v>0.0</v>
      </c>
      <c r="R551" s="1">
        <v>0.0</v>
      </c>
      <c r="S551" s="1">
        <v>0.0</v>
      </c>
      <c r="T551" s="3" t="str">
        <f t="array" ref="T551">XLOOKUP(A551,'Receita Influenciada'!A:A,'Receita Influenciada'!C:C,"")</f>
        <v/>
      </c>
      <c r="U551" s="3" t="str">
        <f t="shared" si="1"/>
        <v>#NUM!</v>
      </c>
      <c r="V551" s="1">
        <v>0.0</v>
      </c>
    </row>
    <row r="552">
      <c r="A552" s="1" t="s">
        <v>573</v>
      </c>
      <c r="B552" s="2">
        <f t="array" ref="B552">XLOOKUP(A552,'Página25'!A:A,'Página25'!G:G,"")</f>
        <v>45394.55677</v>
      </c>
      <c r="C552" s="2" t="str">
        <f t="array" ref="C552">XLOOKUP(A552,'Página25'!A:A,'Página25'!I:I,"")</f>
        <v/>
      </c>
      <c r="D552" s="3" t="s">
        <v>52</v>
      </c>
      <c r="E552" s="3">
        <f t="array" ref="E552">XLOOKUP(A552,login!A:A,login!F:F,"")</f>
        <v>32</v>
      </c>
      <c r="F552" s="1">
        <v>0.0</v>
      </c>
      <c r="G552" s="1">
        <v>0.0</v>
      </c>
      <c r="H552" s="3">
        <f t="array" ref="H552">XLOOKUP(A552,EmailVerification!A:A,EmailVerification!B:B,"")</f>
        <v>84</v>
      </c>
      <c r="I552" s="3" t="str">
        <f t="array" ref="I552">XLOOKUP(A552,IntegracaoVerification!A:A,IntegracaoVerification!C:C,"")</f>
        <v/>
      </c>
      <c r="J552" s="3" t="str">
        <f t="array" ref="J552">XLOOKUP(A552,ApiVerification!A:A,ApiVerification!C:C,"")</f>
        <v/>
      </c>
      <c r="K552" s="3" t="str">
        <f t="array" ref="K552">XLOOKUP(A552,AtivacaoGiftback!A:A,AtivacaoGiftback!B:B,"")</f>
        <v/>
      </c>
      <c r="L552" s="3">
        <f t="array" ref="L552">XLOOKUP(A552,TempoPrimeiraCampanha!A:A,TempoPrimeiraCampanha!B:B,"")</f>
        <v>46</v>
      </c>
      <c r="M552" s="3">
        <f t="array" ref="M552">XLOOKUP(A552,'# Campanhas30D'!A:A,'# Campanhas30D'!B:B,"")</f>
        <v>0</v>
      </c>
      <c r="N552" s="1">
        <v>0.0</v>
      </c>
      <c r="O552" s="4">
        <f t="array" ref="O552">XLOOKUP(A552,'Receita Total'!A:A,'Receita Total'!C:C,"")</f>
        <v>15946.08503</v>
      </c>
      <c r="P552" s="1">
        <v>0.0</v>
      </c>
      <c r="Q552" s="1">
        <v>0.0</v>
      </c>
      <c r="R552" s="1">
        <v>0.0</v>
      </c>
      <c r="S552" s="1">
        <v>0.0</v>
      </c>
      <c r="T552" s="3" t="str">
        <f t="array" ref="T552">XLOOKUP(A552,'Receita Influenciada'!A:A,'Receita Influenciada'!C:C,"")</f>
        <v/>
      </c>
      <c r="U552" s="3" t="str">
        <f t="shared" si="1"/>
        <v>#NUM!</v>
      </c>
      <c r="V552" s="1">
        <v>0.0</v>
      </c>
    </row>
    <row r="553">
      <c r="A553" s="1" t="s">
        <v>574</v>
      </c>
      <c r="B553" s="2">
        <f t="array" ref="B553">XLOOKUP(A553,'Página25'!A:A,'Página25'!G:G,"")</f>
        <v>45389.89668</v>
      </c>
      <c r="C553" s="2" t="str">
        <f t="array" ref="C553">XLOOKUP(A553,'Página25'!A:A,'Página25'!I:I,"")</f>
        <v/>
      </c>
      <c r="D553" s="3" t="s">
        <v>52</v>
      </c>
      <c r="E553" s="3">
        <f t="array" ref="E553">XLOOKUP(A553,login!A:A,login!F:F,"")</f>
        <v>16</v>
      </c>
      <c r="F553" s="1">
        <v>0.0</v>
      </c>
      <c r="G553" s="1">
        <v>0.0</v>
      </c>
      <c r="H553" s="3">
        <f t="array" ref="H553">XLOOKUP(A553,EmailVerification!A:A,EmailVerification!B:B,"")</f>
        <v>89</v>
      </c>
      <c r="I553" s="3">
        <f t="array" ref="I553">XLOOKUP(A553,IntegracaoVerification!A:A,IntegracaoVerification!C:C,"")</f>
        <v>11</v>
      </c>
      <c r="J553" s="3">
        <f t="array" ref="J553">XLOOKUP(A553,ApiVerification!A:A,ApiVerification!C:C,"")</f>
        <v>65</v>
      </c>
      <c r="K553" s="3">
        <f t="array" ref="K553">XLOOKUP(A553,AtivacaoGiftback!A:A,AtivacaoGiftback!B:B,"")</f>
        <v>66</v>
      </c>
      <c r="L553" s="3" t="str">
        <f t="array" ref="L553">XLOOKUP(A553,TempoPrimeiraCampanha!A:A,TempoPrimeiraCampanha!B:B,"")</f>
        <v/>
      </c>
      <c r="M553" s="3">
        <f t="array" ref="M553">XLOOKUP(A553,'# Campanhas30D'!A:A,'# Campanhas30D'!B:B,"")</f>
        <v>0</v>
      </c>
      <c r="N553" s="1">
        <v>0.0</v>
      </c>
      <c r="O553" s="4">
        <f t="array" ref="O553">XLOOKUP(A553,'Receita Total'!A:A,'Receita Total'!C:C,"")</f>
        <v>17131.44993</v>
      </c>
      <c r="P553" s="1">
        <v>0.0</v>
      </c>
      <c r="Q553" s="1">
        <v>0.0</v>
      </c>
      <c r="R553" s="1">
        <v>0.0</v>
      </c>
      <c r="S553" s="1">
        <v>0.0</v>
      </c>
      <c r="T553" s="3" t="str">
        <f t="array" ref="T553">XLOOKUP(A553,'Receita Influenciada'!A:A,'Receita Influenciada'!C:C,"")</f>
        <v/>
      </c>
      <c r="U553" s="3" t="str">
        <f t="shared" si="1"/>
        <v>#NUM!</v>
      </c>
      <c r="V553" s="1">
        <v>0.0</v>
      </c>
    </row>
    <row r="554">
      <c r="A554" s="1" t="s">
        <v>575</v>
      </c>
      <c r="B554" s="2">
        <f t="array" ref="B554">XLOOKUP(A554,'Página25'!A:A,'Página25'!G:G,"")</f>
        <v>45504.90148</v>
      </c>
      <c r="C554" s="2" t="str">
        <f t="array" ref="C554">XLOOKUP(A554,'Página25'!A:A,'Página25'!I:I,"")</f>
        <v/>
      </c>
      <c r="D554" s="3" t="s">
        <v>52</v>
      </c>
      <c r="E554" s="3">
        <f t="array" ref="E554">XLOOKUP(A554,login!A:A,login!F:F,"")</f>
        <v>8</v>
      </c>
      <c r="F554" s="1">
        <v>0.0</v>
      </c>
      <c r="G554" s="1">
        <v>0.0</v>
      </c>
      <c r="H554" s="3" t="str">
        <f t="array" ref="H554">XLOOKUP(A554,EmailVerification!A:A,EmailVerification!B:B,"")</f>
        <v/>
      </c>
      <c r="I554" s="3">
        <f t="array" ref="I554">XLOOKUP(A554,IntegracaoVerification!A:A,IntegracaoVerification!C:C,"")</f>
        <v>8</v>
      </c>
      <c r="J554" s="3" t="str">
        <f t="array" ref="J554">XLOOKUP(A554,ApiVerification!A:A,ApiVerification!C:C,"")</f>
        <v/>
      </c>
      <c r="K554" s="3">
        <f t="array" ref="K554">XLOOKUP(A554,AtivacaoGiftback!A:A,AtivacaoGiftback!B:B,"")</f>
        <v>47</v>
      </c>
      <c r="L554" s="3">
        <f t="array" ref="L554">XLOOKUP(A554,TempoPrimeiraCampanha!A:A,TempoPrimeiraCampanha!B:B,"")</f>
        <v>47</v>
      </c>
      <c r="M554" s="3">
        <f t="array" ref="M554">XLOOKUP(A554,'# Campanhas30D'!A:A,'# Campanhas30D'!B:B,"")</f>
        <v>0</v>
      </c>
      <c r="N554" s="1">
        <v>0.0</v>
      </c>
      <c r="O554" s="4">
        <f t="array" ref="O554">XLOOKUP(A554,'Receita Total'!A:A,'Receita Total'!C:C,"")</f>
        <v>19250.8699</v>
      </c>
      <c r="P554" s="1">
        <v>0.0</v>
      </c>
      <c r="Q554" s="1">
        <v>0.0</v>
      </c>
      <c r="R554" s="1">
        <v>0.0</v>
      </c>
      <c r="S554" s="1">
        <v>0.0</v>
      </c>
      <c r="T554" s="3" t="str">
        <f t="array" ref="T554">XLOOKUP(A554,'Receita Influenciada'!A:A,'Receita Influenciada'!C:C,"")</f>
        <v/>
      </c>
      <c r="U554" s="3" t="str">
        <f t="shared" si="1"/>
        <v>#NUM!</v>
      </c>
      <c r="V554" s="1">
        <v>0.0</v>
      </c>
    </row>
    <row r="555">
      <c r="A555" s="1" t="s">
        <v>576</v>
      </c>
      <c r="B555" s="2">
        <f t="array" ref="B555">XLOOKUP(A555,'Página25'!A:A,'Página25'!G:G,"")</f>
        <v>45400.68347</v>
      </c>
      <c r="C555" s="2" t="str">
        <f t="array" ref="C555">XLOOKUP(A555,'Página25'!A:A,'Página25'!I:I,"")</f>
        <v/>
      </c>
      <c r="D555" s="3" t="s">
        <v>52</v>
      </c>
      <c r="E555" s="3">
        <f t="array" ref="E555">XLOOKUP(A555,login!A:A,login!F:F,"")</f>
        <v>90</v>
      </c>
      <c r="F555" s="1">
        <v>0.0</v>
      </c>
      <c r="G555" s="1">
        <v>0.0</v>
      </c>
      <c r="H555" s="3">
        <f t="array" ref="H555">XLOOKUP(A555,EmailVerification!A:A,EmailVerification!B:B,"")</f>
        <v>78</v>
      </c>
      <c r="I555" s="3">
        <f t="array" ref="I555">XLOOKUP(A555,IntegracaoVerification!A:A,IntegracaoVerification!C:C,"")</f>
        <v>0</v>
      </c>
      <c r="J555" s="3" t="str">
        <f t="array" ref="J555">XLOOKUP(A555,ApiVerification!A:A,ApiVerification!C:C,"")</f>
        <v/>
      </c>
      <c r="K555" s="3" t="str">
        <f t="array" ref="K555">XLOOKUP(A555,AtivacaoGiftback!A:A,AtivacaoGiftback!B:B,"")</f>
        <v/>
      </c>
      <c r="L555" s="3" t="str">
        <f t="array" ref="L555">XLOOKUP(A555,TempoPrimeiraCampanha!A:A,TempoPrimeiraCampanha!B:B,"")</f>
        <v/>
      </c>
      <c r="M555" s="3">
        <f t="array" ref="M555">XLOOKUP(A555,'# Campanhas30D'!A:A,'# Campanhas30D'!B:B,"")</f>
        <v>0</v>
      </c>
      <c r="N555" s="1">
        <v>0.0</v>
      </c>
      <c r="O555" s="4">
        <f t="array" ref="O555">XLOOKUP(A555,'Receita Total'!A:A,'Receita Total'!C:C,"")</f>
        <v>21676.7801</v>
      </c>
      <c r="P555" s="1">
        <v>0.0</v>
      </c>
      <c r="Q555" s="1">
        <v>0.0</v>
      </c>
      <c r="R555" s="1">
        <v>0.0</v>
      </c>
      <c r="S555" s="1">
        <v>0.0</v>
      </c>
      <c r="T555" s="3" t="str">
        <f t="array" ref="T555">XLOOKUP(A555,'Receita Influenciada'!A:A,'Receita Influenciada'!C:C,"")</f>
        <v/>
      </c>
      <c r="U555" s="3" t="str">
        <f t="shared" si="1"/>
        <v>#NUM!</v>
      </c>
      <c r="V555" s="1">
        <v>0.0</v>
      </c>
    </row>
    <row r="556">
      <c r="A556" s="1" t="s">
        <v>577</v>
      </c>
      <c r="B556" s="2">
        <f t="array" ref="B556">XLOOKUP(A556,'Página25'!A:A,'Página25'!G:G,"")</f>
        <v>45411.05838</v>
      </c>
      <c r="C556" s="2" t="str">
        <f t="array" ref="C556">XLOOKUP(A556,'Página25'!A:A,'Página25'!I:I,"")</f>
        <v/>
      </c>
      <c r="D556" s="3" t="s">
        <v>52</v>
      </c>
      <c r="E556" s="3">
        <f t="array" ref="E556">XLOOKUP(A556,login!A:A,login!F:F,"")</f>
        <v>12</v>
      </c>
      <c r="F556" s="1">
        <v>0.0</v>
      </c>
      <c r="G556" s="1">
        <v>0.0</v>
      </c>
      <c r="H556" s="3" t="str">
        <f t="array" ref="H556">XLOOKUP(A556,EmailVerification!A:A,EmailVerification!B:B,"")</f>
        <v/>
      </c>
      <c r="I556" s="3">
        <f t="array" ref="I556">XLOOKUP(A556,IntegracaoVerification!A:A,IntegracaoVerification!C:C,"")</f>
        <v>149</v>
      </c>
      <c r="J556" s="3" t="str">
        <f t="array" ref="J556">XLOOKUP(A556,ApiVerification!A:A,ApiVerification!C:C,"")</f>
        <v/>
      </c>
      <c r="K556" s="3" t="str">
        <f t="array" ref="K556">XLOOKUP(A556,AtivacaoGiftback!A:A,AtivacaoGiftback!B:B,"")</f>
        <v/>
      </c>
      <c r="L556" s="3" t="str">
        <f t="array" ref="L556">XLOOKUP(A556,TempoPrimeiraCampanha!A:A,TempoPrimeiraCampanha!B:B,"")</f>
        <v/>
      </c>
      <c r="M556" s="3">
        <f t="array" ref="M556">XLOOKUP(A556,'# Campanhas30D'!A:A,'# Campanhas30D'!B:B,"")</f>
        <v>0</v>
      </c>
      <c r="N556" s="1">
        <v>0.0</v>
      </c>
      <c r="O556" s="4">
        <f t="array" ref="O556">XLOOKUP(A556,'Receita Total'!A:A,'Receita Total'!C:C,"")</f>
        <v>22299.84986</v>
      </c>
      <c r="P556" s="1">
        <v>0.0</v>
      </c>
      <c r="Q556" s="1">
        <v>0.0</v>
      </c>
      <c r="R556" s="1">
        <v>0.0</v>
      </c>
      <c r="S556" s="1">
        <v>0.0</v>
      </c>
      <c r="T556" s="3" t="str">
        <f t="array" ref="T556">XLOOKUP(A556,'Receita Influenciada'!A:A,'Receita Influenciada'!C:C,"")</f>
        <v/>
      </c>
      <c r="U556" s="3" t="str">
        <f t="shared" si="1"/>
        <v>#NUM!</v>
      </c>
      <c r="V556" s="1">
        <v>0.0</v>
      </c>
    </row>
    <row r="557">
      <c r="A557" s="1" t="s">
        <v>578</v>
      </c>
      <c r="B557" s="2">
        <f t="array" ref="B557">XLOOKUP(A557,'Página25'!A:A,'Página25'!G:G,"")</f>
        <v>45370.66462</v>
      </c>
      <c r="C557" s="2" t="str">
        <f t="array" ref="C557">XLOOKUP(A557,'Página25'!A:A,'Página25'!I:I,"")</f>
        <v/>
      </c>
      <c r="D557" s="3" t="s">
        <v>52</v>
      </c>
      <c r="E557" s="3">
        <f t="array" ref="E557">XLOOKUP(A557,login!A:A,login!F:F,"")</f>
        <v>71</v>
      </c>
      <c r="F557" s="1">
        <v>0.0</v>
      </c>
      <c r="G557" s="1">
        <v>0.0</v>
      </c>
      <c r="H557" s="3" t="str">
        <f t="array" ref="H557">XLOOKUP(A557,EmailVerification!A:A,EmailVerification!B:B,"")</f>
        <v/>
      </c>
      <c r="I557" s="3">
        <f t="array" ref="I557">XLOOKUP(A557,IntegracaoVerification!A:A,IntegracaoVerification!C:C,"")</f>
        <v>1</v>
      </c>
      <c r="J557" s="3">
        <f t="array" ref="J557">XLOOKUP(A557,ApiVerification!A:A,ApiVerification!C:C,"")</f>
        <v>49</v>
      </c>
      <c r="K557" s="3">
        <f t="array" ref="K557">XLOOKUP(A557,AtivacaoGiftback!A:A,AtivacaoGiftback!B:B,"")</f>
        <v>59</v>
      </c>
      <c r="L557" s="3" t="str">
        <f t="array" ref="L557">XLOOKUP(A557,TempoPrimeiraCampanha!A:A,TempoPrimeiraCampanha!B:B,"")</f>
        <v/>
      </c>
      <c r="M557" s="3">
        <f t="array" ref="M557">XLOOKUP(A557,'# Campanhas30D'!A:A,'# Campanhas30D'!B:B,"")</f>
        <v>0</v>
      </c>
      <c r="N557" s="1">
        <v>0.0</v>
      </c>
      <c r="O557" s="4">
        <f t="array" ref="O557">XLOOKUP(A557,'Receita Total'!A:A,'Receita Total'!C:C,"")</f>
        <v>24365.73997</v>
      </c>
      <c r="P557" s="1">
        <v>0.0</v>
      </c>
      <c r="Q557" s="1">
        <v>0.0</v>
      </c>
      <c r="R557" s="1">
        <v>0.0</v>
      </c>
      <c r="S557" s="1">
        <v>0.0</v>
      </c>
      <c r="T557" s="3" t="str">
        <f t="array" ref="T557">XLOOKUP(A557,'Receita Influenciada'!A:A,'Receita Influenciada'!C:C,"")</f>
        <v/>
      </c>
      <c r="U557" s="3" t="str">
        <f t="shared" si="1"/>
        <v>#NUM!</v>
      </c>
      <c r="V557" s="1">
        <v>0.0</v>
      </c>
    </row>
    <row r="558">
      <c r="A558" s="1" t="s">
        <v>579</v>
      </c>
      <c r="B558" s="2">
        <f t="array" ref="B558">XLOOKUP(A558,'Página25'!A:A,'Página25'!G:G,"")</f>
        <v>45418.57352</v>
      </c>
      <c r="C558" s="2" t="str">
        <f t="array" ref="C558">XLOOKUP(A558,'Página25'!A:A,'Página25'!I:I,"")</f>
        <v/>
      </c>
      <c r="D558" s="3" t="s">
        <v>52</v>
      </c>
      <c r="E558" s="3">
        <f t="array" ref="E558">XLOOKUP(A558,login!A:A,login!F:F,"")</f>
        <v>2</v>
      </c>
      <c r="F558" s="1">
        <v>0.0</v>
      </c>
      <c r="G558" s="1">
        <v>0.0</v>
      </c>
      <c r="H558" s="3">
        <f t="array" ref="H558">XLOOKUP(A558,EmailVerification!A:A,EmailVerification!B:B,"")</f>
        <v>154</v>
      </c>
      <c r="I558" s="3">
        <f t="array" ref="I558">XLOOKUP(A558,IntegracaoVerification!A:A,IntegracaoVerification!C:C,"")</f>
        <v>1</v>
      </c>
      <c r="J558" s="3">
        <f t="array" ref="J558">XLOOKUP(A558,ApiVerification!A:A,ApiVerification!C:C,"")</f>
        <v>154</v>
      </c>
      <c r="K558" s="3" t="str">
        <f t="array" ref="K558">XLOOKUP(A558,AtivacaoGiftback!A:A,AtivacaoGiftback!B:B,"")</f>
        <v/>
      </c>
      <c r="L558" s="3">
        <f t="array" ref="L558">XLOOKUP(A558,TempoPrimeiraCampanha!A:A,TempoPrimeiraCampanha!B:B,"")</f>
        <v>154</v>
      </c>
      <c r="M558" s="3">
        <f t="array" ref="M558">XLOOKUP(A558,'# Campanhas30D'!A:A,'# Campanhas30D'!B:B,"")</f>
        <v>0</v>
      </c>
      <c r="N558" s="1">
        <v>0.0</v>
      </c>
      <c r="O558" s="4">
        <f t="array" ref="O558">XLOOKUP(A558,'Receita Total'!A:A,'Receita Total'!C:C,"")</f>
        <v>26870.09999</v>
      </c>
      <c r="P558" s="1">
        <v>0.0</v>
      </c>
      <c r="Q558" s="1">
        <v>0.0</v>
      </c>
      <c r="R558" s="1">
        <v>0.0</v>
      </c>
      <c r="S558" s="1">
        <v>0.0</v>
      </c>
      <c r="T558" s="3" t="str">
        <f t="array" ref="T558">XLOOKUP(A558,'Receita Influenciada'!A:A,'Receita Influenciada'!C:C,"")</f>
        <v/>
      </c>
      <c r="U558" s="3" t="str">
        <f t="shared" si="1"/>
        <v>#NUM!</v>
      </c>
      <c r="V558" s="1">
        <v>0.0</v>
      </c>
    </row>
    <row r="559">
      <c r="A559" s="1" t="s">
        <v>580</v>
      </c>
      <c r="B559" s="2">
        <f t="array" ref="B559">XLOOKUP(A559,'Página25'!A:A,'Página25'!G:G,"")</f>
        <v>45463.59188</v>
      </c>
      <c r="C559" s="2" t="str">
        <f t="array" ref="C559">XLOOKUP(A559,'Página25'!A:A,'Página25'!I:I,"")</f>
        <v/>
      </c>
      <c r="D559" s="3" t="s">
        <v>52</v>
      </c>
      <c r="E559" s="3">
        <f t="array" ref="E559">XLOOKUP(A559,login!A:A,login!F:F,"")</f>
        <v>39</v>
      </c>
      <c r="F559" s="1">
        <v>1.0</v>
      </c>
      <c r="G559" s="1">
        <v>0.0</v>
      </c>
      <c r="H559" s="3">
        <f t="array" ref="H559">XLOOKUP(A559,EmailVerification!A:A,EmailVerification!B:B,"")</f>
        <v>109</v>
      </c>
      <c r="I559" s="3">
        <f t="array" ref="I559">XLOOKUP(A559,IntegracaoVerification!A:A,IntegracaoVerification!C:C,"")</f>
        <v>1</v>
      </c>
      <c r="J559" s="3">
        <f t="array" ref="J559">XLOOKUP(A559,ApiVerification!A:A,ApiVerification!C:C,"")</f>
        <v>105</v>
      </c>
      <c r="K559" s="3">
        <f t="array" ref="K559">XLOOKUP(A559,AtivacaoGiftback!A:A,AtivacaoGiftback!B:B,"")</f>
        <v>109</v>
      </c>
      <c r="L559" s="3">
        <f t="array" ref="L559">XLOOKUP(A559,TempoPrimeiraCampanha!A:A,TempoPrimeiraCampanha!B:B,"")</f>
        <v>112</v>
      </c>
      <c r="M559" s="3">
        <f t="array" ref="M559">XLOOKUP(A559,'# Campanhas30D'!A:A,'# Campanhas30D'!B:B,"")</f>
        <v>0</v>
      </c>
      <c r="N559" s="1">
        <v>0.0</v>
      </c>
      <c r="O559" s="4">
        <f t="array" ref="O559">XLOOKUP(A559,'Receita Total'!A:A,'Receita Total'!C:C,"")</f>
        <v>31234.20987</v>
      </c>
      <c r="P559" s="1">
        <v>0.0</v>
      </c>
      <c r="Q559" s="1">
        <v>0.0</v>
      </c>
      <c r="R559" s="1">
        <v>0.0</v>
      </c>
      <c r="S559" s="1">
        <v>0.0</v>
      </c>
      <c r="T559" s="3" t="str">
        <f t="array" ref="T559">XLOOKUP(A559,'Receita Influenciada'!A:A,'Receita Influenciada'!C:C,"")</f>
        <v/>
      </c>
      <c r="U559" s="3" t="str">
        <f t="shared" si="1"/>
        <v>#NUM!</v>
      </c>
      <c r="V559" s="1">
        <v>0.0</v>
      </c>
    </row>
    <row r="560">
      <c r="A560" s="1" t="s">
        <v>581</v>
      </c>
      <c r="B560" s="2">
        <f t="array" ref="B560">XLOOKUP(A560,'Página25'!A:A,'Página25'!G:G,"")</f>
        <v>45377.76338</v>
      </c>
      <c r="C560" s="2" t="str">
        <f t="array" ref="C560">XLOOKUP(A560,'Página25'!A:A,'Página25'!I:I,"")</f>
        <v/>
      </c>
      <c r="D560" s="3" t="s">
        <v>52</v>
      </c>
      <c r="E560" s="1">
        <v>0.0</v>
      </c>
      <c r="F560" s="1">
        <v>0.0</v>
      </c>
      <c r="G560" s="1">
        <v>0.0</v>
      </c>
      <c r="H560" s="3">
        <f t="array" ref="H560">XLOOKUP(A560,EmailVerification!A:A,EmailVerification!B:B,"")</f>
        <v>182</v>
      </c>
      <c r="I560" s="3">
        <f t="array" ref="I560">XLOOKUP(A560,IntegracaoVerification!A:A,IntegracaoVerification!C:C,"")</f>
        <v>0</v>
      </c>
      <c r="J560" s="3" t="str">
        <f t="array" ref="J560">XLOOKUP(A560,ApiVerification!A:A,ApiVerification!C:C,"")</f>
        <v/>
      </c>
      <c r="K560" s="3" t="str">
        <f t="array" ref="K560">XLOOKUP(A560,AtivacaoGiftback!A:A,AtivacaoGiftback!B:B,"")</f>
        <v/>
      </c>
      <c r="L560" s="3" t="str">
        <f t="array" ref="L560">XLOOKUP(A560,TempoPrimeiraCampanha!A:A,TempoPrimeiraCampanha!B:B,"")</f>
        <v/>
      </c>
      <c r="M560" s="3">
        <f t="array" ref="M560">XLOOKUP(A560,'# Campanhas30D'!A:A,'# Campanhas30D'!B:B,"")</f>
        <v>0</v>
      </c>
      <c r="N560" s="1">
        <v>0.0</v>
      </c>
      <c r="O560" s="4">
        <f t="array" ref="O560">XLOOKUP(A560,'Receita Total'!A:A,'Receita Total'!C:C,"")</f>
        <v>32993.87011</v>
      </c>
      <c r="P560" s="1">
        <v>0.0</v>
      </c>
      <c r="Q560" s="1">
        <v>0.0</v>
      </c>
      <c r="R560" s="1">
        <v>0.0</v>
      </c>
      <c r="S560" s="1">
        <v>0.0</v>
      </c>
      <c r="T560" s="3" t="str">
        <f t="array" ref="T560">XLOOKUP(A560,'Receita Influenciada'!A:A,'Receita Influenciada'!C:C,"")</f>
        <v/>
      </c>
      <c r="U560" s="3" t="str">
        <f t="shared" si="1"/>
        <v>#NUM!</v>
      </c>
      <c r="V560" s="1">
        <v>0.0</v>
      </c>
    </row>
    <row r="561">
      <c r="A561" s="1" t="s">
        <v>582</v>
      </c>
      <c r="B561" s="2">
        <f t="array" ref="B561">XLOOKUP(A561,'Página25'!A:A,'Página25'!G:G,"")</f>
        <v>45439.59208</v>
      </c>
      <c r="C561" s="2" t="str">
        <f t="array" ref="C561">XLOOKUP(A561,'Página25'!A:A,'Página25'!I:I,"")</f>
        <v/>
      </c>
      <c r="D561" s="3" t="s">
        <v>52</v>
      </c>
      <c r="E561" s="3">
        <f t="array" ref="E561">XLOOKUP(A561,login!A:A,login!F:F,"")</f>
        <v>10</v>
      </c>
      <c r="F561" s="1">
        <v>0.0</v>
      </c>
      <c r="G561" s="1">
        <v>0.0</v>
      </c>
      <c r="H561" s="3" t="str">
        <f t="array" ref="H561">XLOOKUP(A561,EmailVerification!A:A,EmailVerification!B:B,"")</f>
        <v/>
      </c>
      <c r="I561" s="3">
        <f t="array" ref="I561">XLOOKUP(A561,IntegracaoVerification!A:A,IntegracaoVerification!C:C,"")</f>
        <v>1</v>
      </c>
      <c r="J561" s="3">
        <f t="array" ref="J561">XLOOKUP(A561,ApiVerification!A:A,ApiVerification!C:C,"")</f>
        <v>10</v>
      </c>
      <c r="K561" s="3">
        <f t="array" ref="K561">XLOOKUP(A561,AtivacaoGiftback!A:A,AtivacaoGiftback!B:B,"")</f>
        <v>44</v>
      </c>
      <c r="L561" s="3" t="str">
        <f t="array" ref="L561">XLOOKUP(A561,TempoPrimeiraCampanha!A:A,TempoPrimeiraCampanha!B:B,"")</f>
        <v/>
      </c>
      <c r="M561" s="3">
        <f t="array" ref="M561">XLOOKUP(A561,'# Campanhas30D'!A:A,'# Campanhas30D'!B:B,"")</f>
        <v>0</v>
      </c>
      <c r="N561" s="1">
        <v>0.0</v>
      </c>
      <c r="O561" s="4">
        <f t="array" ref="O561">XLOOKUP(A561,'Receita Total'!A:A,'Receita Total'!C:C,"")</f>
        <v>33168.58013</v>
      </c>
      <c r="P561" s="1">
        <v>0.0</v>
      </c>
      <c r="Q561" s="1">
        <v>0.0</v>
      </c>
      <c r="R561" s="1">
        <v>0.0</v>
      </c>
      <c r="S561" s="1">
        <v>0.0</v>
      </c>
      <c r="T561" s="3" t="str">
        <f t="array" ref="T561">XLOOKUP(A561,'Receita Influenciada'!A:A,'Receita Influenciada'!C:C,"")</f>
        <v/>
      </c>
      <c r="U561" s="3" t="str">
        <f t="shared" si="1"/>
        <v>#NUM!</v>
      </c>
      <c r="V561" s="1">
        <v>0.0</v>
      </c>
    </row>
    <row r="562">
      <c r="A562" s="1" t="s">
        <v>583</v>
      </c>
      <c r="B562" s="2">
        <f t="array" ref="B562">XLOOKUP(A562,'Página25'!A:A,'Página25'!G:G,"")</f>
        <v>45366.84889</v>
      </c>
      <c r="C562" s="2" t="str">
        <f t="array" ref="C562">XLOOKUP(A562,'Página25'!A:A,'Página25'!I:I,"")</f>
        <v/>
      </c>
      <c r="D562" s="3" t="s">
        <v>52</v>
      </c>
      <c r="E562" s="3">
        <f t="array" ref="E562">XLOOKUP(A562,login!A:A,login!F:F,"")</f>
        <v>56</v>
      </c>
      <c r="F562" s="1">
        <v>0.0</v>
      </c>
      <c r="G562" s="1">
        <v>0.0</v>
      </c>
      <c r="H562" s="3">
        <f t="array" ref="H562">XLOOKUP(A562,EmailVerification!A:A,EmailVerification!B:B,"")</f>
        <v>193</v>
      </c>
      <c r="I562" s="3">
        <f t="array" ref="I562">XLOOKUP(A562,IntegracaoVerification!A:A,IntegracaoVerification!C:C,"")</f>
        <v>11</v>
      </c>
      <c r="J562" s="3">
        <f t="array" ref="J562">XLOOKUP(A562,ApiVerification!A:A,ApiVerification!C:C,"")</f>
        <v>74</v>
      </c>
      <c r="K562" s="3">
        <f t="array" ref="K562">XLOOKUP(A562,AtivacaoGiftback!A:A,AtivacaoGiftback!B:B,"")</f>
        <v>34</v>
      </c>
      <c r="L562" s="3">
        <f t="array" ref="L562">XLOOKUP(A562,TempoPrimeiraCampanha!A:A,TempoPrimeiraCampanha!B:B,"")</f>
        <v>83</v>
      </c>
      <c r="M562" s="3">
        <f t="array" ref="M562">XLOOKUP(A562,'# Campanhas30D'!A:A,'# Campanhas30D'!B:B,"")</f>
        <v>0</v>
      </c>
      <c r="N562" s="1">
        <v>0.0</v>
      </c>
      <c r="O562" s="4">
        <f t="array" ref="O562">XLOOKUP(A562,'Receita Total'!A:A,'Receita Total'!C:C,"")</f>
        <v>43947.24022</v>
      </c>
      <c r="P562" s="1">
        <v>0.0</v>
      </c>
      <c r="Q562" s="1">
        <v>0.0</v>
      </c>
      <c r="R562" s="1">
        <v>0.0</v>
      </c>
      <c r="S562" s="1">
        <v>0.0</v>
      </c>
      <c r="T562" s="3" t="str">
        <f t="array" ref="T562">XLOOKUP(A562,'Receita Influenciada'!A:A,'Receita Influenciada'!C:C,"")</f>
        <v/>
      </c>
      <c r="U562" s="3" t="str">
        <f t="shared" si="1"/>
        <v>#NUM!</v>
      </c>
      <c r="V562" s="1">
        <v>0.0</v>
      </c>
    </row>
    <row r="563">
      <c r="A563" s="1" t="s">
        <v>584</v>
      </c>
      <c r="B563" s="2">
        <f t="array" ref="B563">XLOOKUP(A563,'Página25'!A:A,'Página25'!G:G,"")</f>
        <v>45404.55222</v>
      </c>
      <c r="C563" s="2" t="str">
        <f t="array" ref="C563">XLOOKUP(A563,'Página25'!A:A,'Página25'!I:I,"")</f>
        <v/>
      </c>
      <c r="D563" s="3" t="s">
        <v>52</v>
      </c>
      <c r="E563" s="3">
        <f t="array" ref="E563">XLOOKUP(A563,login!A:A,login!F:F,"")</f>
        <v>22</v>
      </c>
      <c r="F563" s="1">
        <v>0.0</v>
      </c>
      <c r="G563" s="1">
        <v>0.0</v>
      </c>
      <c r="H563" s="3">
        <f t="array" ref="H563">XLOOKUP(A563,EmailVerification!A:A,EmailVerification!B:B,"")</f>
        <v>74</v>
      </c>
      <c r="I563" s="3">
        <f t="array" ref="I563">XLOOKUP(A563,IntegracaoVerification!A:A,IntegracaoVerification!C:C,"")</f>
        <v>0</v>
      </c>
      <c r="J563" s="3">
        <f t="array" ref="J563">XLOOKUP(A563,ApiVerification!A:A,ApiVerification!C:C,"")</f>
        <v>57</v>
      </c>
      <c r="K563" s="3">
        <f t="array" ref="K563">XLOOKUP(A563,AtivacaoGiftback!A:A,AtivacaoGiftback!B:B,"")</f>
        <v>58</v>
      </c>
      <c r="L563" s="3" t="str">
        <f t="array" ref="L563">XLOOKUP(A563,TempoPrimeiraCampanha!A:A,TempoPrimeiraCampanha!B:B,"")</f>
        <v/>
      </c>
      <c r="M563" s="3">
        <f t="array" ref="M563">XLOOKUP(A563,'# Campanhas30D'!A:A,'# Campanhas30D'!B:B,"")</f>
        <v>0</v>
      </c>
      <c r="N563" s="1">
        <v>0.0</v>
      </c>
      <c r="O563" s="4">
        <f t="array" ref="O563">XLOOKUP(A563,'Receita Total'!A:A,'Receita Total'!C:C,"")</f>
        <v>44098.27988</v>
      </c>
      <c r="P563" s="1">
        <v>0.0</v>
      </c>
      <c r="Q563" s="1">
        <v>0.0</v>
      </c>
      <c r="R563" s="1">
        <v>0.0</v>
      </c>
      <c r="S563" s="1">
        <v>0.0</v>
      </c>
      <c r="T563" s="3" t="str">
        <f t="array" ref="T563">XLOOKUP(A563,'Receita Influenciada'!A:A,'Receita Influenciada'!C:C,"")</f>
        <v/>
      </c>
      <c r="U563" s="3" t="str">
        <f t="shared" si="1"/>
        <v>#NUM!</v>
      </c>
      <c r="V563" s="1">
        <v>0.0</v>
      </c>
    </row>
    <row r="564">
      <c r="A564" s="1" t="s">
        <v>585</v>
      </c>
      <c r="B564" s="2">
        <f t="array" ref="B564">XLOOKUP(A564,'Página25'!A:A,'Página25'!G:G,"")</f>
        <v>45545.79458</v>
      </c>
      <c r="C564" s="2" t="str">
        <f t="array" ref="C564">XLOOKUP(A564,'Página25'!A:A,'Página25'!I:I,"")</f>
        <v/>
      </c>
      <c r="D564" s="3" t="s">
        <v>52</v>
      </c>
      <c r="E564" s="3">
        <f t="array" ref="E564">XLOOKUP(A564,login!A:A,login!F:F,"")</f>
        <v>22</v>
      </c>
      <c r="F564" s="1">
        <v>0.0</v>
      </c>
      <c r="G564" s="1">
        <v>0.0</v>
      </c>
      <c r="H564" s="3">
        <f t="array" ref="H564">XLOOKUP(A564,EmailVerification!A:A,EmailVerification!B:B,"")</f>
        <v>0</v>
      </c>
      <c r="I564" s="3">
        <f t="array" ref="I564">XLOOKUP(A564,IntegracaoVerification!A:A,IntegracaoVerification!C:C,"")</f>
        <v>42</v>
      </c>
      <c r="J564" s="3" t="str">
        <f t="array" ref="J564">XLOOKUP(A564,ApiVerification!A:A,ApiVerification!C:C,"")</f>
        <v/>
      </c>
      <c r="K564" s="3">
        <f t="array" ref="K564">XLOOKUP(A564,AtivacaoGiftback!A:A,AtivacaoGiftback!B:B,"")</f>
        <v>42</v>
      </c>
      <c r="L564" s="3" t="str">
        <f t="array" ref="L564">XLOOKUP(A564,TempoPrimeiraCampanha!A:A,TempoPrimeiraCampanha!B:B,"")</f>
        <v/>
      </c>
      <c r="M564" s="3">
        <f t="array" ref="M564">XLOOKUP(A564,'# Campanhas30D'!A:A,'# Campanhas30D'!B:B,"")</f>
        <v>0</v>
      </c>
      <c r="N564" s="1">
        <v>0.0</v>
      </c>
      <c r="O564" s="4">
        <f t="array" ref="O564">XLOOKUP(A564,'Receita Total'!A:A,'Receita Total'!C:C,"")</f>
        <v>45343.17987</v>
      </c>
      <c r="P564" s="1">
        <v>0.0</v>
      </c>
      <c r="Q564" s="1">
        <v>0.0</v>
      </c>
      <c r="R564" s="1">
        <v>0.0</v>
      </c>
      <c r="S564" s="1">
        <v>0.0</v>
      </c>
      <c r="T564" s="3" t="str">
        <f t="array" ref="T564">XLOOKUP(A564,'Receita Influenciada'!A:A,'Receita Influenciada'!C:C,"")</f>
        <v/>
      </c>
      <c r="U564" s="3" t="str">
        <f t="shared" si="1"/>
        <v>#NUM!</v>
      </c>
      <c r="V564" s="1">
        <v>0.0</v>
      </c>
    </row>
    <row r="565">
      <c r="A565" s="1" t="s">
        <v>586</v>
      </c>
      <c r="B565" s="2">
        <f t="array" ref="B565">XLOOKUP(A565,'Página25'!A:A,'Página25'!G:G,"")</f>
        <v>45456.81546</v>
      </c>
      <c r="C565" s="2" t="str">
        <f t="array" ref="C565">XLOOKUP(A565,'Página25'!A:A,'Página25'!I:I,"")</f>
        <v/>
      </c>
      <c r="D565" s="3" t="s">
        <v>52</v>
      </c>
      <c r="E565" s="3">
        <f t="array" ref="E565">XLOOKUP(A565,login!A:A,login!F:F,"")</f>
        <v>20</v>
      </c>
      <c r="F565" s="1">
        <v>0.0</v>
      </c>
      <c r="G565" s="1">
        <v>0.0</v>
      </c>
      <c r="H565" s="3">
        <f t="array" ref="H565">XLOOKUP(A565,EmailVerification!A:A,EmailVerification!B:B,"")</f>
        <v>22</v>
      </c>
      <c r="I565" s="3">
        <f t="array" ref="I565">XLOOKUP(A565,IntegracaoVerification!A:A,IntegracaoVerification!C:C,"")</f>
        <v>7</v>
      </c>
      <c r="J565" s="3">
        <f t="array" ref="J565">XLOOKUP(A565,ApiVerification!A:A,ApiVerification!C:C,"")</f>
        <v>20</v>
      </c>
      <c r="K565" s="3">
        <f t="array" ref="K565">XLOOKUP(A565,AtivacaoGiftback!A:A,AtivacaoGiftback!B:B,"")</f>
        <v>21</v>
      </c>
      <c r="L565" s="3">
        <f t="array" ref="L565">XLOOKUP(A565,TempoPrimeiraCampanha!A:A,TempoPrimeiraCampanha!B:B,"")</f>
        <v>39</v>
      </c>
      <c r="M565" s="3">
        <f t="array" ref="M565">XLOOKUP(A565,'# Campanhas30D'!A:A,'# Campanhas30D'!B:B,"")</f>
        <v>0</v>
      </c>
      <c r="N565" s="1">
        <v>0.0</v>
      </c>
      <c r="O565" s="4">
        <f t="array" ref="O565">XLOOKUP(A565,'Receita Total'!A:A,'Receita Total'!C:C,"")</f>
        <v>45851.02021</v>
      </c>
      <c r="P565" s="1">
        <v>0.0</v>
      </c>
      <c r="Q565" s="1">
        <v>0.0</v>
      </c>
      <c r="R565" s="1">
        <v>0.0</v>
      </c>
      <c r="S565" s="1">
        <v>0.0</v>
      </c>
      <c r="T565" s="3" t="str">
        <f t="array" ref="T565">XLOOKUP(A565,'Receita Influenciada'!A:A,'Receita Influenciada'!C:C,"")</f>
        <v/>
      </c>
      <c r="U565" s="3" t="str">
        <f t="shared" si="1"/>
        <v>#NUM!</v>
      </c>
      <c r="V565" s="1">
        <v>0.0</v>
      </c>
    </row>
    <row r="566">
      <c r="A566" s="1" t="s">
        <v>587</v>
      </c>
      <c r="B566" s="2">
        <f t="array" ref="B566">XLOOKUP(A566,'Página25'!A:A,'Página25'!G:G,"")</f>
        <v>45391.61917</v>
      </c>
      <c r="C566" s="2" t="str">
        <f t="array" ref="C566">XLOOKUP(A566,'Página25'!A:A,'Página25'!I:I,"")</f>
        <v/>
      </c>
      <c r="D566" s="3" t="s">
        <v>52</v>
      </c>
      <c r="E566" s="3">
        <f t="array" ref="E566">XLOOKUP(A566,login!A:A,login!F:F,"")</f>
        <v>30</v>
      </c>
      <c r="F566" s="1">
        <v>0.0</v>
      </c>
      <c r="G566" s="1">
        <v>0.0</v>
      </c>
      <c r="H566" s="3">
        <f t="array" ref="H566">XLOOKUP(A566,EmailVerification!A:A,EmailVerification!B:B,"")</f>
        <v>87</v>
      </c>
      <c r="I566" s="3">
        <f t="array" ref="I566">XLOOKUP(A566,IntegracaoVerification!A:A,IntegracaoVerification!C:C,"")</f>
        <v>41</v>
      </c>
      <c r="J566" s="3" t="str">
        <f t="array" ref="J566">XLOOKUP(A566,ApiVerification!A:A,ApiVerification!C:C,"")</f>
        <v/>
      </c>
      <c r="K566" s="3">
        <f t="array" ref="K566">XLOOKUP(A566,AtivacaoGiftback!A:A,AtivacaoGiftback!B:B,"")</f>
        <v>42</v>
      </c>
      <c r="L566" s="3">
        <f t="array" ref="L566">XLOOKUP(A566,TempoPrimeiraCampanha!A:A,TempoPrimeiraCampanha!B:B,"")</f>
        <v>156</v>
      </c>
      <c r="M566" s="3">
        <f t="array" ref="M566">XLOOKUP(A566,'# Campanhas30D'!A:A,'# Campanhas30D'!B:B,"")</f>
        <v>0</v>
      </c>
      <c r="N566" s="1">
        <v>0.0</v>
      </c>
      <c r="O566" s="4">
        <f t="array" ref="O566">XLOOKUP(A566,'Receita Total'!A:A,'Receita Total'!C:C,"")</f>
        <v>47879.95988</v>
      </c>
      <c r="P566" s="1">
        <v>0.0</v>
      </c>
      <c r="Q566" s="1">
        <v>0.0</v>
      </c>
      <c r="R566" s="1">
        <v>0.0</v>
      </c>
      <c r="S566" s="1">
        <v>0.0</v>
      </c>
      <c r="T566" s="3" t="str">
        <f t="array" ref="T566">XLOOKUP(A566,'Receita Influenciada'!A:A,'Receita Influenciada'!C:C,"")</f>
        <v/>
      </c>
      <c r="U566" s="3" t="str">
        <f t="shared" si="1"/>
        <v>#NUM!</v>
      </c>
      <c r="V566" s="1">
        <v>0.0</v>
      </c>
    </row>
    <row r="567">
      <c r="A567" s="1" t="s">
        <v>588</v>
      </c>
      <c r="B567" s="2">
        <f t="array" ref="B567">XLOOKUP(A567,'Página25'!A:A,'Página25'!G:G,"")</f>
        <v>45426.57748</v>
      </c>
      <c r="C567" s="2" t="str">
        <f t="array" ref="C567">XLOOKUP(A567,'Página25'!A:A,'Página25'!I:I,"")</f>
        <v/>
      </c>
      <c r="D567" s="3" t="s">
        <v>52</v>
      </c>
      <c r="E567" s="3">
        <f t="array" ref="E567">XLOOKUP(A567,login!A:A,login!F:F,"")</f>
        <v>21</v>
      </c>
      <c r="F567" s="1">
        <v>0.0</v>
      </c>
      <c r="G567" s="1">
        <v>0.0</v>
      </c>
      <c r="H567" s="3" t="str">
        <f t="array" ref="H567">XLOOKUP(A567,EmailVerification!A:A,EmailVerification!B:B,"")</f>
        <v/>
      </c>
      <c r="I567" s="3">
        <f t="array" ref="I567">XLOOKUP(A567,IntegracaoVerification!A:A,IntegracaoVerification!C:C,"")</f>
        <v>9</v>
      </c>
      <c r="J567" s="3">
        <f t="array" ref="J567">XLOOKUP(A567,ApiVerification!A:A,ApiVerification!C:C,"")</f>
        <v>31</v>
      </c>
      <c r="K567" s="3">
        <f t="array" ref="K567">XLOOKUP(A567,AtivacaoGiftback!A:A,AtivacaoGiftback!B:B,"")</f>
        <v>123</v>
      </c>
      <c r="L567" s="3">
        <f t="array" ref="L567">XLOOKUP(A567,TempoPrimeiraCampanha!A:A,TempoPrimeiraCampanha!B:B,"")</f>
        <v>84</v>
      </c>
      <c r="M567" s="3">
        <f t="array" ref="M567">XLOOKUP(A567,'# Campanhas30D'!A:A,'# Campanhas30D'!B:B,"")</f>
        <v>0</v>
      </c>
      <c r="N567" s="1">
        <v>0.0</v>
      </c>
      <c r="O567" s="4">
        <f t="array" ref="O567">XLOOKUP(A567,'Receita Total'!A:A,'Receita Total'!C:C,"")</f>
        <v>54143.36</v>
      </c>
      <c r="P567" s="1">
        <v>0.0</v>
      </c>
      <c r="Q567" s="1">
        <v>0.0</v>
      </c>
      <c r="R567" s="1">
        <v>0.0</v>
      </c>
      <c r="S567" s="1">
        <v>0.0</v>
      </c>
      <c r="T567" s="3" t="str">
        <f t="array" ref="T567">XLOOKUP(A567,'Receita Influenciada'!A:A,'Receita Influenciada'!C:C,"")</f>
        <v/>
      </c>
      <c r="U567" s="3" t="str">
        <f t="shared" si="1"/>
        <v>#NUM!</v>
      </c>
      <c r="V567" s="1">
        <v>0.0</v>
      </c>
    </row>
    <row r="568">
      <c r="A568" s="1" t="s">
        <v>589</v>
      </c>
      <c r="B568" s="2">
        <f t="array" ref="B568">XLOOKUP(A568,'Página25'!A:A,'Página25'!G:G,"")</f>
        <v>45474.48067</v>
      </c>
      <c r="C568" s="2" t="str">
        <f t="array" ref="C568">XLOOKUP(A568,'Página25'!A:A,'Página25'!I:I,"")</f>
        <v/>
      </c>
      <c r="D568" s="3" t="s">
        <v>52</v>
      </c>
      <c r="E568" s="3">
        <f t="array" ref="E568">XLOOKUP(A568,login!A:A,login!F:F,"")</f>
        <v>32</v>
      </c>
      <c r="F568" s="1">
        <v>0.0</v>
      </c>
      <c r="G568" s="1">
        <v>0.0</v>
      </c>
      <c r="H568" s="3" t="str">
        <f t="array" ref="H568">XLOOKUP(A568,EmailVerification!A:A,EmailVerification!B:B,"")</f>
        <v/>
      </c>
      <c r="I568" s="3">
        <f t="array" ref="I568">XLOOKUP(A568,IntegracaoVerification!A:A,IntegracaoVerification!C:C,"")</f>
        <v>1</v>
      </c>
      <c r="J568" s="3">
        <f t="array" ref="J568">XLOOKUP(A568,ApiVerification!A:A,ApiVerification!C:C,"")</f>
        <v>1</v>
      </c>
      <c r="K568" s="3">
        <f t="array" ref="K568">XLOOKUP(A568,AtivacaoGiftback!A:A,AtivacaoGiftback!B:B,"")</f>
        <v>14</v>
      </c>
      <c r="L568" s="3" t="str">
        <f t="array" ref="L568">XLOOKUP(A568,TempoPrimeiraCampanha!A:A,TempoPrimeiraCampanha!B:B,"")</f>
        <v/>
      </c>
      <c r="M568" s="3">
        <f t="array" ref="M568">XLOOKUP(A568,'# Campanhas30D'!A:A,'# Campanhas30D'!B:B,"")</f>
        <v>0</v>
      </c>
      <c r="N568" s="1">
        <v>0.0</v>
      </c>
      <c r="O568" s="4">
        <f t="array" ref="O568">XLOOKUP(A568,'Receita Total'!A:A,'Receita Total'!C:C,"")</f>
        <v>56966.79942</v>
      </c>
      <c r="P568" s="1">
        <v>0.0</v>
      </c>
      <c r="Q568" s="1">
        <v>0.0</v>
      </c>
      <c r="R568" s="1">
        <v>0.0</v>
      </c>
      <c r="S568" s="1">
        <v>0.0</v>
      </c>
      <c r="T568" s="3" t="str">
        <f t="array" ref="T568">XLOOKUP(A568,'Receita Influenciada'!A:A,'Receita Influenciada'!C:C,"")</f>
        <v/>
      </c>
      <c r="U568" s="3" t="str">
        <f t="shared" si="1"/>
        <v>#NUM!</v>
      </c>
      <c r="V568" s="1">
        <v>0.0</v>
      </c>
    </row>
    <row r="569">
      <c r="A569" s="1" t="s">
        <v>590</v>
      </c>
      <c r="B569" s="2">
        <f t="array" ref="B569">XLOOKUP(A569,'Página25'!A:A,'Página25'!G:G,"")</f>
        <v>45364.77097</v>
      </c>
      <c r="C569" s="2" t="str">
        <f t="array" ref="C569">XLOOKUP(A569,'Página25'!A:A,'Página25'!I:I,"")</f>
        <v/>
      </c>
      <c r="D569" s="3" t="s">
        <v>52</v>
      </c>
      <c r="E569" s="3">
        <f t="array" ref="E569">XLOOKUP(A569,login!A:A,login!F:F,"")</f>
        <v>15</v>
      </c>
      <c r="F569" s="1">
        <v>0.0</v>
      </c>
      <c r="G569" s="1">
        <v>0.0</v>
      </c>
      <c r="H569" s="3">
        <f t="array" ref="H569">XLOOKUP(A569,EmailVerification!A:A,EmailVerification!B:B,"")</f>
        <v>114</v>
      </c>
      <c r="I569" s="3">
        <f t="array" ref="I569">XLOOKUP(A569,IntegracaoVerification!A:A,IntegracaoVerification!C:C,"")</f>
        <v>0</v>
      </c>
      <c r="J569" s="3">
        <f t="array" ref="J569">XLOOKUP(A569,ApiVerification!A:A,ApiVerification!C:C,"")</f>
        <v>15</v>
      </c>
      <c r="K569" s="3">
        <f t="array" ref="K569">XLOOKUP(A569,AtivacaoGiftback!A:A,AtivacaoGiftback!B:B,"")</f>
        <v>15</v>
      </c>
      <c r="L569" s="3" t="str">
        <f t="array" ref="L569">XLOOKUP(A569,TempoPrimeiraCampanha!A:A,TempoPrimeiraCampanha!B:B,"")</f>
        <v/>
      </c>
      <c r="M569" s="3">
        <f t="array" ref="M569">XLOOKUP(A569,'# Campanhas30D'!A:A,'# Campanhas30D'!B:B,"")</f>
        <v>0</v>
      </c>
      <c r="N569" s="1">
        <v>0.0</v>
      </c>
      <c r="O569" s="4">
        <f t="array" ref="O569">XLOOKUP(A569,'Receita Total'!A:A,'Receita Total'!C:C,"")</f>
        <v>57854.57043</v>
      </c>
      <c r="P569" s="1">
        <v>0.0</v>
      </c>
      <c r="Q569" s="1">
        <v>0.0</v>
      </c>
      <c r="R569" s="1">
        <v>0.0</v>
      </c>
      <c r="S569" s="1">
        <v>0.0</v>
      </c>
      <c r="T569" s="3" t="str">
        <f t="array" ref="T569">XLOOKUP(A569,'Receita Influenciada'!A:A,'Receita Influenciada'!C:C,"")</f>
        <v/>
      </c>
      <c r="U569" s="3" t="str">
        <f t="shared" si="1"/>
        <v>#NUM!</v>
      </c>
      <c r="V569" s="1">
        <v>0.0</v>
      </c>
    </row>
    <row r="570">
      <c r="A570" s="1" t="s">
        <v>591</v>
      </c>
      <c r="B570" s="2">
        <f t="array" ref="B570">XLOOKUP(A570,'Página25'!A:A,'Página25'!G:G,"")</f>
        <v>45436.67995</v>
      </c>
      <c r="C570" s="2" t="str">
        <f t="array" ref="C570">XLOOKUP(A570,'Página25'!A:A,'Página25'!I:I,"")</f>
        <v/>
      </c>
      <c r="D570" s="3" t="s">
        <v>52</v>
      </c>
      <c r="E570" s="3">
        <f t="array" ref="E570">XLOOKUP(A570,login!A:A,login!F:F,"")</f>
        <v>17</v>
      </c>
      <c r="F570" s="1">
        <v>0.0</v>
      </c>
      <c r="G570" s="1">
        <v>0.0</v>
      </c>
      <c r="H570" s="3">
        <f t="array" ref="H570">XLOOKUP(A570,EmailVerification!A:A,EmailVerification!B:B,"")</f>
        <v>42</v>
      </c>
      <c r="I570" s="3">
        <f t="array" ref="I570">XLOOKUP(A570,IntegracaoVerification!A:A,IntegracaoVerification!C:C,"")</f>
        <v>0</v>
      </c>
      <c r="J570" s="3">
        <f t="array" ref="J570">XLOOKUP(A570,ApiVerification!A:A,ApiVerification!C:C,"")</f>
        <v>13</v>
      </c>
      <c r="K570" s="3">
        <f t="array" ref="K570">XLOOKUP(A570,AtivacaoGiftback!A:A,AtivacaoGiftback!B:B,"")</f>
        <v>12</v>
      </c>
      <c r="L570" s="3">
        <f t="array" ref="L570">XLOOKUP(A570,TempoPrimeiraCampanha!A:A,TempoPrimeiraCampanha!B:B,"")</f>
        <v>43</v>
      </c>
      <c r="M570" s="3">
        <f t="array" ref="M570">XLOOKUP(A570,'# Campanhas30D'!A:A,'# Campanhas30D'!B:B,"")</f>
        <v>0</v>
      </c>
      <c r="N570" s="1">
        <v>0.0</v>
      </c>
      <c r="O570" s="4">
        <f t="array" ref="O570">XLOOKUP(A570,'Receita Total'!A:A,'Receita Total'!C:C,"")</f>
        <v>59278.18989</v>
      </c>
      <c r="P570" s="1">
        <v>0.0</v>
      </c>
      <c r="Q570" s="1">
        <v>0.0</v>
      </c>
      <c r="R570" s="1">
        <v>0.0</v>
      </c>
      <c r="S570" s="1">
        <v>0.0</v>
      </c>
      <c r="T570" s="3" t="str">
        <f t="array" ref="T570">XLOOKUP(A570,'Receita Influenciada'!A:A,'Receita Influenciada'!C:C,"")</f>
        <v/>
      </c>
      <c r="U570" s="3" t="str">
        <f t="shared" si="1"/>
        <v>#NUM!</v>
      </c>
      <c r="V570" s="1">
        <v>0.0</v>
      </c>
    </row>
    <row r="571">
      <c r="A571" s="1" t="s">
        <v>592</v>
      </c>
      <c r="B571" s="2">
        <f t="array" ref="B571">XLOOKUP(A571,'Página25'!A:A,'Página25'!G:G,"")</f>
        <v>45439.6809</v>
      </c>
      <c r="C571" s="2" t="str">
        <f t="array" ref="C571">XLOOKUP(A571,'Página25'!A:A,'Página25'!I:I,"")</f>
        <v/>
      </c>
      <c r="D571" s="3" t="s">
        <v>52</v>
      </c>
      <c r="E571" s="3">
        <f t="array" ref="E571">XLOOKUP(A571,login!A:A,login!F:F,"")</f>
        <v>179</v>
      </c>
      <c r="F571" s="1">
        <v>0.0</v>
      </c>
      <c r="G571" s="1">
        <v>0.0</v>
      </c>
      <c r="H571" s="3">
        <f t="array" ref="H571">XLOOKUP(A571,EmailVerification!A:A,EmailVerification!B:B,"")</f>
        <v>39</v>
      </c>
      <c r="I571" s="3">
        <f t="array" ref="I571">XLOOKUP(A571,IntegracaoVerification!A:A,IntegracaoVerification!C:C,"")</f>
        <v>0</v>
      </c>
      <c r="J571" s="3">
        <f t="array" ref="J571">XLOOKUP(A571,ApiVerification!A:A,ApiVerification!C:C,"")</f>
        <v>32</v>
      </c>
      <c r="K571" s="3">
        <f t="array" ref="K571">XLOOKUP(A571,AtivacaoGiftback!A:A,AtivacaoGiftback!B:B,"")</f>
        <v>0</v>
      </c>
      <c r="L571" s="3">
        <f t="array" ref="L571">XLOOKUP(A571,TempoPrimeiraCampanha!A:A,TempoPrimeiraCampanha!B:B,"")</f>
        <v>43</v>
      </c>
      <c r="M571" s="3">
        <f t="array" ref="M571">XLOOKUP(A571,'# Campanhas30D'!A:A,'# Campanhas30D'!B:B,"")</f>
        <v>0</v>
      </c>
      <c r="N571" s="1">
        <v>0.0</v>
      </c>
      <c r="O571" s="4">
        <f t="array" ref="O571">XLOOKUP(A571,'Receita Total'!A:A,'Receita Total'!C:C,"")</f>
        <v>72413.14963</v>
      </c>
      <c r="P571" s="1">
        <v>0.0</v>
      </c>
      <c r="Q571" s="1">
        <v>0.0</v>
      </c>
      <c r="R571" s="1">
        <v>0.0</v>
      </c>
      <c r="S571" s="1">
        <v>0.0</v>
      </c>
      <c r="T571" s="3" t="str">
        <f t="array" ref="T571">XLOOKUP(A571,'Receita Influenciada'!A:A,'Receita Influenciada'!C:C,"")</f>
        <v/>
      </c>
      <c r="U571" s="3" t="str">
        <f t="shared" si="1"/>
        <v>#NUM!</v>
      </c>
      <c r="V571" s="1">
        <v>0.0</v>
      </c>
    </row>
    <row r="572">
      <c r="A572" s="1" t="s">
        <v>593</v>
      </c>
      <c r="B572" s="2">
        <f t="array" ref="B572">XLOOKUP(A572,'Página25'!A:A,'Página25'!G:G,"")</f>
        <v>45497.93374</v>
      </c>
      <c r="C572" s="2" t="str">
        <f t="array" ref="C572">XLOOKUP(A572,'Página25'!A:A,'Página25'!I:I,"")</f>
        <v/>
      </c>
      <c r="D572" s="3" t="s">
        <v>52</v>
      </c>
      <c r="E572" s="3">
        <f t="array" ref="E572">XLOOKUP(A572,login!A:A,login!F:F,"")</f>
        <v>31</v>
      </c>
      <c r="F572" s="1">
        <v>0.0</v>
      </c>
      <c r="G572" s="1">
        <v>0.0</v>
      </c>
      <c r="H572" s="3" t="str">
        <f t="array" ref="H572">XLOOKUP(A572,EmailVerification!A:A,EmailVerification!B:B,"")</f>
        <v/>
      </c>
      <c r="I572" s="3">
        <f t="array" ref="I572">XLOOKUP(A572,IntegracaoVerification!A:A,IntegracaoVerification!C:C,"")</f>
        <v>5</v>
      </c>
      <c r="J572" s="3" t="str">
        <f t="array" ref="J572">XLOOKUP(A572,ApiVerification!A:A,ApiVerification!C:C,"")</f>
        <v/>
      </c>
      <c r="K572" s="3" t="str">
        <f t="array" ref="K572">XLOOKUP(A572,AtivacaoGiftback!A:A,AtivacaoGiftback!B:B,"")</f>
        <v/>
      </c>
      <c r="L572" s="3" t="str">
        <f t="array" ref="L572">XLOOKUP(A572,TempoPrimeiraCampanha!A:A,TempoPrimeiraCampanha!B:B,"")</f>
        <v/>
      </c>
      <c r="M572" s="3">
        <f t="array" ref="M572">XLOOKUP(A572,'# Campanhas30D'!A:A,'# Campanhas30D'!B:B,"")</f>
        <v>0</v>
      </c>
      <c r="N572" s="1">
        <v>0.0</v>
      </c>
      <c r="O572" s="4">
        <f t="array" ref="O572">XLOOKUP(A572,'Receita Total'!A:A,'Receita Total'!C:C,"")</f>
        <v>73306.04028</v>
      </c>
      <c r="P572" s="1">
        <v>0.0</v>
      </c>
      <c r="Q572" s="1">
        <v>0.0</v>
      </c>
      <c r="R572" s="1">
        <v>0.0</v>
      </c>
      <c r="S572" s="1">
        <v>0.0</v>
      </c>
      <c r="T572" s="3" t="str">
        <f t="array" ref="T572">XLOOKUP(A572,'Receita Influenciada'!A:A,'Receita Influenciada'!C:C,"")</f>
        <v/>
      </c>
      <c r="U572" s="3" t="str">
        <f t="shared" si="1"/>
        <v>#NUM!</v>
      </c>
      <c r="V572" s="1">
        <v>0.0</v>
      </c>
    </row>
    <row r="573">
      <c r="A573" s="1" t="s">
        <v>594</v>
      </c>
      <c r="B573" s="2">
        <f t="array" ref="B573">XLOOKUP(A573,'Página25'!A:A,'Página25'!G:G,"")</f>
        <v>45485.83465</v>
      </c>
      <c r="C573" s="2" t="str">
        <f t="array" ref="C573">XLOOKUP(A573,'Página25'!A:A,'Página25'!I:I,"")</f>
        <v/>
      </c>
      <c r="D573" s="3" t="s">
        <v>52</v>
      </c>
      <c r="E573" s="3">
        <f t="array" ref="E573">XLOOKUP(A573,login!A:A,login!F:F,"")</f>
        <v>56</v>
      </c>
      <c r="F573" s="1">
        <v>0.0</v>
      </c>
      <c r="G573" s="1">
        <v>0.0</v>
      </c>
      <c r="H573" s="3">
        <f t="array" ref="H573">XLOOKUP(A573,EmailVerification!A:A,EmailVerification!B:B,"")</f>
        <v>0</v>
      </c>
      <c r="I573" s="3">
        <f t="array" ref="I573">XLOOKUP(A573,IntegracaoVerification!A:A,IntegracaoVerification!C:C,"")</f>
        <v>0</v>
      </c>
      <c r="J573" s="3">
        <f t="array" ref="J573">XLOOKUP(A573,ApiVerification!A:A,ApiVerification!C:C,"")</f>
        <v>35</v>
      </c>
      <c r="K573" s="3">
        <f t="array" ref="K573">XLOOKUP(A573,AtivacaoGiftback!A:A,AtivacaoGiftback!B:B,"")</f>
        <v>41</v>
      </c>
      <c r="L573" s="3" t="str">
        <f t="array" ref="L573">XLOOKUP(A573,TempoPrimeiraCampanha!A:A,TempoPrimeiraCampanha!B:B,"")</f>
        <v/>
      </c>
      <c r="M573" s="3">
        <f t="array" ref="M573">XLOOKUP(A573,'# Campanhas30D'!A:A,'# Campanhas30D'!B:B,"")</f>
        <v>0</v>
      </c>
      <c r="N573" s="1">
        <v>0.0</v>
      </c>
      <c r="O573" s="4">
        <f t="array" ref="O573">XLOOKUP(A573,'Receita Total'!A:A,'Receita Total'!C:C,"")</f>
        <v>79811.03941</v>
      </c>
      <c r="P573" s="1">
        <v>0.0</v>
      </c>
      <c r="Q573" s="1">
        <v>0.0</v>
      </c>
      <c r="R573" s="1">
        <v>0.0</v>
      </c>
      <c r="S573" s="1">
        <v>0.0</v>
      </c>
      <c r="T573" s="3" t="str">
        <f t="array" ref="T573">XLOOKUP(A573,'Receita Influenciada'!A:A,'Receita Influenciada'!C:C,"")</f>
        <v/>
      </c>
      <c r="U573" s="3" t="str">
        <f t="shared" si="1"/>
        <v>#NUM!</v>
      </c>
      <c r="V573" s="1">
        <v>0.0</v>
      </c>
    </row>
    <row r="574">
      <c r="A574" s="1" t="s">
        <v>595</v>
      </c>
      <c r="B574" s="2">
        <f t="array" ref="B574">XLOOKUP(A574,'Página25'!A:A,'Página25'!G:G,"")</f>
        <v>45394.90376</v>
      </c>
      <c r="C574" s="2" t="str">
        <f t="array" ref="C574">XLOOKUP(A574,'Página25'!A:A,'Página25'!I:I,"")</f>
        <v/>
      </c>
      <c r="D574" s="3" t="s">
        <v>52</v>
      </c>
      <c r="E574" s="3">
        <f t="array" ref="E574">XLOOKUP(A574,login!A:A,login!F:F,"")</f>
        <v>31</v>
      </c>
      <c r="F574" s="1">
        <v>0.0</v>
      </c>
      <c r="G574" s="1">
        <v>0.0</v>
      </c>
      <c r="H574" s="3">
        <f t="array" ref="H574">XLOOKUP(A574,EmailVerification!A:A,EmailVerification!B:B,"")</f>
        <v>84</v>
      </c>
      <c r="I574" s="3">
        <f t="array" ref="I574">XLOOKUP(A574,IntegracaoVerification!A:A,IntegracaoVerification!C:C,"")</f>
        <v>10</v>
      </c>
      <c r="J574" s="3">
        <f t="array" ref="J574">XLOOKUP(A574,ApiVerification!A:A,ApiVerification!C:C,"")</f>
        <v>33</v>
      </c>
      <c r="K574" s="3">
        <f t="array" ref="K574">XLOOKUP(A574,AtivacaoGiftback!A:A,AtivacaoGiftback!B:B,"")</f>
        <v>129</v>
      </c>
      <c r="L574" s="3">
        <f t="array" ref="L574">XLOOKUP(A574,TempoPrimeiraCampanha!A:A,TempoPrimeiraCampanha!B:B,"")</f>
        <v>138</v>
      </c>
      <c r="M574" s="3">
        <f t="array" ref="M574">XLOOKUP(A574,'# Campanhas30D'!A:A,'# Campanhas30D'!B:B,"")</f>
        <v>0</v>
      </c>
      <c r="N574" s="1">
        <v>0.0</v>
      </c>
      <c r="O574" s="4">
        <f t="array" ref="O574">XLOOKUP(A574,'Receita Total'!A:A,'Receita Total'!C:C,"")</f>
        <v>87939.79996</v>
      </c>
      <c r="P574" s="1">
        <v>0.0</v>
      </c>
      <c r="Q574" s="1">
        <v>0.0</v>
      </c>
      <c r="R574" s="1">
        <v>0.0</v>
      </c>
      <c r="S574" s="1">
        <v>0.0</v>
      </c>
      <c r="T574" s="3" t="str">
        <f t="array" ref="T574">XLOOKUP(A574,'Receita Influenciada'!A:A,'Receita Influenciada'!C:C,"")</f>
        <v/>
      </c>
      <c r="U574" s="3" t="str">
        <f t="shared" si="1"/>
        <v>#NUM!</v>
      </c>
      <c r="V574" s="1">
        <v>0.0</v>
      </c>
    </row>
    <row r="575">
      <c r="A575" s="1" t="s">
        <v>596</v>
      </c>
      <c r="B575" s="2">
        <f t="array" ref="B575">XLOOKUP(A575,'Página25'!A:A,'Página25'!G:G,"")</f>
        <v>45476.68779</v>
      </c>
      <c r="C575" s="2" t="str">
        <f t="array" ref="C575">XLOOKUP(A575,'Página25'!A:A,'Página25'!I:I,"")</f>
        <v/>
      </c>
      <c r="D575" s="3" t="s">
        <v>52</v>
      </c>
      <c r="E575" s="3">
        <f t="array" ref="E575">XLOOKUP(A575,login!A:A,login!F:F,"")</f>
        <v>10</v>
      </c>
      <c r="F575" s="1">
        <v>0.0</v>
      </c>
      <c r="G575" s="1">
        <v>0.0</v>
      </c>
      <c r="H575" s="3">
        <f t="array" ref="H575">XLOOKUP(A575,EmailVerification!A:A,EmailVerification!B:B,"")</f>
        <v>99</v>
      </c>
      <c r="I575" s="3">
        <f t="array" ref="I575">XLOOKUP(A575,IntegracaoVerification!A:A,IntegracaoVerification!C:C,"")</f>
        <v>5</v>
      </c>
      <c r="J575" s="3">
        <f t="array" ref="J575">XLOOKUP(A575,ApiVerification!A:A,ApiVerification!C:C,"")</f>
        <v>97</v>
      </c>
      <c r="K575" s="3">
        <f t="array" ref="K575">XLOOKUP(A575,AtivacaoGiftback!A:A,AtivacaoGiftback!B:B,"")</f>
        <v>104</v>
      </c>
      <c r="L575" s="3" t="str">
        <f t="array" ref="L575">XLOOKUP(A575,TempoPrimeiraCampanha!A:A,TempoPrimeiraCampanha!B:B,"")</f>
        <v/>
      </c>
      <c r="M575" s="3">
        <f t="array" ref="M575">XLOOKUP(A575,'# Campanhas30D'!A:A,'# Campanhas30D'!B:B,"")</f>
        <v>0</v>
      </c>
      <c r="N575" s="1">
        <v>0.0</v>
      </c>
      <c r="O575" s="4">
        <f t="array" ref="O575">XLOOKUP(A575,'Receita Total'!A:A,'Receita Total'!C:C,"")</f>
        <v>94502.18061</v>
      </c>
      <c r="P575" s="1">
        <v>0.0</v>
      </c>
      <c r="Q575" s="1">
        <v>0.0</v>
      </c>
      <c r="R575" s="1">
        <v>0.0</v>
      </c>
      <c r="S575" s="1">
        <v>0.0</v>
      </c>
      <c r="T575" s="3" t="str">
        <f t="array" ref="T575">XLOOKUP(A575,'Receita Influenciada'!A:A,'Receita Influenciada'!C:C,"")</f>
        <v/>
      </c>
      <c r="U575" s="3" t="str">
        <f t="shared" si="1"/>
        <v>#NUM!</v>
      </c>
      <c r="V575" s="1">
        <v>0.0</v>
      </c>
    </row>
    <row r="576">
      <c r="A576" s="1" t="s">
        <v>597</v>
      </c>
      <c r="B576" s="2">
        <f t="array" ref="B576">XLOOKUP(A576,'Página25'!A:A,'Página25'!G:G,"")</f>
        <v>45420.74679</v>
      </c>
      <c r="C576" s="2" t="str">
        <f t="array" ref="C576">XLOOKUP(A576,'Página25'!A:A,'Página25'!I:I,"")</f>
        <v/>
      </c>
      <c r="D576" s="3" t="s">
        <v>52</v>
      </c>
      <c r="E576" s="3">
        <f t="array" ref="E576">XLOOKUP(A576,login!A:A,login!F:F,"")</f>
        <v>12</v>
      </c>
      <c r="F576" s="1">
        <v>0.0</v>
      </c>
      <c r="G576" s="1">
        <v>0.0</v>
      </c>
      <c r="H576" s="3" t="str">
        <f t="array" ref="H576">XLOOKUP(A576,EmailVerification!A:A,EmailVerification!B:B,"")</f>
        <v/>
      </c>
      <c r="I576" s="3">
        <f t="array" ref="I576">XLOOKUP(A576,IntegracaoVerification!A:A,IntegracaoVerification!C:C,"")</f>
        <v>7</v>
      </c>
      <c r="J576" s="3">
        <f t="array" ref="J576">XLOOKUP(A576,ApiVerification!A:A,ApiVerification!C:C,"")</f>
        <v>63</v>
      </c>
      <c r="K576" s="3">
        <f t="array" ref="K576">XLOOKUP(A576,AtivacaoGiftback!A:A,AtivacaoGiftback!B:B,"")</f>
        <v>71</v>
      </c>
      <c r="L576" s="3" t="str">
        <f t="array" ref="L576">XLOOKUP(A576,TempoPrimeiraCampanha!A:A,TempoPrimeiraCampanha!B:B,"")</f>
        <v/>
      </c>
      <c r="M576" s="3">
        <f t="array" ref="M576">XLOOKUP(A576,'# Campanhas30D'!A:A,'# Campanhas30D'!B:B,"")</f>
        <v>0</v>
      </c>
      <c r="N576" s="1">
        <v>0.0</v>
      </c>
      <c r="O576" s="4">
        <f t="array" ref="O576">XLOOKUP(A576,'Receita Total'!A:A,'Receita Total'!C:C,"")</f>
        <v>103903.7887</v>
      </c>
      <c r="P576" s="1">
        <v>0.0</v>
      </c>
      <c r="Q576" s="1">
        <v>0.0</v>
      </c>
      <c r="R576" s="1">
        <v>0.0</v>
      </c>
      <c r="S576" s="1">
        <v>0.0</v>
      </c>
      <c r="T576" s="3" t="str">
        <f t="array" ref="T576">XLOOKUP(A576,'Receita Influenciada'!A:A,'Receita Influenciada'!C:C,"")</f>
        <v/>
      </c>
      <c r="U576" s="3" t="str">
        <f t="shared" si="1"/>
        <v>#NUM!</v>
      </c>
      <c r="V576" s="1">
        <v>0.0</v>
      </c>
    </row>
    <row r="577">
      <c r="A577" s="1" t="s">
        <v>598</v>
      </c>
      <c r="B577" s="2">
        <f t="array" ref="B577">XLOOKUP(A577,'Página25'!A:A,'Página25'!G:G,"")</f>
        <v>45412.87126</v>
      </c>
      <c r="C577" s="2" t="str">
        <f t="array" ref="C577">XLOOKUP(A577,'Página25'!A:A,'Página25'!I:I,"")</f>
        <v/>
      </c>
      <c r="D577" s="3" t="s">
        <v>52</v>
      </c>
      <c r="E577" s="3">
        <f t="array" ref="E577">XLOOKUP(A577,login!A:A,login!F:F,"")</f>
        <v>56</v>
      </c>
      <c r="F577" s="1">
        <v>0.0</v>
      </c>
      <c r="G577" s="1">
        <v>0.0</v>
      </c>
      <c r="H577" s="3">
        <f t="array" ref="H577">XLOOKUP(A577,EmailVerification!A:A,EmailVerification!B:B,"")</f>
        <v>66</v>
      </c>
      <c r="I577" s="3">
        <f t="array" ref="I577">XLOOKUP(A577,IntegracaoVerification!A:A,IntegracaoVerification!C:C,"")</f>
        <v>27</v>
      </c>
      <c r="J577" s="3">
        <f t="array" ref="J577">XLOOKUP(A577,ApiVerification!A:A,ApiVerification!C:C,"")</f>
        <v>76</v>
      </c>
      <c r="K577" s="3" t="str">
        <f t="array" ref="K577">XLOOKUP(A577,AtivacaoGiftback!A:A,AtivacaoGiftback!B:B,"")</f>
        <v/>
      </c>
      <c r="L577" s="3">
        <f t="array" ref="L577">XLOOKUP(A577,TempoPrimeiraCampanha!A:A,TempoPrimeiraCampanha!B:B,"")</f>
        <v>86</v>
      </c>
      <c r="M577" s="3">
        <f t="array" ref="M577">XLOOKUP(A577,'# Campanhas30D'!A:A,'# Campanhas30D'!B:B,"")</f>
        <v>0</v>
      </c>
      <c r="N577" s="1">
        <v>0.0</v>
      </c>
      <c r="O577" s="4">
        <f t="array" ref="O577">XLOOKUP(A577,'Receita Total'!A:A,'Receita Total'!C:C,"")</f>
        <v>108114.1799</v>
      </c>
      <c r="P577" s="1">
        <v>0.0</v>
      </c>
      <c r="Q577" s="1">
        <v>0.0</v>
      </c>
      <c r="R577" s="1">
        <v>0.0</v>
      </c>
      <c r="S577" s="1">
        <v>0.0</v>
      </c>
      <c r="T577" s="3" t="str">
        <f t="array" ref="T577">XLOOKUP(A577,'Receita Influenciada'!A:A,'Receita Influenciada'!C:C,"")</f>
        <v/>
      </c>
      <c r="U577" s="3" t="str">
        <f t="shared" si="1"/>
        <v>#NUM!</v>
      </c>
      <c r="V577" s="1">
        <v>0.0</v>
      </c>
    </row>
    <row r="578">
      <c r="A578" s="1" t="s">
        <v>599</v>
      </c>
      <c r="B578" s="2">
        <f t="array" ref="B578">XLOOKUP(A578,'Página25'!A:A,'Página25'!G:G,"")</f>
        <v>45503.70146</v>
      </c>
      <c r="C578" s="2" t="str">
        <f t="array" ref="C578">XLOOKUP(A578,'Página25'!A:A,'Página25'!I:I,"")</f>
        <v/>
      </c>
      <c r="D578" s="3" t="s">
        <v>52</v>
      </c>
      <c r="E578" s="3">
        <f t="array" ref="E578">XLOOKUP(A578,login!A:A,login!F:F,"")</f>
        <v>10</v>
      </c>
      <c r="F578" s="1">
        <v>0.0</v>
      </c>
      <c r="G578" s="1">
        <v>0.0</v>
      </c>
      <c r="H578" s="3">
        <f t="array" ref="H578">XLOOKUP(A578,EmailVerification!A:A,EmailVerification!B:B,"")</f>
        <v>7</v>
      </c>
      <c r="I578" s="3">
        <f t="array" ref="I578">XLOOKUP(A578,IntegracaoVerification!A:A,IntegracaoVerification!C:C,"")</f>
        <v>13</v>
      </c>
      <c r="J578" s="3">
        <f t="array" ref="J578">XLOOKUP(A578,ApiVerification!A:A,ApiVerification!C:C,"")</f>
        <v>7</v>
      </c>
      <c r="K578" s="3" t="str">
        <f t="array" ref="K578">XLOOKUP(A578,AtivacaoGiftback!A:A,AtivacaoGiftback!B:B,"")</f>
        <v/>
      </c>
      <c r="L578" s="3" t="str">
        <f t="array" ref="L578">XLOOKUP(A578,TempoPrimeiraCampanha!A:A,TempoPrimeiraCampanha!B:B,"")</f>
        <v/>
      </c>
      <c r="M578" s="3">
        <f t="array" ref="M578">XLOOKUP(A578,'# Campanhas30D'!A:A,'# Campanhas30D'!B:B,"")</f>
        <v>0</v>
      </c>
      <c r="N578" s="1">
        <v>0.0</v>
      </c>
      <c r="O578" s="4">
        <f t="array" ref="O578">XLOOKUP(A578,'Receita Total'!A:A,'Receita Total'!C:C,"")</f>
        <v>114810.48</v>
      </c>
      <c r="P578" s="1">
        <v>0.0</v>
      </c>
      <c r="Q578" s="1">
        <v>0.0</v>
      </c>
      <c r="R578" s="1">
        <v>0.0</v>
      </c>
      <c r="S578" s="1">
        <v>0.0</v>
      </c>
      <c r="T578" s="3" t="str">
        <f t="array" ref="T578">XLOOKUP(A578,'Receita Influenciada'!A:A,'Receita Influenciada'!C:C,"")</f>
        <v/>
      </c>
      <c r="U578" s="3" t="str">
        <f t="shared" si="1"/>
        <v>#NUM!</v>
      </c>
      <c r="V578" s="1">
        <v>0.0</v>
      </c>
    </row>
    <row r="579">
      <c r="A579" s="1" t="s">
        <v>600</v>
      </c>
      <c r="B579" s="2">
        <f t="array" ref="B579">XLOOKUP(A579,'Página25'!A:A,'Página25'!G:G,"")</f>
        <v>45394.58126</v>
      </c>
      <c r="C579" s="2" t="str">
        <f t="array" ref="C579">XLOOKUP(A579,'Página25'!A:A,'Página25'!I:I,"")</f>
        <v/>
      </c>
      <c r="D579" s="3" t="s">
        <v>52</v>
      </c>
      <c r="E579" s="3">
        <f t="array" ref="E579">XLOOKUP(A579,login!A:A,login!F:F,"")</f>
        <v>18</v>
      </c>
      <c r="F579" s="1">
        <v>0.0</v>
      </c>
      <c r="G579" s="1">
        <v>0.0</v>
      </c>
      <c r="H579" s="3" t="str">
        <f t="array" ref="H579">XLOOKUP(A579,EmailVerification!A:A,EmailVerification!B:B,"")</f>
        <v/>
      </c>
      <c r="I579" s="3" t="str">
        <f t="array" ref="I579">XLOOKUP(A579,IntegracaoVerification!A:A,IntegracaoVerification!C:C,"")</f>
        <v/>
      </c>
      <c r="J579" s="3" t="str">
        <f t="array" ref="J579">XLOOKUP(A579,ApiVerification!A:A,ApiVerification!C:C,"")</f>
        <v/>
      </c>
      <c r="K579" s="3" t="str">
        <f t="array" ref="K579">XLOOKUP(A579,AtivacaoGiftback!A:A,AtivacaoGiftback!B:B,"")</f>
        <v/>
      </c>
      <c r="L579" s="3" t="str">
        <f t="array" ref="L579">XLOOKUP(A579,TempoPrimeiraCampanha!A:A,TempoPrimeiraCampanha!B:B,"")</f>
        <v/>
      </c>
      <c r="M579" s="3">
        <f t="array" ref="M579">XLOOKUP(A579,'# Campanhas30D'!A:A,'# Campanhas30D'!B:B,"")</f>
        <v>0</v>
      </c>
      <c r="N579" s="1">
        <v>0.0</v>
      </c>
      <c r="O579" s="4">
        <f t="array" ref="O579">XLOOKUP(A579,'Receita Total'!A:A,'Receita Total'!C:C,"")</f>
        <v>180591.7751</v>
      </c>
      <c r="P579" s="1">
        <v>0.0</v>
      </c>
      <c r="Q579" s="1">
        <v>0.0</v>
      </c>
      <c r="R579" s="1">
        <v>0.0</v>
      </c>
      <c r="S579" s="1">
        <v>0.0</v>
      </c>
      <c r="T579" s="3" t="str">
        <f t="array" ref="T579">XLOOKUP(A579,'Receita Influenciada'!A:A,'Receita Influenciada'!C:C,"")</f>
        <v/>
      </c>
      <c r="U579" s="3" t="str">
        <f t="shared" si="1"/>
        <v>#NUM!</v>
      </c>
      <c r="V579" s="1">
        <v>0.0</v>
      </c>
    </row>
    <row r="580">
      <c r="A580" s="1" t="s">
        <v>601</v>
      </c>
      <c r="B580" s="2">
        <f t="array" ref="B580">XLOOKUP(A580,'Página25'!A:A,'Página25'!G:G,"")</f>
        <v>45432.76576</v>
      </c>
      <c r="C580" s="2" t="str">
        <f t="array" ref="C580">XLOOKUP(A580,'Página25'!A:A,'Página25'!I:I,"")</f>
        <v/>
      </c>
      <c r="D580" s="3" t="s">
        <v>52</v>
      </c>
      <c r="E580" s="3">
        <f t="array" ref="E580">XLOOKUP(A580,login!A:A,login!F:F,"")</f>
        <v>81</v>
      </c>
      <c r="F580" s="1">
        <v>0.0</v>
      </c>
      <c r="G580" s="1">
        <v>0.0</v>
      </c>
      <c r="H580" s="3">
        <f t="array" ref="H580">XLOOKUP(A580,EmailVerification!A:A,EmailVerification!B:B,"")</f>
        <v>46</v>
      </c>
      <c r="I580" s="3">
        <f t="array" ref="I580">XLOOKUP(A580,IntegracaoVerification!A:A,IntegracaoVerification!C:C,"")</f>
        <v>3</v>
      </c>
      <c r="J580" s="3">
        <f t="array" ref="J580">XLOOKUP(A580,ApiVerification!A:A,ApiVerification!C:C,"")</f>
        <v>18</v>
      </c>
      <c r="K580" s="3" t="str">
        <f t="array" ref="K580">XLOOKUP(A580,AtivacaoGiftback!A:A,AtivacaoGiftback!B:B,"")</f>
        <v/>
      </c>
      <c r="L580" s="3">
        <f t="array" ref="L580">XLOOKUP(A580,TempoPrimeiraCampanha!A:A,TempoPrimeiraCampanha!B:B,"")</f>
        <v>49</v>
      </c>
      <c r="M580" s="3">
        <f t="array" ref="M580">XLOOKUP(A580,'# Campanhas30D'!A:A,'# Campanhas30D'!B:B,"")</f>
        <v>0</v>
      </c>
      <c r="N580" s="1">
        <v>0.0</v>
      </c>
      <c r="O580" s="4">
        <f t="array" ref="O580">XLOOKUP(A580,'Receita Total'!A:A,'Receita Total'!C:C,"")</f>
        <v>285827.7801</v>
      </c>
      <c r="P580" s="1">
        <v>0.0</v>
      </c>
      <c r="Q580" s="1">
        <v>0.0</v>
      </c>
      <c r="R580" s="1">
        <v>0.0</v>
      </c>
      <c r="S580" s="1">
        <v>0.0</v>
      </c>
      <c r="T580" s="3" t="str">
        <f t="array" ref="T580">XLOOKUP(A580,'Receita Influenciada'!A:A,'Receita Influenciada'!C:C,"")</f>
        <v/>
      </c>
      <c r="U580" s="3" t="str">
        <f t="shared" si="1"/>
        <v>#NUM!</v>
      </c>
      <c r="V580" s="1">
        <v>0.0</v>
      </c>
    </row>
    <row r="581">
      <c r="A581" s="1" t="s">
        <v>602</v>
      </c>
      <c r="B581" s="2">
        <f t="array" ref="B581">XLOOKUP(A581,'Página25'!A:A,'Página25'!G:G,"")</f>
        <v>45373.88417</v>
      </c>
      <c r="C581" s="2" t="str">
        <f t="array" ref="C581">XLOOKUP(A581,'Página25'!A:A,'Página25'!I:I,"")</f>
        <v/>
      </c>
      <c r="D581" s="3" t="s">
        <v>52</v>
      </c>
      <c r="E581" s="1">
        <v>0.0</v>
      </c>
      <c r="F581" s="1">
        <v>0.0</v>
      </c>
      <c r="G581" s="1">
        <v>0.0</v>
      </c>
      <c r="H581" s="3" t="str">
        <f t="array" ref="H581">XLOOKUP(A581,EmailVerification!A:A,EmailVerification!B:B,"")</f>
        <v/>
      </c>
      <c r="I581" s="3">
        <f t="array" ref="I581">XLOOKUP(A581,IntegracaoVerification!A:A,IntegracaoVerification!C:C,"")</f>
        <v>0</v>
      </c>
      <c r="J581" s="3" t="str">
        <f t="array" ref="J581">XLOOKUP(A581,ApiVerification!A:A,ApiVerification!C:C,"")</f>
        <v/>
      </c>
      <c r="K581" s="3" t="str">
        <f t="array" ref="K581">XLOOKUP(A581,AtivacaoGiftback!A:A,AtivacaoGiftback!B:B,"")</f>
        <v/>
      </c>
      <c r="L581" s="3" t="str">
        <f t="array" ref="L581">XLOOKUP(A581,TempoPrimeiraCampanha!A:A,TempoPrimeiraCampanha!B:B,"")</f>
        <v/>
      </c>
      <c r="M581" s="3">
        <f t="array" ref="M581">XLOOKUP(A581,'# Campanhas30D'!A:A,'# Campanhas30D'!B:B,"")</f>
        <v>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3" t="str">
        <f t="array" ref="T581">XLOOKUP(A581,'Receita Influenciada'!A:A,'Receita Influenciada'!C:C,"")</f>
        <v/>
      </c>
      <c r="U581" s="3" t="str">
        <f t="shared" si="1"/>
        <v>#NUM!</v>
      </c>
      <c r="V581" s="1">
        <v>0.0</v>
      </c>
    </row>
    <row r="582">
      <c r="A582" s="1" t="s">
        <v>603</v>
      </c>
      <c r="B582" s="2">
        <f t="array" ref="B582">XLOOKUP(A582,'Página25'!A:A,'Página25'!G:G,"")</f>
        <v>45377.90275</v>
      </c>
      <c r="C582" s="2" t="str">
        <f t="array" ref="C582">XLOOKUP(A582,'Página25'!A:A,'Página25'!I:I,"")</f>
        <v/>
      </c>
      <c r="D582" s="3" t="s">
        <v>52</v>
      </c>
      <c r="E582" s="1">
        <v>0.0</v>
      </c>
      <c r="F582" s="1">
        <v>0.0</v>
      </c>
      <c r="G582" s="1">
        <v>0.0</v>
      </c>
      <c r="H582" s="3" t="str">
        <f t="array" ref="H582">XLOOKUP(A582,EmailVerification!A:A,EmailVerification!B:B,"")</f>
        <v/>
      </c>
      <c r="I582" s="3">
        <f t="array" ref="I582">XLOOKUP(A582,IntegracaoVerification!A:A,IntegracaoVerification!C:C,"")</f>
        <v>0</v>
      </c>
      <c r="J582" s="3" t="str">
        <f t="array" ref="J582">XLOOKUP(A582,ApiVerification!A:A,ApiVerification!C:C,"")</f>
        <v/>
      </c>
      <c r="K582" s="3" t="str">
        <f t="array" ref="K582">XLOOKUP(A582,AtivacaoGiftback!A:A,AtivacaoGiftback!B:B,"")</f>
        <v/>
      </c>
      <c r="L582" s="3" t="str">
        <f t="array" ref="L582">XLOOKUP(A582,TempoPrimeiraCampanha!A:A,TempoPrimeiraCampanha!B:B,"")</f>
        <v/>
      </c>
      <c r="M582" s="3">
        <f t="array" ref="M582">XLOOKUP(A582,'# Campanhas30D'!A:A,'# Campanhas30D'!B:B,"")</f>
        <v>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3" t="str">
        <f t="array" ref="T582">XLOOKUP(A582,'Receita Influenciada'!A:A,'Receita Influenciada'!C:C,"")</f>
        <v/>
      </c>
      <c r="U582" s="3" t="str">
        <f t="shared" si="1"/>
        <v>#NUM!</v>
      </c>
      <c r="V582" s="1">
        <v>0.0</v>
      </c>
    </row>
    <row r="583">
      <c r="A583" s="1" t="s">
        <v>604</v>
      </c>
      <c r="B583" s="2">
        <f t="array" ref="B583">XLOOKUP(A583,'Página25'!A:A,'Página25'!G:G,"")</f>
        <v>45388.79801</v>
      </c>
      <c r="C583" s="2" t="str">
        <f t="array" ref="C583">XLOOKUP(A583,'Página25'!A:A,'Página25'!I:I,"")</f>
        <v/>
      </c>
      <c r="D583" s="3" t="s">
        <v>52</v>
      </c>
      <c r="E583" s="3">
        <f t="array" ref="E583">XLOOKUP(A583,login!A:A,login!F:F,"")</f>
        <v>37</v>
      </c>
      <c r="F583" s="1">
        <v>1.0</v>
      </c>
      <c r="G583" s="1">
        <v>0.0</v>
      </c>
      <c r="H583" s="3">
        <f t="array" ref="H583">XLOOKUP(A583,EmailVerification!A:A,EmailVerification!B:B,"")</f>
        <v>117</v>
      </c>
      <c r="I583" s="3">
        <f t="array" ref="I583">XLOOKUP(A583,IntegracaoVerification!A:A,IntegracaoVerification!C:C,"")</f>
        <v>6</v>
      </c>
      <c r="J583" s="3">
        <f t="array" ref="J583">XLOOKUP(A583,ApiVerification!A:A,ApiVerification!C:C,"")</f>
        <v>17</v>
      </c>
      <c r="K583" s="3">
        <f t="array" ref="K583">XLOOKUP(A583,AtivacaoGiftback!A:A,AtivacaoGiftback!B:B,"")</f>
        <v>80</v>
      </c>
      <c r="L583" s="3">
        <f t="array" ref="L583">XLOOKUP(A583,TempoPrimeiraCampanha!A:A,TempoPrimeiraCampanha!B:B,"")</f>
        <v>64</v>
      </c>
      <c r="M583" s="3">
        <f t="array" ref="M583">XLOOKUP(A583,'# Campanhas30D'!A:A,'# Campanhas30D'!B:B,"")</f>
        <v>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3" t="str">
        <f t="array" ref="T583">XLOOKUP(A583,'Receita Influenciada'!A:A,'Receita Influenciada'!C:C,"")</f>
        <v/>
      </c>
      <c r="U583" s="3" t="str">
        <f t="shared" si="1"/>
        <v>#NUM!</v>
      </c>
      <c r="V583" s="1">
        <v>0.0</v>
      </c>
    </row>
    <row r="584">
      <c r="A584" s="1" t="s">
        <v>605</v>
      </c>
      <c r="B584" s="2">
        <f t="array" ref="B584">XLOOKUP(A584,'Página25'!A:A,'Página25'!G:G,"")</f>
        <v>45512.58572</v>
      </c>
      <c r="C584" s="2" t="str">
        <f t="array" ref="C584">XLOOKUP(A584,'Página25'!A:A,'Página25'!I:I,"")</f>
        <v/>
      </c>
      <c r="D584" s="3" t="s">
        <v>52</v>
      </c>
      <c r="E584" s="3">
        <f t="array" ref="E584">XLOOKUP(A584,login!A:A,login!F:F,"")</f>
        <v>1</v>
      </c>
      <c r="F584" s="1">
        <v>0.0</v>
      </c>
      <c r="G584" s="1">
        <v>0.0</v>
      </c>
      <c r="H584" s="3" t="str">
        <f t="array" ref="H584">XLOOKUP(A584,EmailVerification!A:A,EmailVerification!B:B,"")</f>
        <v/>
      </c>
      <c r="I584" s="3" t="str">
        <f t="array" ref="I584">XLOOKUP(A584,IntegracaoVerification!A:A,IntegracaoVerification!C:C,"")</f>
        <v/>
      </c>
      <c r="J584" s="3">
        <f t="array" ref="J584">XLOOKUP(A584,ApiVerification!A:A,ApiVerification!C:C,"")</f>
        <v>61</v>
      </c>
      <c r="K584" s="3" t="str">
        <f t="array" ref="K584">XLOOKUP(A584,AtivacaoGiftback!A:A,AtivacaoGiftback!B:B,"")</f>
        <v/>
      </c>
      <c r="L584" s="3" t="str">
        <f t="array" ref="L584">XLOOKUP(A584,TempoPrimeiraCampanha!A:A,TempoPrimeiraCampanha!B:B,"")</f>
        <v/>
      </c>
      <c r="M584" s="3">
        <f t="array" ref="M584">XLOOKUP(A584,'# Campanhas30D'!A:A,'# Campanhas30D'!B:B,"")</f>
        <v>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3" t="str">
        <f t="array" ref="T584">XLOOKUP(A584,'Receita Influenciada'!A:A,'Receita Influenciada'!C:C,"")</f>
        <v/>
      </c>
      <c r="U584" s="3" t="str">
        <f t="shared" si="1"/>
        <v>#NUM!</v>
      </c>
      <c r="V584" s="1">
        <v>0.0</v>
      </c>
    </row>
    <row r="585">
      <c r="A585" s="1" t="s">
        <v>606</v>
      </c>
      <c r="B585" s="2">
        <f t="array" ref="B585">XLOOKUP(A585,'Página25'!A:A,'Página25'!G:G,"")</f>
        <v>45394.59183</v>
      </c>
      <c r="C585" s="2" t="str">
        <f t="array" ref="C585">XLOOKUP(A585,'Página25'!A:A,'Página25'!I:I,"")</f>
        <v/>
      </c>
      <c r="D585" s="3" t="s">
        <v>52</v>
      </c>
      <c r="E585" s="1">
        <v>0.0</v>
      </c>
      <c r="F585" s="1">
        <v>0.0</v>
      </c>
      <c r="G585" s="1">
        <v>0.0</v>
      </c>
      <c r="H585" s="3" t="str">
        <f t="array" ref="H585">XLOOKUP(A585,EmailVerification!A:A,EmailVerification!B:B,"")</f>
        <v/>
      </c>
      <c r="I585" s="3" t="str">
        <f t="array" ref="I585">XLOOKUP(A585,IntegracaoVerification!A:A,IntegracaoVerification!C:C,"")</f>
        <v/>
      </c>
      <c r="J585" s="3" t="str">
        <f t="array" ref="J585">XLOOKUP(A585,ApiVerification!A:A,ApiVerification!C:C,"")</f>
        <v/>
      </c>
      <c r="K585" s="3" t="str">
        <f t="array" ref="K585">XLOOKUP(A585,AtivacaoGiftback!A:A,AtivacaoGiftback!B:B,"")</f>
        <v/>
      </c>
      <c r="L585" s="3" t="str">
        <f t="array" ref="L585">XLOOKUP(A585,TempoPrimeiraCampanha!A:A,TempoPrimeiraCampanha!B:B,"")</f>
        <v/>
      </c>
      <c r="M585" s="3">
        <f t="array" ref="M585">XLOOKUP(A585,'# Campanhas30D'!A:A,'# Campanhas30D'!B:B,"")</f>
        <v>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3" t="str">
        <f t="array" ref="T585">XLOOKUP(A585,'Receita Influenciada'!A:A,'Receita Influenciada'!C:C,"")</f>
        <v/>
      </c>
      <c r="U585" s="3" t="str">
        <f t="shared" si="1"/>
        <v>#NUM!</v>
      </c>
      <c r="V585" s="1">
        <v>0.0</v>
      </c>
    </row>
    <row r="586">
      <c r="A586" s="1" t="s">
        <v>607</v>
      </c>
      <c r="B586" s="2">
        <f t="array" ref="B586">XLOOKUP(A586,'Página25'!A:A,'Página25'!G:G,"")</f>
        <v>45551.58966</v>
      </c>
      <c r="C586" s="2" t="str">
        <f t="array" ref="C586">XLOOKUP(A586,'Página25'!A:A,'Página25'!I:I,"")</f>
        <v/>
      </c>
      <c r="D586" s="3" t="s">
        <v>52</v>
      </c>
      <c r="E586" s="1">
        <v>0.0</v>
      </c>
      <c r="F586" s="1">
        <v>0.0</v>
      </c>
      <c r="G586" s="1">
        <v>0.0</v>
      </c>
      <c r="H586" s="3" t="str">
        <f t="array" ref="H586">XLOOKUP(A586,EmailVerification!A:A,EmailVerification!B:B,"")</f>
        <v/>
      </c>
      <c r="I586" s="3" t="str">
        <f t="array" ref="I586">XLOOKUP(A586,IntegracaoVerification!A:A,IntegracaoVerification!C:C,"")</f>
        <v/>
      </c>
      <c r="J586" s="3" t="str">
        <f t="array" ref="J586">XLOOKUP(A586,ApiVerification!A:A,ApiVerification!C:C,"")</f>
        <v/>
      </c>
      <c r="K586" s="3" t="str">
        <f t="array" ref="K586">XLOOKUP(A586,AtivacaoGiftback!A:A,AtivacaoGiftback!B:B,"")</f>
        <v/>
      </c>
      <c r="L586" s="3" t="str">
        <f t="array" ref="L586">XLOOKUP(A586,TempoPrimeiraCampanha!A:A,TempoPrimeiraCampanha!B:B,"")</f>
        <v/>
      </c>
      <c r="M586" s="3">
        <f t="array" ref="M586">XLOOKUP(A586,'# Campanhas30D'!A:A,'# Campanhas30D'!B:B,"")</f>
        <v>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3" t="str">
        <f t="array" ref="T586">XLOOKUP(A586,'Receita Influenciada'!A:A,'Receita Influenciada'!C:C,"")</f>
        <v/>
      </c>
      <c r="U586" s="3" t="str">
        <f t="shared" si="1"/>
        <v>#NUM!</v>
      </c>
      <c r="V586" s="1">
        <v>0.0</v>
      </c>
    </row>
    <row r="587">
      <c r="A587" s="1" t="s">
        <v>608</v>
      </c>
      <c r="B587" s="2">
        <f t="array" ref="B587">XLOOKUP(A587,'Página25'!A:A,'Página25'!G:G,"")</f>
        <v>45414.79916</v>
      </c>
      <c r="C587" s="2">
        <f t="array" ref="C587">XLOOKUP(A587,'Página25'!A:A,'Página25'!I:I,"")</f>
        <v>45547.51221</v>
      </c>
      <c r="D587" s="3" t="s">
        <v>609</v>
      </c>
      <c r="E587" s="3">
        <f t="array" ref="E587">XLOOKUP(A587,login!A:A,login!F:F,"")</f>
        <v>12</v>
      </c>
      <c r="F587" s="1">
        <v>1.0</v>
      </c>
      <c r="G587" s="1">
        <v>0.0</v>
      </c>
      <c r="H587" s="3">
        <f t="array" ref="H587">XLOOKUP(A587,EmailVerification!A:A,EmailVerification!B:B,"")</f>
        <v>64</v>
      </c>
      <c r="I587" s="3">
        <f t="array" ref="I587">XLOOKUP(A587,IntegracaoVerification!A:A,IntegracaoVerification!C:C,"")</f>
        <v>0</v>
      </c>
      <c r="J587" s="3">
        <f t="array" ref="J587">XLOOKUP(A587,ApiVerification!A:A,ApiVerification!C:C,"")</f>
        <v>5</v>
      </c>
      <c r="K587" s="3" t="str">
        <f t="array" ref="K587">XLOOKUP(A587,AtivacaoGiftback!A:A,AtivacaoGiftback!B:B,"")</f>
        <v/>
      </c>
      <c r="L587" s="3">
        <f t="array" ref="L587">XLOOKUP(A587,TempoPrimeiraCampanha!A:A,TempoPrimeiraCampanha!B:B,"")</f>
        <v>12</v>
      </c>
      <c r="M587" s="3">
        <f t="array" ref="M587">XLOOKUP(A587,'# Campanhas30D'!A:A,'# Campanhas30D'!B:B,"")</f>
        <v>32</v>
      </c>
      <c r="N587" s="4">
        <f t="array" ref="N587">XLOOKUP(A587,'Receita Influenciada'!A:A,'Receita Influenciada'!B:B,"")</f>
        <v>198.5700073</v>
      </c>
      <c r="O587" s="4">
        <f t="array" ref="O587">XLOOKUP(A587,'Receita Total'!A:A,'Receita Total'!C:C,"")</f>
        <v>500458.0411</v>
      </c>
      <c r="P587" s="1">
        <v>0.0</v>
      </c>
      <c r="Q587" s="4">
        <f t="array" ref="Q587">XLOOKUP(A587,Campanha!A:A,Campanha!B:B,"")</f>
        <v>198.5700073</v>
      </c>
      <c r="R587" s="1">
        <v>0.0</v>
      </c>
      <c r="S587" s="1">
        <v>0.0</v>
      </c>
      <c r="T587" s="5">
        <f t="array" ref="T587">XLOOKUP(A587,'Receita Influenciada'!A:A,'Receita Influenciada'!C:C,"")</f>
        <v>-0.007240166681</v>
      </c>
      <c r="U587" s="3">
        <f t="shared" si="1"/>
        <v>133</v>
      </c>
      <c r="V587" s="1">
        <v>0.0</v>
      </c>
    </row>
    <row r="588">
      <c r="A588" s="1" t="s">
        <v>610</v>
      </c>
      <c r="B588" s="2">
        <f t="array" ref="B588">XLOOKUP(A588,'Página25'!A:A,'Página25'!G:G,"")</f>
        <v>45383.78872</v>
      </c>
      <c r="C588" s="2">
        <f t="array" ref="C588">XLOOKUP(A588,'Página25'!A:A,'Página25'!I:I,"")</f>
        <v>45485.77715</v>
      </c>
      <c r="D588" s="3" t="s">
        <v>609</v>
      </c>
      <c r="E588" s="3">
        <f t="array" ref="E588">XLOOKUP(A588,login!A:A,login!F:F,"")</f>
        <v>9</v>
      </c>
      <c r="F588" s="1">
        <v>1.0</v>
      </c>
      <c r="G588" s="1">
        <v>0.0</v>
      </c>
      <c r="H588" s="3">
        <f t="array" ref="H588">XLOOKUP(A588,EmailVerification!A:A,EmailVerification!B:B,"")</f>
        <v>95</v>
      </c>
      <c r="I588" s="3">
        <f t="array" ref="I588">XLOOKUP(A588,IntegracaoVerification!A:A,IntegracaoVerification!C:C,"")</f>
        <v>1</v>
      </c>
      <c r="J588" s="3" t="str">
        <f t="array" ref="J588">XLOOKUP(A588,ApiVerification!A:A,ApiVerification!C:C,"")</f>
        <v/>
      </c>
      <c r="K588" s="3">
        <f t="array" ref="K588">XLOOKUP(A588,AtivacaoGiftback!A:A,AtivacaoGiftback!B:B,"")</f>
        <v>9</v>
      </c>
      <c r="L588" s="3">
        <f t="array" ref="L588">XLOOKUP(A588,TempoPrimeiraCampanha!A:A,TempoPrimeiraCampanha!B:B,"")</f>
        <v>15</v>
      </c>
      <c r="M588" s="3">
        <f t="array" ref="M588">XLOOKUP(A588,'# Campanhas30D'!A:A,'# Campanhas30D'!B:B,"")</f>
        <v>28</v>
      </c>
      <c r="N588" s="4">
        <f t="array" ref="N588">XLOOKUP(A588,'Receita Influenciada'!A:A,'Receita Influenciada'!B:B,"")</f>
        <v>2122.390022</v>
      </c>
      <c r="O588" s="4">
        <f t="array" ref="O588">XLOOKUP(A588,'Receita Total'!A:A,'Receita Total'!C:C,"")</f>
        <v>134161.6024</v>
      </c>
      <c r="P588" s="4">
        <f t="array" ref="P588">XLOOKUP(A588,Giftback!A:A,Giftback!B:B,"")</f>
        <v>2122.390022</v>
      </c>
      <c r="Q588" s="1">
        <v>0.0</v>
      </c>
      <c r="R588" s="1">
        <v>0.0</v>
      </c>
      <c r="S588" s="1">
        <v>0.0</v>
      </c>
      <c r="T588" s="5">
        <f t="array" ref="T588">XLOOKUP(A588,'Receita Influenciada'!A:A,'Receita Influenciada'!C:C,"")</f>
        <v>0.02776494702</v>
      </c>
      <c r="U588" s="3">
        <f t="shared" si="1"/>
        <v>102</v>
      </c>
      <c r="V588" s="1">
        <v>0.0</v>
      </c>
    </row>
    <row r="589">
      <c r="A589" s="1" t="s">
        <v>611</v>
      </c>
      <c r="B589" s="2">
        <f t="array" ref="B589">XLOOKUP(A589,'Página25'!A:A,'Página25'!G:G,"")</f>
        <v>45506.56191</v>
      </c>
      <c r="C589" s="2" t="str">
        <f t="array" ref="C589">XLOOKUP(A589,'Página25'!A:A,'Página25'!I:I,"")</f>
        <v/>
      </c>
      <c r="D589" s="3" t="s">
        <v>609</v>
      </c>
      <c r="E589" s="3">
        <f t="array" ref="E589">XLOOKUP(A589,login!A:A,login!F:F,"")</f>
        <v>124</v>
      </c>
      <c r="F589" s="3">
        <f t="array" ref="F589">XLOOKUP(A589,gestor!C:C,gestor!E:E,"")</f>
        <v>1</v>
      </c>
      <c r="G589" s="1">
        <v>0.0</v>
      </c>
      <c r="H589" s="3">
        <f t="array" ref="H589">XLOOKUP(A589,EmailVerification!A:A,EmailVerification!B:B,"")</f>
        <v>0</v>
      </c>
      <c r="I589" s="3">
        <f t="array" ref="I589">XLOOKUP(A589,IntegracaoVerification!A:A,IntegracaoVerification!C:C,"")</f>
        <v>0</v>
      </c>
      <c r="J589" s="3">
        <f t="array" ref="J589">XLOOKUP(A589,ApiVerification!A:A,ApiVerification!C:C,"")</f>
        <v>0</v>
      </c>
      <c r="K589" s="3" t="str">
        <f t="array" ref="K589">XLOOKUP(A589,AtivacaoGiftback!A:A,AtivacaoGiftback!B:B,"")</f>
        <v/>
      </c>
      <c r="L589" s="3">
        <f t="array" ref="L589">XLOOKUP(A589,TempoPrimeiraCampanha!A:A,TempoPrimeiraCampanha!B:B,"")</f>
        <v>4</v>
      </c>
      <c r="M589" s="3">
        <f t="array" ref="M589">XLOOKUP(A589,'# Campanhas30D'!A:A,'# Campanhas30D'!B:B,"")</f>
        <v>25</v>
      </c>
      <c r="N589" s="4">
        <f t="array" ref="N589">XLOOKUP(A589,'Receita Influenciada'!A:A,'Receita Influenciada'!B:B,"")</f>
        <v>107858.49</v>
      </c>
      <c r="O589" s="4">
        <f t="array" ref="O589">XLOOKUP(A589,'Receita Total'!A:A,'Receita Total'!C:C,"")</f>
        <v>249178.3499</v>
      </c>
      <c r="P589" s="1">
        <v>0.0</v>
      </c>
      <c r="Q589" s="4">
        <f t="array" ref="Q589">XLOOKUP(A589,Campanha!A:A,Campanha!B:B,"")</f>
        <v>85342.15999</v>
      </c>
      <c r="R589" s="4">
        <f t="array" ref="R589">XLOOKUP(A589,Task!A:A,Task!B:B,"")</f>
        <v>1580.539993</v>
      </c>
      <c r="S589" s="4">
        <f t="array" ref="S589">XLOOKUP(A589,Message!A:A,Message!B:B,"")</f>
        <v>20935.79006</v>
      </c>
      <c r="T589" s="5">
        <f t="array" ref="T589">XLOOKUP(A589,'Receita Influenciada'!A:A,'Receita Influenciada'!C:C,"")</f>
        <v>1.071830392</v>
      </c>
      <c r="U589" s="3" t="str">
        <f t="shared" si="1"/>
        <v>#NUM!</v>
      </c>
      <c r="V589" s="1">
        <v>0.0</v>
      </c>
    </row>
    <row r="590">
      <c r="A590" s="1" t="s">
        <v>612</v>
      </c>
      <c r="B590" s="2">
        <f t="array" ref="B590">XLOOKUP(A590,'Página25'!A:A,'Página25'!G:G,"")</f>
        <v>45462.80549</v>
      </c>
      <c r="C590" s="2" t="str">
        <f t="array" ref="C590">XLOOKUP(A590,'Página25'!A:A,'Página25'!I:I,"")</f>
        <v/>
      </c>
      <c r="D590" s="3" t="s">
        <v>609</v>
      </c>
      <c r="E590" s="3">
        <f t="array" ref="E590">XLOOKUP(A590,login!A:A,login!F:F,"")</f>
        <v>43</v>
      </c>
      <c r="F590" s="3">
        <f t="array" ref="F590">XLOOKUP(A590,gestor!C:C,gestor!E:E,"")</f>
        <v>1</v>
      </c>
      <c r="G590" s="1">
        <v>0.0</v>
      </c>
      <c r="H590" s="3">
        <f t="array" ref="H590">XLOOKUP(A590,EmailVerification!A:A,EmailVerification!B:B,"")</f>
        <v>16</v>
      </c>
      <c r="I590" s="3">
        <f t="array" ref="I590">XLOOKUP(A590,IntegracaoVerification!A:A,IntegracaoVerification!C:C,"")</f>
        <v>3</v>
      </c>
      <c r="J590" s="3">
        <f t="array" ref="J590">XLOOKUP(A590,ApiVerification!A:A,ApiVerification!C:C,"")</f>
        <v>8</v>
      </c>
      <c r="K590" s="3">
        <f t="array" ref="K590">XLOOKUP(A590,AtivacaoGiftback!A:A,AtivacaoGiftback!B:B,"")</f>
        <v>14</v>
      </c>
      <c r="L590" s="3">
        <f t="array" ref="L590">XLOOKUP(A590,TempoPrimeiraCampanha!A:A,TempoPrimeiraCampanha!B:B,"")</f>
        <v>14</v>
      </c>
      <c r="M590" s="3">
        <f t="array" ref="M590">XLOOKUP(A590,'# Campanhas30D'!A:A,'# Campanhas30D'!B:B,"")</f>
        <v>24</v>
      </c>
      <c r="N590" s="4">
        <f t="array" ref="N590">XLOOKUP(A590,'Receita Influenciada'!A:A,'Receita Influenciada'!B:B,"")</f>
        <v>6411.670019</v>
      </c>
      <c r="O590" s="4">
        <f t="array" ref="O590">XLOOKUP(A590,'Receita Total'!A:A,'Receita Total'!C:C,"")</f>
        <v>98801.94966</v>
      </c>
      <c r="P590" s="4">
        <f t="array" ref="P590">XLOOKUP(A590,Giftback!A:A,Giftback!B:B,"")</f>
        <v>711.1999969</v>
      </c>
      <c r="Q590" s="4">
        <f t="array" ref="Q590">XLOOKUP(A590,Campanha!A:A,Campanha!B:B,"")</f>
        <v>5700.470022</v>
      </c>
      <c r="R590" s="1">
        <v>0.0</v>
      </c>
      <c r="S590" s="1">
        <v>0.0</v>
      </c>
      <c r="T590" s="5">
        <f t="array" ref="T590">XLOOKUP(A590,'Receita Influenciada'!A:A,'Receita Influenciada'!C:C,"")</f>
        <v>0.1040866551</v>
      </c>
      <c r="U590" s="3" t="str">
        <f t="shared" si="1"/>
        <v>#NUM!</v>
      </c>
      <c r="V590" s="1">
        <v>0.0</v>
      </c>
    </row>
    <row r="591">
      <c r="A591" s="1" t="s">
        <v>613</v>
      </c>
      <c r="B591" s="2">
        <f t="array" ref="B591">XLOOKUP(A591,'Página25'!A:A,'Página25'!G:G,"")</f>
        <v>45524.69528</v>
      </c>
      <c r="C591" s="2" t="str">
        <f t="array" ref="C591">XLOOKUP(A591,'Página25'!A:A,'Página25'!I:I,"")</f>
        <v/>
      </c>
      <c r="D591" s="3" t="s">
        <v>609</v>
      </c>
      <c r="E591" s="3">
        <f t="array" ref="E591">XLOOKUP(A591,login!A:A,login!F:F,"")</f>
        <v>45</v>
      </c>
      <c r="F591" s="3">
        <f t="array" ref="F591">XLOOKUP(A591,gestor!C:C,gestor!E:E,"")</f>
        <v>1</v>
      </c>
      <c r="G591" s="3">
        <f t="array" ref="G591">XLOOKUP(A591,tickets!I:I,tickets!J:J,"")</f>
        <v>22</v>
      </c>
      <c r="H591" s="3">
        <f t="array" ref="H591">XLOOKUP(A591,EmailVerification!A:A,EmailVerification!B:B,"")</f>
        <v>8</v>
      </c>
      <c r="I591" s="3">
        <f t="array" ref="I591">XLOOKUP(A591,IntegracaoVerification!A:A,IntegracaoVerification!C:C,"")</f>
        <v>0</v>
      </c>
      <c r="J591" s="3">
        <f t="array" ref="J591">XLOOKUP(A591,ApiVerification!A:A,ApiVerification!C:C,"")</f>
        <v>7</v>
      </c>
      <c r="K591" s="3">
        <f t="array" ref="K591">XLOOKUP(A591,AtivacaoGiftback!A:A,AtivacaoGiftback!B:B,"")</f>
        <v>20</v>
      </c>
      <c r="L591" s="3">
        <f t="array" ref="L591">XLOOKUP(A591,TempoPrimeiraCampanha!A:A,TempoPrimeiraCampanha!B:B,"")</f>
        <v>22</v>
      </c>
      <c r="M591" s="3">
        <f t="array" ref="M591">XLOOKUP(A591,'# Campanhas30D'!A:A,'# Campanhas30D'!B:B,"")</f>
        <v>22</v>
      </c>
      <c r="N591" s="4">
        <f t="array" ref="N591">XLOOKUP(A591,'Receita Influenciada'!A:A,'Receita Influenciada'!B:B,"")</f>
        <v>8440.590012</v>
      </c>
      <c r="O591" s="4">
        <f t="array" ref="O591">XLOOKUP(A591,'Receita Total'!A:A,'Receita Total'!C:C,"")</f>
        <v>329663.2587</v>
      </c>
      <c r="P591" s="4">
        <f t="array" ref="P591">XLOOKUP(A591,Giftback!A:A,Giftback!B:B,"")</f>
        <v>770</v>
      </c>
      <c r="Q591" s="4">
        <f t="array" ref="Q591">XLOOKUP(A591,Campanha!A:A,Campanha!B:B,"")</f>
        <v>7670.590012</v>
      </c>
      <c r="R591" s="1">
        <v>0.0</v>
      </c>
      <c r="S591" s="1">
        <v>0.0</v>
      </c>
      <c r="T591" s="5">
        <f t="array" ref="T591">XLOOKUP(A591,'Receita Influenciada'!A:A,'Receita Influenciada'!C:C,"")</f>
        <v>0.1401884344</v>
      </c>
      <c r="U591" s="3" t="str">
        <f t="shared" si="1"/>
        <v>#NUM!</v>
      </c>
      <c r="V591" s="1">
        <v>0.0</v>
      </c>
    </row>
    <row r="592">
      <c r="A592" s="1" t="s">
        <v>614</v>
      </c>
      <c r="B592" s="2">
        <f t="array" ref="B592">XLOOKUP(A592,'Página25'!A:A,'Página25'!G:G,"")</f>
        <v>45540.78403</v>
      </c>
      <c r="C592" s="2" t="str">
        <f t="array" ref="C592">XLOOKUP(A592,'Página25'!A:A,'Página25'!I:I,"")</f>
        <v/>
      </c>
      <c r="D592" s="3" t="s">
        <v>609</v>
      </c>
      <c r="E592" s="3">
        <f t="array" ref="E592">XLOOKUP(A592,login!A:A,login!F:F,"")</f>
        <v>62</v>
      </c>
      <c r="F592" s="3">
        <f t="array" ref="F592">XLOOKUP(A592,gestor!C:C,gestor!E:E,"")</f>
        <v>1</v>
      </c>
      <c r="G592" s="3">
        <f t="array" ref="G592">XLOOKUP(A592,tickets!I:I,tickets!J:J,"")</f>
        <v>25</v>
      </c>
      <c r="H592" s="3">
        <f t="array" ref="H592">XLOOKUP(A592,EmailVerification!A:A,EmailVerification!B:B,"")</f>
        <v>1</v>
      </c>
      <c r="I592" s="3">
        <f t="array" ref="I592">XLOOKUP(A592,IntegracaoVerification!A:A,IntegracaoVerification!C:C,"")</f>
        <v>1</v>
      </c>
      <c r="J592" s="3">
        <f t="array" ref="J592">XLOOKUP(A592,ApiVerification!A:A,ApiVerification!C:C,"")</f>
        <v>1</v>
      </c>
      <c r="K592" s="3">
        <f t="array" ref="K592">XLOOKUP(A592,AtivacaoGiftback!A:A,AtivacaoGiftback!B:B,"")</f>
        <v>45</v>
      </c>
      <c r="L592" s="3">
        <f t="array" ref="L592">XLOOKUP(A592,TempoPrimeiraCampanha!A:A,TempoPrimeiraCampanha!B:B,"")</f>
        <v>13</v>
      </c>
      <c r="M592" s="3">
        <f t="array" ref="M592">XLOOKUP(A592,'# Campanhas30D'!A:A,'# Campanhas30D'!B:B,"")</f>
        <v>21</v>
      </c>
      <c r="N592" s="4">
        <f t="array" ref="N592">XLOOKUP(A592,'Receita Influenciada'!A:A,'Receita Influenciada'!B:B,"")</f>
        <v>113592.0301</v>
      </c>
      <c r="O592" s="4">
        <f t="array" ref="O592">XLOOKUP(A592,'Receita Total'!A:A,'Receita Total'!C:C,"")</f>
        <v>285780.9801</v>
      </c>
      <c r="P592" s="1">
        <v>0.0</v>
      </c>
      <c r="Q592" s="4">
        <f t="array" ref="Q592">XLOOKUP(A592,Campanha!A:A,Campanha!B:B,"")</f>
        <v>99506.76019</v>
      </c>
      <c r="R592" s="4">
        <f t="array" ref="R592">XLOOKUP(A592,Task!A:A,Task!B:B,"")</f>
        <v>14085.26988</v>
      </c>
      <c r="S592" s="1">
        <v>0.0</v>
      </c>
      <c r="T592" s="5">
        <f t="array" ref="T592">XLOOKUP(A592,'Receita Influenciada'!A:A,'Receita Influenciada'!C:C,"")</f>
        <v>1.285234094</v>
      </c>
      <c r="U592" s="3" t="str">
        <f t="shared" si="1"/>
        <v>#NUM!</v>
      </c>
      <c r="V592" s="1">
        <v>0.0</v>
      </c>
    </row>
    <row r="593">
      <c r="A593" s="1" t="s">
        <v>615</v>
      </c>
      <c r="B593" s="2">
        <f t="array" ref="B593">XLOOKUP(A593,'Página25'!A:A,'Página25'!G:G,"")</f>
        <v>45378.49071</v>
      </c>
      <c r="C593" s="2">
        <f t="array" ref="C593">XLOOKUP(A593,'Página25'!A:A,'Página25'!I:I,"")</f>
        <v>45586.62028</v>
      </c>
      <c r="D593" s="3" t="s">
        <v>609</v>
      </c>
      <c r="E593" s="3">
        <f t="array" ref="E593">XLOOKUP(A593,login!A:A,login!F:F,"")</f>
        <v>27</v>
      </c>
      <c r="F593" s="3">
        <f t="array" ref="F593">XLOOKUP(A593,gestor!C:C,gestor!E:E,"")</f>
        <v>1</v>
      </c>
      <c r="G593" s="1">
        <v>0.0</v>
      </c>
      <c r="H593" s="3">
        <f t="array" ref="H593">XLOOKUP(A593,EmailVerification!A:A,EmailVerification!B:B,"")</f>
        <v>100</v>
      </c>
      <c r="I593" s="3">
        <f t="array" ref="I593">XLOOKUP(A593,IntegracaoVerification!A:A,IntegracaoVerification!C:C,"")</f>
        <v>5</v>
      </c>
      <c r="J593" s="3">
        <f t="array" ref="J593">XLOOKUP(A593,ApiVerification!A:A,ApiVerification!C:C,"")</f>
        <v>5</v>
      </c>
      <c r="K593" s="3">
        <f t="array" ref="K593">XLOOKUP(A593,AtivacaoGiftback!A:A,AtivacaoGiftback!B:B,"")</f>
        <v>36</v>
      </c>
      <c r="L593" s="3">
        <f t="array" ref="L593">XLOOKUP(A593,TempoPrimeiraCampanha!A:A,TempoPrimeiraCampanha!B:B,"")</f>
        <v>12</v>
      </c>
      <c r="M593" s="3">
        <f t="array" ref="M593">XLOOKUP(A593,'# Campanhas30D'!A:A,'# Campanhas30D'!B:B,"")</f>
        <v>18</v>
      </c>
      <c r="N593" s="4">
        <f t="array" ref="N593">XLOOKUP(A593,'Receita Influenciada'!A:A,'Receita Influenciada'!B:B,"")</f>
        <v>119542.0101</v>
      </c>
      <c r="O593" s="4">
        <f t="array" ref="O593">XLOOKUP(A593,'Receita Total'!A:A,'Receita Total'!C:C,"")</f>
        <v>298025.3206</v>
      </c>
      <c r="P593" s="1">
        <v>0.0</v>
      </c>
      <c r="Q593" s="4">
        <f t="array" ref="Q593">XLOOKUP(A593,Campanha!A:A,Campanha!B:B,"")</f>
        <v>119542.0101</v>
      </c>
      <c r="R593" s="1">
        <v>0.0</v>
      </c>
      <c r="S593" s="1">
        <v>0.0</v>
      </c>
      <c r="T593" s="5">
        <f t="array" ref="T593">XLOOKUP(A593,'Receita Influenciada'!A:A,'Receita Influenciada'!C:C,"")</f>
        <v>1.353078793</v>
      </c>
      <c r="U593" s="3">
        <f t="shared" si="1"/>
        <v>208</v>
      </c>
      <c r="V593" s="1">
        <v>0.0</v>
      </c>
    </row>
    <row r="594">
      <c r="A594" s="1" t="s">
        <v>616</v>
      </c>
      <c r="B594" s="2">
        <f t="array" ref="B594">XLOOKUP(A594,'Página25'!A:A,'Página25'!G:G,"")</f>
        <v>45531.47211</v>
      </c>
      <c r="C594" s="2" t="str">
        <f t="array" ref="C594">XLOOKUP(A594,'Página25'!A:A,'Página25'!I:I,"")</f>
        <v/>
      </c>
      <c r="D594" s="3" t="s">
        <v>609</v>
      </c>
      <c r="E594" s="3">
        <f t="array" ref="E594">XLOOKUP(A594,login!A:A,login!F:F,"")</f>
        <v>40</v>
      </c>
      <c r="F594" s="3">
        <f t="array" ref="F594">XLOOKUP(A594,gestor!C:C,gestor!E:E,"")</f>
        <v>1</v>
      </c>
      <c r="G594" s="1">
        <v>0.0</v>
      </c>
      <c r="H594" s="3">
        <f t="array" ref="H594">XLOOKUP(A594,EmailVerification!A:A,EmailVerification!B:B,"")</f>
        <v>3</v>
      </c>
      <c r="I594" s="3">
        <f t="array" ref="I594">XLOOKUP(A594,IntegracaoVerification!A:A,IntegracaoVerification!C:C,"")</f>
        <v>3</v>
      </c>
      <c r="J594" s="3">
        <f t="array" ref="J594">XLOOKUP(A594,ApiVerification!A:A,ApiVerification!C:C,"")</f>
        <v>7</v>
      </c>
      <c r="K594" s="3">
        <f t="array" ref="K594">XLOOKUP(A594,AtivacaoGiftback!A:A,AtivacaoGiftback!B:B,"")</f>
        <v>8</v>
      </c>
      <c r="L594" s="3">
        <f t="array" ref="L594">XLOOKUP(A594,TempoPrimeiraCampanha!A:A,TempoPrimeiraCampanha!B:B,"")</f>
        <v>10</v>
      </c>
      <c r="M594" s="3">
        <f t="array" ref="M594">XLOOKUP(A594,'# Campanhas30D'!A:A,'# Campanhas30D'!B:B,"")</f>
        <v>14</v>
      </c>
      <c r="N594" s="4">
        <f t="array" ref="N594">XLOOKUP(A594,'Receita Influenciada'!A:A,'Receita Influenciada'!B:B,"")</f>
        <v>37191.74005</v>
      </c>
      <c r="O594" s="4">
        <f t="array" ref="O594">XLOOKUP(A594,'Receita Total'!A:A,'Receita Total'!C:C,"")</f>
        <v>163816.2998</v>
      </c>
      <c r="P594" s="4">
        <f t="array" ref="P594">XLOOKUP(A594,Giftback!A:A,Giftback!B:B,"")</f>
        <v>104.8799973</v>
      </c>
      <c r="Q594" s="4">
        <f t="array" ref="Q594">XLOOKUP(A594,Campanha!A:A,Campanha!B:B,"")</f>
        <v>35622.63003</v>
      </c>
      <c r="R594" s="1">
        <v>0.0</v>
      </c>
      <c r="S594" s="4">
        <f t="array" ref="S594">XLOOKUP(A594,Message!A:A,Message!B:B,"")</f>
        <v>1464.230019</v>
      </c>
      <c r="T594" s="5">
        <f t="array" ref="T594">XLOOKUP(A594,'Receita Influenciada'!A:A,'Receita Influenciada'!C:C,"")</f>
        <v>0.506910911</v>
      </c>
      <c r="U594" s="3" t="str">
        <f t="shared" si="1"/>
        <v>#NUM!</v>
      </c>
      <c r="V594" s="1">
        <v>0.0</v>
      </c>
    </row>
    <row r="595">
      <c r="A595" s="1" t="s">
        <v>617</v>
      </c>
      <c r="B595" s="2">
        <f t="array" ref="B595">XLOOKUP(A595,'Página25'!A:A,'Página25'!G:G,"")</f>
        <v>45527.75473</v>
      </c>
      <c r="C595" s="2">
        <f t="array" ref="C595">XLOOKUP(A595,'Página25'!A:A,'Página25'!I:I,"")</f>
        <v>45594.60356</v>
      </c>
      <c r="D595" s="3" t="s">
        <v>609</v>
      </c>
      <c r="E595" s="3">
        <f t="array" ref="E595">XLOOKUP(A595,login!A:A,login!F:F,"")</f>
        <v>50</v>
      </c>
      <c r="F595" s="3">
        <f t="array" ref="F595">XLOOKUP(A595,gestor!C:C,gestor!E:E,"")</f>
        <v>1</v>
      </c>
      <c r="G595" s="1">
        <v>0.0</v>
      </c>
      <c r="H595" s="3">
        <f t="array" ref="H595">XLOOKUP(A595,EmailVerification!A:A,EmailVerification!B:B,"")</f>
        <v>3</v>
      </c>
      <c r="I595" s="3">
        <f t="array" ref="I595">XLOOKUP(A595,IntegracaoVerification!A:A,IntegracaoVerification!C:C,"")</f>
        <v>0</v>
      </c>
      <c r="J595" s="3" t="str">
        <f t="array" ref="J595">XLOOKUP(A595,ApiVerification!A:A,ApiVerification!C:C,"")</f>
        <v/>
      </c>
      <c r="K595" s="3">
        <f t="array" ref="K595">XLOOKUP(A595,AtivacaoGiftback!A:A,AtivacaoGiftback!B:B,"")</f>
        <v>3</v>
      </c>
      <c r="L595" s="3">
        <f t="array" ref="L595">XLOOKUP(A595,TempoPrimeiraCampanha!A:A,TempoPrimeiraCampanha!B:B,"")</f>
        <v>4</v>
      </c>
      <c r="M595" s="3">
        <f t="array" ref="M595">XLOOKUP(A595,'# Campanhas30D'!A:A,'# Campanhas30D'!B:B,"")</f>
        <v>12</v>
      </c>
      <c r="N595" s="4">
        <f t="array" ref="N595">XLOOKUP(A595,'Receita Influenciada'!A:A,'Receita Influenciada'!B:B,"")</f>
        <v>12577.83997</v>
      </c>
      <c r="O595" s="4">
        <f t="array" ref="O595">XLOOKUP(A595,'Receita Total'!A:A,'Receita Total'!C:C,"")</f>
        <v>84928.44999</v>
      </c>
      <c r="P595" s="4">
        <f t="array" ref="P595">XLOOKUP(A595,Giftback!A:A,Giftback!B:B,"")</f>
        <v>461.1499939</v>
      </c>
      <c r="Q595" s="4">
        <f t="array" ref="Q595">XLOOKUP(A595,Campanha!A:A,Campanha!B:B,"")</f>
        <v>12116.68997</v>
      </c>
      <c r="R595" s="1">
        <v>0.0</v>
      </c>
      <c r="S595" s="1">
        <v>0.0</v>
      </c>
      <c r="T595" s="5">
        <f t="array" ref="T595">XLOOKUP(A595,'Receita Influenciada'!A:A,'Receita Influenciada'!C:C,"")</f>
        <v>0.2138049816</v>
      </c>
      <c r="U595" s="3">
        <f t="shared" si="1"/>
        <v>67</v>
      </c>
      <c r="V595" s="1">
        <v>0.0</v>
      </c>
    </row>
    <row r="596">
      <c r="A596" s="1" t="s">
        <v>618</v>
      </c>
      <c r="B596" s="2">
        <f t="array" ref="B596">XLOOKUP(A596,'Página25'!A:A,'Página25'!G:G,"")</f>
        <v>45510.5552</v>
      </c>
      <c r="C596" s="2" t="str">
        <f t="array" ref="C596">XLOOKUP(A596,'Página25'!A:A,'Página25'!I:I,"")</f>
        <v/>
      </c>
      <c r="D596" s="3" t="s">
        <v>609</v>
      </c>
      <c r="E596" s="3">
        <f t="array" ref="E596">XLOOKUP(A596,login!A:A,login!F:F,"")</f>
        <v>13</v>
      </c>
      <c r="F596" s="3">
        <f t="array" ref="F596">XLOOKUP(A596,gestor!C:C,gestor!E:E,"")</f>
        <v>1</v>
      </c>
      <c r="G596" s="1">
        <v>0.0</v>
      </c>
      <c r="H596" s="3">
        <f t="array" ref="H596">XLOOKUP(A596,EmailVerification!A:A,EmailVerification!B:B,"")</f>
        <v>2</v>
      </c>
      <c r="I596" s="3">
        <f t="array" ref="I596">XLOOKUP(A596,IntegracaoVerification!A:A,IntegracaoVerification!C:C,"")</f>
        <v>2</v>
      </c>
      <c r="J596" s="3">
        <f t="array" ref="J596">XLOOKUP(A596,ApiVerification!A:A,ApiVerification!C:C,"")</f>
        <v>15</v>
      </c>
      <c r="K596" s="3">
        <f t="array" ref="K596">XLOOKUP(A596,AtivacaoGiftback!A:A,AtivacaoGiftback!B:B,"")</f>
        <v>7</v>
      </c>
      <c r="L596" s="3">
        <f t="array" ref="L596">XLOOKUP(A596,TempoPrimeiraCampanha!A:A,TempoPrimeiraCampanha!B:B,"")</f>
        <v>16</v>
      </c>
      <c r="M596" s="3">
        <f t="array" ref="M596">XLOOKUP(A596,'# Campanhas30D'!A:A,'# Campanhas30D'!B:B,"")</f>
        <v>12</v>
      </c>
      <c r="N596" s="4">
        <f t="array" ref="N596">XLOOKUP(A596,'Receita Influenciada'!A:A,'Receita Influenciada'!B:B,"")</f>
        <v>5557</v>
      </c>
      <c r="O596" s="4">
        <f t="array" ref="O596">XLOOKUP(A596,'Receita Total'!A:A,'Receita Total'!C:C,"")</f>
        <v>295838.99</v>
      </c>
      <c r="P596" s="1">
        <v>0.0</v>
      </c>
      <c r="Q596" s="4">
        <f t="array" ref="Q596">XLOOKUP(A596,Campanha!A:A,Campanha!B:B,"")</f>
        <v>5557</v>
      </c>
      <c r="R596" s="1">
        <v>0.0</v>
      </c>
      <c r="S596" s="1">
        <v>0.0</v>
      </c>
      <c r="T596" s="5">
        <f t="array" ref="T596">XLOOKUP(A596,'Receita Influenciada'!A:A,'Receita Influenciada'!C:C,"")</f>
        <v>0.08887900356</v>
      </c>
      <c r="U596" s="3" t="str">
        <f t="shared" si="1"/>
        <v>#NUM!</v>
      </c>
      <c r="V596" s="1">
        <v>0.0</v>
      </c>
    </row>
    <row r="597">
      <c r="A597" s="1" t="s">
        <v>619</v>
      </c>
      <c r="B597" s="2">
        <f t="array" ref="B597">XLOOKUP(A597,'Página25'!A:A,'Página25'!G:G,"")</f>
        <v>45355.59384</v>
      </c>
      <c r="C597" s="2">
        <f t="array" ref="C597">XLOOKUP(A597,'Página25'!A:A,'Página25'!I:I,"")</f>
        <v>45518.73566</v>
      </c>
      <c r="D597" s="3" t="s">
        <v>609</v>
      </c>
      <c r="E597" s="3">
        <f t="array" ref="E597">XLOOKUP(A597,login!A:A,login!F:F,"")</f>
        <v>42</v>
      </c>
      <c r="F597" s="1">
        <v>1.0</v>
      </c>
      <c r="G597" s="1">
        <v>0.0</v>
      </c>
      <c r="H597" s="3" t="str">
        <f t="array" ref="H597">XLOOKUP(A597,EmailVerification!A:A,EmailVerification!B:B,"")</f>
        <v/>
      </c>
      <c r="I597" s="3">
        <f t="array" ref="I597">XLOOKUP(A597,IntegracaoVerification!A:A,IntegracaoVerification!C:C,"")</f>
        <v>0</v>
      </c>
      <c r="J597" s="3">
        <f t="array" ref="J597">XLOOKUP(A597,ApiVerification!A:A,ApiVerification!C:C,"")</f>
        <v>7</v>
      </c>
      <c r="K597" s="3" t="str">
        <f t="array" ref="K597">XLOOKUP(A597,AtivacaoGiftback!A:A,AtivacaoGiftback!B:B,"")</f>
        <v/>
      </c>
      <c r="L597" s="3">
        <f t="array" ref="L597">XLOOKUP(A597,TempoPrimeiraCampanha!A:A,TempoPrimeiraCampanha!B:B,"")</f>
        <v>15</v>
      </c>
      <c r="M597" s="3">
        <f t="array" ref="M597">XLOOKUP(A597,'# Campanhas30D'!A:A,'# Campanhas30D'!B:B,"")</f>
        <v>11</v>
      </c>
      <c r="N597" s="1">
        <v>0.0</v>
      </c>
      <c r="O597" s="4">
        <f t="array" ref="O597">XLOOKUP(A597,'Receita Total'!A:A,'Receita Total'!C:C,"")</f>
        <v>247320.4403</v>
      </c>
      <c r="P597" s="1">
        <v>0.0</v>
      </c>
      <c r="Q597" s="1">
        <v>0.0</v>
      </c>
      <c r="R597" s="1">
        <v>0.0</v>
      </c>
      <c r="S597" s="1">
        <v>0.0</v>
      </c>
      <c r="T597" s="3" t="str">
        <f t="array" ref="T597">XLOOKUP(A597,'Receita Influenciada'!A:A,'Receita Influenciada'!C:C,"")</f>
        <v/>
      </c>
      <c r="U597" s="3">
        <f t="shared" si="1"/>
        <v>163</v>
      </c>
      <c r="V597" s="1">
        <v>0.0</v>
      </c>
    </row>
    <row r="598">
      <c r="A598" s="1" t="s">
        <v>620</v>
      </c>
      <c r="B598" s="2">
        <f t="array" ref="B598">XLOOKUP(A598,'Página25'!A:A,'Página25'!G:G,"")</f>
        <v>45476.7158</v>
      </c>
      <c r="C598" s="2" t="str">
        <f t="array" ref="C598">XLOOKUP(A598,'Página25'!A:A,'Página25'!I:I,"")</f>
        <v/>
      </c>
      <c r="D598" s="3" t="s">
        <v>609</v>
      </c>
      <c r="E598" s="3">
        <f t="array" ref="E598">XLOOKUP(A598,login!A:A,login!F:F,"")</f>
        <v>116</v>
      </c>
      <c r="F598" s="3">
        <f t="array" ref="F598">XLOOKUP(A598,gestor!C:C,gestor!E:E,"")</f>
        <v>1</v>
      </c>
      <c r="G598" s="3">
        <f t="array" ref="G598">XLOOKUP(A598,tickets!I:I,tickets!J:J,"")</f>
        <v>27</v>
      </c>
      <c r="H598" s="3">
        <f t="array" ref="H598">XLOOKUP(A598,EmailVerification!A:A,EmailVerification!B:B,"")</f>
        <v>2</v>
      </c>
      <c r="I598" s="3">
        <f t="array" ref="I598">XLOOKUP(A598,IntegracaoVerification!A:A,IntegracaoVerification!C:C,"")</f>
        <v>0</v>
      </c>
      <c r="J598" s="3">
        <f t="array" ref="J598">XLOOKUP(A598,ApiVerification!A:A,ApiVerification!C:C,"")</f>
        <v>9</v>
      </c>
      <c r="K598" s="3">
        <f t="array" ref="K598">XLOOKUP(A598,AtivacaoGiftback!A:A,AtivacaoGiftback!B:B,"")</f>
        <v>21</v>
      </c>
      <c r="L598" s="3">
        <f t="array" ref="L598">XLOOKUP(A598,TempoPrimeiraCampanha!A:A,TempoPrimeiraCampanha!B:B,"")</f>
        <v>13</v>
      </c>
      <c r="M598" s="3">
        <f t="array" ref="M598">XLOOKUP(A598,'# Campanhas30D'!A:A,'# Campanhas30D'!B:B,"")</f>
        <v>10</v>
      </c>
      <c r="N598" s="4">
        <f t="array" ref="N598">XLOOKUP(A598,'Receita Influenciada'!A:A,'Receita Influenciada'!B:B,"")</f>
        <v>8743.489983</v>
      </c>
      <c r="O598" s="4">
        <f t="array" ref="O598">XLOOKUP(A598,'Receita Total'!A:A,'Receita Total'!C:C,"")</f>
        <v>121606.9202</v>
      </c>
      <c r="P598" s="4">
        <f t="array" ref="P598">XLOOKUP(A598,Giftback!A:A,Giftback!B:B,"")</f>
        <v>614.6499939</v>
      </c>
      <c r="Q598" s="4">
        <f t="array" ref="Q598">XLOOKUP(A598,Campanha!A:A,Campanha!B:B,"")</f>
        <v>6535.940002</v>
      </c>
      <c r="R598" s="1">
        <v>0.0</v>
      </c>
      <c r="S598" s="4">
        <f t="array" ref="S598">XLOOKUP(A598,Message!A:A,Message!B:B,"")</f>
        <v>1236.699989</v>
      </c>
      <c r="T598" s="5">
        <f t="array" ref="T598">XLOOKUP(A598,'Receita Influenciada'!A:A,'Receita Influenciada'!C:C,"")</f>
        <v>0.1455781136</v>
      </c>
      <c r="U598" s="3" t="str">
        <f t="shared" si="1"/>
        <v>#NUM!</v>
      </c>
      <c r="V598" s="1">
        <v>0.0</v>
      </c>
    </row>
    <row r="599">
      <c r="A599" s="1" t="s">
        <v>621</v>
      </c>
      <c r="B599" s="2">
        <f t="array" ref="B599">XLOOKUP(A599,'Página25'!A:A,'Página25'!G:G,"")</f>
        <v>45540.00806</v>
      </c>
      <c r="C599" s="2">
        <f t="array" ref="C599">XLOOKUP(A599,'Página25'!A:A,'Página25'!I:I,"")</f>
        <v>45568.75041</v>
      </c>
      <c r="D599" s="3" t="s">
        <v>609</v>
      </c>
      <c r="E599" s="3">
        <f t="array" ref="E599">XLOOKUP(A599,login!A:A,login!F:F,"")</f>
        <v>43</v>
      </c>
      <c r="F599" s="3">
        <f t="array" ref="F599">XLOOKUP(A599,gestor!C:C,gestor!E:E,"")</f>
        <v>1</v>
      </c>
      <c r="G599" s="1">
        <v>0.0</v>
      </c>
      <c r="H599" s="3">
        <f t="array" ref="H599">XLOOKUP(A599,EmailVerification!A:A,EmailVerification!B:B,"")</f>
        <v>0</v>
      </c>
      <c r="I599" s="3">
        <f t="array" ref="I599">XLOOKUP(A599,IntegracaoVerification!A:A,IntegracaoVerification!C:C,"")</f>
        <v>0</v>
      </c>
      <c r="J599" s="3" t="str">
        <f t="array" ref="J599">XLOOKUP(A599,ApiVerification!A:A,ApiVerification!C:C,"")</f>
        <v/>
      </c>
      <c r="K599" s="3">
        <f t="array" ref="K599">XLOOKUP(A599,AtivacaoGiftback!A:A,AtivacaoGiftback!B:B,"")</f>
        <v>1</v>
      </c>
      <c r="L599" s="3">
        <f t="array" ref="L599">XLOOKUP(A599,TempoPrimeiraCampanha!A:A,TempoPrimeiraCampanha!B:B,"")</f>
        <v>4</v>
      </c>
      <c r="M599" s="3">
        <f t="array" ref="M599">XLOOKUP(A599,'# Campanhas30D'!A:A,'# Campanhas30D'!B:B,"")</f>
        <v>10</v>
      </c>
      <c r="N599" s="4">
        <f t="array" ref="N599">XLOOKUP(A599,'Receita Influenciada'!A:A,'Receita Influenciada'!B:B,"")</f>
        <v>1604.730003</v>
      </c>
      <c r="O599" s="4">
        <f t="array" ref="O599">XLOOKUP(A599,'Receita Total'!A:A,'Receita Total'!C:C,"")</f>
        <v>23173.74003</v>
      </c>
      <c r="P599" s="4">
        <f t="array" ref="P599">XLOOKUP(A599,Giftback!A:A,Giftback!B:B,"")</f>
        <v>79.09999847</v>
      </c>
      <c r="Q599" s="4">
        <f t="array" ref="Q599">XLOOKUP(A599,Campanha!A:A,Campanha!B:B,"")</f>
        <v>1525.630005</v>
      </c>
      <c r="R599" s="1">
        <v>0.0</v>
      </c>
      <c r="S599" s="1">
        <v>0.0</v>
      </c>
      <c r="T599" s="5">
        <f t="array" ref="T599">XLOOKUP(A599,'Receita Influenciada'!A:A,'Receita Influenciada'!C:C,"")</f>
        <v>0.008297947587</v>
      </c>
      <c r="U599" s="3">
        <f t="shared" si="1"/>
        <v>28</v>
      </c>
      <c r="V599" s="3">
        <f>IF(U599&gt;=0,1,0)</f>
        <v>1</v>
      </c>
    </row>
    <row r="600">
      <c r="A600" s="1" t="s">
        <v>622</v>
      </c>
      <c r="B600" s="2">
        <f t="array" ref="B600">XLOOKUP(A600,'Página25'!A:A,'Página25'!G:G,"")</f>
        <v>45504.54044</v>
      </c>
      <c r="C600" s="2" t="str">
        <f t="array" ref="C600">XLOOKUP(A600,'Página25'!A:A,'Página25'!I:I,"")</f>
        <v/>
      </c>
      <c r="D600" s="3" t="s">
        <v>609</v>
      </c>
      <c r="E600" s="3">
        <f t="array" ref="E600">XLOOKUP(A600,login!A:A,login!F:F,"")</f>
        <v>25</v>
      </c>
      <c r="F600" s="3">
        <f t="array" ref="F600">XLOOKUP(A600,gestor!C:C,gestor!E:E,"")</f>
        <v>1</v>
      </c>
      <c r="G600" s="1">
        <v>0.0</v>
      </c>
      <c r="H600" s="3">
        <f t="array" ref="H600">XLOOKUP(A600,EmailVerification!A:A,EmailVerification!B:B,"")</f>
        <v>1</v>
      </c>
      <c r="I600" s="3">
        <f t="array" ref="I600">XLOOKUP(A600,IntegracaoVerification!A:A,IntegracaoVerification!C:C,"")</f>
        <v>1</v>
      </c>
      <c r="J600" s="3">
        <f t="array" ref="J600">XLOOKUP(A600,ApiVerification!A:A,ApiVerification!C:C,"")</f>
        <v>5</v>
      </c>
      <c r="K600" s="3">
        <f t="array" ref="K600">XLOOKUP(A600,AtivacaoGiftback!A:A,AtivacaoGiftback!B:B,"")</f>
        <v>48</v>
      </c>
      <c r="L600" s="3">
        <f t="array" ref="L600">XLOOKUP(A600,TempoPrimeiraCampanha!A:A,TempoPrimeiraCampanha!B:B,"")</f>
        <v>9</v>
      </c>
      <c r="M600" s="3">
        <f t="array" ref="M600">XLOOKUP(A600,'# Campanhas30D'!A:A,'# Campanhas30D'!B:B,"")</f>
        <v>10</v>
      </c>
      <c r="N600" s="4">
        <f t="array" ref="N600">XLOOKUP(A600,'Receita Influenciada'!A:A,'Receita Influenciada'!B:B,"")</f>
        <v>1280</v>
      </c>
      <c r="O600" s="4">
        <f t="array" ref="O600">XLOOKUP(A600,'Receita Total'!A:A,'Receita Total'!C:C,"")</f>
        <v>4471.650009</v>
      </c>
      <c r="P600" s="1">
        <v>0.0</v>
      </c>
      <c r="Q600" s="4">
        <f t="array" ref="Q600">XLOOKUP(A600,Campanha!A:A,Campanha!B:B,"")</f>
        <v>1280</v>
      </c>
      <c r="R600" s="1">
        <v>0.0</v>
      </c>
      <c r="S600" s="1">
        <v>0.0</v>
      </c>
      <c r="T600" s="5">
        <f t="array" ref="T600">XLOOKUP(A600,'Receita Influenciada'!A:A,'Receita Influenciada'!C:C,"")</f>
        <v>0.01277580071</v>
      </c>
      <c r="U600" s="3" t="str">
        <f t="shared" si="1"/>
        <v>#NUM!</v>
      </c>
      <c r="V600" s="1">
        <v>0.0</v>
      </c>
    </row>
    <row r="601">
      <c r="A601" s="1" t="s">
        <v>623</v>
      </c>
      <c r="B601" s="2">
        <f t="array" ref="B601">XLOOKUP(A601,'Página25'!A:A,'Página25'!G:G,"")</f>
        <v>45362.85686</v>
      </c>
      <c r="C601" s="2" t="str">
        <f t="array" ref="C601">XLOOKUP(A601,'Página25'!A:A,'Página25'!I:I,"")</f>
        <v/>
      </c>
      <c r="D601" s="3" t="s">
        <v>609</v>
      </c>
      <c r="E601" s="3">
        <f t="array" ref="E601">XLOOKUP(A601,login!A:A,login!F:F,"")</f>
        <v>94</v>
      </c>
      <c r="F601" s="3">
        <f t="array" ref="F601">XLOOKUP(A601,gestor!C:C,gestor!E:E,"")</f>
        <v>1</v>
      </c>
      <c r="G601" s="1">
        <v>0.0</v>
      </c>
      <c r="H601" s="3">
        <f t="array" ref="H601">XLOOKUP(A601,EmailVerification!A:A,EmailVerification!B:B,"")</f>
        <v>116</v>
      </c>
      <c r="I601" s="3">
        <f t="array" ref="I601">XLOOKUP(A601,IntegracaoVerification!A:A,IntegracaoVerification!C:C,"")</f>
        <v>4</v>
      </c>
      <c r="J601" s="3">
        <f t="array" ref="J601">XLOOKUP(A601,ApiVerification!A:A,ApiVerification!C:C,"")</f>
        <v>7</v>
      </c>
      <c r="K601" s="3">
        <f t="array" ref="K601">XLOOKUP(A601,AtivacaoGiftback!A:A,AtivacaoGiftback!B:B,"")</f>
        <v>10</v>
      </c>
      <c r="L601" s="3">
        <f t="array" ref="L601">XLOOKUP(A601,TempoPrimeiraCampanha!A:A,TempoPrimeiraCampanha!B:B,"")</f>
        <v>8</v>
      </c>
      <c r="M601" s="3">
        <f t="array" ref="M601">XLOOKUP(A601,'# Campanhas30D'!A:A,'# Campanhas30D'!B:B,"")</f>
        <v>9</v>
      </c>
      <c r="N601" s="4">
        <f t="array" ref="N601">XLOOKUP(A601,'Receita Influenciada'!A:A,'Receita Influenciada'!B:B,"")</f>
        <v>18205.64992</v>
      </c>
      <c r="O601" s="4">
        <f t="array" ref="O601">XLOOKUP(A601,'Receita Total'!A:A,'Receita Total'!C:C,"")</f>
        <v>74924.28964</v>
      </c>
      <c r="P601" s="4">
        <f t="array" ref="P601">XLOOKUP(A601,Giftback!A:A,Giftback!B:B,"")</f>
        <v>1058.860001</v>
      </c>
      <c r="Q601" s="4">
        <f t="array" ref="Q601">XLOOKUP(A601,Campanha!A:A,Campanha!B:B,"")</f>
        <v>16403.16992</v>
      </c>
      <c r="R601" s="1">
        <v>0.0</v>
      </c>
      <c r="S601" s="1">
        <v>0.0</v>
      </c>
      <c r="T601" s="5">
        <f t="array" ref="T601">XLOOKUP(A601,'Receita Influenciada'!A:A,'Receita Influenciada'!C:C,"")</f>
        <v>0.2512001423</v>
      </c>
      <c r="U601" s="3" t="str">
        <f t="shared" si="1"/>
        <v>#NUM!</v>
      </c>
      <c r="V601" s="1">
        <v>0.0</v>
      </c>
    </row>
    <row r="602">
      <c r="A602" s="1" t="s">
        <v>624</v>
      </c>
      <c r="B602" s="2">
        <f t="array" ref="B602">XLOOKUP(A602,'Página25'!A:A,'Página25'!G:G,"")</f>
        <v>45516.63557</v>
      </c>
      <c r="C602" s="2" t="str">
        <f t="array" ref="C602">XLOOKUP(A602,'Página25'!A:A,'Página25'!I:I,"")</f>
        <v/>
      </c>
      <c r="D602" s="3" t="s">
        <v>609</v>
      </c>
      <c r="E602" s="3">
        <f t="array" ref="E602">XLOOKUP(A602,login!A:A,login!F:F,"")</f>
        <v>25</v>
      </c>
      <c r="F602" s="3">
        <f t="array" ref="F602">XLOOKUP(A602,gestor!C:C,gestor!E:E,"")</f>
        <v>1</v>
      </c>
      <c r="G602" s="1">
        <v>0.0</v>
      </c>
      <c r="H602" s="3">
        <f t="array" ref="H602">XLOOKUP(A602,EmailVerification!A:A,EmailVerification!B:B,"")</f>
        <v>2</v>
      </c>
      <c r="I602" s="3">
        <f t="array" ref="I602">XLOOKUP(A602,IntegracaoVerification!A:A,IntegracaoVerification!C:C,"")</f>
        <v>0</v>
      </c>
      <c r="J602" s="3">
        <f t="array" ref="J602">XLOOKUP(A602,ApiVerification!A:A,ApiVerification!C:C,"")</f>
        <v>9</v>
      </c>
      <c r="K602" s="3">
        <f t="array" ref="K602">XLOOKUP(A602,AtivacaoGiftback!A:A,AtivacaoGiftback!B:B,"")</f>
        <v>0</v>
      </c>
      <c r="L602" s="3">
        <f t="array" ref="L602">XLOOKUP(A602,TempoPrimeiraCampanha!A:A,TempoPrimeiraCampanha!B:B,"")</f>
        <v>0</v>
      </c>
      <c r="M602" s="3">
        <f t="array" ref="M602">XLOOKUP(A602,'# Campanhas30D'!A:A,'# Campanhas30D'!B:B,"")</f>
        <v>9</v>
      </c>
      <c r="N602" s="4">
        <f t="array" ref="N602">XLOOKUP(A602,'Receita Influenciada'!A:A,'Receita Influenciada'!B:B,"")</f>
        <v>16794.86</v>
      </c>
      <c r="O602" s="4">
        <f t="array" ref="O602">XLOOKUP(A602,'Receita Total'!A:A,'Receita Total'!C:C,"")</f>
        <v>112498.4506</v>
      </c>
      <c r="P602" s="4">
        <f t="array" ref="P602">XLOOKUP(A602,Giftback!A:A,Giftback!B:B,"")</f>
        <v>938.4100037</v>
      </c>
      <c r="Q602" s="4">
        <f t="array" ref="Q602">XLOOKUP(A602,Campanha!A:A,Campanha!B:B,"")</f>
        <v>14361.64998</v>
      </c>
      <c r="R602" s="1">
        <v>0.0</v>
      </c>
      <c r="S602" s="1">
        <v>0.0</v>
      </c>
      <c r="T602" s="5">
        <f t="array" ref="T602">XLOOKUP(A602,'Receita Influenciada'!A:A,'Receita Influenciada'!C:C,"")</f>
        <v>0.2234240445</v>
      </c>
      <c r="U602" s="3" t="str">
        <f t="shared" si="1"/>
        <v>#NUM!</v>
      </c>
      <c r="V602" s="1">
        <v>0.0</v>
      </c>
    </row>
    <row r="603">
      <c r="A603" s="1" t="s">
        <v>625</v>
      </c>
      <c r="B603" s="2">
        <f t="array" ref="B603">XLOOKUP(A603,'Página25'!A:A,'Página25'!G:G,"")</f>
        <v>45540.63882</v>
      </c>
      <c r="C603" s="2">
        <f t="array" ref="C603">XLOOKUP(A603,'Página25'!A:A,'Página25'!I:I,"")</f>
        <v>45567.68029</v>
      </c>
      <c r="D603" s="3" t="s">
        <v>609</v>
      </c>
      <c r="E603" s="3">
        <f t="array" ref="E603">XLOOKUP(A603,login!A:A,login!F:F,"")</f>
        <v>31</v>
      </c>
      <c r="F603" s="3">
        <f t="array" ref="F603">XLOOKUP(A603,gestor!C:C,gestor!E:E,"")</f>
        <v>1</v>
      </c>
      <c r="G603" s="1">
        <v>0.0</v>
      </c>
      <c r="H603" s="3">
        <f t="array" ref="H603">XLOOKUP(A603,EmailVerification!A:A,EmailVerification!B:B,"")</f>
        <v>0</v>
      </c>
      <c r="I603" s="3">
        <f t="array" ref="I603">XLOOKUP(A603,IntegracaoVerification!A:A,IntegracaoVerification!C:C,"")</f>
        <v>0</v>
      </c>
      <c r="J603" s="3" t="str">
        <f t="array" ref="J603">XLOOKUP(A603,ApiVerification!A:A,ApiVerification!C:C,"")</f>
        <v/>
      </c>
      <c r="K603" s="3">
        <f t="array" ref="K603">XLOOKUP(A603,AtivacaoGiftback!A:A,AtivacaoGiftback!B:B,"")</f>
        <v>8</v>
      </c>
      <c r="L603" s="3">
        <f t="array" ref="L603">XLOOKUP(A603,TempoPrimeiraCampanha!A:A,TempoPrimeiraCampanha!B:B,"")</f>
        <v>7</v>
      </c>
      <c r="M603" s="3">
        <f t="array" ref="M603">XLOOKUP(A603,'# Campanhas30D'!A:A,'# Campanhas30D'!B:B,"")</f>
        <v>9</v>
      </c>
      <c r="N603" s="4">
        <f t="array" ref="N603">XLOOKUP(A603,'Receita Influenciada'!A:A,'Receita Influenciada'!B:B,"")</f>
        <v>339.1299973</v>
      </c>
      <c r="O603" s="4">
        <f t="array" ref="O603">XLOOKUP(A603,'Receita Total'!A:A,'Receita Total'!C:C,"")</f>
        <v>4884.269997</v>
      </c>
      <c r="P603" s="4">
        <f t="array" ref="P603">XLOOKUP(A603,Giftback!A:A,Giftback!B:B,"")</f>
        <v>127</v>
      </c>
      <c r="Q603" s="4">
        <f t="array" ref="Q603">XLOOKUP(A603,Campanha!A:A,Campanha!B:B,"")</f>
        <v>89.48999786</v>
      </c>
      <c r="R603" s="4">
        <f t="array" ref="R603">XLOOKUP(A603,Task!A:A,Task!B:B,"")</f>
        <v>122.6399994</v>
      </c>
      <c r="S603" s="1">
        <v>0.0</v>
      </c>
      <c r="T603" s="5">
        <f t="array" ref="T603">XLOOKUP(A603,'Receita Influenciada'!A:A,'Receita Influenciada'!C:C,"")</f>
        <v>-0.006133067306</v>
      </c>
      <c r="U603" s="3">
        <f t="shared" si="1"/>
        <v>27</v>
      </c>
      <c r="V603" s="3">
        <f>IF(U603&gt;=0,1,0)</f>
        <v>1</v>
      </c>
    </row>
    <row r="604">
      <c r="A604" s="1" t="s">
        <v>626</v>
      </c>
      <c r="B604" s="2">
        <f t="array" ref="B604">XLOOKUP(A604,'Página25'!A:A,'Página25'!G:G,"")</f>
        <v>45561.6163</v>
      </c>
      <c r="C604" s="2" t="str">
        <f t="array" ref="C604">XLOOKUP(A604,'Página25'!A:A,'Página25'!I:I,"")</f>
        <v/>
      </c>
      <c r="D604" s="3" t="s">
        <v>609</v>
      </c>
      <c r="E604" s="3">
        <f t="array" ref="E604">XLOOKUP(A604,login!A:A,login!F:F,"")</f>
        <v>45</v>
      </c>
      <c r="F604" s="1">
        <v>1.0</v>
      </c>
      <c r="G604" s="1">
        <v>0.0</v>
      </c>
      <c r="H604" s="3">
        <f t="array" ref="H604">XLOOKUP(A604,EmailVerification!A:A,EmailVerification!B:B,"")</f>
        <v>18</v>
      </c>
      <c r="I604" s="3">
        <f t="array" ref="I604">XLOOKUP(A604,IntegracaoVerification!A:A,IntegracaoVerification!C:C,"")</f>
        <v>13</v>
      </c>
      <c r="J604" s="3">
        <f t="array" ref="J604">XLOOKUP(A604,ApiVerification!A:A,ApiVerification!C:C,"")</f>
        <v>19</v>
      </c>
      <c r="K604" s="3">
        <f t="array" ref="K604">XLOOKUP(A604,AtivacaoGiftback!A:A,AtivacaoGiftback!B:B,"")</f>
        <v>21</v>
      </c>
      <c r="L604" s="3">
        <f t="array" ref="L604">XLOOKUP(A604,TempoPrimeiraCampanha!A:A,TempoPrimeiraCampanha!B:B,"")</f>
        <v>19</v>
      </c>
      <c r="M604" s="3">
        <f t="array" ref="M604">XLOOKUP(A604,'# Campanhas30D'!A:A,'# Campanhas30D'!B:B,"")</f>
        <v>8</v>
      </c>
      <c r="N604" s="4">
        <f t="array" ref="N604">XLOOKUP(A604,'Receita Influenciada'!A:A,'Receita Influenciada'!B:B,"")</f>
        <v>39388.05969</v>
      </c>
      <c r="O604" s="4">
        <f t="array" ref="O604">XLOOKUP(A604,'Receita Total'!A:A,'Receita Total'!C:C,"")</f>
        <v>675323.741</v>
      </c>
      <c r="P604" s="4">
        <f t="array" ref="P604">XLOOKUP(A604,Giftback!A:A,Giftback!B:B,"")</f>
        <v>2130.54998</v>
      </c>
      <c r="Q604" s="4">
        <f t="array" ref="Q604">XLOOKUP(A604,Campanha!A:A,Campanha!B:B,"")</f>
        <v>33722.27975</v>
      </c>
      <c r="R604" s="1">
        <v>0.0</v>
      </c>
      <c r="S604" s="4">
        <f t="array" ref="S604">XLOOKUP(A604,Message!A:A,Message!B:B,"")</f>
        <v>3141.019974</v>
      </c>
      <c r="T604" s="5">
        <f t="array" ref="T604">XLOOKUP(A604,'Receita Influenciada'!A:A,'Receita Influenciada'!C:C,"")</f>
        <v>0.4391226875</v>
      </c>
      <c r="U604" s="3" t="str">
        <f t="shared" si="1"/>
        <v>#NUM!</v>
      </c>
      <c r="V604" s="1">
        <v>0.0</v>
      </c>
    </row>
    <row r="605">
      <c r="A605" s="1" t="s">
        <v>627</v>
      </c>
      <c r="B605" s="2">
        <f t="array" ref="B605">XLOOKUP(A605,'Página25'!A:A,'Página25'!G:G,"")</f>
        <v>45446.70664</v>
      </c>
      <c r="C605" s="2" t="str">
        <f t="array" ref="C605">XLOOKUP(A605,'Página25'!A:A,'Página25'!I:I,"")</f>
        <v/>
      </c>
      <c r="D605" s="3" t="s">
        <v>609</v>
      </c>
      <c r="E605" s="3">
        <f t="array" ref="E605">XLOOKUP(A605,login!A:A,login!F:F,"")</f>
        <v>116</v>
      </c>
      <c r="F605" s="3">
        <f t="array" ref="F605">XLOOKUP(A605,gestor!C:C,gestor!E:E,"")</f>
        <v>1</v>
      </c>
      <c r="G605" s="1">
        <v>0.0</v>
      </c>
      <c r="H605" s="3">
        <f t="array" ref="H605">XLOOKUP(A605,EmailVerification!A:A,EmailVerification!B:B,"")</f>
        <v>32</v>
      </c>
      <c r="I605" s="3">
        <f t="array" ref="I605">XLOOKUP(A605,IntegracaoVerification!A:A,IntegracaoVerification!C:C,"")</f>
        <v>1</v>
      </c>
      <c r="J605" s="3">
        <f t="array" ref="J605">XLOOKUP(A605,ApiVerification!A:A,ApiVerification!C:C,"")</f>
        <v>3</v>
      </c>
      <c r="K605" s="3">
        <f t="array" ref="K605">XLOOKUP(A605,AtivacaoGiftback!A:A,AtivacaoGiftback!B:B,"")</f>
        <v>14</v>
      </c>
      <c r="L605" s="3">
        <f t="array" ref="L605">XLOOKUP(A605,TempoPrimeiraCampanha!A:A,TempoPrimeiraCampanha!B:B,"")</f>
        <v>18</v>
      </c>
      <c r="M605" s="3">
        <f t="array" ref="M605">XLOOKUP(A605,'# Campanhas30D'!A:A,'# Campanhas30D'!B:B,"")</f>
        <v>8</v>
      </c>
      <c r="N605" s="4">
        <f t="array" ref="N605">XLOOKUP(A605,'Receita Influenciada'!A:A,'Receita Influenciada'!B:B,"")</f>
        <v>7415.999992</v>
      </c>
      <c r="O605" s="4">
        <f t="array" ref="O605">XLOOKUP(A605,'Receita Total'!A:A,'Receita Total'!C:C,"")</f>
        <v>128420.09</v>
      </c>
      <c r="P605" s="4">
        <f t="array" ref="P605">XLOOKUP(A605,Giftback!A:A,Giftback!B:B,"")</f>
        <v>1256.499992</v>
      </c>
      <c r="Q605" s="4">
        <f t="array" ref="Q605">XLOOKUP(A605,Campanha!A:A,Campanha!B:B,"")</f>
        <v>5253.5</v>
      </c>
      <c r="R605" s="4">
        <f t="array" ref="R605">XLOOKUP(A605,Task!A:A,Task!B:B,"")</f>
        <v>295</v>
      </c>
      <c r="S605" s="1">
        <v>0.0</v>
      </c>
      <c r="T605" s="5">
        <f t="array" ref="T605">XLOOKUP(A605,'Receita Influenciada'!A:A,'Receita Influenciada'!C:C,"")</f>
        <v>0.1219572952</v>
      </c>
      <c r="U605" s="3" t="str">
        <f t="shared" si="1"/>
        <v>#NUM!</v>
      </c>
      <c r="V605" s="1">
        <v>0.0</v>
      </c>
    </row>
    <row r="606">
      <c r="A606" s="1" t="s">
        <v>628</v>
      </c>
      <c r="B606" s="2">
        <f t="array" ref="B606">XLOOKUP(A606,'Página25'!A:A,'Página25'!G:G,"")</f>
        <v>45526.97671</v>
      </c>
      <c r="C606" s="2" t="str">
        <f t="array" ref="C606">XLOOKUP(A606,'Página25'!A:A,'Página25'!I:I,"")</f>
        <v/>
      </c>
      <c r="D606" s="3" t="s">
        <v>609</v>
      </c>
      <c r="E606" s="3">
        <f t="array" ref="E606">XLOOKUP(A606,login!A:A,login!F:F,"")</f>
        <v>126</v>
      </c>
      <c r="F606" s="3">
        <f t="array" ref="F606">XLOOKUP(A606,gestor!C:C,gestor!E:E,"")</f>
        <v>1</v>
      </c>
      <c r="G606" s="1">
        <v>0.0</v>
      </c>
      <c r="H606" s="3">
        <f t="array" ref="H606">XLOOKUP(A606,EmailVerification!A:A,EmailVerification!B:B,"")</f>
        <v>6</v>
      </c>
      <c r="I606" s="3">
        <f t="array" ref="I606">XLOOKUP(A606,IntegracaoVerification!A:A,IntegracaoVerification!C:C,"")</f>
        <v>2</v>
      </c>
      <c r="J606" s="3" t="str">
        <f t="array" ref="J606">XLOOKUP(A606,ApiVerification!A:A,ApiVerification!C:C,"")</f>
        <v/>
      </c>
      <c r="K606" s="3">
        <f t="array" ref="K606">XLOOKUP(A606,AtivacaoGiftback!A:A,AtivacaoGiftback!B:B,"")</f>
        <v>5</v>
      </c>
      <c r="L606" s="3">
        <f t="array" ref="L606">XLOOKUP(A606,TempoPrimeiraCampanha!A:A,TempoPrimeiraCampanha!B:B,"")</f>
        <v>13</v>
      </c>
      <c r="M606" s="3">
        <f t="array" ref="M606">XLOOKUP(A606,'# Campanhas30D'!A:A,'# Campanhas30D'!B:B,"")</f>
        <v>8</v>
      </c>
      <c r="N606" s="4">
        <f t="array" ref="N606">XLOOKUP(A606,'Receita Influenciada'!A:A,'Receita Influenciada'!B:B,"")</f>
        <v>6415.36005</v>
      </c>
      <c r="O606" s="4">
        <f t="array" ref="O606">XLOOKUP(A606,'Receita Total'!A:A,'Receita Total'!C:C,"")</f>
        <v>130809.8208</v>
      </c>
      <c r="P606" s="4">
        <f t="array" ref="P606">XLOOKUP(A606,Giftback!A:A,Giftback!B:B,"")</f>
        <v>680.2999878</v>
      </c>
      <c r="Q606" s="4">
        <f t="array" ref="Q606">XLOOKUP(A606,Campanha!A:A,Campanha!B:B,"")</f>
        <v>4012.89006</v>
      </c>
      <c r="R606" s="4">
        <f t="array" ref="R606">XLOOKUP(A606,Task!A:A,Task!B:B,"")</f>
        <v>1125.000008</v>
      </c>
      <c r="S606" s="1">
        <v>0.0</v>
      </c>
      <c r="T606" s="5">
        <f t="array" ref="T606">XLOOKUP(A606,'Receita Influenciada'!A:A,'Receita Influenciada'!C:C,"")</f>
        <v>0.07916414246</v>
      </c>
      <c r="U606" s="3" t="str">
        <f t="shared" si="1"/>
        <v>#NUM!</v>
      </c>
      <c r="V606" s="1">
        <v>0.0</v>
      </c>
    </row>
    <row r="607">
      <c r="A607" s="1" t="s">
        <v>629</v>
      </c>
      <c r="B607" s="2">
        <f t="array" ref="B607">XLOOKUP(A607,'Página25'!A:A,'Página25'!G:G,"")</f>
        <v>45562.74071</v>
      </c>
      <c r="C607" s="2" t="str">
        <f t="array" ref="C607">XLOOKUP(A607,'Página25'!A:A,'Página25'!I:I,"")</f>
        <v/>
      </c>
      <c r="D607" s="3" t="s">
        <v>609</v>
      </c>
      <c r="E607" s="3">
        <f t="array" ref="E607">XLOOKUP(A607,login!A:A,login!F:F,"")</f>
        <v>12</v>
      </c>
      <c r="F607" s="3">
        <f t="array" ref="F607">XLOOKUP(A607,gestor!C:C,gestor!E:E,"")</f>
        <v>1</v>
      </c>
      <c r="G607" s="1">
        <v>0.0</v>
      </c>
      <c r="H607" s="3">
        <f t="array" ref="H607">XLOOKUP(A607,EmailVerification!A:A,EmailVerification!B:B,"")</f>
        <v>0</v>
      </c>
      <c r="I607" s="3">
        <f t="array" ref="I607">XLOOKUP(A607,IntegracaoVerification!A:A,IntegracaoVerification!C:C,"")</f>
        <v>0</v>
      </c>
      <c r="J607" s="3">
        <f t="array" ref="J607">XLOOKUP(A607,ApiVerification!A:A,ApiVerification!C:C,"")</f>
        <v>3</v>
      </c>
      <c r="K607" s="3" t="str">
        <f t="array" ref="K607">XLOOKUP(A607,AtivacaoGiftback!A:A,AtivacaoGiftback!B:B,"")</f>
        <v/>
      </c>
      <c r="L607" s="3">
        <f t="array" ref="L607">XLOOKUP(A607,TempoPrimeiraCampanha!A:A,TempoPrimeiraCampanha!B:B,"")</f>
        <v>7</v>
      </c>
      <c r="M607" s="3">
        <f t="array" ref="M607">XLOOKUP(A607,'# Campanhas30D'!A:A,'# Campanhas30D'!B:B,"")</f>
        <v>8</v>
      </c>
      <c r="N607" s="4">
        <f t="array" ref="N607">XLOOKUP(A607,'Receita Influenciada'!A:A,'Receita Influenciada'!B:B,"")</f>
        <v>3547.659992</v>
      </c>
      <c r="O607" s="4">
        <f t="array" ref="O607">XLOOKUP(A607,'Receita Total'!A:A,'Receita Total'!C:C,"")</f>
        <v>276904.6697</v>
      </c>
      <c r="P607" s="1">
        <v>0.0</v>
      </c>
      <c r="Q607" s="4">
        <f t="array" ref="Q607">XLOOKUP(A607,Campanha!A:A,Campanha!B:B,"")</f>
        <v>3547.659992</v>
      </c>
      <c r="R607" s="1">
        <v>0.0</v>
      </c>
      <c r="S607" s="1">
        <v>0.0</v>
      </c>
      <c r="T607" s="5">
        <f t="array" ref="T607">XLOOKUP(A607,'Receita Influenciada'!A:A,'Receita Influenciada'!C:C,"")</f>
        <v>0.04089899558</v>
      </c>
      <c r="U607" s="3" t="str">
        <f t="shared" si="1"/>
        <v>#NUM!</v>
      </c>
      <c r="V607" s="1">
        <v>0.0</v>
      </c>
    </row>
    <row r="608">
      <c r="A608" s="1" t="s">
        <v>630</v>
      </c>
      <c r="B608" s="2">
        <f t="array" ref="B608">XLOOKUP(A608,'Página25'!A:A,'Página25'!G:G,"")</f>
        <v>45401.85556</v>
      </c>
      <c r="C608" s="2" t="str">
        <f t="array" ref="C608">XLOOKUP(A608,'Página25'!A:A,'Página25'!I:I,"")</f>
        <v/>
      </c>
      <c r="D608" s="3" t="s">
        <v>609</v>
      </c>
      <c r="E608" s="3">
        <f t="array" ref="E608">XLOOKUP(A608,login!A:A,login!F:F,"")</f>
        <v>75</v>
      </c>
      <c r="F608" s="1">
        <v>1.0</v>
      </c>
      <c r="G608" s="1">
        <v>0.0</v>
      </c>
      <c r="H608" s="3">
        <f t="array" ref="H608">XLOOKUP(A608,EmailVerification!A:A,EmailVerification!B:B,"")</f>
        <v>77</v>
      </c>
      <c r="I608" s="3">
        <f t="array" ref="I608">XLOOKUP(A608,IntegracaoVerification!A:A,IntegracaoVerification!C:C,"")</f>
        <v>10</v>
      </c>
      <c r="J608" s="3">
        <f t="array" ref="J608">XLOOKUP(A608,ApiVerification!A:A,ApiVerification!C:C,"")</f>
        <v>11</v>
      </c>
      <c r="K608" s="3">
        <f t="array" ref="K608">XLOOKUP(A608,AtivacaoGiftback!A:A,AtivacaoGiftback!B:B,"")</f>
        <v>13</v>
      </c>
      <c r="L608" s="3">
        <f t="array" ref="L608">XLOOKUP(A608,TempoPrimeiraCampanha!A:A,TempoPrimeiraCampanha!B:B,"")</f>
        <v>17</v>
      </c>
      <c r="M608" s="3">
        <f t="array" ref="M608">XLOOKUP(A608,'# Campanhas30D'!A:A,'# Campanhas30D'!B:B,"")</f>
        <v>8</v>
      </c>
      <c r="N608" s="4">
        <f t="array" ref="N608">XLOOKUP(A608,'Receita Influenciada'!A:A,'Receita Influenciada'!B:B,"")</f>
        <v>1763.020008</v>
      </c>
      <c r="O608" s="4">
        <f t="array" ref="O608">XLOOKUP(A608,'Receita Total'!A:A,'Receita Total'!C:C,"")</f>
        <v>62207.71973</v>
      </c>
      <c r="P608" s="4">
        <f t="array" ref="P608">XLOOKUP(A608,Giftback!A:A,Giftback!B:B,"")</f>
        <v>697.2200012</v>
      </c>
      <c r="Q608" s="1">
        <v>0.0</v>
      </c>
      <c r="R608" s="4">
        <f t="array" ref="R608">XLOOKUP(A608,Task!A:A,Task!B:B,"")</f>
        <v>689.2000046</v>
      </c>
      <c r="S608" s="1">
        <v>0.0</v>
      </c>
      <c r="T608" s="5">
        <f t="array" ref="T608">XLOOKUP(A608,'Receita Influenciada'!A:A,'Receita Influenciada'!C:C,"")</f>
        <v>0.02137046278</v>
      </c>
      <c r="U608" s="3" t="str">
        <f t="shared" si="1"/>
        <v>#NUM!</v>
      </c>
      <c r="V608" s="1">
        <v>0.0</v>
      </c>
    </row>
    <row r="609">
      <c r="A609" s="1" t="s">
        <v>631</v>
      </c>
      <c r="B609" s="2">
        <f t="array" ref="B609">XLOOKUP(A609,'Página25'!A:A,'Página25'!G:G,"")</f>
        <v>45447.56065</v>
      </c>
      <c r="C609" s="2">
        <f t="array" ref="C609">XLOOKUP(A609,'Página25'!A:A,'Página25'!I:I,"")</f>
        <v>45518.72633</v>
      </c>
      <c r="D609" s="3" t="s">
        <v>609</v>
      </c>
      <c r="E609" s="3">
        <f t="array" ref="E609">XLOOKUP(A609,login!A:A,login!F:F,"")</f>
        <v>35</v>
      </c>
      <c r="F609" s="1">
        <v>1.0</v>
      </c>
      <c r="G609" s="1">
        <v>0.0</v>
      </c>
      <c r="H609" s="3">
        <f t="array" ref="H609">XLOOKUP(A609,EmailVerification!A:A,EmailVerification!B:B,"")</f>
        <v>31</v>
      </c>
      <c r="I609" s="3">
        <f t="array" ref="I609">XLOOKUP(A609,IntegracaoVerification!A:A,IntegracaoVerification!C:C,"")</f>
        <v>0</v>
      </c>
      <c r="J609" s="3">
        <f t="array" ref="J609">XLOOKUP(A609,ApiVerification!A:A,ApiVerification!C:C,"")</f>
        <v>1</v>
      </c>
      <c r="K609" s="3">
        <f t="array" ref="K609">XLOOKUP(A609,AtivacaoGiftback!A:A,AtivacaoGiftback!B:B,"")</f>
        <v>6</v>
      </c>
      <c r="L609" s="3">
        <f t="array" ref="L609">XLOOKUP(A609,TempoPrimeiraCampanha!A:A,TempoPrimeiraCampanha!B:B,"")</f>
        <v>2</v>
      </c>
      <c r="M609" s="3">
        <f t="array" ref="M609">XLOOKUP(A609,'# Campanhas30D'!A:A,'# Campanhas30D'!B:B,"")</f>
        <v>7</v>
      </c>
      <c r="N609" s="4">
        <f t="array" ref="N609">XLOOKUP(A609,'Receita Influenciada'!A:A,'Receita Influenciada'!B:B,"")</f>
        <v>5112.179989</v>
      </c>
      <c r="O609" s="4">
        <f t="array" ref="O609">XLOOKUP(A609,'Receita Total'!A:A,'Receita Total'!C:C,"")</f>
        <v>151666.9704</v>
      </c>
      <c r="P609" s="4">
        <f t="array" ref="P609">XLOOKUP(A609,Giftback!A:A,Giftback!B:B,"")</f>
        <v>82.69999695</v>
      </c>
      <c r="Q609" s="4">
        <f t="array" ref="Q609">XLOOKUP(A609,Campanha!A:A,Campanha!B:B,"")</f>
        <v>1557.149979</v>
      </c>
      <c r="R609" s="1">
        <v>0.0</v>
      </c>
      <c r="S609" s="1">
        <v>0.0</v>
      </c>
      <c r="T609" s="5">
        <f t="array" ref="T609">XLOOKUP(A609,'Receita Influenciada'!A:A,'Receita Influenciada'!C:C,"")</f>
        <v>0.0610518414</v>
      </c>
      <c r="U609" s="3">
        <f t="shared" si="1"/>
        <v>71</v>
      </c>
      <c r="V609" s="1">
        <v>0.0</v>
      </c>
    </row>
    <row r="610">
      <c r="A610" s="1" t="s">
        <v>632</v>
      </c>
      <c r="B610" s="2">
        <f t="array" ref="B610">XLOOKUP(A610,'Página25'!A:A,'Página25'!G:G,"")</f>
        <v>45390.54944</v>
      </c>
      <c r="C610" s="2" t="str">
        <f t="array" ref="C610">XLOOKUP(A610,'Página25'!A:A,'Página25'!I:I,"")</f>
        <v/>
      </c>
      <c r="D610" s="3" t="s">
        <v>609</v>
      </c>
      <c r="E610" s="3">
        <f t="array" ref="E610">XLOOKUP(A610,login!A:A,login!F:F,"")</f>
        <v>207</v>
      </c>
      <c r="F610" s="3">
        <f t="array" ref="F610">XLOOKUP(A610,gestor!C:C,gestor!E:E,"")</f>
        <v>1</v>
      </c>
      <c r="G610" s="3">
        <f t="array" ref="G610">XLOOKUP(A610,tickets!I:I,tickets!J:J,"")</f>
        <v>4</v>
      </c>
      <c r="H610" s="3">
        <f t="array" ref="H610">XLOOKUP(A610,EmailVerification!A:A,EmailVerification!B:B,"")</f>
        <v>88</v>
      </c>
      <c r="I610" s="3">
        <f t="array" ref="I610">XLOOKUP(A610,IntegracaoVerification!A:A,IntegracaoVerification!C:C,"")</f>
        <v>25</v>
      </c>
      <c r="J610" s="3">
        <f t="array" ref="J610">XLOOKUP(A610,ApiVerification!A:A,ApiVerification!C:C,"")</f>
        <v>1</v>
      </c>
      <c r="K610" s="3">
        <f t="array" ref="K610">XLOOKUP(A610,AtivacaoGiftback!A:A,AtivacaoGiftback!B:B,"")</f>
        <v>0</v>
      </c>
      <c r="L610" s="3">
        <f t="array" ref="L610">XLOOKUP(A610,TempoPrimeiraCampanha!A:A,TempoPrimeiraCampanha!B:B,"")</f>
        <v>10</v>
      </c>
      <c r="M610" s="3">
        <f t="array" ref="M610">XLOOKUP(A610,'# Campanhas30D'!A:A,'# Campanhas30D'!B:B,"")</f>
        <v>7</v>
      </c>
      <c r="N610" s="4">
        <f t="array" ref="N610">XLOOKUP(A610,'Receita Influenciada'!A:A,'Receita Influenciada'!B:B,"")</f>
        <v>1540.700027</v>
      </c>
      <c r="O610" s="4">
        <f t="array" ref="O610">XLOOKUP(A610,'Receita Total'!A:A,'Receita Total'!C:C,"")</f>
        <v>31272.18006</v>
      </c>
      <c r="P610" s="4">
        <f t="array" ref="P610">XLOOKUP(A610,Giftback!A:A,Giftback!B:B,"")</f>
        <v>360.6899948</v>
      </c>
      <c r="Q610" s="1">
        <v>0.0</v>
      </c>
      <c r="R610" s="4">
        <f t="array" ref="R610">XLOOKUP(A610,Task!A:A,Task!B:B,"")</f>
        <v>1180.010033</v>
      </c>
      <c r="S610" s="1">
        <v>0.0</v>
      </c>
      <c r="T610" s="5">
        <f t="array" ref="T610">XLOOKUP(A610,'Receita Influenciada'!A:A,'Receita Influenciada'!C:C,"")</f>
        <v>0.01741459124</v>
      </c>
      <c r="U610" s="3" t="str">
        <f t="shared" si="1"/>
        <v>#NUM!</v>
      </c>
      <c r="V610" s="1">
        <v>0.0</v>
      </c>
    </row>
    <row r="611">
      <c r="A611" s="1" t="s">
        <v>633</v>
      </c>
      <c r="B611" s="2">
        <f t="array" ref="B611">XLOOKUP(A611,'Página25'!A:A,'Página25'!G:G,"")</f>
        <v>45440.6177</v>
      </c>
      <c r="C611" s="2" t="str">
        <f t="array" ref="C611">XLOOKUP(A611,'Página25'!A:A,'Página25'!I:I,"")</f>
        <v/>
      </c>
      <c r="D611" s="3" t="s">
        <v>609</v>
      </c>
      <c r="E611" s="3">
        <f t="array" ref="E611">XLOOKUP(A611,login!A:A,login!F:F,"")</f>
        <v>2</v>
      </c>
      <c r="F611" s="1">
        <v>1.0</v>
      </c>
      <c r="G611" s="1">
        <v>0.0</v>
      </c>
      <c r="H611" s="3">
        <f t="array" ref="H611">XLOOKUP(A611,EmailVerification!A:A,EmailVerification!B:B,"")</f>
        <v>38</v>
      </c>
      <c r="I611" s="3">
        <f t="array" ref="I611">XLOOKUP(A611,IntegracaoVerification!A:A,IntegracaoVerification!C:C,"")</f>
        <v>8</v>
      </c>
      <c r="J611" s="3">
        <f t="array" ref="J611">XLOOKUP(A611,ApiVerification!A:A,ApiVerification!C:C,"")</f>
        <v>8</v>
      </c>
      <c r="K611" s="3">
        <f t="array" ref="K611">XLOOKUP(A611,AtivacaoGiftback!A:A,AtivacaoGiftback!B:B,"")</f>
        <v>14</v>
      </c>
      <c r="L611" s="3">
        <f t="array" ref="L611">XLOOKUP(A611,TempoPrimeiraCampanha!A:A,TempoPrimeiraCampanha!B:B,"")</f>
        <v>12</v>
      </c>
      <c r="M611" s="3">
        <f t="array" ref="M611">XLOOKUP(A611,'# Campanhas30D'!A:A,'# Campanhas30D'!B:B,"")</f>
        <v>6</v>
      </c>
      <c r="N611" s="4">
        <f t="array" ref="N611">XLOOKUP(A611,'Receita Influenciada'!A:A,'Receita Influenciada'!B:B,"")</f>
        <v>41696.99027</v>
      </c>
      <c r="O611" s="4">
        <f t="array" ref="O611">XLOOKUP(A611,'Receita Total'!A:A,'Receita Total'!C:C,"")</f>
        <v>359517.4517</v>
      </c>
      <c r="P611" s="1">
        <v>0.0</v>
      </c>
      <c r="Q611" s="4">
        <f t="array" ref="Q611">XLOOKUP(A611,Campanha!A:A,Campanha!B:B,"")</f>
        <v>14762.50014</v>
      </c>
      <c r="R611" s="4">
        <f t="array" ref="R611">XLOOKUP(A611,Task!A:A,Task!B:B,"")</f>
        <v>313</v>
      </c>
      <c r="S611" s="4">
        <f t="array" ref="S611">XLOOKUP(A611,Message!A:A,Message!B:B,"")</f>
        <v>26621.49014</v>
      </c>
      <c r="T611" s="5">
        <f t="array" ref="T611">XLOOKUP(A611,'Receita Influenciada'!A:A,'Receita Influenciada'!C:C,"")</f>
        <v>0.4654502882</v>
      </c>
      <c r="U611" s="3" t="str">
        <f t="shared" si="1"/>
        <v>#NUM!</v>
      </c>
      <c r="V611" s="1">
        <v>0.0</v>
      </c>
    </row>
    <row r="612">
      <c r="A612" s="1" t="s">
        <v>634</v>
      </c>
      <c r="B612" s="2">
        <f t="array" ref="B612">XLOOKUP(A612,'Página25'!A:A,'Página25'!G:G,"")</f>
        <v>45389.77243</v>
      </c>
      <c r="C612" s="2">
        <f t="array" ref="C612">XLOOKUP(A612,'Página25'!A:A,'Página25'!I:I,"")</f>
        <v>45518.6809</v>
      </c>
      <c r="D612" s="3" t="s">
        <v>609</v>
      </c>
      <c r="E612" s="3">
        <f t="array" ref="E612">XLOOKUP(A612,login!A:A,login!F:F,"")</f>
        <v>24</v>
      </c>
      <c r="F612" s="1">
        <v>1.0</v>
      </c>
      <c r="G612" s="1">
        <v>0.0</v>
      </c>
      <c r="H612" s="3">
        <f t="array" ref="H612">XLOOKUP(A612,EmailVerification!A:A,EmailVerification!B:B,"")</f>
        <v>89</v>
      </c>
      <c r="I612" s="3">
        <f t="array" ref="I612">XLOOKUP(A612,IntegracaoVerification!A:A,IntegracaoVerification!C:C,"")</f>
        <v>8</v>
      </c>
      <c r="J612" s="3">
        <f t="array" ref="J612">XLOOKUP(A612,ApiVerification!A:A,ApiVerification!C:C,"")</f>
        <v>12</v>
      </c>
      <c r="K612" s="3" t="str">
        <f t="array" ref="K612">XLOOKUP(A612,AtivacaoGiftback!A:A,AtivacaoGiftback!B:B,"")</f>
        <v/>
      </c>
      <c r="L612" s="3">
        <f t="array" ref="L612">XLOOKUP(A612,TempoPrimeiraCampanha!A:A,TempoPrimeiraCampanha!B:B,"")</f>
        <v>9</v>
      </c>
      <c r="M612" s="3">
        <f t="array" ref="M612">XLOOKUP(A612,'# Campanhas30D'!A:A,'# Campanhas30D'!B:B,"")</f>
        <v>6</v>
      </c>
      <c r="N612" s="4">
        <f t="array" ref="N612">XLOOKUP(A612,'Receita Influenciada'!A:A,'Receita Influenciada'!B:B,"")</f>
        <v>7652.980061</v>
      </c>
      <c r="O612" s="4">
        <f t="array" ref="O612">XLOOKUP(A612,'Receita Total'!A:A,'Receita Total'!C:C,"")</f>
        <v>133717.4499</v>
      </c>
      <c r="P612" s="1">
        <v>0.0</v>
      </c>
      <c r="Q612" s="4">
        <f t="array" ref="Q612">XLOOKUP(A612,Campanha!A:A,Campanha!B:B,"")</f>
        <v>7652.980061</v>
      </c>
      <c r="R612" s="1">
        <v>0.0</v>
      </c>
      <c r="S612" s="1">
        <v>0.0</v>
      </c>
      <c r="T612" s="5">
        <f t="array" ref="T612">XLOOKUP(A612,'Receita Influenciada'!A:A,'Receita Influenciada'!C:C,"")</f>
        <v>0.09636525449</v>
      </c>
      <c r="U612" s="3">
        <f t="shared" si="1"/>
        <v>129</v>
      </c>
      <c r="V612" s="1">
        <v>0.0</v>
      </c>
    </row>
    <row r="613">
      <c r="A613" s="1" t="s">
        <v>635</v>
      </c>
      <c r="B613" s="2">
        <f t="array" ref="B613">XLOOKUP(A613,'Página25'!A:A,'Página25'!G:G,"")</f>
        <v>45414.94999</v>
      </c>
      <c r="C613" s="2" t="str">
        <f t="array" ref="C613">XLOOKUP(A613,'Página25'!A:A,'Página25'!I:I,"")</f>
        <v/>
      </c>
      <c r="D613" s="3" t="s">
        <v>609</v>
      </c>
      <c r="E613" s="3">
        <f t="array" ref="E613">XLOOKUP(A613,login!A:A,login!F:F,"")</f>
        <v>160</v>
      </c>
      <c r="F613" s="3">
        <f t="array" ref="F613">XLOOKUP(A613,gestor!C:C,gestor!E:E,"")</f>
        <v>1</v>
      </c>
      <c r="G613" s="1">
        <v>0.0</v>
      </c>
      <c r="H613" s="3">
        <f t="array" ref="H613">XLOOKUP(A613,EmailVerification!A:A,EmailVerification!B:B,"")</f>
        <v>64</v>
      </c>
      <c r="I613" s="3">
        <f t="array" ref="I613">XLOOKUP(A613,IntegracaoVerification!A:A,IntegracaoVerification!C:C,"")</f>
        <v>1</v>
      </c>
      <c r="J613" s="3">
        <f t="array" ref="J613">XLOOKUP(A613,ApiVerification!A:A,ApiVerification!C:C,"")</f>
        <v>4</v>
      </c>
      <c r="K613" s="3">
        <f t="array" ref="K613">XLOOKUP(A613,AtivacaoGiftback!A:A,AtivacaoGiftback!B:B,"")</f>
        <v>5</v>
      </c>
      <c r="L613" s="3">
        <f t="array" ref="L613">XLOOKUP(A613,TempoPrimeiraCampanha!A:A,TempoPrimeiraCampanha!B:B,"")</f>
        <v>27</v>
      </c>
      <c r="M613" s="3">
        <f t="array" ref="M613">XLOOKUP(A613,'# Campanhas30D'!A:A,'# Campanhas30D'!B:B,"")</f>
        <v>6</v>
      </c>
      <c r="N613" s="4">
        <f t="array" ref="N613">XLOOKUP(A613,'Receita Influenciada'!A:A,'Receita Influenciada'!B:B,"")</f>
        <v>10700.32996</v>
      </c>
      <c r="O613" s="4">
        <f t="array" ref="O613">XLOOKUP(A613,'Receita Total'!A:A,'Receita Total'!C:C,"")</f>
        <v>124004.9986</v>
      </c>
      <c r="P613" s="4">
        <f t="array" ref="P613">XLOOKUP(A613,Giftback!A:A,Giftback!B:B,"")</f>
        <v>3635.589973</v>
      </c>
      <c r="Q613" s="4">
        <f t="array" ref="Q613">XLOOKUP(A613,Campanha!A:A,Campanha!B:B,"")</f>
        <v>6354.940002</v>
      </c>
      <c r="R613" s="1">
        <v>0.0</v>
      </c>
      <c r="S613" s="1">
        <v>0.0</v>
      </c>
      <c r="T613" s="5">
        <f t="array" ref="T613">XLOOKUP(A613,'Receita Influenciada'!A:A,'Receita Influenciada'!C:C,"")</f>
        <v>0.1435197986</v>
      </c>
      <c r="U613" s="3" t="str">
        <f t="shared" si="1"/>
        <v>#NUM!</v>
      </c>
      <c r="V613" s="1">
        <v>0.0</v>
      </c>
    </row>
    <row r="614">
      <c r="A614" s="1" t="s">
        <v>636</v>
      </c>
      <c r="B614" s="2">
        <f t="array" ref="B614">XLOOKUP(A614,'Página25'!A:A,'Página25'!G:G,"")</f>
        <v>45389.89531</v>
      </c>
      <c r="C614" s="2" t="str">
        <f t="array" ref="C614">XLOOKUP(A614,'Página25'!A:A,'Página25'!I:I,"")</f>
        <v/>
      </c>
      <c r="D614" s="3" t="s">
        <v>609</v>
      </c>
      <c r="E614" s="3">
        <f t="array" ref="E614">XLOOKUP(A614,login!A:A,login!F:F,"")</f>
        <v>61</v>
      </c>
      <c r="F614" s="3">
        <f t="array" ref="F614">XLOOKUP(A614,gestor!C:C,gestor!E:E,"")</f>
        <v>1</v>
      </c>
      <c r="G614" s="1">
        <v>0.0</v>
      </c>
      <c r="H614" s="3">
        <f t="array" ref="H614">XLOOKUP(A614,EmailVerification!A:A,EmailVerification!B:B,"")</f>
        <v>89</v>
      </c>
      <c r="I614" s="3">
        <f t="array" ref="I614">XLOOKUP(A614,IntegracaoVerification!A:A,IntegracaoVerification!C:C,"")</f>
        <v>4</v>
      </c>
      <c r="J614" s="3">
        <f t="array" ref="J614">XLOOKUP(A614,ApiVerification!A:A,ApiVerification!C:C,"")</f>
        <v>9</v>
      </c>
      <c r="K614" s="3">
        <f t="array" ref="K614">XLOOKUP(A614,AtivacaoGiftback!A:A,AtivacaoGiftback!B:B,"")</f>
        <v>68</v>
      </c>
      <c r="L614" s="3">
        <f t="array" ref="L614">XLOOKUP(A614,TempoPrimeiraCampanha!A:A,TempoPrimeiraCampanha!B:B,"")</f>
        <v>20</v>
      </c>
      <c r="M614" s="3">
        <f t="array" ref="M614">XLOOKUP(A614,'# Campanhas30D'!A:A,'# Campanhas30D'!B:B,"")</f>
        <v>6</v>
      </c>
      <c r="N614" s="4">
        <f t="array" ref="N614">XLOOKUP(A614,'Receita Influenciada'!A:A,'Receita Influenciada'!B:B,"")</f>
        <v>4656.259995</v>
      </c>
      <c r="O614" s="4">
        <f t="array" ref="O614">XLOOKUP(A614,'Receita Total'!A:A,'Receita Total'!C:C,"")</f>
        <v>25708.05998</v>
      </c>
      <c r="P614" s="1">
        <v>0.0</v>
      </c>
      <c r="Q614" s="4">
        <f t="array" ref="Q614">XLOOKUP(A614,Campanha!A:A,Campanha!B:B,"")</f>
        <v>4656.259995</v>
      </c>
      <c r="R614" s="1">
        <v>0.0</v>
      </c>
      <c r="S614" s="1">
        <v>0.0</v>
      </c>
      <c r="T614" s="5">
        <f t="array" ref="T614">XLOOKUP(A614,'Receita Influenciada'!A:A,'Receita Influenciada'!C:C,"")</f>
        <v>0.07285160133</v>
      </c>
      <c r="U614" s="3" t="str">
        <f t="shared" si="1"/>
        <v>#NUM!</v>
      </c>
      <c r="V614" s="1">
        <v>0.0</v>
      </c>
    </row>
    <row r="615">
      <c r="A615" s="1" t="s">
        <v>637</v>
      </c>
      <c r="B615" s="2">
        <f t="array" ref="B615">XLOOKUP(A615,'Página25'!A:A,'Página25'!G:G,"")</f>
        <v>45540.01154</v>
      </c>
      <c r="C615" s="2" t="str">
        <f t="array" ref="C615">XLOOKUP(A615,'Página25'!A:A,'Página25'!I:I,"")</f>
        <v/>
      </c>
      <c r="D615" s="3" t="s">
        <v>609</v>
      </c>
      <c r="E615" s="3">
        <f t="array" ref="E615">XLOOKUP(A615,login!A:A,login!F:F,"")</f>
        <v>77</v>
      </c>
      <c r="F615" s="3">
        <f t="array" ref="F615">XLOOKUP(A615,gestor!C:C,gestor!E:E,"")</f>
        <v>1</v>
      </c>
      <c r="G615" s="3">
        <f t="array" ref="G615">XLOOKUP(A615,tickets!I:I,tickets!J:J,"")</f>
        <v>25</v>
      </c>
      <c r="H615" s="3">
        <f t="array" ref="H615">XLOOKUP(A615,EmailVerification!A:A,EmailVerification!B:B,"")</f>
        <v>1</v>
      </c>
      <c r="I615" s="3">
        <f t="array" ref="I615">XLOOKUP(A615,IntegracaoVerification!A:A,IntegracaoVerification!C:C,"")</f>
        <v>6</v>
      </c>
      <c r="J615" s="3">
        <f t="array" ref="J615">XLOOKUP(A615,ApiVerification!A:A,ApiVerification!C:C,"")</f>
        <v>6</v>
      </c>
      <c r="K615" s="3">
        <f t="array" ref="K615">XLOOKUP(A615,AtivacaoGiftback!A:A,AtivacaoGiftback!B:B,"")</f>
        <v>23</v>
      </c>
      <c r="L615" s="3">
        <f t="array" ref="L615">XLOOKUP(A615,TempoPrimeiraCampanha!A:A,TempoPrimeiraCampanha!B:B,"")</f>
        <v>20</v>
      </c>
      <c r="M615" s="3">
        <f t="array" ref="M615">XLOOKUP(A615,'# Campanhas30D'!A:A,'# Campanhas30D'!B:B,"")</f>
        <v>6</v>
      </c>
      <c r="N615" s="4">
        <f t="array" ref="N615">XLOOKUP(A615,'Receita Influenciada'!A:A,'Receita Influenciada'!B:B,"")</f>
        <v>4787.110016</v>
      </c>
      <c r="O615" s="4">
        <f t="array" ref="O615">XLOOKUP(A615,'Receita Total'!A:A,'Receita Total'!C:C,"")</f>
        <v>94346.93976</v>
      </c>
      <c r="P615" s="4">
        <f t="array" ref="P615">XLOOKUP(A615,Giftback!A:A,Giftback!B:B,"")</f>
        <v>207.8600006</v>
      </c>
      <c r="Q615" s="4">
        <f t="array" ref="Q615">XLOOKUP(A615,Campanha!A:A,Campanha!B:B,"")</f>
        <v>3277.550034</v>
      </c>
      <c r="R615" s="1">
        <v>0.0</v>
      </c>
      <c r="S615" s="1">
        <v>0.0</v>
      </c>
      <c r="T615" s="5">
        <f t="array" ref="T615">XLOOKUP(A615,'Receita Influenciada'!A:A,'Receita Influenciada'!C:C,"")</f>
        <v>0.04458506289</v>
      </c>
      <c r="U615" s="3" t="str">
        <f t="shared" si="1"/>
        <v>#NUM!</v>
      </c>
      <c r="V615" s="1">
        <v>0.0</v>
      </c>
    </row>
    <row r="616">
      <c r="A616" s="1" t="s">
        <v>638</v>
      </c>
      <c r="B616" s="2">
        <f t="array" ref="B616">XLOOKUP(A616,'Página25'!A:A,'Página25'!G:G,"")</f>
        <v>45540.00667</v>
      </c>
      <c r="C616" s="2" t="str">
        <f t="array" ref="C616">XLOOKUP(A616,'Página25'!A:A,'Página25'!I:I,"")</f>
        <v/>
      </c>
      <c r="D616" s="3" t="s">
        <v>609</v>
      </c>
      <c r="E616" s="3">
        <f t="array" ref="E616">XLOOKUP(A616,login!A:A,login!F:F,"")</f>
        <v>71</v>
      </c>
      <c r="F616" s="3">
        <f t="array" ref="F616">XLOOKUP(A616,gestor!C:C,gestor!E:E,"")</f>
        <v>1</v>
      </c>
      <c r="G616" s="1">
        <v>0.0</v>
      </c>
      <c r="H616" s="3">
        <f t="array" ref="H616">XLOOKUP(A616,EmailVerification!A:A,EmailVerification!B:B,"")</f>
        <v>1</v>
      </c>
      <c r="I616" s="3">
        <f t="array" ref="I616">XLOOKUP(A616,IntegracaoVerification!A:A,IntegracaoVerification!C:C,"")</f>
        <v>1</v>
      </c>
      <c r="J616" s="3">
        <f t="array" ref="J616">XLOOKUP(A616,ApiVerification!A:A,ApiVerification!C:C,"")</f>
        <v>5</v>
      </c>
      <c r="K616" s="3" t="str">
        <f t="array" ref="K616">XLOOKUP(A616,AtivacaoGiftback!A:A,AtivacaoGiftback!B:B,"")</f>
        <v/>
      </c>
      <c r="L616" s="3">
        <f t="array" ref="L616">XLOOKUP(A616,TempoPrimeiraCampanha!A:A,TempoPrimeiraCampanha!B:B,"")</f>
        <v>12</v>
      </c>
      <c r="M616" s="3">
        <f t="array" ref="M616">XLOOKUP(A616,'# Campanhas30D'!A:A,'# Campanhas30D'!B:B,"")</f>
        <v>6</v>
      </c>
      <c r="N616" s="4">
        <f t="array" ref="N616">XLOOKUP(A616,'Receita Influenciada'!A:A,'Receita Influenciada'!B:B,"")</f>
        <v>2107.240005</v>
      </c>
      <c r="O616" s="4">
        <f t="array" ref="O616">XLOOKUP(A616,'Receita Total'!A:A,'Receita Total'!C:C,"")</f>
        <v>50970.57027</v>
      </c>
      <c r="P616" s="1">
        <v>0.0</v>
      </c>
      <c r="Q616" s="4">
        <f t="array" ref="Q616">XLOOKUP(A616,Campanha!A:A,Campanha!B:B,"")</f>
        <v>1787.590012</v>
      </c>
      <c r="R616" s="1">
        <v>0.0</v>
      </c>
      <c r="S616" s="4">
        <f t="array" ref="S616">XLOOKUP(A616,Message!A:A,Message!B:B,"")</f>
        <v>319.6499939</v>
      </c>
      <c r="T616" s="5">
        <f t="array" ref="T616">XLOOKUP(A616,'Receita Influenciada'!A:A,'Receita Influenciada'!C:C,"")</f>
        <v>0.01402782218</v>
      </c>
      <c r="U616" s="3" t="str">
        <f t="shared" si="1"/>
        <v>#NUM!</v>
      </c>
      <c r="V616" s="1">
        <v>0.0</v>
      </c>
    </row>
    <row r="617">
      <c r="A617" s="1" t="s">
        <v>639</v>
      </c>
      <c r="B617" s="2">
        <f t="array" ref="B617">XLOOKUP(A617,'Página25'!A:A,'Página25'!G:G,"")</f>
        <v>45495.53734</v>
      </c>
      <c r="C617" s="2" t="str">
        <f t="array" ref="C617">XLOOKUP(A617,'Página25'!A:A,'Página25'!I:I,"")</f>
        <v/>
      </c>
      <c r="D617" s="3" t="s">
        <v>609</v>
      </c>
      <c r="E617" s="3">
        <f t="array" ref="E617">XLOOKUP(A617,login!A:A,login!F:F,"")</f>
        <v>148</v>
      </c>
      <c r="F617" s="3">
        <f t="array" ref="F617">XLOOKUP(A617,gestor!C:C,gestor!E:E,"")</f>
        <v>1</v>
      </c>
      <c r="G617" s="3">
        <f t="array" ref="G617">XLOOKUP(A617,tickets!I:I,tickets!J:J,"")</f>
        <v>22</v>
      </c>
      <c r="H617" s="3">
        <f t="array" ref="H617">XLOOKUP(A617,EmailVerification!A:A,EmailVerification!B:B,"")</f>
        <v>3</v>
      </c>
      <c r="I617" s="3">
        <f t="array" ref="I617">XLOOKUP(A617,IntegracaoVerification!A:A,IntegracaoVerification!C:C,"")</f>
        <v>0</v>
      </c>
      <c r="J617" s="3" t="str">
        <f t="array" ref="J617">XLOOKUP(A617,ApiVerification!A:A,ApiVerification!C:C,"")</f>
        <v/>
      </c>
      <c r="K617" s="3">
        <f t="array" ref="K617">XLOOKUP(A617,AtivacaoGiftback!A:A,AtivacaoGiftback!B:B,"")</f>
        <v>3</v>
      </c>
      <c r="L617" s="3">
        <f t="array" ref="L617">XLOOKUP(A617,TempoPrimeiraCampanha!A:A,TempoPrimeiraCampanha!B:B,"")</f>
        <v>18</v>
      </c>
      <c r="M617" s="3">
        <f t="array" ref="M617">XLOOKUP(A617,'# Campanhas30D'!A:A,'# Campanhas30D'!B:B,"")</f>
        <v>5</v>
      </c>
      <c r="N617" s="4">
        <f t="array" ref="N617">XLOOKUP(A617,'Receita Influenciada'!A:A,'Receita Influenciada'!B:B,"")</f>
        <v>161.8800049</v>
      </c>
      <c r="O617" s="4">
        <f t="array" ref="O617">XLOOKUP(A617,'Receita Total'!A:A,'Receita Total'!C:C,"")</f>
        <v>64617.95994</v>
      </c>
      <c r="P617" s="1">
        <v>0.0</v>
      </c>
      <c r="Q617" s="4">
        <f t="array" ref="Q617">XLOOKUP(A617,Campanha!A:A,Campanha!B:B,"")</f>
        <v>161.8800049</v>
      </c>
      <c r="R617" s="1">
        <v>0.0</v>
      </c>
      <c r="S617" s="1">
        <v>0.0</v>
      </c>
      <c r="T617" s="5">
        <f t="array" ref="T617">XLOOKUP(A617,'Receita Influenciada'!A:A,'Receita Influenciada'!C:C,"")</f>
        <v>-0.007119572867</v>
      </c>
      <c r="U617" s="3" t="str">
        <f t="shared" si="1"/>
        <v>#NUM!</v>
      </c>
      <c r="V617" s="1">
        <v>0.0</v>
      </c>
    </row>
    <row r="618">
      <c r="A618" s="1" t="s">
        <v>640</v>
      </c>
      <c r="B618" s="2">
        <f t="array" ref="B618">XLOOKUP(A618,'Página25'!A:A,'Página25'!G:G,"")</f>
        <v>45373.60807</v>
      </c>
      <c r="C618" s="2" t="str">
        <f t="array" ref="C618">XLOOKUP(A618,'Página25'!A:A,'Página25'!I:I,"")</f>
        <v/>
      </c>
      <c r="D618" s="3" t="s">
        <v>609</v>
      </c>
      <c r="E618" s="3">
        <f t="array" ref="E618">XLOOKUP(A618,login!A:A,login!F:F,"")</f>
        <v>16</v>
      </c>
      <c r="F618" s="3">
        <f t="array" ref="F618">XLOOKUP(A618,gestor!C:C,gestor!E:E,"")</f>
        <v>1</v>
      </c>
      <c r="G618" s="1">
        <v>0.0</v>
      </c>
      <c r="H618" s="3">
        <f t="array" ref="H618">XLOOKUP(A618,EmailVerification!A:A,EmailVerification!B:B,"")</f>
        <v>105</v>
      </c>
      <c r="I618" s="3">
        <f t="array" ref="I618">XLOOKUP(A618,IntegracaoVerification!A:A,IntegracaoVerification!C:C,"")</f>
        <v>0</v>
      </c>
      <c r="J618" s="3">
        <f t="array" ref="J618">XLOOKUP(A618,ApiVerification!A:A,ApiVerification!C:C,"")</f>
        <v>32</v>
      </c>
      <c r="K618" s="3">
        <f t="array" ref="K618">XLOOKUP(A618,AtivacaoGiftback!A:A,AtivacaoGiftback!B:B,"")</f>
        <v>4</v>
      </c>
      <c r="L618" s="3">
        <f t="array" ref="L618">XLOOKUP(A618,TempoPrimeiraCampanha!A:A,TempoPrimeiraCampanha!B:B,"")</f>
        <v>6</v>
      </c>
      <c r="M618" s="3">
        <f t="array" ref="M618">XLOOKUP(A618,'# Campanhas30D'!A:A,'# Campanhas30D'!B:B,"")</f>
        <v>4</v>
      </c>
      <c r="N618" s="4">
        <f t="array" ref="N618">XLOOKUP(A618,'Receita Influenciada'!A:A,'Receita Influenciada'!B:B,"")</f>
        <v>68065.50997</v>
      </c>
      <c r="O618" s="4">
        <f t="array" ref="O618">XLOOKUP(A618,'Receita Total'!A:A,'Receita Total'!C:C,"")</f>
        <v>295868.39</v>
      </c>
      <c r="P618" s="4">
        <f t="array" ref="P618">XLOOKUP(A618,Giftback!A:A,Giftback!B:B,"")</f>
        <v>7800.640015</v>
      </c>
      <c r="Q618" s="4">
        <f t="array" ref="Q618">XLOOKUP(A618,Campanha!A:A,Campanha!B:B,"")</f>
        <v>48586.08999</v>
      </c>
      <c r="R618" s="4">
        <f t="array" ref="R618">XLOOKUP(A618,Task!A:A,Task!B:B,"")</f>
        <v>8107.879938</v>
      </c>
      <c r="S618" s="4">
        <f t="array" ref="S618">XLOOKUP(A618,Message!A:A,Message!B:B,"")</f>
        <v>3570.900024</v>
      </c>
      <c r="T618" s="5">
        <f t="array" ref="T618">XLOOKUP(A618,'Receita Influenciada'!A:A,'Receita Influenciada'!C:C,"")</f>
        <v>0.9360112574</v>
      </c>
      <c r="U618" s="3" t="str">
        <f t="shared" si="1"/>
        <v>#NUM!</v>
      </c>
      <c r="V618" s="1">
        <v>0.0</v>
      </c>
    </row>
    <row r="619">
      <c r="A619" s="1" t="s">
        <v>641</v>
      </c>
      <c r="B619" s="2">
        <f t="array" ref="B619">XLOOKUP(A619,'Página25'!A:A,'Página25'!G:G,"")</f>
        <v>45421.58086</v>
      </c>
      <c r="C619" s="2" t="str">
        <f t="array" ref="C619">XLOOKUP(A619,'Página25'!A:A,'Página25'!I:I,"")</f>
        <v/>
      </c>
      <c r="D619" s="3" t="s">
        <v>609</v>
      </c>
      <c r="E619" s="3">
        <f t="array" ref="E619">XLOOKUP(A619,login!A:A,login!F:F,"")</f>
        <v>102</v>
      </c>
      <c r="F619" s="3">
        <f t="array" ref="F619">XLOOKUP(A619,gestor!C:C,gestor!E:E,"")</f>
        <v>1</v>
      </c>
      <c r="G619" s="1">
        <v>0.0</v>
      </c>
      <c r="H619" s="3">
        <f t="array" ref="H619">XLOOKUP(A619,EmailVerification!A:A,EmailVerification!B:B,"")</f>
        <v>57</v>
      </c>
      <c r="I619" s="3">
        <f t="array" ref="I619">XLOOKUP(A619,IntegracaoVerification!A:A,IntegracaoVerification!C:C,"")</f>
        <v>1</v>
      </c>
      <c r="J619" s="3">
        <f t="array" ref="J619">XLOOKUP(A619,ApiVerification!A:A,ApiVerification!C:C,"")</f>
        <v>5</v>
      </c>
      <c r="K619" s="3" t="str">
        <f t="array" ref="K619">XLOOKUP(A619,AtivacaoGiftback!A:A,AtivacaoGiftback!B:B,"")</f>
        <v/>
      </c>
      <c r="L619" s="3">
        <f t="array" ref="L619">XLOOKUP(A619,TempoPrimeiraCampanha!A:A,TempoPrimeiraCampanha!B:B,"")</f>
        <v>6</v>
      </c>
      <c r="M619" s="3">
        <f t="array" ref="M619">XLOOKUP(A619,'# Campanhas30D'!A:A,'# Campanhas30D'!B:B,"")</f>
        <v>4</v>
      </c>
      <c r="N619" s="4">
        <f t="array" ref="N619">XLOOKUP(A619,'Receita Influenciada'!A:A,'Receita Influenciada'!B:B,"")</f>
        <v>36255.88004</v>
      </c>
      <c r="O619" s="4">
        <f t="array" ref="O619">XLOOKUP(A619,'Receita Total'!A:A,'Receita Total'!C:C,"")</f>
        <v>436644.5706</v>
      </c>
      <c r="P619" s="1">
        <v>0.0</v>
      </c>
      <c r="Q619" s="4">
        <f t="array" ref="Q619">XLOOKUP(A619,Campanha!A:A,Campanha!B:B,"")</f>
        <v>36255.88004</v>
      </c>
      <c r="R619" s="1">
        <v>0.0</v>
      </c>
      <c r="S619" s="1">
        <v>0.0</v>
      </c>
      <c r="T619" s="5">
        <f t="array" ref="T619">XLOOKUP(A619,'Receita Influenciada'!A:A,'Receita Influenciada'!C:C,"")</f>
        <v>0.4034079822</v>
      </c>
      <c r="U619" s="3" t="str">
        <f t="shared" si="1"/>
        <v>#NUM!</v>
      </c>
      <c r="V619" s="1">
        <v>0.0</v>
      </c>
    </row>
    <row r="620">
      <c r="A620" s="1" t="s">
        <v>642</v>
      </c>
      <c r="B620" s="2">
        <f t="array" ref="B620">XLOOKUP(A620,'Página25'!A:A,'Página25'!G:G,"")</f>
        <v>45561.59447</v>
      </c>
      <c r="C620" s="2" t="str">
        <f t="array" ref="C620">XLOOKUP(A620,'Página25'!A:A,'Página25'!I:I,"")</f>
        <v/>
      </c>
      <c r="D620" s="3" t="s">
        <v>609</v>
      </c>
      <c r="E620" s="3">
        <f t="array" ref="E620">XLOOKUP(A620,login!A:A,login!F:F,"")</f>
        <v>13</v>
      </c>
      <c r="F620" s="3">
        <f t="array" ref="F620">XLOOKUP(A620,gestor!C:C,gestor!E:E,"")</f>
        <v>1</v>
      </c>
      <c r="G620" s="1">
        <v>0.0</v>
      </c>
      <c r="H620" s="3">
        <f t="array" ref="H620">XLOOKUP(A620,EmailVerification!A:A,EmailVerification!B:B,"")</f>
        <v>1</v>
      </c>
      <c r="I620" s="3">
        <f t="array" ref="I620">XLOOKUP(A620,IntegracaoVerification!A:A,IntegracaoVerification!C:C,"")</f>
        <v>1</v>
      </c>
      <c r="J620" s="3" t="str">
        <f t="array" ref="J620">XLOOKUP(A620,ApiVerification!A:A,ApiVerification!C:C,"")</f>
        <v/>
      </c>
      <c r="K620" s="3" t="str">
        <f t="array" ref="K620">XLOOKUP(A620,AtivacaoGiftback!A:A,AtivacaoGiftback!B:B,"")</f>
        <v/>
      </c>
      <c r="L620" s="3">
        <f t="array" ref="L620">XLOOKUP(A620,TempoPrimeiraCampanha!A:A,TempoPrimeiraCampanha!B:B,"")</f>
        <v>11</v>
      </c>
      <c r="M620" s="3">
        <f t="array" ref="M620">XLOOKUP(A620,'# Campanhas30D'!A:A,'# Campanhas30D'!B:B,"")</f>
        <v>4</v>
      </c>
      <c r="N620" s="4">
        <f t="array" ref="N620">XLOOKUP(A620,'Receita Influenciada'!A:A,'Receita Influenciada'!B:B,"")</f>
        <v>13431.68999</v>
      </c>
      <c r="O620" s="4">
        <f t="array" ref="O620">XLOOKUP(A620,'Receita Total'!A:A,'Receita Total'!C:C,"")</f>
        <v>112928.0499</v>
      </c>
      <c r="P620" s="1">
        <v>0.0</v>
      </c>
      <c r="Q620" s="4">
        <f t="array" ref="Q620">XLOOKUP(A620,Campanha!A:A,Campanha!B:B,"")</f>
        <v>13299.09</v>
      </c>
      <c r="R620" s="1">
        <v>0.0</v>
      </c>
      <c r="S620" s="4">
        <f t="array" ref="S620">XLOOKUP(A620,Message!A:A,Message!B:B,"")</f>
        <v>132.5999985</v>
      </c>
      <c r="T620" s="5">
        <f t="array" ref="T620">XLOOKUP(A620,'Receita Influenciada'!A:A,'Receita Influenciada'!C:C,"")</f>
        <v>0.1827071735</v>
      </c>
      <c r="U620" s="3" t="str">
        <f t="shared" si="1"/>
        <v>#NUM!</v>
      </c>
      <c r="V620" s="1">
        <v>0.0</v>
      </c>
    </row>
    <row r="621">
      <c r="A621" s="1" t="s">
        <v>643</v>
      </c>
      <c r="B621" s="2">
        <f t="array" ref="B621">XLOOKUP(A621,'Página25'!A:A,'Página25'!G:G,"")</f>
        <v>45540.83154</v>
      </c>
      <c r="C621" s="2" t="str">
        <f t="array" ref="C621">XLOOKUP(A621,'Página25'!A:A,'Página25'!I:I,"")</f>
        <v/>
      </c>
      <c r="D621" s="3" t="s">
        <v>609</v>
      </c>
      <c r="E621" s="3">
        <f t="array" ref="E621">XLOOKUP(A621,login!A:A,login!F:F,"")</f>
        <v>28</v>
      </c>
      <c r="F621" s="3">
        <f t="array" ref="F621">XLOOKUP(A621,gestor!C:C,gestor!E:E,"")</f>
        <v>1</v>
      </c>
      <c r="G621" s="1">
        <v>0.0</v>
      </c>
      <c r="H621" s="3">
        <f t="array" ref="H621">XLOOKUP(A621,EmailVerification!A:A,EmailVerification!B:B,"")</f>
        <v>4</v>
      </c>
      <c r="I621" s="3">
        <f t="array" ref="I621">XLOOKUP(A621,IntegracaoVerification!A:A,IntegracaoVerification!C:C,"")</f>
        <v>4</v>
      </c>
      <c r="J621" s="3">
        <f t="array" ref="J621">XLOOKUP(A621,ApiVerification!A:A,ApiVerification!C:C,"")</f>
        <v>9</v>
      </c>
      <c r="K621" s="3">
        <f t="array" ref="K621">XLOOKUP(A621,AtivacaoGiftback!A:A,AtivacaoGiftback!B:B,"")</f>
        <v>14</v>
      </c>
      <c r="L621" s="3">
        <f t="array" ref="L621">XLOOKUP(A621,TempoPrimeiraCampanha!A:A,TempoPrimeiraCampanha!B:B,"")</f>
        <v>14</v>
      </c>
      <c r="M621" s="3">
        <f t="array" ref="M621">XLOOKUP(A621,'# Campanhas30D'!A:A,'# Campanhas30D'!B:B,"")</f>
        <v>4</v>
      </c>
      <c r="N621" s="4">
        <f t="array" ref="N621">XLOOKUP(A621,'Receita Influenciada'!A:A,'Receita Influenciada'!B:B,"")</f>
        <v>1883.139992</v>
      </c>
      <c r="O621" s="4">
        <f t="array" ref="O621">XLOOKUP(A621,'Receita Total'!A:A,'Receita Total'!C:C,"")</f>
        <v>39402.65996</v>
      </c>
      <c r="P621" s="4">
        <f t="array" ref="P621">XLOOKUP(A621,Giftback!A:A,Giftback!B:B,"")</f>
        <v>237.1300049</v>
      </c>
      <c r="Q621" s="4">
        <f t="array" ref="Q621">XLOOKUP(A621,Campanha!A:A,Campanha!B:B,"")</f>
        <v>1646.009987</v>
      </c>
      <c r="R621" s="1">
        <v>0.0</v>
      </c>
      <c r="S621" s="1">
        <v>0.0</v>
      </c>
      <c r="T621" s="5">
        <f t="array" ref="T621">XLOOKUP(A621,'Receita Influenciada'!A:A,'Receita Influenciada'!C:C,"")</f>
        <v>0.01147251986</v>
      </c>
      <c r="U621" s="3" t="str">
        <f t="shared" si="1"/>
        <v>#NUM!</v>
      </c>
      <c r="V621" s="1">
        <v>0.0</v>
      </c>
    </row>
    <row r="622">
      <c r="A622" s="1" t="s">
        <v>644</v>
      </c>
      <c r="B622" s="2">
        <f t="array" ref="B622">XLOOKUP(A622,'Página25'!A:A,'Página25'!G:G,"")</f>
        <v>45545.98397</v>
      </c>
      <c r="C622" s="2" t="str">
        <f t="array" ref="C622">XLOOKUP(A622,'Página25'!A:A,'Página25'!I:I,"")</f>
        <v/>
      </c>
      <c r="D622" s="3" t="s">
        <v>609</v>
      </c>
      <c r="E622" s="3">
        <f t="array" ref="E622">XLOOKUP(A622,login!A:A,login!F:F,"")</f>
        <v>50</v>
      </c>
      <c r="F622" s="3">
        <f t="array" ref="F622">XLOOKUP(A622,gestor!C:C,gestor!E:E,"")</f>
        <v>1</v>
      </c>
      <c r="G622" s="1">
        <v>0.0</v>
      </c>
      <c r="H622" s="3">
        <f t="array" ref="H622">XLOOKUP(A622,EmailVerification!A:A,EmailVerification!B:B,"")</f>
        <v>6</v>
      </c>
      <c r="I622" s="3">
        <f t="array" ref="I622">XLOOKUP(A622,IntegracaoVerification!A:A,IntegracaoVerification!C:C,"")</f>
        <v>6</v>
      </c>
      <c r="J622" s="3" t="str">
        <f t="array" ref="J622">XLOOKUP(A622,ApiVerification!A:A,ApiVerification!C:C,"")</f>
        <v/>
      </c>
      <c r="K622" s="3">
        <f t="array" ref="K622">XLOOKUP(A622,AtivacaoGiftback!A:A,AtivacaoGiftback!B:B,"")</f>
        <v>26</v>
      </c>
      <c r="L622" s="3">
        <f t="array" ref="L622">XLOOKUP(A622,TempoPrimeiraCampanha!A:A,TempoPrimeiraCampanha!B:B,"")</f>
        <v>10</v>
      </c>
      <c r="M622" s="3">
        <f t="array" ref="M622">XLOOKUP(A622,'# Campanhas30D'!A:A,'# Campanhas30D'!B:B,"")</f>
        <v>4</v>
      </c>
      <c r="N622" s="4">
        <f t="array" ref="N622">XLOOKUP(A622,'Receita Influenciada'!A:A,'Receita Influenciada'!B:B,"")</f>
        <v>21046.25019</v>
      </c>
      <c r="O622" s="4">
        <f t="array" ref="O622">XLOOKUP(A622,'Receita Total'!A:A,'Receita Total'!C:C,"")</f>
        <v>509868.6187</v>
      </c>
      <c r="P622" s="1">
        <v>0.0</v>
      </c>
      <c r="Q622" s="4">
        <f t="array" ref="Q622">XLOOKUP(A622,Campanha!A:A,Campanha!B:B,"")</f>
        <v>1170.189997</v>
      </c>
      <c r="R622" s="1">
        <v>0.0</v>
      </c>
      <c r="S622" s="4">
        <f t="array" ref="S622">XLOOKUP(A622,Message!A:A,Message!B:B,"")</f>
        <v>19876.06019</v>
      </c>
      <c r="T622" s="5">
        <f t="array" ref="T622">XLOOKUP(A622,'Receita Influenciada'!A:A,'Receita Influenciada'!C:C,"")</f>
        <v>0.3644884375</v>
      </c>
      <c r="U622" s="3" t="str">
        <f t="shared" si="1"/>
        <v>#NUM!</v>
      </c>
      <c r="V622" s="1">
        <v>0.0</v>
      </c>
    </row>
    <row r="623">
      <c r="A623" s="1" t="s">
        <v>645</v>
      </c>
      <c r="B623" s="2">
        <f t="array" ref="B623">XLOOKUP(A623,'Página25'!A:A,'Página25'!G:G,"")</f>
        <v>45541.91804</v>
      </c>
      <c r="C623" s="2" t="str">
        <f t="array" ref="C623">XLOOKUP(A623,'Página25'!A:A,'Página25'!I:I,"")</f>
        <v/>
      </c>
      <c r="D623" s="3" t="s">
        <v>609</v>
      </c>
      <c r="E623" s="3">
        <f t="array" ref="E623">XLOOKUP(A623,login!A:A,login!F:F,"")</f>
        <v>25</v>
      </c>
      <c r="F623" s="3">
        <f t="array" ref="F623">XLOOKUP(A623,gestor!C:C,gestor!E:E,"")</f>
        <v>1</v>
      </c>
      <c r="G623" s="1">
        <v>0.0</v>
      </c>
      <c r="H623" s="3">
        <f t="array" ref="H623">XLOOKUP(A623,EmailVerification!A:A,EmailVerification!B:B,"")</f>
        <v>4</v>
      </c>
      <c r="I623" s="3">
        <f t="array" ref="I623">XLOOKUP(A623,IntegracaoVerification!A:A,IntegracaoVerification!C:C,"")</f>
        <v>2</v>
      </c>
      <c r="J623" s="3">
        <f t="array" ref="J623">XLOOKUP(A623,ApiVerification!A:A,ApiVerification!C:C,"")</f>
        <v>4</v>
      </c>
      <c r="K623" s="3">
        <f t="array" ref="K623">XLOOKUP(A623,AtivacaoGiftback!A:A,AtivacaoGiftback!B:B,"")</f>
        <v>32</v>
      </c>
      <c r="L623" s="3">
        <f t="array" ref="L623">XLOOKUP(A623,TempoPrimeiraCampanha!A:A,TempoPrimeiraCampanha!B:B,"")</f>
        <v>25</v>
      </c>
      <c r="M623" s="3">
        <f t="array" ref="M623">XLOOKUP(A623,'# Campanhas30D'!A:A,'# Campanhas30D'!B:B,"")</f>
        <v>4</v>
      </c>
      <c r="N623" s="4">
        <f t="array" ref="N623">XLOOKUP(A623,'Receita Influenciada'!A:A,'Receita Influenciada'!B:B,"")</f>
        <v>193.4199982</v>
      </c>
      <c r="O623" s="4">
        <f t="array" ref="O623">XLOOKUP(A623,'Receita Total'!A:A,'Receita Total'!C:C,"")</f>
        <v>43142.34995</v>
      </c>
      <c r="P623" s="1">
        <v>0.0</v>
      </c>
      <c r="Q623" s="4">
        <f t="array" ref="Q623">XLOOKUP(A623,Campanha!A:A,Campanha!B:B,"")</f>
        <v>193.4199982</v>
      </c>
      <c r="R623" s="1">
        <v>0.0</v>
      </c>
      <c r="S623" s="1">
        <v>0.0</v>
      </c>
      <c r="T623" s="5">
        <f t="array" ref="T623">XLOOKUP(A623,'Receita Influenciada'!A:A,'Receita Influenciada'!C:C,"")</f>
        <v>-0.007794526817</v>
      </c>
      <c r="U623" s="3" t="str">
        <f t="shared" si="1"/>
        <v>#NUM!</v>
      </c>
      <c r="V623" s="1">
        <v>0.0</v>
      </c>
    </row>
    <row r="624">
      <c r="A624" s="1" t="s">
        <v>646</v>
      </c>
      <c r="B624" s="2">
        <f t="array" ref="B624">XLOOKUP(A624,'Página25'!A:A,'Página25'!G:G,"")</f>
        <v>45540.00686</v>
      </c>
      <c r="C624" s="2" t="str">
        <f t="array" ref="C624">XLOOKUP(A624,'Página25'!A:A,'Página25'!I:I,"")</f>
        <v/>
      </c>
      <c r="D624" s="3" t="s">
        <v>609</v>
      </c>
      <c r="E624" s="3">
        <f t="array" ref="E624">XLOOKUP(A624,login!A:A,login!F:F,"")</f>
        <v>46</v>
      </c>
      <c r="F624" s="3">
        <f t="array" ref="F624">XLOOKUP(A624,gestor!C:C,gestor!E:E,"")</f>
        <v>1</v>
      </c>
      <c r="G624" s="1">
        <v>0.0</v>
      </c>
      <c r="H624" s="3">
        <f t="array" ref="H624">XLOOKUP(A624,EmailVerification!A:A,EmailVerification!B:B,"")</f>
        <v>1</v>
      </c>
      <c r="I624" s="3">
        <f t="array" ref="I624">XLOOKUP(A624,IntegracaoVerification!A:A,IntegracaoVerification!C:C,"")</f>
        <v>1</v>
      </c>
      <c r="J624" s="3">
        <f t="array" ref="J624">XLOOKUP(A624,ApiVerification!A:A,ApiVerification!C:C,"")</f>
        <v>4</v>
      </c>
      <c r="K624" s="3">
        <f t="array" ref="K624">XLOOKUP(A624,AtivacaoGiftback!A:A,AtivacaoGiftback!B:B,"")</f>
        <v>16</v>
      </c>
      <c r="L624" s="3">
        <f t="array" ref="L624">XLOOKUP(A624,TempoPrimeiraCampanha!A:A,TempoPrimeiraCampanha!B:B,"")</f>
        <v>1</v>
      </c>
      <c r="M624" s="3">
        <f t="array" ref="M624">XLOOKUP(A624,'# Campanhas30D'!A:A,'# Campanhas30D'!B:B,"")</f>
        <v>3</v>
      </c>
      <c r="N624" s="4">
        <f t="array" ref="N624">XLOOKUP(A624,'Receita Influenciada'!A:A,'Receita Influenciada'!B:B,"")</f>
        <v>3358.959961</v>
      </c>
      <c r="O624" s="4">
        <f t="array" ref="O624">XLOOKUP(A624,'Receita Total'!A:A,'Receita Total'!C:C,"")</f>
        <v>80262.34922</v>
      </c>
      <c r="P624" s="4">
        <f t="array" ref="P624">XLOOKUP(A624,Giftback!A:A,Giftback!B:B,"")</f>
        <v>515.0200043</v>
      </c>
      <c r="Q624" s="4">
        <f t="array" ref="Q624">XLOOKUP(A624,Campanha!A:A,Campanha!B:B,"")</f>
        <v>1658.199966</v>
      </c>
      <c r="R624" s="4">
        <f t="array" ref="R624">XLOOKUP(A624,Task!A:A,Task!B:B,"")</f>
        <v>924.5599976</v>
      </c>
      <c r="S624" s="4">
        <f t="array" ref="S624">XLOOKUP(A624,Message!A:A,Message!B:B,"")</f>
        <v>261.1799927</v>
      </c>
      <c r="T624" s="5">
        <f t="array" ref="T624">XLOOKUP(A624,'Receita Influenciada'!A:A,'Receita Influenciada'!C:C,"")</f>
        <v>0.02830056968</v>
      </c>
      <c r="U624" s="3" t="str">
        <f t="shared" si="1"/>
        <v>#NUM!</v>
      </c>
      <c r="V624" s="1">
        <v>0.0</v>
      </c>
    </row>
    <row r="625">
      <c r="A625" s="1" t="s">
        <v>647</v>
      </c>
      <c r="B625" s="2">
        <f t="array" ref="B625">XLOOKUP(A625,'Página25'!A:A,'Página25'!G:G,"")</f>
        <v>45523.72723</v>
      </c>
      <c r="C625" s="2" t="str">
        <f t="array" ref="C625">XLOOKUP(A625,'Página25'!A:A,'Página25'!I:I,"")</f>
        <v/>
      </c>
      <c r="D625" s="3" t="s">
        <v>609</v>
      </c>
      <c r="E625" s="3">
        <f t="array" ref="E625">XLOOKUP(A625,login!A:A,login!F:F,"")</f>
        <v>53</v>
      </c>
      <c r="F625" s="3">
        <f t="array" ref="F625">XLOOKUP(A625,gestor!C:C,gestor!E:E,"")</f>
        <v>1</v>
      </c>
      <c r="G625" s="1">
        <v>0.0</v>
      </c>
      <c r="H625" s="3">
        <f t="array" ref="H625">XLOOKUP(A625,EmailVerification!A:A,EmailVerification!B:B,"")</f>
        <v>3</v>
      </c>
      <c r="I625" s="3">
        <f t="array" ref="I625">XLOOKUP(A625,IntegracaoVerification!A:A,IntegracaoVerification!C:C,"")</f>
        <v>0</v>
      </c>
      <c r="J625" s="3">
        <f t="array" ref="J625">XLOOKUP(A625,ApiVerification!A:A,ApiVerification!C:C,"")</f>
        <v>3</v>
      </c>
      <c r="K625" s="3" t="str">
        <f t="array" ref="K625">XLOOKUP(A625,AtivacaoGiftback!A:A,AtivacaoGiftback!B:B,"")</f>
        <v/>
      </c>
      <c r="L625" s="3">
        <f t="array" ref="L625">XLOOKUP(A625,TempoPrimeiraCampanha!A:A,TempoPrimeiraCampanha!B:B,"")</f>
        <v>10</v>
      </c>
      <c r="M625" s="3">
        <f t="array" ref="M625">XLOOKUP(A625,'# Campanhas30D'!A:A,'# Campanhas30D'!B:B,"")</f>
        <v>3</v>
      </c>
      <c r="N625" s="4">
        <f t="array" ref="N625">XLOOKUP(A625,'Receita Influenciada'!A:A,'Receita Influenciada'!B:B,"")</f>
        <v>428.1500015</v>
      </c>
      <c r="O625" s="4">
        <f t="array" ref="O625">XLOOKUP(A625,'Receita Total'!A:A,'Receita Total'!C:C,"")</f>
        <v>42400.00007</v>
      </c>
      <c r="P625" s="1">
        <v>0.0</v>
      </c>
      <c r="Q625" s="4">
        <f t="array" ref="Q625">XLOOKUP(A625,Campanha!A:A,Campanha!B:B,"")</f>
        <v>428.1500015</v>
      </c>
      <c r="R625" s="1">
        <v>0.0</v>
      </c>
      <c r="S625" s="1">
        <v>0.0</v>
      </c>
      <c r="T625" s="5">
        <f t="array" ref="T625">XLOOKUP(A625,'Receita Influenciada'!A:A,'Receita Influenciada'!C:C,"")</f>
        <v>-0.004049339798</v>
      </c>
      <c r="U625" s="3" t="str">
        <f t="shared" si="1"/>
        <v>#NUM!</v>
      </c>
      <c r="V625" s="1">
        <v>0.0</v>
      </c>
    </row>
    <row r="626">
      <c r="A626" s="1" t="s">
        <v>648</v>
      </c>
      <c r="B626" s="2">
        <f t="array" ref="B626">XLOOKUP(A626,'Página25'!A:A,'Página25'!G:G,"")</f>
        <v>45509.77009</v>
      </c>
      <c r="C626" s="2" t="str">
        <f t="array" ref="C626">XLOOKUP(A626,'Página25'!A:A,'Página25'!I:I,"")</f>
        <v/>
      </c>
      <c r="D626" s="3" t="s">
        <v>609</v>
      </c>
      <c r="E626" s="3">
        <f t="array" ref="E626">XLOOKUP(A626,login!A:A,login!F:F,"")</f>
        <v>50</v>
      </c>
      <c r="F626" s="3">
        <f t="array" ref="F626">XLOOKUP(A626,gestor!C:C,gestor!E:E,"")</f>
        <v>1</v>
      </c>
      <c r="G626" s="1">
        <v>0.0</v>
      </c>
      <c r="H626" s="3">
        <f t="array" ref="H626">XLOOKUP(A626,EmailVerification!A:A,EmailVerification!B:B,"")</f>
        <v>4</v>
      </c>
      <c r="I626" s="3">
        <f t="array" ref="I626">XLOOKUP(A626,IntegracaoVerification!A:A,IntegracaoVerification!C:C,"")</f>
        <v>0</v>
      </c>
      <c r="J626" s="3" t="str">
        <f t="array" ref="J626">XLOOKUP(A626,ApiVerification!A:A,ApiVerification!C:C,"")</f>
        <v/>
      </c>
      <c r="K626" s="3">
        <f t="array" ref="K626">XLOOKUP(A626,AtivacaoGiftback!A:A,AtivacaoGiftback!B:B,"")</f>
        <v>4</v>
      </c>
      <c r="L626" s="3">
        <f t="array" ref="L626">XLOOKUP(A626,TempoPrimeiraCampanha!A:A,TempoPrimeiraCampanha!B:B,"")</f>
        <v>4</v>
      </c>
      <c r="M626" s="3">
        <f t="array" ref="M626">XLOOKUP(A626,'# Campanhas30D'!A:A,'# Campanhas30D'!B:B,"")</f>
        <v>3</v>
      </c>
      <c r="N626" s="4">
        <f t="array" ref="N626">XLOOKUP(A626,'Receita Influenciada'!A:A,'Receita Influenciada'!B:B,"")</f>
        <v>4472.460022</v>
      </c>
      <c r="O626" s="4">
        <f t="array" ref="O626">XLOOKUP(A626,'Receita Total'!A:A,'Receita Total'!C:C,"")</f>
        <v>156191.2909</v>
      </c>
      <c r="P626" s="4">
        <f t="array" ref="P626">XLOOKUP(A626,Giftback!A:A,Giftback!B:B,"")</f>
        <v>1360.540009</v>
      </c>
      <c r="Q626" s="4">
        <f t="array" ref="Q626">XLOOKUP(A626,Campanha!A:A,Campanha!B:B,"")</f>
        <v>294.7100067</v>
      </c>
      <c r="R626" s="4">
        <f t="array" ref="R626">XLOOKUP(A626,Task!A:A,Task!B:B,"")</f>
        <v>2703.560005</v>
      </c>
      <c r="S626" s="1">
        <v>0.0</v>
      </c>
      <c r="T626" s="5">
        <f t="array" ref="T626">XLOOKUP(A626,'Receita Influenciada'!A:A,'Receita Influenciada'!C:C,"")</f>
        <v>0.05216066744</v>
      </c>
      <c r="U626" s="3" t="str">
        <f t="shared" si="1"/>
        <v>#NUM!</v>
      </c>
      <c r="V626" s="1">
        <v>0.0</v>
      </c>
    </row>
    <row r="627">
      <c r="A627" s="1" t="s">
        <v>649</v>
      </c>
      <c r="B627" s="2">
        <f t="array" ref="B627">XLOOKUP(A627,'Página25'!A:A,'Página25'!G:G,"")</f>
        <v>45541.81169</v>
      </c>
      <c r="C627" s="2" t="str">
        <f t="array" ref="C627">XLOOKUP(A627,'Página25'!A:A,'Página25'!I:I,"")</f>
        <v/>
      </c>
      <c r="D627" s="3" t="s">
        <v>609</v>
      </c>
      <c r="E627" s="3">
        <f t="array" ref="E627">XLOOKUP(A627,login!A:A,login!F:F,"")</f>
        <v>24</v>
      </c>
      <c r="F627" s="3">
        <f t="array" ref="F627">XLOOKUP(A627,gestor!C:C,gestor!E:E,"")</f>
        <v>1</v>
      </c>
      <c r="G627" s="1">
        <v>0.0</v>
      </c>
      <c r="H627" s="3">
        <f t="array" ref="H627">XLOOKUP(A627,EmailVerification!A:A,EmailVerification!B:B,"")</f>
        <v>3</v>
      </c>
      <c r="I627" s="3">
        <f t="array" ref="I627">XLOOKUP(A627,IntegracaoVerification!A:A,IntegracaoVerification!C:C,"")</f>
        <v>0</v>
      </c>
      <c r="J627" s="3">
        <f t="array" ref="J627">XLOOKUP(A627,ApiVerification!A:A,ApiVerification!C:C,"")</f>
        <v>11</v>
      </c>
      <c r="K627" s="3">
        <f t="array" ref="K627">XLOOKUP(A627,AtivacaoGiftback!A:A,AtivacaoGiftback!B:B,"")</f>
        <v>40</v>
      </c>
      <c r="L627" s="3">
        <f t="array" ref="L627">XLOOKUP(A627,TempoPrimeiraCampanha!A:A,TempoPrimeiraCampanha!B:B,"")</f>
        <v>21</v>
      </c>
      <c r="M627" s="3">
        <f t="array" ref="M627">XLOOKUP(A627,'# Campanhas30D'!A:A,'# Campanhas30D'!B:B,"")</f>
        <v>3</v>
      </c>
      <c r="N627" s="4">
        <f t="array" ref="N627">XLOOKUP(A627,'Receita Influenciada'!A:A,'Receita Influenciada'!B:B,"")</f>
        <v>223.8999939</v>
      </c>
      <c r="O627" s="4">
        <f t="array" ref="O627">XLOOKUP(A627,'Receita Total'!A:A,'Receita Total'!C:C,"")</f>
        <v>51504.46965</v>
      </c>
      <c r="P627" s="1">
        <v>0.0</v>
      </c>
      <c r="Q627" s="4">
        <f t="array" ref="Q627">XLOOKUP(A627,Campanha!A:A,Campanha!B:B,"")</f>
        <v>223.8999939</v>
      </c>
      <c r="R627" s="1">
        <v>0.0</v>
      </c>
      <c r="S627" s="1">
        <v>0.0</v>
      </c>
      <c r="T627" s="5">
        <f t="array" ref="T627">XLOOKUP(A627,'Receita Influenciada'!A:A,'Receita Influenciada'!C:C,"")</f>
        <v>-0.007446978405</v>
      </c>
      <c r="U627" s="3" t="str">
        <f t="shared" si="1"/>
        <v>#NUM!</v>
      </c>
      <c r="V627" s="1">
        <v>0.0</v>
      </c>
    </row>
    <row r="628">
      <c r="A628" s="1" t="s">
        <v>650</v>
      </c>
      <c r="B628" s="2">
        <f t="array" ref="B628">XLOOKUP(A628,'Página25'!A:A,'Página25'!G:G,"")</f>
        <v>45373.68726</v>
      </c>
      <c r="C628" s="2" t="str">
        <f t="array" ref="C628">XLOOKUP(A628,'Página25'!A:A,'Página25'!I:I,"")</f>
        <v/>
      </c>
      <c r="D628" s="3" t="s">
        <v>609</v>
      </c>
      <c r="E628" s="3">
        <f t="array" ref="E628">XLOOKUP(A628,login!A:A,login!F:F,"")</f>
        <v>236</v>
      </c>
      <c r="F628" s="3">
        <f t="array" ref="F628">XLOOKUP(A628,gestor!C:C,gestor!E:E,"")</f>
        <v>1</v>
      </c>
      <c r="G628" s="3">
        <f t="array" ref="G628">XLOOKUP(A628,tickets!I:I,tickets!J:J,"")</f>
        <v>13</v>
      </c>
      <c r="H628" s="3">
        <f t="array" ref="H628">XLOOKUP(A628,EmailVerification!A:A,EmailVerification!B:B,"")</f>
        <v>105</v>
      </c>
      <c r="I628" s="3">
        <f t="array" ref="I628">XLOOKUP(A628,IntegracaoVerification!A:A,IntegracaoVerification!C:C,"")</f>
        <v>0</v>
      </c>
      <c r="J628" s="3">
        <f t="array" ref="J628">XLOOKUP(A628,ApiVerification!A:A,ApiVerification!C:C,"")</f>
        <v>5</v>
      </c>
      <c r="K628" s="3" t="str">
        <f t="array" ref="K628">XLOOKUP(A628,AtivacaoGiftback!A:A,AtivacaoGiftback!B:B,"")</f>
        <v/>
      </c>
      <c r="L628" s="3">
        <f t="array" ref="L628">XLOOKUP(A628,TempoPrimeiraCampanha!A:A,TempoPrimeiraCampanha!B:B,"")</f>
        <v>18</v>
      </c>
      <c r="M628" s="3">
        <f t="array" ref="M628">XLOOKUP(A628,'# Campanhas30D'!A:A,'# Campanhas30D'!B:B,"")</f>
        <v>3</v>
      </c>
      <c r="N628" s="4">
        <f t="array" ref="N628">XLOOKUP(A628,'Receita Influenciada'!A:A,'Receita Influenciada'!B:B,"")</f>
        <v>7856.690033</v>
      </c>
      <c r="O628" s="4">
        <f t="array" ref="O628">XLOOKUP(A628,'Receita Total'!A:A,'Receita Total'!C:C,"")</f>
        <v>238091.6414</v>
      </c>
      <c r="P628" s="1">
        <v>0.0</v>
      </c>
      <c r="Q628" s="4">
        <f t="array" ref="Q628">XLOOKUP(A628,Campanha!A:A,Campanha!B:B,"")</f>
        <v>10</v>
      </c>
      <c r="R628" s="4">
        <f t="array" ref="R628">XLOOKUP(A628,Task!A:A,Task!B:B,"")</f>
        <v>7846.690033</v>
      </c>
      <c r="S628" s="1">
        <v>0.0</v>
      </c>
      <c r="T628" s="5">
        <f t="array" ref="T628">XLOOKUP(A628,'Receita Influenciada'!A:A,'Receita Influenciada'!C:C,"")</f>
        <v>0.1027215213</v>
      </c>
      <c r="U628" s="3" t="str">
        <f t="shared" si="1"/>
        <v>#NUM!</v>
      </c>
      <c r="V628" s="1">
        <v>0.0</v>
      </c>
    </row>
    <row r="629">
      <c r="A629" s="1" t="s">
        <v>651</v>
      </c>
      <c r="B629" s="2">
        <f t="array" ref="B629">XLOOKUP(A629,'Página25'!A:A,'Página25'!G:G,"")</f>
        <v>45538.91237</v>
      </c>
      <c r="C629" s="2" t="str">
        <f t="array" ref="C629">XLOOKUP(A629,'Página25'!A:A,'Página25'!I:I,"")</f>
        <v/>
      </c>
      <c r="D629" s="3" t="s">
        <v>609</v>
      </c>
      <c r="E629" s="3">
        <f t="array" ref="E629">XLOOKUP(A629,login!A:A,login!F:F,"")</f>
        <v>33</v>
      </c>
      <c r="F629" s="3">
        <f t="array" ref="F629">XLOOKUP(A629,gestor!C:C,gestor!E:E,"")</f>
        <v>1</v>
      </c>
      <c r="G629" s="3">
        <f t="array" ref="G629">XLOOKUP(A629,tickets!I:I,tickets!J:J,"")</f>
        <v>14</v>
      </c>
      <c r="H629" s="3">
        <f t="array" ref="H629">XLOOKUP(A629,EmailVerification!A:A,EmailVerification!B:B,"")</f>
        <v>3</v>
      </c>
      <c r="I629" s="3">
        <f t="array" ref="I629">XLOOKUP(A629,IntegracaoVerification!A:A,IntegracaoVerification!C:C,"")</f>
        <v>3</v>
      </c>
      <c r="J629" s="3" t="str">
        <f t="array" ref="J629">XLOOKUP(A629,ApiVerification!A:A,ApiVerification!C:C,"")</f>
        <v/>
      </c>
      <c r="K629" s="3">
        <f t="array" ref="K629">XLOOKUP(A629,AtivacaoGiftback!A:A,AtivacaoGiftback!B:B,"")</f>
        <v>13</v>
      </c>
      <c r="L629" s="3">
        <f t="array" ref="L629">XLOOKUP(A629,TempoPrimeiraCampanha!A:A,TempoPrimeiraCampanha!B:B,"")</f>
        <v>13</v>
      </c>
      <c r="M629" s="3">
        <f t="array" ref="M629">XLOOKUP(A629,'# Campanhas30D'!A:A,'# Campanhas30D'!B:B,"")</f>
        <v>3</v>
      </c>
      <c r="N629" s="4">
        <f t="array" ref="N629">XLOOKUP(A629,'Receita Influenciada'!A:A,'Receita Influenciada'!B:B,"")</f>
        <v>287.3199997</v>
      </c>
      <c r="O629" s="4">
        <f t="array" ref="O629">XLOOKUP(A629,'Receita Total'!A:A,'Receita Total'!C:C,"")</f>
        <v>33769.11021</v>
      </c>
      <c r="P629" s="4">
        <f t="array" ref="P629">XLOOKUP(A629,Giftback!A:A,Giftback!B:B,"")</f>
        <v>177.3399963</v>
      </c>
      <c r="Q629" s="1">
        <v>0.0</v>
      </c>
      <c r="R629" s="1">
        <v>0.0</v>
      </c>
      <c r="S629" s="1">
        <v>0.0</v>
      </c>
      <c r="T629" s="5">
        <f t="array" ref="T629">XLOOKUP(A629,'Receita Influenciada'!A:A,'Receita Influenciada'!C:C,"")</f>
        <v>-0.004887544489</v>
      </c>
      <c r="U629" s="3" t="str">
        <f t="shared" si="1"/>
        <v>#NUM!</v>
      </c>
      <c r="V629" s="1">
        <v>0.0</v>
      </c>
    </row>
    <row r="630">
      <c r="A630" s="1" t="s">
        <v>652</v>
      </c>
      <c r="B630" s="2">
        <f t="array" ref="B630">XLOOKUP(A630,'Página25'!A:A,'Página25'!G:G,"")</f>
        <v>45449.55211</v>
      </c>
      <c r="C630" s="2" t="str">
        <f t="array" ref="C630">XLOOKUP(A630,'Página25'!A:A,'Página25'!I:I,"")</f>
        <v/>
      </c>
      <c r="D630" s="3" t="s">
        <v>609</v>
      </c>
      <c r="E630" s="3">
        <f t="array" ref="E630">XLOOKUP(A630,login!A:A,login!F:F,"")</f>
        <v>172</v>
      </c>
      <c r="F630" s="3">
        <f t="array" ref="F630">XLOOKUP(A630,gestor!C:C,gestor!E:E,"")</f>
        <v>1</v>
      </c>
      <c r="G630" s="1">
        <v>0.0</v>
      </c>
      <c r="H630" s="3" t="str">
        <f t="array" ref="H630">XLOOKUP(A630,EmailVerification!A:A,EmailVerification!B:B,"")</f>
        <v/>
      </c>
      <c r="I630" s="3">
        <f t="array" ref="I630">XLOOKUP(A630,IntegracaoVerification!A:A,IntegracaoVerification!C:C,"")</f>
        <v>13</v>
      </c>
      <c r="J630" s="3">
        <f t="array" ref="J630">XLOOKUP(A630,ApiVerification!A:A,ApiVerification!C:C,"")</f>
        <v>15</v>
      </c>
      <c r="K630" s="3" t="str">
        <f t="array" ref="K630">XLOOKUP(A630,AtivacaoGiftback!A:A,AtivacaoGiftback!B:B,"")</f>
        <v/>
      </c>
      <c r="L630" s="3">
        <f t="array" ref="L630">XLOOKUP(A630,TempoPrimeiraCampanha!A:A,TempoPrimeiraCampanha!B:B,"")</f>
        <v>22</v>
      </c>
      <c r="M630" s="3">
        <f t="array" ref="M630">XLOOKUP(A630,'# Campanhas30D'!A:A,'# Campanhas30D'!B:B,"")</f>
        <v>2</v>
      </c>
      <c r="N630" s="4">
        <f t="array" ref="N630">XLOOKUP(A630,'Receita Influenciada'!A:A,'Receita Influenciada'!B:B,"")</f>
        <v>15512.87985</v>
      </c>
      <c r="O630" s="4">
        <f t="array" ref="O630">XLOOKUP(A630,'Receita Total'!A:A,'Receita Total'!C:C,"")</f>
        <v>238040.588</v>
      </c>
      <c r="P630" s="1">
        <v>0.0</v>
      </c>
      <c r="Q630" s="4">
        <f t="array" ref="Q630">XLOOKUP(A630,Campanha!A:A,Campanha!B:B,"")</f>
        <v>15512.87985</v>
      </c>
      <c r="R630" s="1">
        <v>0.0</v>
      </c>
      <c r="S630" s="1">
        <v>0.0</v>
      </c>
      <c r="T630" s="5">
        <f t="array" ref="T630">XLOOKUP(A630,'Receita Influenciada'!A:A,'Receita Influenciada'!C:C,"")</f>
        <v>0.1668857452</v>
      </c>
      <c r="U630" s="3" t="str">
        <f t="shared" si="1"/>
        <v>#NUM!</v>
      </c>
      <c r="V630" s="1">
        <v>0.0</v>
      </c>
    </row>
    <row r="631">
      <c r="A631" s="1" t="s">
        <v>653</v>
      </c>
      <c r="B631" s="2">
        <f t="array" ref="B631">XLOOKUP(A631,'Página25'!A:A,'Página25'!G:G,"")</f>
        <v>45421.74738</v>
      </c>
      <c r="C631" s="2" t="str">
        <f t="array" ref="C631">XLOOKUP(A631,'Página25'!A:A,'Página25'!I:I,"")</f>
        <v/>
      </c>
      <c r="D631" s="3" t="s">
        <v>609</v>
      </c>
      <c r="E631" s="3">
        <f t="array" ref="E631">XLOOKUP(A631,login!A:A,login!F:F,"")</f>
        <v>101</v>
      </c>
      <c r="F631" s="1">
        <v>1.0</v>
      </c>
      <c r="G631" s="1">
        <v>0.0</v>
      </c>
      <c r="H631" s="3">
        <f t="array" ref="H631">XLOOKUP(A631,EmailVerification!A:A,EmailVerification!B:B,"")</f>
        <v>57</v>
      </c>
      <c r="I631" s="3">
        <f t="array" ref="I631">XLOOKUP(A631,IntegracaoVerification!A:A,IntegracaoVerification!C:C,"")</f>
        <v>1</v>
      </c>
      <c r="J631" s="3">
        <f t="array" ref="J631">XLOOKUP(A631,ApiVerification!A:A,ApiVerification!C:C,"")</f>
        <v>14</v>
      </c>
      <c r="K631" s="3">
        <f t="array" ref="K631">XLOOKUP(A631,AtivacaoGiftback!A:A,AtivacaoGiftback!B:B,"")</f>
        <v>18</v>
      </c>
      <c r="L631" s="3">
        <f t="array" ref="L631">XLOOKUP(A631,TempoPrimeiraCampanha!A:A,TempoPrimeiraCampanha!B:B,"")</f>
        <v>13</v>
      </c>
      <c r="M631" s="3">
        <f t="array" ref="M631">XLOOKUP(A631,'# Campanhas30D'!A:A,'# Campanhas30D'!B:B,"")</f>
        <v>2</v>
      </c>
      <c r="N631" s="4">
        <f t="array" ref="N631">XLOOKUP(A631,'Receita Influenciada'!A:A,'Receita Influenciada'!B:B,"")</f>
        <v>2974.419975</v>
      </c>
      <c r="O631" s="4">
        <f t="array" ref="O631">XLOOKUP(A631,'Receita Total'!A:A,'Receita Total'!C:C,"")</f>
        <v>149773.3993</v>
      </c>
      <c r="P631" s="4">
        <f t="array" ref="P631">XLOOKUP(A631,Giftback!A:A,Giftback!B:B,"")</f>
        <v>123.2099991</v>
      </c>
      <c r="Q631" s="4">
        <f t="array" ref="Q631">XLOOKUP(A631,Campanha!A:A,Campanha!B:B,"")</f>
        <v>2851.209976</v>
      </c>
      <c r="R631" s="1">
        <v>0.0</v>
      </c>
      <c r="S631" s="1">
        <v>0.0</v>
      </c>
      <c r="T631" s="5">
        <f t="array" ref="T631">XLOOKUP(A631,'Receita Influenciada'!A:A,'Receita Influenciada'!C:C,"")</f>
        <v>0.02391584921</v>
      </c>
      <c r="U631" s="3" t="str">
        <f t="shared" si="1"/>
        <v>#NUM!</v>
      </c>
      <c r="V631" s="1">
        <v>0.0</v>
      </c>
    </row>
    <row r="632">
      <c r="A632" s="1" t="s">
        <v>654</v>
      </c>
      <c r="B632" s="2">
        <f t="array" ref="B632">XLOOKUP(A632,'Página25'!A:A,'Página25'!G:G,"")</f>
        <v>45462.85031</v>
      </c>
      <c r="C632" s="2" t="str">
        <f t="array" ref="C632">XLOOKUP(A632,'Página25'!A:A,'Página25'!I:I,"")</f>
        <v/>
      </c>
      <c r="D632" s="3" t="s">
        <v>609</v>
      </c>
      <c r="E632" s="3">
        <f t="array" ref="E632">XLOOKUP(A632,login!A:A,login!F:F,"")</f>
        <v>79</v>
      </c>
      <c r="F632" s="3">
        <f t="array" ref="F632">XLOOKUP(A632,gestor!C:C,gestor!E:E,"")</f>
        <v>1</v>
      </c>
      <c r="G632" s="1">
        <v>0.0</v>
      </c>
      <c r="H632" s="3">
        <f t="array" ref="H632">XLOOKUP(A632,EmailVerification!A:A,EmailVerification!B:B,"")</f>
        <v>16</v>
      </c>
      <c r="I632" s="3">
        <f t="array" ref="I632">XLOOKUP(A632,IntegracaoVerification!A:A,IntegracaoVerification!C:C,"")</f>
        <v>5</v>
      </c>
      <c r="J632" s="3">
        <f t="array" ref="J632">XLOOKUP(A632,ApiVerification!A:A,ApiVerification!C:C,"")</f>
        <v>6</v>
      </c>
      <c r="K632" s="3">
        <f t="array" ref="K632">XLOOKUP(A632,AtivacaoGiftback!A:A,AtivacaoGiftback!B:B,"")</f>
        <v>15</v>
      </c>
      <c r="L632" s="3">
        <f t="array" ref="L632">XLOOKUP(A632,TempoPrimeiraCampanha!A:A,TempoPrimeiraCampanha!B:B,"")</f>
        <v>22</v>
      </c>
      <c r="M632" s="3">
        <f t="array" ref="M632">XLOOKUP(A632,'# Campanhas30D'!A:A,'# Campanhas30D'!B:B,"")</f>
        <v>2</v>
      </c>
      <c r="N632" s="4">
        <f t="array" ref="N632">XLOOKUP(A632,'Receita Influenciada'!A:A,'Receita Influenciada'!B:B,"")</f>
        <v>3188.310005</v>
      </c>
      <c r="O632" s="4">
        <f t="array" ref="O632">XLOOKUP(A632,'Receita Total'!A:A,'Receita Total'!C:C,"")</f>
        <v>131608.0496</v>
      </c>
      <c r="P632" s="4">
        <f t="array" ref="P632">XLOOKUP(A632,Giftback!A:A,Giftback!B:B,"")</f>
        <v>476.8999939</v>
      </c>
      <c r="Q632" s="4">
        <f t="array" ref="Q632">XLOOKUP(A632,Campanha!A:A,Campanha!B:B,"")</f>
        <v>2711.410011</v>
      </c>
      <c r="R632" s="1">
        <v>0.0</v>
      </c>
      <c r="S632" s="1">
        <v>0.0</v>
      </c>
      <c r="T632" s="5">
        <f t="array" ref="T632">XLOOKUP(A632,'Receita Influenciada'!A:A,'Receita Influenciada'!C:C,"")</f>
        <v>0.04673149475</v>
      </c>
      <c r="U632" s="3" t="str">
        <f t="shared" si="1"/>
        <v>#NUM!</v>
      </c>
      <c r="V632" s="1">
        <v>0.0</v>
      </c>
    </row>
    <row r="633">
      <c r="A633" s="1" t="s">
        <v>655</v>
      </c>
      <c r="B633" s="2">
        <f t="array" ref="B633">XLOOKUP(A633,'Página25'!A:A,'Página25'!G:G,"")</f>
        <v>45540.60907</v>
      </c>
      <c r="C633" s="2" t="str">
        <f t="array" ref="C633">XLOOKUP(A633,'Página25'!A:A,'Página25'!I:I,"")</f>
        <v/>
      </c>
      <c r="D633" s="3" t="s">
        <v>609</v>
      </c>
      <c r="E633" s="3">
        <f t="array" ref="E633">XLOOKUP(A633,login!A:A,login!F:F,"")</f>
        <v>50</v>
      </c>
      <c r="F633" s="3">
        <f t="array" ref="F633">XLOOKUP(A633,gestor!C:C,gestor!E:E,"")</f>
        <v>1</v>
      </c>
      <c r="G633" s="3">
        <f t="array" ref="G633">XLOOKUP(A633,tickets!I:I,tickets!J:J,"")</f>
        <v>17</v>
      </c>
      <c r="H633" s="3">
        <f t="array" ref="H633">XLOOKUP(A633,EmailVerification!A:A,EmailVerification!B:B,"")</f>
        <v>0</v>
      </c>
      <c r="I633" s="3" t="str">
        <f t="array" ref="I633">XLOOKUP(A633,IntegracaoVerification!A:A,IntegracaoVerification!C:C,"")</f>
        <v/>
      </c>
      <c r="J633" s="3">
        <f t="array" ref="J633">XLOOKUP(A633,ApiVerification!A:A,ApiVerification!C:C,"")</f>
        <v>8</v>
      </c>
      <c r="K633" s="3">
        <f t="array" ref="K633">XLOOKUP(A633,AtivacaoGiftback!A:A,AtivacaoGiftback!B:B,"")</f>
        <v>37</v>
      </c>
      <c r="L633" s="3">
        <f t="array" ref="L633">XLOOKUP(A633,TempoPrimeiraCampanha!A:A,TempoPrimeiraCampanha!B:B,"")</f>
        <v>21</v>
      </c>
      <c r="M633" s="3">
        <f t="array" ref="M633">XLOOKUP(A633,'# Campanhas30D'!A:A,'# Campanhas30D'!B:B,"")</f>
        <v>2</v>
      </c>
      <c r="N633" s="4">
        <f t="array" ref="N633">XLOOKUP(A633,'Receita Influenciada'!A:A,'Receita Influenciada'!B:B,"")</f>
        <v>2578.900002</v>
      </c>
      <c r="O633" s="4">
        <f t="array" ref="O633">XLOOKUP(A633,'Receita Total'!A:A,'Receita Total'!C:C,"")</f>
        <v>13475.34995</v>
      </c>
      <c r="P633" s="1">
        <v>0.0</v>
      </c>
      <c r="Q633" s="4">
        <f t="array" ref="Q633">XLOOKUP(A633,Campanha!A:A,Campanha!B:B,"")</f>
        <v>2578.900002</v>
      </c>
      <c r="R633" s="1">
        <v>0.0</v>
      </c>
      <c r="S633" s="1">
        <v>0.0</v>
      </c>
      <c r="T633" s="5">
        <f t="array" ref="T633">XLOOKUP(A633,'Receita Influenciada'!A:A,'Receita Influenciada'!C:C,"")</f>
        <v>0.01940592932</v>
      </c>
      <c r="U633" s="3" t="str">
        <f t="shared" si="1"/>
        <v>#NUM!</v>
      </c>
      <c r="V633" s="1">
        <v>0.0</v>
      </c>
    </row>
    <row r="634">
      <c r="A634" s="1" t="s">
        <v>656</v>
      </c>
      <c r="B634" s="2">
        <f t="array" ref="B634">XLOOKUP(A634,'Página25'!A:A,'Página25'!G:G,"")</f>
        <v>45499.71852</v>
      </c>
      <c r="C634" s="2" t="str">
        <f t="array" ref="C634">XLOOKUP(A634,'Página25'!A:A,'Página25'!I:I,"")</f>
        <v/>
      </c>
      <c r="D634" s="3" t="s">
        <v>609</v>
      </c>
      <c r="E634" s="3">
        <f t="array" ref="E634">XLOOKUP(A634,login!A:A,login!F:F,"")</f>
        <v>44</v>
      </c>
      <c r="F634" s="3">
        <f t="array" ref="F634">XLOOKUP(A634,gestor!C:C,gestor!E:E,"")</f>
        <v>1</v>
      </c>
      <c r="G634" s="3">
        <f t="array" ref="G634">XLOOKUP(A634,tickets!I:I,tickets!J:J,"")</f>
        <v>26</v>
      </c>
      <c r="H634" s="3">
        <f t="array" ref="H634">XLOOKUP(A634,EmailVerification!A:A,EmailVerification!B:B,"")</f>
        <v>7</v>
      </c>
      <c r="I634" s="3">
        <f t="array" ref="I634">XLOOKUP(A634,IntegracaoVerification!A:A,IntegracaoVerification!C:C,"")</f>
        <v>7</v>
      </c>
      <c r="J634" s="3" t="str">
        <f t="array" ref="J634">XLOOKUP(A634,ApiVerification!A:A,ApiVerification!C:C,"")</f>
        <v/>
      </c>
      <c r="K634" s="3">
        <f t="array" ref="K634">XLOOKUP(A634,AtivacaoGiftback!A:A,AtivacaoGiftback!B:B,"")</f>
        <v>32</v>
      </c>
      <c r="L634" s="3">
        <f t="array" ref="L634">XLOOKUP(A634,TempoPrimeiraCampanha!A:A,TempoPrimeiraCampanha!B:B,"")</f>
        <v>17</v>
      </c>
      <c r="M634" s="3">
        <f t="array" ref="M634">XLOOKUP(A634,'# Campanhas30D'!A:A,'# Campanhas30D'!B:B,"")</f>
        <v>2</v>
      </c>
      <c r="N634" s="4">
        <f t="array" ref="N634">XLOOKUP(A634,'Receita Influenciada'!A:A,'Receita Influenciada'!B:B,"")</f>
        <v>2131.399994</v>
      </c>
      <c r="O634" s="4">
        <f t="array" ref="O634">XLOOKUP(A634,'Receita Total'!A:A,'Receita Total'!C:C,"")</f>
        <v>88786.99047</v>
      </c>
      <c r="P634" s="1">
        <v>0.0</v>
      </c>
      <c r="Q634" s="4">
        <f t="array" ref="Q634">XLOOKUP(A634,Campanha!A:A,Campanha!B:B,"")</f>
        <v>1876.389999</v>
      </c>
      <c r="R634" s="1">
        <v>0.0</v>
      </c>
      <c r="S634" s="4">
        <f t="array" ref="S634">XLOOKUP(A634,Message!A:A,Message!B:B,"")</f>
        <v>255.0099945</v>
      </c>
      <c r="T634" s="5">
        <f t="array" ref="T634">XLOOKUP(A634,'Receita Influenciada'!A:A,'Receita Influenciada'!C:C,"")</f>
        <v>0.0279252668</v>
      </c>
      <c r="U634" s="3" t="str">
        <f t="shared" si="1"/>
        <v>#NUM!</v>
      </c>
      <c r="V634" s="1">
        <v>0.0</v>
      </c>
    </row>
    <row r="635">
      <c r="A635" s="1" t="s">
        <v>657</v>
      </c>
      <c r="B635" s="2">
        <f t="array" ref="B635">XLOOKUP(A635,'Página25'!A:A,'Página25'!G:G,"")</f>
        <v>45434.94083</v>
      </c>
      <c r="C635" s="2" t="str">
        <f t="array" ref="C635">XLOOKUP(A635,'Página25'!A:A,'Página25'!I:I,"")</f>
        <v/>
      </c>
      <c r="D635" s="3" t="s">
        <v>609</v>
      </c>
      <c r="E635" s="3">
        <f t="array" ref="E635">XLOOKUP(A635,login!A:A,login!F:F,"")</f>
        <v>15</v>
      </c>
      <c r="F635" s="1">
        <v>1.0</v>
      </c>
      <c r="G635" s="1">
        <v>0.0</v>
      </c>
      <c r="H635" s="3">
        <f t="array" ref="H635">XLOOKUP(A635,EmailVerification!A:A,EmailVerification!B:B,"")</f>
        <v>44</v>
      </c>
      <c r="I635" s="3">
        <f t="array" ref="I635">XLOOKUP(A635,IntegracaoVerification!A:A,IntegracaoVerification!C:C,"")</f>
        <v>35</v>
      </c>
      <c r="J635" s="3">
        <f t="array" ref="J635">XLOOKUP(A635,ApiVerification!A:A,ApiVerification!C:C,"")</f>
        <v>14</v>
      </c>
      <c r="K635" s="3">
        <f t="array" ref="K635">XLOOKUP(A635,AtivacaoGiftback!A:A,AtivacaoGiftback!B:B,"")</f>
        <v>35</v>
      </c>
      <c r="L635" s="3">
        <f t="array" ref="L635">XLOOKUP(A635,TempoPrimeiraCampanha!A:A,TempoPrimeiraCampanha!B:B,"")</f>
        <v>21</v>
      </c>
      <c r="M635" s="3">
        <f t="array" ref="M635">XLOOKUP(A635,'# Campanhas30D'!A:A,'# Campanhas30D'!B:B,"")</f>
        <v>2</v>
      </c>
      <c r="N635" s="4">
        <f t="array" ref="N635">XLOOKUP(A635,'Receita Influenciada'!A:A,'Receita Influenciada'!B:B,"")</f>
        <v>1153</v>
      </c>
      <c r="O635" s="4">
        <f t="array" ref="O635">XLOOKUP(A635,'Receita Total'!A:A,'Receita Total'!C:C,"")</f>
        <v>17540.57998</v>
      </c>
      <c r="P635" s="1">
        <v>0.0</v>
      </c>
      <c r="Q635" s="4">
        <f t="array" ref="Q635">XLOOKUP(A635,Campanha!A:A,Campanha!B:B,"")</f>
        <v>1153</v>
      </c>
      <c r="R635" s="1">
        <v>0.0</v>
      </c>
      <c r="S635" s="1">
        <v>0.0</v>
      </c>
      <c r="T635" s="5">
        <f t="array" ref="T635">XLOOKUP(A635,'Receita Influenciada'!A:A,'Receita Influenciada'!C:C,"")</f>
        <v>0.00314709236</v>
      </c>
      <c r="U635" s="3" t="str">
        <f t="shared" si="1"/>
        <v>#NUM!</v>
      </c>
      <c r="V635" s="1">
        <v>0.0</v>
      </c>
    </row>
    <row r="636">
      <c r="A636" s="1" t="s">
        <v>658</v>
      </c>
      <c r="B636" s="2">
        <f t="array" ref="B636">XLOOKUP(A636,'Página25'!A:A,'Página25'!G:G,"")</f>
        <v>45398.85682</v>
      </c>
      <c r="C636" s="2">
        <f t="array" ref="C636">XLOOKUP(A636,'Página25'!A:A,'Página25'!I:I,"")</f>
        <v>45561.87074</v>
      </c>
      <c r="D636" s="3" t="s">
        <v>609</v>
      </c>
      <c r="E636" s="3">
        <f t="array" ref="E636">XLOOKUP(A636,login!A:A,login!F:F,"")</f>
        <v>33</v>
      </c>
      <c r="F636" s="3">
        <f t="array" ref="F636">XLOOKUP(A636,gestor!C:C,gestor!E:E,"")</f>
        <v>1</v>
      </c>
      <c r="G636" s="3">
        <f t="array" ref="G636">XLOOKUP(A636,tickets!I:I,tickets!J:J,"")</f>
        <v>6</v>
      </c>
      <c r="H636" s="3">
        <f t="array" ref="H636">XLOOKUP(A636,EmailVerification!A:A,EmailVerification!B:B,"")</f>
        <v>80</v>
      </c>
      <c r="I636" s="3">
        <f t="array" ref="I636">XLOOKUP(A636,IntegracaoVerification!A:A,IntegracaoVerification!C:C,"")</f>
        <v>0</v>
      </c>
      <c r="J636" s="3">
        <f t="array" ref="J636">XLOOKUP(A636,ApiVerification!A:A,ApiVerification!C:C,"")</f>
        <v>17</v>
      </c>
      <c r="K636" s="3">
        <f t="array" ref="K636">XLOOKUP(A636,AtivacaoGiftback!A:A,AtivacaoGiftback!B:B,"")</f>
        <v>24</v>
      </c>
      <c r="L636" s="3">
        <f t="array" ref="L636">XLOOKUP(A636,TempoPrimeiraCampanha!A:A,TempoPrimeiraCampanha!B:B,"")</f>
        <v>23</v>
      </c>
      <c r="M636" s="3">
        <f t="array" ref="M636">XLOOKUP(A636,'# Campanhas30D'!A:A,'# Campanhas30D'!B:B,"")</f>
        <v>2</v>
      </c>
      <c r="N636" s="4">
        <f t="array" ref="N636">XLOOKUP(A636,'Receita Influenciada'!A:A,'Receita Influenciada'!B:B,"")</f>
        <v>488.9500122</v>
      </c>
      <c r="O636" s="4">
        <f t="array" ref="O636">XLOOKUP(A636,'Receita Total'!A:A,'Receita Total'!C:C,"")</f>
        <v>26156.81994</v>
      </c>
      <c r="P636" s="1">
        <v>0.0</v>
      </c>
      <c r="Q636" s="4">
        <f t="array" ref="Q636">XLOOKUP(A636,Campanha!A:A,Campanha!B:B,"")</f>
        <v>488.9500122</v>
      </c>
      <c r="R636" s="1">
        <v>0.0</v>
      </c>
      <c r="S636" s="1">
        <v>0.0</v>
      </c>
      <c r="T636" s="5">
        <f t="array" ref="T636">XLOOKUP(A636,'Receita Influenciada'!A:A,'Receita Influenciada'!C:C,"")</f>
        <v>-0.004424743304</v>
      </c>
      <c r="U636" s="3">
        <f t="shared" si="1"/>
        <v>163</v>
      </c>
      <c r="V636" s="1">
        <v>0.0</v>
      </c>
    </row>
    <row r="637">
      <c r="A637" s="1" t="s">
        <v>659</v>
      </c>
      <c r="B637" s="2">
        <f t="array" ref="B637">XLOOKUP(A637,'Página25'!A:A,'Página25'!G:G,"")</f>
        <v>45559.82831</v>
      </c>
      <c r="C637" s="2" t="str">
        <f t="array" ref="C637">XLOOKUP(A637,'Página25'!A:A,'Página25'!I:I,"")</f>
        <v/>
      </c>
      <c r="D637" s="3" t="s">
        <v>609</v>
      </c>
      <c r="E637" s="3">
        <f t="array" ref="E637">XLOOKUP(A637,login!A:A,login!F:F,"")</f>
        <v>13</v>
      </c>
      <c r="F637" s="3">
        <f t="array" ref="F637">XLOOKUP(A637,gestor!C:C,gestor!E:E,"")</f>
        <v>1</v>
      </c>
      <c r="G637" s="1">
        <v>0.0</v>
      </c>
      <c r="H637" s="3">
        <f t="array" ref="H637">XLOOKUP(A637,EmailVerification!A:A,EmailVerification!B:B,"")</f>
        <v>6</v>
      </c>
      <c r="I637" s="3">
        <f t="array" ref="I637">XLOOKUP(A637,IntegracaoVerification!A:A,IntegracaoVerification!C:C,"")</f>
        <v>6</v>
      </c>
      <c r="J637" s="3" t="str">
        <f t="array" ref="J637">XLOOKUP(A637,ApiVerification!A:A,ApiVerification!C:C,"")</f>
        <v/>
      </c>
      <c r="K637" s="3" t="str">
        <f t="array" ref="K637">XLOOKUP(A637,AtivacaoGiftback!A:A,AtivacaoGiftback!B:B,"")</f>
        <v/>
      </c>
      <c r="L637" s="3">
        <f t="array" ref="L637">XLOOKUP(A637,TempoPrimeiraCampanha!A:A,TempoPrimeiraCampanha!B:B,"")</f>
        <v>22</v>
      </c>
      <c r="M637" s="3">
        <f t="array" ref="M637">XLOOKUP(A637,'# Campanhas30D'!A:A,'# Campanhas30D'!B:B,"")</f>
        <v>2</v>
      </c>
      <c r="N637" s="4">
        <f t="array" ref="N637">XLOOKUP(A637,'Receita Influenciada'!A:A,'Receita Influenciada'!B:B,"")</f>
        <v>244.9299927</v>
      </c>
      <c r="O637" s="4">
        <f t="array" ref="O637">XLOOKUP(A637,'Receita Total'!A:A,'Receita Total'!C:C,"")</f>
        <v>31508.68013</v>
      </c>
      <c r="P637" s="1">
        <v>0.0</v>
      </c>
      <c r="Q637" s="4">
        <f t="array" ref="Q637">XLOOKUP(A637,Campanha!A:A,Campanha!B:B,"")</f>
        <v>244.9299927</v>
      </c>
      <c r="R637" s="1">
        <v>0.0</v>
      </c>
      <c r="S637" s="1">
        <v>0.0</v>
      </c>
      <c r="T637" s="5">
        <f t="array" ref="T637">XLOOKUP(A637,'Receita Influenciada'!A:A,'Receita Influenciada'!C:C,"")</f>
        <v>-0.006485939847</v>
      </c>
      <c r="U637" s="3" t="str">
        <f t="shared" si="1"/>
        <v>#NUM!</v>
      </c>
      <c r="V637" s="1">
        <v>0.0</v>
      </c>
    </row>
    <row r="638">
      <c r="A638" s="1" t="s">
        <v>660</v>
      </c>
      <c r="B638" s="2">
        <f t="array" ref="B638">XLOOKUP(A638,'Página25'!A:A,'Página25'!G:G,"")</f>
        <v>45435.59641</v>
      </c>
      <c r="C638" s="2" t="str">
        <f t="array" ref="C638">XLOOKUP(A638,'Página25'!A:A,'Página25'!I:I,"")</f>
        <v/>
      </c>
      <c r="D638" s="3" t="s">
        <v>609</v>
      </c>
      <c r="E638" s="3">
        <f t="array" ref="E638">XLOOKUP(A638,login!A:A,login!F:F,"")</f>
        <v>64</v>
      </c>
      <c r="F638" s="3">
        <f t="array" ref="F638">XLOOKUP(A638,gestor!C:C,gestor!E:E,"")</f>
        <v>1</v>
      </c>
      <c r="G638" s="1">
        <v>0.0</v>
      </c>
      <c r="H638" s="3" t="str">
        <f t="array" ref="H638">XLOOKUP(A638,EmailVerification!A:A,EmailVerification!B:B,"")</f>
        <v/>
      </c>
      <c r="I638" s="3">
        <f t="array" ref="I638">XLOOKUP(A638,IntegracaoVerification!A:A,IntegracaoVerification!C:C,"")</f>
        <v>1</v>
      </c>
      <c r="J638" s="3">
        <f t="array" ref="J638">XLOOKUP(A638,ApiVerification!A:A,ApiVerification!C:C,"")</f>
        <v>5</v>
      </c>
      <c r="K638" s="3">
        <f t="array" ref="K638">XLOOKUP(A638,AtivacaoGiftback!A:A,AtivacaoGiftback!B:B,"")</f>
        <v>6</v>
      </c>
      <c r="L638" s="3">
        <f t="array" ref="L638">XLOOKUP(A638,TempoPrimeiraCampanha!A:A,TempoPrimeiraCampanha!B:B,"")</f>
        <v>14</v>
      </c>
      <c r="M638" s="3">
        <f t="array" ref="M638">XLOOKUP(A638,'# Campanhas30D'!A:A,'# Campanhas30D'!B:B,"")</f>
        <v>2</v>
      </c>
      <c r="N638" s="4">
        <f t="array" ref="N638">XLOOKUP(A638,'Receita Influenciada'!A:A,'Receita Influenciada'!B:B,"")</f>
        <v>858.8100204</v>
      </c>
      <c r="O638" s="4">
        <f t="array" ref="O638">XLOOKUP(A638,'Receita Total'!A:A,'Receita Total'!C:C,"")</f>
        <v>196394.2588</v>
      </c>
      <c r="P638" s="4">
        <f t="array" ref="P638">XLOOKUP(A638,Giftback!A:A,Giftback!B:B,"")</f>
        <v>147.9100037</v>
      </c>
      <c r="Q638" s="1">
        <v>0.0</v>
      </c>
      <c r="R638" s="1">
        <v>0.0</v>
      </c>
      <c r="S638" s="1">
        <v>0.0</v>
      </c>
      <c r="T638" s="5">
        <f t="array" ref="T638">XLOOKUP(A638,'Receita Influenciada'!A:A,'Receita Influenciada'!C:C,"")</f>
        <v>-0.0002074113974</v>
      </c>
      <c r="U638" s="3" t="str">
        <f t="shared" si="1"/>
        <v>#NUM!</v>
      </c>
      <c r="V638" s="1">
        <v>0.0</v>
      </c>
    </row>
    <row r="639">
      <c r="A639" s="1" t="s">
        <v>661</v>
      </c>
      <c r="B639" s="2">
        <f t="array" ref="B639">XLOOKUP(A639,'Página25'!A:A,'Página25'!G:G,"")</f>
        <v>45450.83273</v>
      </c>
      <c r="C639" s="2" t="str">
        <f t="array" ref="C639">XLOOKUP(A639,'Página25'!A:A,'Página25'!I:I,"")</f>
        <v/>
      </c>
      <c r="D639" s="3" t="s">
        <v>609</v>
      </c>
      <c r="E639" s="3">
        <f t="array" ref="E639">XLOOKUP(A639,login!A:A,login!F:F,"")</f>
        <v>81</v>
      </c>
      <c r="F639" s="1">
        <v>1.0</v>
      </c>
      <c r="G639" s="1">
        <v>0.0</v>
      </c>
      <c r="H639" s="3">
        <f t="array" ref="H639">XLOOKUP(A639,EmailVerification!A:A,EmailVerification!B:B,"")</f>
        <v>28</v>
      </c>
      <c r="I639" s="3">
        <f t="array" ref="I639">XLOOKUP(A639,IntegracaoVerification!A:A,IntegracaoVerification!C:C,"")</f>
        <v>3</v>
      </c>
      <c r="J639" s="3">
        <f t="array" ref="J639">XLOOKUP(A639,ApiVerification!A:A,ApiVerification!C:C,"")</f>
        <v>3</v>
      </c>
      <c r="K639" s="3">
        <f t="array" ref="K639">XLOOKUP(A639,AtivacaoGiftback!A:A,AtivacaoGiftback!B:B,"")</f>
        <v>3</v>
      </c>
      <c r="L639" s="3">
        <f t="array" ref="L639">XLOOKUP(A639,TempoPrimeiraCampanha!A:A,TempoPrimeiraCampanha!B:B,"")</f>
        <v>14</v>
      </c>
      <c r="M639" s="3">
        <f t="array" ref="M639">XLOOKUP(A639,'# Campanhas30D'!A:A,'# Campanhas30D'!B:B,"")</f>
        <v>2</v>
      </c>
      <c r="N639" s="4">
        <f t="array" ref="N639">XLOOKUP(A639,'Receita Influenciada'!A:A,'Receita Influenciada'!B:B,"")</f>
        <v>1784.039978</v>
      </c>
      <c r="O639" s="4">
        <f t="array" ref="O639">XLOOKUP(A639,'Receita Total'!A:A,'Receita Total'!C:C,"")</f>
        <v>49098.39972</v>
      </c>
      <c r="P639" s="4">
        <f t="array" ref="P639">XLOOKUP(A639,Giftback!A:A,Giftback!B:B,"")</f>
        <v>669.7299805</v>
      </c>
      <c r="Q639" s="1">
        <v>0.0</v>
      </c>
      <c r="R639" s="1">
        <v>0.0</v>
      </c>
      <c r="S639" s="4">
        <f t="array" ref="S639">XLOOKUP(A639,Message!A:A,Message!B:B,"")</f>
        <v>844.4100037</v>
      </c>
      <c r="T639" s="5">
        <f t="array" ref="T639">XLOOKUP(A639,'Receita Influenciada'!A:A,'Receita Influenciada'!C:C,"")</f>
        <v>0.01034253111</v>
      </c>
      <c r="U639" s="3" t="str">
        <f t="shared" si="1"/>
        <v>#NUM!</v>
      </c>
      <c r="V639" s="1">
        <v>0.0</v>
      </c>
    </row>
    <row r="640">
      <c r="A640" s="1" t="s">
        <v>662</v>
      </c>
      <c r="B640" s="2">
        <f t="array" ref="B640">XLOOKUP(A640,'Página25'!A:A,'Página25'!G:G,"")</f>
        <v>45485.66823</v>
      </c>
      <c r="C640" s="2" t="str">
        <f t="array" ref="C640">XLOOKUP(A640,'Página25'!A:A,'Página25'!I:I,"")</f>
        <v/>
      </c>
      <c r="D640" s="3" t="s">
        <v>609</v>
      </c>
      <c r="E640" s="3">
        <f t="array" ref="E640">XLOOKUP(A640,login!A:A,login!F:F,"")</f>
        <v>95</v>
      </c>
      <c r="F640" s="3">
        <f t="array" ref="F640">XLOOKUP(A640,gestor!C:C,gestor!E:E,"")</f>
        <v>1</v>
      </c>
      <c r="G640" s="1">
        <v>0.0</v>
      </c>
      <c r="H640" s="3">
        <f t="array" ref="H640">XLOOKUP(A640,EmailVerification!A:A,EmailVerification!B:B,"")</f>
        <v>25</v>
      </c>
      <c r="I640" s="3">
        <f t="array" ref="I640">XLOOKUP(A640,IntegracaoVerification!A:A,IntegracaoVerification!C:C,"")</f>
        <v>6</v>
      </c>
      <c r="J640" s="3">
        <f t="array" ref="J640">XLOOKUP(A640,ApiVerification!A:A,ApiVerification!C:C,"")</f>
        <v>6</v>
      </c>
      <c r="K640" s="3">
        <f t="array" ref="K640">XLOOKUP(A640,AtivacaoGiftback!A:A,AtivacaoGiftback!B:B,"")</f>
        <v>26</v>
      </c>
      <c r="L640" s="3">
        <f t="array" ref="L640">XLOOKUP(A640,TempoPrimeiraCampanha!A:A,TempoPrimeiraCampanha!B:B,"")</f>
        <v>27</v>
      </c>
      <c r="M640" s="3">
        <f t="array" ref="M640">XLOOKUP(A640,'# Campanhas30D'!A:A,'# Campanhas30D'!B:B,"")</f>
        <v>2</v>
      </c>
      <c r="N640" s="4">
        <f t="array" ref="N640">XLOOKUP(A640,'Receita Influenciada'!A:A,'Receita Influenciada'!B:B,"")</f>
        <v>1533.700041</v>
      </c>
      <c r="O640" s="4">
        <f t="array" ref="O640">XLOOKUP(A640,'Receita Total'!A:A,'Receita Total'!C:C,"")</f>
        <v>174903.4601</v>
      </c>
      <c r="P640" s="4">
        <f t="array" ref="P640">XLOOKUP(A640,Giftback!A:A,Giftback!B:B,"")</f>
        <v>1533.700041</v>
      </c>
      <c r="Q640" s="1">
        <v>0.0</v>
      </c>
      <c r="R640" s="1">
        <v>0.0</v>
      </c>
      <c r="S640" s="1">
        <v>0.0</v>
      </c>
      <c r="T640" s="5">
        <f t="array" ref="T640">XLOOKUP(A640,'Receita Influenciada'!A:A,'Receita Influenciada'!C:C,"")</f>
        <v>0.01729003631</v>
      </c>
      <c r="U640" s="3" t="str">
        <f t="shared" si="1"/>
        <v>#NUM!</v>
      </c>
      <c r="V640" s="1">
        <v>0.0</v>
      </c>
    </row>
    <row r="641">
      <c r="A641" s="1" t="s">
        <v>663</v>
      </c>
      <c r="B641" s="2">
        <f t="array" ref="B641">XLOOKUP(A641,'Página25'!A:A,'Página25'!G:G,"")</f>
        <v>45462.82951</v>
      </c>
      <c r="C641" s="2" t="str">
        <f t="array" ref="C641">XLOOKUP(A641,'Página25'!A:A,'Página25'!I:I,"")</f>
        <v/>
      </c>
      <c r="D641" s="3" t="s">
        <v>609</v>
      </c>
      <c r="E641" s="3">
        <f t="array" ref="E641">XLOOKUP(A641,login!A:A,login!F:F,"")</f>
        <v>97</v>
      </c>
      <c r="F641" s="3">
        <f t="array" ref="F641">XLOOKUP(A641,gestor!C:C,gestor!E:E,"")</f>
        <v>1</v>
      </c>
      <c r="G641" s="1">
        <v>0.0</v>
      </c>
      <c r="H641" s="3">
        <f t="array" ref="H641">XLOOKUP(A641,EmailVerification!A:A,EmailVerification!B:B,"")</f>
        <v>16</v>
      </c>
      <c r="I641" s="3">
        <f t="array" ref="I641">XLOOKUP(A641,IntegracaoVerification!A:A,IntegracaoVerification!C:C,"")</f>
        <v>1</v>
      </c>
      <c r="J641" s="3">
        <f t="array" ref="J641">XLOOKUP(A641,ApiVerification!A:A,ApiVerification!C:C,"")</f>
        <v>6</v>
      </c>
      <c r="K641" s="3" t="str">
        <f t="array" ref="K641">XLOOKUP(A641,AtivacaoGiftback!A:A,AtivacaoGiftback!B:B,"")</f>
        <v/>
      </c>
      <c r="L641" s="3">
        <f t="array" ref="L641">XLOOKUP(A641,TempoPrimeiraCampanha!A:A,TempoPrimeiraCampanha!B:B,"")</f>
        <v>21</v>
      </c>
      <c r="M641" s="3">
        <f t="array" ref="M641">XLOOKUP(A641,'# Campanhas30D'!A:A,'# Campanhas30D'!B:B,"")</f>
        <v>1</v>
      </c>
      <c r="N641" s="4">
        <f t="array" ref="N641">XLOOKUP(A641,'Receita Influenciada'!A:A,'Receita Influenciada'!B:B,"")</f>
        <v>56592.09979</v>
      </c>
      <c r="O641" s="4">
        <f t="array" ref="O641">XLOOKUP(A641,'Receita Total'!A:A,'Receita Total'!C:C,"")</f>
        <v>440270.5986</v>
      </c>
      <c r="P641" s="1">
        <v>0.0</v>
      </c>
      <c r="Q641" s="4">
        <f t="array" ref="Q641">XLOOKUP(A641,Campanha!A:A,Campanha!B:B,"")</f>
        <v>55768.65981</v>
      </c>
      <c r="R641" s="4">
        <f t="array" ref="R641">XLOOKUP(A641,Task!A:A,Task!B:B,"")</f>
        <v>823.4399872</v>
      </c>
      <c r="S641" s="1">
        <v>0.0</v>
      </c>
      <c r="T641" s="5">
        <f t="array" ref="T641">XLOOKUP(A641,'Receita Influenciada'!A:A,'Receita Influenciada'!C:C,"")</f>
        <v>0.9969768646</v>
      </c>
      <c r="U641" s="3" t="str">
        <f t="shared" si="1"/>
        <v>#NUM!</v>
      </c>
      <c r="V641" s="1">
        <v>0.0</v>
      </c>
    </row>
    <row r="642">
      <c r="A642" s="1" t="s">
        <v>664</v>
      </c>
      <c r="B642" s="2">
        <f t="array" ref="B642">XLOOKUP(A642,'Página25'!A:A,'Página25'!G:G,"")</f>
        <v>45457.84516</v>
      </c>
      <c r="C642" s="2" t="str">
        <f t="array" ref="C642">XLOOKUP(A642,'Página25'!A:A,'Página25'!I:I,"")</f>
        <v/>
      </c>
      <c r="D642" s="3" t="s">
        <v>609</v>
      </c>
      <c r="E642" s="3">
        <f t="array" ref="E642">XLOOKUP(A642,login!A:A,login!F:F,"")</f>
        <v>56</v>
      </c>
      <c r="F642" s="3">
        <f t="array" ref="F642">XLOOKUP(A642,gestor!C:C,gestor!E:E,"")</f>
        <v>1</v>
      </c>
      <c r="G642" s="1">
        <v>0.0</v>
      </c>
      <c r="H642" s="3">
        <f t="array" ref="H642">XLOOKUP(A642,EmailVerification!A:A,EmailVerification!B:B,"")</f>
        <v>21</v>
      </c>
      <c r="I642" s="3">
        <f t="array" ref="I642">XLOOKUP(A642,IntegracaoVerification!A:A,IntegracaoVerification!C:C,"")</f>
        <v>4</v>
      </c>
      <c r="J642" s="3">
        <f t="array" ref="J642">XLOOKUP(A642,ApiVerification!A:A,ApiVerification!C:C,"")</f>
        <v>12</v>
      </c>
      <c r="K642" s="3" t="str">
        <f t="array" ref="K642">XLOOKUP(A642,AtivacaoGiftback!A:A,AtivacaoGiftback!B:B,"")</f>
        <v/>
      </c>
      <c r="L642" s="3">
        <f t="array" ref="L642">XLOOKUP(A642,TempoPrimeiraCampanha!A:A,TempoPrimeiraCampanha!B:B,"")</f>
        <v>19</v>
      </c>
      <c r="M642" s="3">
        <f t="array" ref="M642">XLOOKUP(A642,'# Campanhas30D'!A:A,'# Campanhas30D'!B:B,"")</f>
        <v>1</v>
      </c>
      <c r="N642" s="4">
        <f t="array" ref="N642">XLOOKUP(A642,'Receita Influenciada'!A:A,'Receita Influenciada'!B:B,"")</f>
        <v>13986.28001</v>
      </c>
      <c r="O642" s="4">
        <f t="array" ref="O642">XLOOKUP(A642,'Receita Total'!A:A,'Receita Total'!C:C,"")</f>
        <v>123855.34</v>
      </c>
      <c r="P642" s="1">
        <v>0.0</v>
      </c>
      <c r="Q642" s="4">
        <f t="array" ref="Q642">XLOOKUP(A642,Campanha!A:A,Campanha!B:B,"")</f>
        <v>12837.71002</v>
      </c>
      <c r="R642" s="1">
        <v>0.0</v>
      </c>
      <c r="S642" s="4">
        <f t="array" ref="S642">XLOOKUP(A642,Message!A:A,Message!B:B,"")</f>
        <v>1148.569992</v>
      </c>
      <c r="T642" s="5">
        <f t="array" ref="T642">XLOOKUP(A642,'Receita Influenciada'!A:A,'Receita Influenciada'!C:C,"")</f>
        <v>0.2388661924</v>
      </c>
      <c r="U642" s="3" t="str">
        <f t="shared" si="1"/>
        <v>#NUM!</v>
      </c>
      <c r="V642" s="1">
        <v>0.0</v>
      </c>
    </row>
    <row r="643">
      <c r="A643" s="1" t="s">
        <v>665</v>
      </c>
      <c r="B643" s="2">
        <f t="array" ref="B643">XLOOKUP(A643,'Página25'!A:A,'Página25'!G:G,"")</f>
        <v>45553.69701</v>
      </c>
      <c r="C643" s="2" t="str">
        <f t="array" ref="C643">XLOOKUP(A643,'Página25'!A:A,'Página25'!I:I,"")</f>
        <v/>
      </c>
      <c r="D643" s="3" t="s">
        <v>609</v>
      </c>
      <c r="E643" s="3">
        <f t="array" ref="E643">XLOOKUP(A643,login!A:A,login!F:F,"")</f>
        <v>33</v>
      </c>
      <c r="F643" s="3">
        <f t="array" ref="F643">XLOOKUP(A643,gestor!C:C,gestor!E:E,"")</f>
        <v>1</v>
      </c>
      <c r="G643" s="3">
        <f t="array" ref="G643">XLOOKUP(A643,tickets!I:I,tickets!J:J,"")</f>
        <v>8</v>
      </c>
      <c r="H643" s="3">
        <f t="array" ref="H643">XLOOKUP(A643,EmailVerification!A:A,EmailVerification!B:B,"")</f>
        <v>1</v>
      </c>
      <c r="I643" s="3">
        <f t="array" ref="I643">XLOOKUP(A643,IntegracaoVerification!A:A,IntegracaoVerification!C:C,"")</f>
        <v>0</v>
      </c>
      <c r="J643" s="3">
        <f t="array" ref="J643">XLOOKUP(A643,ApiVerification!A:A,ApiVerification!C:C,"")</f>
        <v>6</v>
      </c>
      <c r="K643" s="3">
        <f t="array" ref="K643">XLOOKUP(A643,AtivacaoGiftback!A:A,AtivacaoGiftback!B:B,"")</f>
        <v>12</v>
      </c>
      <c r="L643" s="3">
        <f t="array" ref="L643">XLOOKUP(A643,TempoPrimeiraCampanha!A:A,TempoPrimeiraCampanha!B:B,"")</f>
        <v>12</v>
      </c>
      <c r="M643" s="3">
        <f t="array" ref="M643">XLOOKUP(A643,'# Campanhas30D'!A:A,'# Campanhas30D'!B:B,"")</f>
        <v>1</v>
      </c>
      <c r="N643" s="4">
        <f t="array" ref="N643">XLOOKUP(A643,'Receita Influenciada'!A:A,'Receita Influenciada'!B:B,"")</f>
        <v>16290.78004</v>
      </c>
      <c r="O643" s="4">
        <f t="array" ref="O643">XLOOKUP(A643,'Receita Total'!A:A,'Receita Total'!C:C,"")</f>
        <v>417323.3296</v>
      </c>
      <c r="P643" s="4">
        <f t="array" ref="P643">XLOOKUP(A643,Giftback!A:A,Giftback!B:B,"")</f>
        <v>9847.789999</v>
      </c>
      <c r="Q643" s="4">
        <f t="array" ref="Q643">XLOOKUP(A643,Campanha!A:A,Campanha!B:B,"")</f>
        <v>5771.340027</v>
      </c>
      <c r="R643" s="1">
        <v>0.0</v>
      </c>
      <c r="S643" s="1">
        <v>0.0</v>
      </c>
      <c r="T643" s="5">
        <f t="array" ref="T643">XLOOKUP(A643,'Receita Influenciada'!A:A,'Receita Influenciada'!C:C,"")</f>
        <v>0.2237271167</v>
      </c>
      <c r="U643" s="3" t="str">
        <f t="shared" si="1"/>
        <v>#NUM!</v>
      </c>
      <c r="V643" s="1">
        <v>0.0</v>
      </c>
    </row>
    <row r="644">
      <c r="A644" s="1" t="s">
        <v>666</v>
      </c>
      <c r="B644" s="2">
        <f t="array" ref="B644">XLOOKUP(A644,'Página25'!A:A,'Página25'!G:G,"")</f>
        <v>45488.61789</v>
      </c>
      <c r="C644" s="2" t="str">
        <f t="array" ref="C644">XLOOKUP(A644,'Página25'!A:A,'Página25'!I:I,"")</f>
        <v/>
      </c>
      <c r="D644" s="3" t="s">
        <v>609</v>
      </c>
      <c r="E644" s="3">
        <f t="array" ref="E644">XLOOKUP(A644,login!A:A,login!F:F,"")</f>
        <v>21</v>
      </c>
      <c r="F644" s="3">
        <f t="array" ref="F644">XLOOKUP(A644,gestor!C:C,gestor!E:E,"")</f>
        <v>1</v>
      </c>
      <c r="G644" s="1">
        <v>0.0</v>
      </c>
      <c r="H644" s="3" t="str">
        <f t="array" ref="H644">XLOOKUP(A644,EmailVerification!A:A,EmailVerification!B:B,"")</f>
        <v/>
      </c>
      <c r="I644" s="3">
        <f t="array" ref="I644">XLOOKUP(A644,IntegracaoVerification!A:A,IntegracaoVerification!C:C,"")</f>
        <v>5</v>
      </c>
      <c r="J644" s="3">
        <f t="array" ref="J644">XLOOKUP(A644,ApiVerification!A:A,ApiVerification!C:C,"")</f>
        <v>25</v>
      </c>
      <c r="K644" s="3">
        <f t="array" ref="K644">XLOOKUP(A644,AtivacaoGiftback!A:A,AtivacaoGiftback!B:B,"")</f>
        <v>63</v>
      </c>
      <c r="L644" s="3">
        <f t="array" ref="L644">XLOOKUP(A644,TempoPrimeiraCampanha!A:A,TempoPrimeiraCampanha!B:B,"")</f>
        <v>30</v>
      </c>
      <c r="M644" s="3">
        <f t="array" ref="M644">XLOOKUP(A644,'# Campanhas30D'!A:A,'# Campanhas30D'!B:B,"")</f>
        <v>1</v>
      </c>
      <c r="N644" s="4">
        <f t="array" ref="N644">XLOOKUP(A644,'Receita Influenciada'!A:A,'Receita Influenciada'!B:B,"")</f>
        <v>4060.5</v>
      </c>
      <c r="O644" s="4">
        <f t="array" ref="O644">XLOOKUP(A644,'Receita Total'!A:A,'Receita Total'!C:C,"")</f>
        <v>1343978.649</v>
      </c>
      <c r="P644" s="1">
        <v>0.0</v>
      </c>
      <c r="Q644" s="4">
        <f t="array" ref="Q644">XLOOKUP(A644,Campanha!A:A,Campanha!B:B,"")</f>
        <v>4060.5</v>
      </c>
      <c r="R644" s="1">
        <v>0.0</v>
      </c>
      <c r="S644" s="1">
        <v>0.0</v>
      </c>
      <c r="T644" s="5">
        <f t="array" ref="T644">XLOOKUP(A644,'Receita Influenciada'!A:A,'Receita Influenciada'!C:C,"")</f>
        <v>0.06225088968</v>
      </c>
      <c r="U644" s="3" t="str">
        <f t="shared" si="1"/>
        <v>#NUM!</v>
      </c>
      <c r="V644" s="1">
        <v>0.0</v>
      </c>
    </row>
    <row r="645">
      <c r="A645" s="1" t="s">
        <v>667</v>
      </c>
      <c r="B645" s="2">
        <f t="array" ref="B645">XLOOKUP(A645,'Página25'!A:A,'Página25'!G:G,"")</f>
        <v>45365.73675</v>
      </c>
      <c r="C645" s="2">
        <f t="array" ref="C645">XLOOKUP(A645,'Página25'!A:A,'Página25'!I:I,"")</f>
        <v>45519.77243</v>
      </c>
      <c r="D645" s="3" t="s">
        <v>609</v>
      </c>
      <c r="E645" s="3">
        <f t="array" ref="E645">XLOOKUP(A645,login!A:A,login!F:F,"")</f>
        <v>4</v>
      </c>
      <c r="F645" s="3">
        <f t="array" ref="F645">XLOOKUP(A645,gestor!C:C,gestor!E:E,"")</f>
        <v>1</v>
      </c>
      <c r="G645" s="1">
        <v>0.0</v>
      </c>
      <c r="H645" s="3">
        <f t="array" ref="H645">XLOOKUP(A645,EmailVerification!A:A,EmailVerification!B:B,"")</f>
        <v>113</v>
      </c>
      <c r="I645" s="3">
        <f t="array" ref="I645">XLOOKUP(A645,IntegracaoVerification!A:A,IntegracaoVerification!C:C,"")</f>
        <v>5</v>
      </c>
      <c r="J645" s="3">
        <f t="array" ref="J645">XLOOKUP(A645,ApiVerification!A:A,ApiVerification!C:C,"")</f>
        <v>6</v>
      </c>
      <c r="K645" s="3">
        <f t="array" ref="K645">XLOOKUP(A645,AtivacaoGiftback!A:A,AtivacaoGiftback!B:B,"")</f>
        <v>6</v>
      </c>
      <c r="L645" s="3">
        <f t="array" ref="L645">XLOOKUP(A645,TempoPrimeiraCampanha!A:A,TempoPrimeiraCampanha!B:B,"")</f>
        <v>18</v>
      </c>
      <c r="M645" s="3">
        <f t="array" ref="M645">XLOOKUP(A645,'# Campanhas30D'!A:A,'# Campanhas30D'!B:B,"")</f>
        <v>1</v>
      </c>
      <c r="N645" s="4">
        <f t="array" ref="N645">XLOOKUP(A645,'Receita Influenciada'!A:A,'Receita Influenciada'!B:B,"")</f>
        <v>3419.83</v>
      </c>
      <c r="O645" s="4">
        <f t="array" ref="O645">XLOOKUP(A645,'Receita Total'!A:A,'Receita Total'!C:C,"")</f>
        <v>64616.23031</v>
      </c>
      <c r="P645" s="4">
        <f t="array" ref="P645">XLOOKUP(A645,Giftback!A:A,Giftback!B:B,"")</f>
        <v>274.3999996</v>
      </c>
      <c r="Q645" s="4">
        <f t="array" ref="Q645">XLOOKUP(A645,Campanha!A:A,Campanha!B:B,"")</f>
        <v>2686.530005</v>
      </c>
      <c r="R645" s="1">
        <v>0.0</v>
      </c>
      <c r="S645" s="1">
        <v>0.0</v>
      </c>
      <c r="T645" s="5">
        <f t="array" ref="T645">XLOOKUP(A645,'Receita Influenciada'!A:A,'Receita Influenciada'!C:C,"")</f>
        <v>0.05085106761</v>
      </c>
      <c r="U645" s="3">
        <f t="shared" si="1"/>
        <v>154</v>
      </c>
      <c r="V645" s="1">
        <v>0.0</v>
      </c>
    </row>
    <row r="646">
      <c r="A646" s="1" t="s">
        <v>668</v>
      </c>
      <c r="B646" s="2">
        <f t="array" ref="B646">XLOOKUP(A646,'Página25'!A:A,'Página25'!G:G,"")</f>
        <v>45551.61334</v>
      </c>
      <c r="C646" s="2" t="str">
        <f t="array" ref="C646">XLOOKUP(A646,'Página25'!A:A,'Página25'!I:I,"")</f>
        <v/>
      </c>
      <c r="D646" s="3" t="s">
        <v>609</v>
      </c>
      <c r="E646" s="3">
        <f t="array" ref="E646">XLOOKUP(A646,login!A:A,login!F:F,"")</f>
        <v>31</v>
      </c>
      <c r="F646" s="1">
        <v>1.0</v>
      </c>
      <c r="G646" s="1">
        <v>0.0</v>
      </c>
      <c r="H646" s="3">
        <f t="array" ref="H646">XLOOKUP(A646,EmailVerification!A:A,EmailVerification!B:B,"")</f>
        <v>1</v>
      </c>
      <c r="I646" s="3">
        <f t="array" ref="I646">XLOOKUP(A646,IntegracaoVerification!A:A,IntegracaoVerification!C:C,"")</f>
        <v>1</v>
      </c>
      <c r="J646" s="3" t="str">
        <f t="array" ref="J646">XLOOKUP(A646,ApiVerification!A:A,ApiVerification!C:C,"")</f>
        <v/>
      </c>
      <c r="K646" s="3" t="str">
        <f t="array" ref="K646">XLOOKUP(A646,AtivacaoGiftback!A:A,AtivacaoGiftback!B:B,"")</f>
        <v/>
      </c>
      <c r="L646" s="3">
        <f t="array" ref="L646">XLOOKUP(A646,TempoPrimeiraCampanha!A:A,TempoPrimeiraCampanha!B:B,"")</f>
        <v>18</v>
      </c>
      <c r="M646" s="3">
        <f t="array" ref="M646">XLOOKUP(A646,'# Campanhas30D'!A:A,'# Campanhas30D'!B:B,"")</f>
        <v>1</v>
      </c>
      <c r="N646" s="4">
        <f t="array" ref="N646">XLOOKUP(A646,'Receita Influenciada'!A:A,'Receita Influenciada'!B:B,"")</f>
        <v>1656.439987</v>
      </c>
      <c r="O646" s="4">
        <f t="array" ref="O646">XLOOKUP(A646,'Receita Total'!A:A,'Receita Total'!C:C,"")</f>
        <v>76329.2001</v>
      </c>
      <c r="P646" s="1">
        <v>0.0</v>
      </c>
      <c r="Q646" s="4">
        <f t="array" ref="Q646">XLOOKUP(A646,Campanha!A:A,Campanha!B:B,"")</f>
        <v>1656.439987</v>
      </c>
      <c r="R646" s="1">
        <v>0.0</v>
      </c>
      <c r="S646" s="1">
        <v>0.0</v>
      </c>
      <c r="T646" s="5">
        <f t="array" ref="T646">XLOOKUP(A646,'Receita Influenciada'!A:A,'Receita Influenciada'!C:C,"")</f>
        <v>0.00888757112</v>
      </c>
      <c r="U646" s="3" t="str">
        <f t="shared" si="1"/>
        <v>#NUM!</v>
      </c>
      <c r="V646" s="1">
        <v>0.0</v>
      </c>
    </row>
    <row r="647">
      <c r="A647" s="1" t="s">
        <v>669</v>
      </c>
      <c r="B647" s="2">
        <f t="array" ref="B647">XLOOKUP(A647,'Página25'!A:A,'Página25'!G:G,"")</f>
        <v>45413.05749</v>
      </c>
      <c r="C647" s="2">
        <f t="array" ref="C647">XLOOKUP(A647,'Página25'!A:A,'Página25'!I:I,"")</f>
        <v>45509.68447</v>
      </c>
      <c r="D647" s="3" t="s">
        <v>609</v>
      </c>
      <c r="E647" s="3">
        <f t="array" ref="E647">XLOOKUP(A647,login!A:A,login!F:F,"")</f>
        <v>46</v>
      </c>
      <c r="F647" s="1">
        <v>1.0</v>
      </c>
      <c r="G647" s="1">
        <v>0.0</v>
      </c>
      <c r="H647" s="3">
        <f t="array" ref="H647">XLOOKUP(A647,EmailVerification!A:A,EmailVerification!B:B,"")</f>
        <v>65</v>
      </c>
      <c r="I647" s="3">
        <f t="array" ref="I647">XLOOKUP(A647,IntegracaoVerification!A:A,IntegracaoVerification!C:C,"")</f>
        <v>0</v>
      </c>
      <c r="J647" s="3">
        <f t="array" ref="J647">XLOOKUP(A647,ApiVerification!A:A,ApiVerification!C:C,"")</f>
        <v>8</v>
      </c>
      <c r="K647" s="3">
        <f t="array" ref="K647">XLOOKUP(A647,AtivacaoGiftback!A:A,AtivacaoGiftback!B:B,"")</f>
        <v>20</v>
      </c>
      <c r="L647" s="3">
        <f t="array" ref="L647">XLOOKUP(A647,TempoPrimeiraCampanha!A:A,TempoPrimeiraCampanha!B:B,"")</f>
        <v>20</v>
      </c>
      <c r="M647" s="3">
        <f t="array" ref="M647">XLOOKUP(A647,'# Campanhas30D'!A:A,'# Campanhas30D'!B:B,"")</f>
        <v>1</v>
      </c>
      <c r="N647" s="4">
        <f t="array" ref="N647">XLOOKUP(A647,'Receita Influenciada'!A:A,'Receita Influenciada'!B:B,"")</f>
        <v>1985.359993</v>
      </c>
      <c r="O647" s="4">
        <f t="array" ref="O647">XLOOKUP(A647,'Receita Total'!A:A,'Receita Total'!C:C,"")</f>
        <v>108460.08</v>
      </c>
      <c r="P647" s="4">
        <f t="array" ref="P647">XLOOKUP(A647,Giftback!A:A,Giftback!B:B,"")</f>
        <v>250.6000061</v>
      </c>
      <c r="Q647" s="4">
        <f t="array" ref="Q647">XLOOKUP(A647,Campanha!A:A,Campanha!B:B,"")</f>
        <v>1621.959984</v>
      </c>
      <c r="R647" s="1">
        <v>0.0</v>
      </c>
      <c r="S647" s="1">
        <v>0.0</v>
      </c>
      <c r="T647" s="5">
        <f t="array" ref="T647">XLOOKUP(A647,'Receita Influenciada'!A:A,'Receita Influenciada'!C:C,"")</f>
        <v>0.02532669027</v>
      </c>
      <c r="U647" s="3">
        <f t="shared" si="1"/>
        <v>96</v>
      </c>
      <c r="V647" s="1">
        <v>0.0</v>
      </c>
    </row>
    <row r="648">
      <c r="A648" s="1" t="s">
        <v>670</v>
      </c>
      <c r="B648" s="2">
        <f t="array" ref="B648">XLOOKUP(A648,'Página25'!A:A,'Página25'!G:G,"")</f>
        <v>45553.57672</v>
      </c>
      <c r="C648" s="2" t="str">
        <f t="array" ref="C648">XLOOKUP(A648,'Página25'!A:A,'Página25'!I:I,"")</f>
        <v/>
      </c>
      <c r="D648" s="3" t="s">
        <v>609</v>
      </c>
      <c r="E648" s="3">
        <f t="array" ref="E648">XLOOKUP(A648,login!A:A,login!F:F,"")</f>
        <v>90</v>
      </c>
      <c r="F648" s="3">
        <f t="array" ref="F648">XLOOKUP(A648,gestor!C:C,gestor!E:E,"")</f>
        <v>1</v>
      </c>
      <c r="G648" s="3">
        <f t="array" ref="G648">XLOOKUP(A648,tickets!I:I,tickets!J:J,"")</f>
        <v>16</v>
      </c>
      <c r="H648" s="3">
        <f t="array" ref="H648">XLOOKUP(A648,EmailVerification!A:A,EmailVerification!B:B,"")</f>
        <v>2</v>
      </c>
      <c r="I648" s="3">
        <f t="array" ref="I648">XLOOKUP(A648,IntegracaoVerification!A:A,IntegracaoVerification!C:C,"")</f>
        <v>0</v>
      </c>
      <c r="J648" s="3">
        <f t="array" ref="J648">XLOOKUP(A648,ApiVerification!A:A,ApiVerification!C:C,"")</f>
        <v>6</v>
      </c>
      <c r="K648" s="3">
        <f t="array" ref="K648">XLOOKUP(A648,AtivacaoGiftback!A:A,AtivacaoGiftback!B:B,"")</f>
        <v>9</v>
      </c>
      <c r="L648" s="3">
        <f t="array" ref="L648">XLOOKUP(A648,TempoPrimeiraCampanha!A:A,TempoPrimeiraCampanha!B:B,"")</f>
        <v>12</v>
      </c>
      <c r="M648" s="3">
        <f t="array" ref="M648">XLOOKUP(A648,'# Campanhas30D'!A:A,'# Campanhas30D'!B:B,"")</f>
        <v>1</v>
      </c>
      <c r="N648" s="4">
        <f t="array" ref="N648">XLOOKUP(A648,'Receita Influenciada'!A:A,'Receita Influenciada'!B:B,"")</f>
        <v>3958.930027</v>
      </c>
      <c r="O648" s="4">
        <f t="array" ref="O648">XLOOKUP(A648,'Receita Total'!A:A,'Receita Total'!C:C,"")</f>
        <v>156242.5597</v>
      </c>
      <c r="P648" s="4">
        <f t="array" ref="P648">XLOOKUP(A648,Giftback!A:A,Giftback!B:B,"")</f>
        <v>175.3600006</v>
      </c>
      <c r="Q648" s="4">
        <f t="array" ref="Q648">XLOOKUP(A648,Campanha!A:A,Campanha!B:B,"")</f>
        <v>1067.160004</v>
      </c>
      <c r="R648" s="4">
        <f t="array" ref="R648">XLOOKUP(A648,Task!A:A,Task!B:B,"")</f>
        <v>1846.390034</v>
      </c>
      <c r="S648" s="1">
        <v>0.0</v>
      </c>
      <c r="T648" s="5">
        <f t="array" ref="T648">XLOOKUP(A648,'Receita Influenciada'!A:A,'Receita Influenciada'!C:C,"")</f>
        <v>0.04502334992</v>
      </c>
      <c r="U648" s="3" t="str">
        <f t="shared" si="1"/>
        <v>#NUM!</v>
      </c>
      <c r="V648" s="1">
        <v>0.0</v>
      </c>
    </row>
    <row r="649">
      <c r="A649" s="1" t="s">
        <v>671</v>
      </c>
      <c r="B649" s="2">
        <f t="array" ref="B649">XLOOKUP(A649,'Página25'!A:A,'Página25'!G:G,"")</f>
        <v>45530.86323</v>
      </c>
      <c r="C649" s="2" t="str">
        <f t="array" ref="C649">XLOOKUP(A649,'Página25'!A:A,'Página25'!I:I,"")</f>
        <v/>
      </c>
      <c r="D649" s="3" t="s">
        <v>609</v>
      </c>
      <c r="E649" s="3">
        <f t="array" ref="E649">XLOOKUP(A649,login!A:A,login!F:F,"")</f>
        <v>10</v>
      </c>
      <c r="F649" s="3">
        <f t="array" ref="F649">XLOOKUP(A649,gestor!C:C,gestor!E:E,"")</f>
        <v>1</v>
      </c>
      <c r="G649" s="1">
        <v>0.0</v>
      </c>
      <c r="H649" s="3">
        <f t="array" ref="H649">XLOOKUP(A649,EmailVerification!A:A,EmailVerification!B:B,"")</f>
        <v>3</v>
      </c>
      <c r="I649" s="3">
        <f t="array" ref="I649">XLOOKUP(A649,IntegracaoVerification!A:A,IntegracaoVerification!C:C,"")</f>
        <v>3</v>
      </c>
      <c r="J649" s="3">
        <f t="array" ref="J649">XLOOKUP(A649,ApiVerification!A:A,ApiVerification!C:C,"")</f>
        <v>7</v>
      </c>
      <c r="K649" s="3" t="str">
        <f t="array" ref="K649">XLOOKUP(A649,AtivacaoGiftback!A:A,AtivacaoGiftback!B:B,"")</f>
        <v/>
      </c>
      <c r="L649" s="3">
        <f t="array" ref="L649">XLOOKUP(A649,TempoPrimeiraCampanha!A:A,TempoPrimeiraCampanha!B:B,"")</f>
        <v>25</v>
      </c>
      <c r="M649" s="3">
        <f t="array" ref="M649">XLOOKUP(A649,'# Campanhas30D'!A:A,'# Campanhas30D'!B:B,"")</f>
        <v>1</v>
      </c>
      <c r="N649" s="4">
        <f t="array" ref="N649">XLOOKUP(A649,'Receita Influenciada'!A:A,'Receita Influenciada'!B:B,"")</f>
        <v>1009.699999</v>
      </c>
      <c r="O649" s="4">
        <f t="array" ref="O649">XLOOKUP(A649,'Receita Total'!A:A,'Receita Total'!C:C,"")</f>
        <v>112430.1303</v>
      </c>
      <c r="P649" s="1">
        <v>0.0</v>
      </c>
      <c r="Q649" s="4">
        <f t="array" ref="Q649">XLOOKUP(A649,Campanha!A:A,Campanha!B:B,"")</f>
        <v>1009.699999</v>
      </c>
      <c r="R649" s="1">
        <v>0.0</v>
      </c>
      <c r="S649" s="1">
        <v>0.0</v>
      </c>
      <c r="T649" s="5">
        <f t="array" ref="T649">XLOOKUP(A649,'Receita Influenciada'!A:A,'Receita Influenciada'!C:C,"")</f>
        <v>0.001513112872</v>
      </c>
      <c r="U649" s="3" t="str">
        <f t="shared" si="1"/>
        <v>#NUM!</v>
      </c>
      <c r="V649" s="1">
        <v>0.0</v>
      </c>
    </row>
    <row r="650">
      <c r="A650" s="1" t="s">
        <v>672</v>
      </c>
      <c r="B650" s="2">
        <f t="array" ref="B650">XLOOKUP(A650,'Página25'!A:A,'Página25'!G:G,"")</f>
        <v>45555.8245</v>
      </c>
      <c r="C650" s="2" t="str">
        <f t="array" ref="C650">XLOOKUP(A650,'Página25'!A:A,'Página25'!I:I,"")</f>
        <v/>
      </c>
      <c r="D650" s="3" t="s">
        <v>609</v>
      </c>
      <c r="E650" s="3">
        <f t="array" ref="E650">XLOOKUP(A650,login!A:A,login!F:F,"")</f>
        <v>14</v>
      </c>
      <c r="F650" s="3">
        <f t="array" ref="F650">XLOOKUP(A650,gestor!C:C,gestor!E:E,"")</f>
        <v>1</v>
      </c>
      <c r="G650" s="1">
        <v>0.0</v>
      </c>
      <c r="H650" s="3">
        <f t="array" ref="H650">XLOOKUP(A650,EmailVerification!A:A,EmailVerification!B:B,"")</f>
        <v>4</v>
      </c>
      <c r="I650" s="3">
        <f t="array" ref="I650">XLOOKUP(A650,IntegracaoVerification!A:A,IntegracaoVerification!C:C,"")</f>
        <v>4</v>
      </c>
      <c r="J650" s="3" t="str">
        <f t="array" ref="J650">XLOOKUP(A650,ApiVerification!A:A,ApiVerification!C:C,"")</f>
        <v/>
      </c>
      <c r="K650" s="3">
        <f t="array" ref="K650">XLOOKUP(A650,AtivacaoGiftback!A:A,AtivacaoGiftback!B:B,"")</f>
        <v>28</v>
      </c>
      <c r="L650" s="3">
        <f t="array" ref="L650">XLOOKUP(A650,TempoPrimeiraCampanha!A:A,TempoPrimeiraCampanha!B:B,"")</f>
        <v>29</v>
      </c>
      <c r="M650" s="3">
        <f t="array" ref="M650">XLOOKUP(A650,'# Campanhas30D'!A:A,'# Campanhas30D'!B:B,"")</f>
        <v>1</v>
      </c>
      <c r="N650" s="4">
        <f t="array" ref="N650">XLOOKUP(A650,'Receita Influenciada'!A:A,'Receita Influenciada'!B:B,"")</f>
        <v>960.3999939</v>
      </c>
      <c r="O650" s="4">
        <f t="array" ref="O650">XLOOKUP(A650,'Receita Total'!A:A,'Receita Total'!C:C,"")</f>
        <v>141228.0289</v>
      </c>
      <c r="P650" s="1">
        <v>0.0</v>
      </c>
      <c r="Q650" s="4">
        <f t="array" ref="Q650">XLOOKUP(A650,Campanha!A:A,Campanha!B:B,"")</f>
        <v>960.3999939</v>
      </c>
      <c r="R650" s="1">
        <v>0.0</v>
      </c>
      <c r="S650" s="1">
        <v>0.0</v>
      </c>
      <c r="T650" s="5">
        <f t="array" ref="T650">XLOOKUP(A650,'Receita Influenciada'!A:A,'Receita Influenciada'!C:C,"")</f>
        <v>0.003348158359</v>
      </c>
      <c r="U650" s="3" t="str">
        <f t="shared" si="1"/>
        <v>#NUM!</v>
      </c>
      <c r="V650" s="1">
        <v>0.0</v>
      </c>
    </row>
    <row r="651">
      <c r="A651" s="1" t="s">
        <v>673</v>
      </c>
      <c r="B651" s="2">
        <f t="array" ref="B651">XLOOKUP(A651,'Página25'!A:A,'Página25'!G:G,"")</f>
        <v>45462.03638</v>
      </c>
      <c r="C651" s="2" t="str">
        <f t="array" ref="C651">XLOOKUP(A651,'Página25'!A:A,'Página25'!I:I,"")</f>
        <v/>
      </c>
      <c r="D651" s="3" t="s">
        <v>609</v>
      </c>
      <c r="E651" s="3">
        <f t="array" ref="E651">XLOOKUP(A651,login!A:A,login!F:F,"")</f>
        <v>83</v>
      </c>
      <c r="F651" s="3">
        <f t="array" ref="F651">XLOOKUP(A651,gestor!C:C,gestor!E:E,"")</f>
        <v>1</v>
      </c>
      <c r="G651" s="1">
        <v>0.0</v>
      </c>
      <c r="H651" s="3">
        <f t="array" ref="H651">XLOOKUP(A651,EmailVerification!A:A,EmailVerification!B:B,"")</f>
        <v>16</v>
      </c>
      <c r="I651" s="3">
        <f t="array" ref="I651">XLOOKUP(A651,IntegracaoVerification!A:A,IntegracaoVerification!C:C,"")</f>
        <v>0</v>
      </c>
      <c r="J651" s="3">
        <f t="array" ref="J651">XLOOKUP(A651,ApiVerification!A:A,ApiVerification!C:C,"")</f>
        <v>2</v>
      </c>
      <c r="K651" s="3">
        <f t="array" ref="K651">XLOOKUP(A651,AtivacaoGiftback!A:A,AtivacaoGiftback!B:B,"")</f>
        <v>0</v>
      </c>
      <c r="L651" s="3">
        <f t="array" ref="L651">XLOOKUP(A651,TempoPrimeiraCampanha!A:A,TempoPrimeiraCampanha!B:B,"")</f>
        <v>10</v>
      </c>
      <c r="M651" s="3">
        <f t="array" ref="M651">XLOOKUP(A651,'# Campanhas30D'!A:A,'# Campanhas30D'!B:B,"")</f>
        <v>1</v>
      </c>
      <c r="N651" s="4">
        <f t="array" ref="N651">XLOOKUP(A651,'Receita Influenciada'!A:A,'Receita Influenciada'!B:B,"")</f>
        <v>2623.719971</v>
      </c>
      <c r="O651" s="4">
        <f t="array" ref="O651">XLOOKUP(A651,'Receita Total'!A:A,'Receita Total'!C:C,"")</f>
        <v>49182.99012</v>
      </c>
      <c r="P651" s="4">
        <f t="array" ref="P651">XLOOKUP(A651,Giftback!A:A,Giftback!B:B,"")</f>
        <v>1278.969986</v>
      </c>
      <c r="Q651" s="4">
        <f t="array" ref="Q651">XLOOKUP(A651,Campanha!A:A,Campanha!B:B,"")</f>
        <v>367.409996</v>
      </c>
      <c r="R651" s="4">
        <f t="array" ref="R651">XLOOKUP(A651,Task!A:A,Task!B:B,"")</f>
        <v>629.3999939</v>
      </c>
      <c r="S651" s="1">
        <v>0.0</v>
      </c>
      <c r="T651" s="5">
        <f t="array" ref="T651">XLOOKUP(A651,'Receita Influenciada'!A:A,'Receita Influenciada'!C:C,"")</f>
        <v>0.03668540873</v>
      </c>
      <c r="U651" s="3" t="str">
        <f t="shared" si="1"/>
        <v>#NUM!</v>
      </c>
      <c r="V651" s="1">
        <v>0.0</v>
      </c>
    </row>
    <row r="652">
      <c r="A652" s="1" t="s">
        <v>674</v>
      </c>
      <c r="B652" s="2">
        <f t="array" ref="B652">XLOOKUP(A652,'Página25'!A:A,'Página25'!G:G,"")</f>
        <v>45461.97609</v>
      </c>
      <c r="C652" s="2" t="str">
        <f t="array" ref="C652">XLOOKUP(A652,'Página25'!A:A,'Página25'!I:I,"")</f>
        <v/>
      </c>
      <c r="D652" s="3" t="s">
        <v>609</v>
      </c>
      <c r="E652" s="3">
        <f t="array" ref="E652">XLOOKUP(A652,login!A:A,login!F:F,"")</f>
        <v>195</v>
      </c>
      <c r="F652" s="3">
        <f t="array" ref="F652">XLOOKUP(A652,gestor!C:C,gestor!E:E,"")</f>
        <v>1</v>
      </c>
      <c r="G652" s="1">
        <v>0.0</v>
      </c>
      <c r="H652" s="3">
        <f t="array" ref="H652">XLOOKUP(A652,EmailVerification!A:A,EmailVerification!B:B,"")</f>
        <v>17</v>
      </c>
      <c r="I652" s="3">
        <f t="array" ref="I652">XLOOKUP(A652,IntegracaoVerification!A:A,IntegracaoVerification!C:C,"")</f>
        <v>0</v>
      </c>
      <c r="J652" s="3">
        <f t="array" ref="J652">XLOOKUP(A652,ApiVerification!A:A,ApiVerification!C:C,"")</f>
        <v>1</v>
      </c>
      <c r="K652" s="3">
        <f t="array" ref="K652">XLOOKUP(A652,AtivacaoGiftback!A:A,AtivacaoGiftback!B:B,"")</f>
        <v>62</v>
      </c>
      <c r="L652" s="3">
        <f t="array" ref="L652">XLOOKUP(A652,TempoPrimeiraCampanha!A:A,TempoPrimeiraCampanha!B:B,"")</f>
        <v>20</v>
      </c>
      <c r="M652" s="3">
        <f t="array" ref="M652">XLOOKUP(A652,'# Campanhas30D'!A:A,'# Campanhas30D'!B:B,"")</f>
        <v>1</v>
      </c>
      <c r="N652" s="4">
        <f t="array" ref="N652">XLOOKUP(A652,'Receita Influenciada'!A:A,'Receita Influenciada'!B:B,"")</f>
        <v>1173.700027</v>
      </c>
      <c r="O652" s="4">
        <f t="array" ref="O652">XLOOKUP(A652,'Receita Total'!A:A,'Receita Total'!C:C,"")</f>
        <v>94823.08994</v>
      </c>
      <c r="P652" s="1">
        <v>0.0</v>
      </c>
      <c r="Q652" s="4">
        <f t="array" ref="Q652">XLOOKUP(A652,Campanha!A:A,Campanha!B:B,"")</f>
        <v>219.8000031</v>
      </c>
      <c r="R652" s="4">
        <f t="array" ref="R652">XLOOKUP(A652,Task!A:A,Task!B:B,"")</f>
        <v>953.9000244</v>
      </c>
      <c r="S652" s="1">
        <v>0.0</v>
      </c>
      <c r="T652" s="5">
        <f t="array" ref="T652">XLOOKUP(A652,'Receita Influenciada'!A:A,'Receita Influenciada'!C:C,"")</f>
        <v>0.01088434213</v>
      </c>
      <c r="U652" s="3" t="str">
        <f t="shared" si="1"/>
        <v>#NUM!</v>
      </c>
      <c r="V652" s="1">
        <v>0.0</v>
      </c>
    </row>
    <row r="653">
      <c r="A653" s="1" t="s">
        <v>675</v>
      </c>
      <c r="B653" s="2">
        <f t="array" ref="B653">XLOOKUP(A653,'Página25'!A:A,'Página25'!G:G,"")</f>
        <v>45540.86825</v>
      </c>
      <c r="C653" s="2" t="str">
        <f t="array" ref="C653">XLOOKUP(A653,'Página25'!A:A,'Página25'!I:I,"")</f>
        <v/>
      </c>
      <c r="D653" s="3" t="s">
        <v>609</v>
      </c>
      <c r="E653" s="3">
        <f t="array" ref="E653">XLOOKUP(A653,login!A:A,login!F:F,"")</f>
        <v>36</v>
      </c>
      <c r="F653" s="3">
        <f t="array" ref="F653">XLOOKUP(A653,gestor!C:C,gestor!E:E,"")</f>
        <v>1</v>
      </c>
      <c r="G653" s="1">
        <v>0.0</v>
      </c>
      <c r="H653" s="3">
        <f t="array" ref="H653">XLOOKUP(A653,EmailVerification!A:A,EmailVerification!B:B,"")</f>
        <v>11</v>
      </c>
      <c r="I653" s="3">
        <f t="array" ref="I653">XLOOKUP(A653,IntegracaoVerification!A:A,IntegracaoVerification!C:C,"")</f>
        <v>2</v>
      </c>
      <c r="J653" s="3">
        <f t="array" ref="J653">XLOOKUP(A653,ApiVerification!A:A,ApiVerification!C:C,"")</f>
        <v>11</v>
      </c>
      <c r="K653" s="3">
        <f t="array" ref="K653">XLOOKUP(A653,AtivacaoGiftback!A:A,AtivacaoGiftback!B:B,"")</f>
        <v>27</v>
      </c>
      <c r="L653" s="3">
        <f t="array" ref="L653">XLOOKUP(A653,TempoPrimeiraCampanha!A:A,TempoPrimeiraCampanha!B:B,"")</f>
        <v>27</v>
      </c>
      <c r="M653" s="3">
        <f t="array" ref="M653">XLOOKUP(A653,'# Campanhas30D'!A:A,'# Campanhas30D'!B:B,"")</f>
        <v>1</v>
      </c>
      <c r="N653" s="4">
        <f t="array" ref="N653">XLOOKUP(A653,'Receita Influenciada'!A:A,'Receita Influenciada'!B:B,"")</f>
        <v>230.2100067</v>
      </c>
      <c r="O653" s="4">
        <f t="array" ref="O653">XLOOKUP(A653,'Receita Total'!A:A,'Receita Total'!C:C,"")</f>
        <v>1573.459999</v>
      </c>
      <c r="P653" s="4">
        <f t="array" ref="P653">XLOOKUP(A653,Giftback!A:A,Giftback!B:B,"")</f>
        <v>230.2100067</v>
      </c>
      <c r="Q653" s="1">
        <v>0.0</v>
      </c>
      <c r="R653" s="1">
        <v>0.0</v>
      </c>
      <c r="S653" s="1">
        <v>0.0</v>
      </c>
      <c r="T653" s="5">
        <f t="array" ref="T653">XLOOKUP(A653,'Receita Influenciada'!A:A,'Receita Influenciada'!C:C,"")</f>
        <v>-0.00737502843</v>
      </c>
      <c r="U653" s="3" t="str">
        <f t="shared" si="1"/>
        <v>#NUM!</v>
      </c>
      <c r="V653" s="1">
        <v>0.0</v>
      </c>
    </row>
    <row r="654">
      <c r="A654" s="1" t="s">
        <v>676</v>
      </c>
      <c r="B654" s="2">
        <f t="array" ref="B654">XLOOKUP(A654,'Página25'!A:A,'Página25'!G:G,"")</f>
        <v>45462.01188</v>
      </c>
      <c r="C654" s="2" t="str">
        <f t="array" ref="C654">XLOOKUP(A654,'Página25'!A:A,'Página25'!I:I,"")</f>
        <v/>
      </c>
      <c r="D654" s="3" t="s">
        <v>609</v>
      </c>
      <c r="E654" s="3">
        <f t="array" ref="E654">XLOOKUP(A654,login!A:A,login!F:F,"")</f>
        <v>100</v>
      </c>
      <c r="F654" s="3">
        <f t="array" ref="F654">XLOOKUP(A654,gestor!C:C,gestor!E:E,"")</f>
        <v>1</v>
      </c>
      <c r="G654" s="1">
        <v>0.0</v>
      </c>
      <c r="H654" s="3">
        <f t="array" ref="H654">XLOOKUP(A654,EmailVerification!A:A,EmailVerification!B:B,"")</f>
        <v>16</v>
      </c>
      <c r="I654" s="3">
        <f t="array" ref="I654">XLOOKUP(A654,IntegracaoVerification!A:A,IntegracaoVerification!C:C,"")</f>
        <v>3</v>
      </c>
      <c r="J654" s="3" t="str">
        <f t="array" ref="J654">XLOOKUP(A654,ApiVerification!A:A,ApiVerification!C:C,"")</f>
        <v/>
      </c>
      <c r="K654" s="3">
        <f t="array" ref="K654">XLOOKUP(A654,AtivacaoGiftback!A:A,AtivacaoGiftback!B:B,"")</f>
        <v>9</v>
      </c>
      <c r="L654" s="3">
        <f t="array" ref="L654">XLOOKUP(A654,TempoPrimeiraCampanha!A:A,TempoPrimeiraCampanha!B:B,"")</f>
        <v>9</v>
      </c>
      <c r="M654" s="3">
        <f t="array" ref="M654">XLOOKUP(A654,'# Campanhas30D'!A:A,'# Campanhas30D'!B:B,"")</f>
        <v>1</v>
      </c>
      <c r="N654" s="4">
        <f t="array" ref="N654">XLOOKUP(A654,'Receita Influenciada'!A:A,'Receita Influenciada'!B:B,"")</f>
        <v>681.3800049</v>
      </c>
      <c r="O654" s="4">
        <f t="array" ref="O654">XLOOKUP(A654,'Receita Total'!A:A,'Receita Total'!C:C,"")</f>
        <v>33386.17995</v>
      </c>
      <c r="P654" s="4">
        <f t="array" ref="P654">XLOOKUP(A654,Giftback!A:A,Giftback!B:B,"")</f>
        <v>444.5800018</v>
      </c>
      <c r="Q654" s="1">
        <v>0.0</v>
      </c>
      <c r="R654" s="4">
        <f t="array" ref="R654">XLOOKUP(A654,Task!A:A,Task!B:B,"")</f>
        <v>236.8000031</v>
      </c>
      <c r="S654" s="1">
        <v>0.0</v>
      </c>
      <c r="T654" s="5">
        <f t="array" ref="T654">XLOOKUP(A654,'Receita Influenciada'!A:A,'Receita Influenciada'!C:C,"")</f>
        <v>0.002124199375</v>
      </c>
      <c r="U654" s="3" t="str">
        <f t="shared" si="1"/>
        <v>#NUM!</v>
      </c>
      <c r="V654" s="1">
        <v>0.0</v>
      </c>
    </row>
    <row r="655">
      <c r="A655" s="1" t="s">
        <v>677</v>
      </c>
      <c r="B655" s="2">
        <f t="array" ref="B655">XLOOKUP(A655,'Página25'!A:A,'Página25'!G:G,"")</f>
        <v>45558.82556</v>
      </c>
      <c r="C655" s="2" t="str">
        <f t="array" ref="C655">XLOOKUP(A655,'Página25'!A:A,'Página25'!I:I,"")</f>
        <v/>
      </c>
      <c r="D655" s="3" t="s">
        <v>609</v>
      </c>
      <c r="E655" s="3">
        <f t="array" ref="E655">XLOOKUP(A655,login!A:A,login!F:F,"")</f>
        <v>50</v>
      </c>
      <c r="F655" s="3">
        <f t="array" ref="F655">XLOOKUP(A655,gestor!C:C,gestor!E:E,"")</f>
        <v>1</v>
      </c>
      <c r="G655" s="1">
        <v>0.0</v>
      </c>
      <c r="H655" s="3" t="str">
        <f t="array" ref="H655">XLOOKUP(A655,EmailVerification!A:A,EmailVerification!B:B,"")</f>
        <v/>
      </c>
      <c r="I655" s="3">
        <f t="array" ref="I655">XLOOKUP(A655,IntegracaoVerification!A:A,IntegracaoVerification!C:C,"")</f>
        <v>1</v>
      </c>
      <c r="J655" s="3">
        <f t="array" ref="J655">XLOOKUP(A655,ApiVerification!A:A,ApiVerification!C:C,"")</f>
        <v>7</v>
      </c>
      <c r="K655" s="3">
        <f t="array" ref="K655">XLOOKUP(A655,AtivacaoGiftback!A:A,AtivacaoGiftback!B:B,"")</f>
        <v>7</v>
      </c>
      <c r="L655" s="3">
        <f t="array" ref="L655">XLOOKUP(A655,TempoPrimeiraCampanha!A:A,TempoPrimeiraCampanha!B:B,"")</f>
        <v>14</v>
      </c>
      <c r="M655" s="3">
        <f t="array" ref="M655">XLOOKUP(A655,'# Campanhas30D'!A:A,'# Campanhas30D'!B:B,"")</f>
        <v>1</v>
      </c>
      <c r="N655" s="4">
        <f t="array" ref="N655">XLOOKUP(A655,'Receita Influenciada'!A:A,'Receita Influenciada'!B:B,"")</f>
        <v>900.7400055</v>
      </c>
      <c r="O655" s="4">
        <f t="array" ref="O655">XLOOKUP(A655,'Receita Total'!A:A,'Receita Total'!C:C,"")</f>
        <v>54017.73997</v>
      </c>
      <c r="P655" s="4">
        <f t="array" ref="P655">XLOOKUP(A655,Giftback!A:A,Giftback!B:B,"")</f>
        <v>850.840004</v>
      </c>
      <c r="Q655" s="1">
        <v>0.0</v>
      </c>
      <c r="R655" s="1">
        <v>0.0</v>
      </c>
      <c r="S655" s="1">
        <v>0.0</v>
      </c>
      <c r="T655" s="5">
        <f t="array" ref="T655">XLOOKUP(A655,'Receita Influenciada'!A:A,'Receita Influenciada'!C:C,"")</f>
        <v>0.002923099075</v>
      </c>
      <c r="U655" s="3" t="str">
        <f t="shared" si="1"/>
        <v>#NUM!</v>
      </c>
      <c r="V655" s="1">
        <v>0.0</v>
      </c>
    </row>
    <row r="656">
      <c r="A656" s="1" t="s">
        <v>678</v>
      </c>
      <c r="B656" s="2">
        <f t="array" ref="B656">XLOOKUP(A656,'Página25'!A:A,'Página25'!G:G,"")</f>
        <v>45540.00999</v>
      </c>
      <c r="C656" s="2" t="str">
        <f t="array" ref="C656">XLOOKUP(A656,'Página25'!A:A,'Página25'!I:I,"")</f>
        <v/>
      </c>
      <c r="D656" s="3" t="s">
        <v>609</v>
      </c>
      <c r="E656" s="3">
        <f t="array" ref="E656">XLOOKUP(A656,login!A:A,login!F:F,"")</f>
        <v>40</v>
      </c>
      <c r="F656" s="3">
        <f t="array" ref="F656">XLOOKUP(A656,gestor!C:C,gestor!E:E,"")</f>
        <v>1</v>
      </c>
      <c r="G656" s="1">
        <v>0.0</v>
      </c>
      <c r="H656" s="3">
        <f t="array" ref="H656">XLOOKUP(A656,EmailVerification!A:A,EmailVerification!B:B,"")</f>
        <v>0</v>
      </c>
      <c r="I656" s="3">
        <f t="array" ref="I656">XLOOKUP(A656,IntegracaoVerification!A:A,IntegracaoVerification!C:C,"")</f>
        <v>55</v>
      </c>
      <c r="J656" s="3">
        <f t="array" ref="J656">XLOOKUP(A656,ApiVerification!A:A,ApiVerification!C:C,"")</f>
        <v>0</v>
      </c>
      <c r="K656" s="3">
        <f t="array" ref="K656">XLOOKUP(A656,AtivacaoGiftback!A:A,AtivacaoGiftback!B:B,"")</f>
        <v>29</v>
      </c>
      <c r="L656" s="3">
        <f t="array" ref="L656">XLOOKUP(A656,TempoPrimeiraCampanha!A:A,TempoPrimeiraCampanha!B:B,"")</f>
        <v>26</v>
      </c>
      <c r="M656" s="3">
        <f t="array" ref="M656">XLOOKUP(A656,'# Campanhas30D'!A:A,'# Campanhas30D'!B:B,"")</f>
        <v>1</v>
      </c>
      <c r="N656" s="4">
        <f t="array" ref="N656">XLOOKUP(A656,'Receita Influenciada'!A:A,'Receita Influenciada'!B:B,"")</f>
        <v>3916.87999</v>
      </c>
      <c r="O656" s="4">
        <f t="array" ref="O656">XLOOKUP(A656,'Receita Total'!A:A,'Receita Total'!C:C,"")</f>
        <v>137644.9699</v>
      </c>
      <c r="P656" s="1">
        <v>0.0</v>
      </c>
      <c r="Q656" s="1">
        <v>0.0</v>
      </c>
      <c r="R656" s="4">
        <f t="array" ref="R656">XLOOKUP(A656,Task!A:A,Task!B:B,"")</f>
        <v>3916.87999</v>
      </c>
      <c r="S656" s="1">
        <v>0.0</v>
      </c>
      <c r="T656" s="5">
        <f t="array" ref="T656">XLOOKUP(A656,'Receita Influenciada'!A:A,'Receita Influenciada'!C:C,"")</f>
        <v>0.03466225758</v>
      </c>
      <c r="U656" s="3" t="str">
        <f t="shared" si="1"/>
        <v>#NUM!</v>
      </c>
      <c r="V656" s="1">
        <v>0.0</v>
      </c>
    </row>
    <row r="657">
      <c r="A657" s="1" t="s">
        <v>679</v>
      </c>
      <c r="B657" s="2">
        <f t="array" ref="B657">XLOOKUP(A657,'Página25'!A:A,'Página25'!G:G,"")</f>
        <v>45545.48015</v>
      </c>
      <c r="C657" s="2" t="str">
        <f t="array" ref="C657">XLOOKUP(A657,'Página25'!A:A,'Página25'!I:I,"")</f>
        <v/>
      </c>
      <c r="D657" s="3" t="s">
        <v>609</v>
      </c>
      <c r="E657" s="3">
        <f t="array" ref="E657">XLOOKUP(A657,login!A:A,login!F:F,"")</f>
        <v>66</v>
      </c>
      <c r="F657" s="3">
        <f t="array" ref="F657">XLOOKUP(A657,gestor!C:C,gestor!E:E,"")</f>
        <v>1</v>
      </c>
      <c r="G657" s="1">
        <v>0.0</v>
      </c>
      <c r="H657" s="3">
        <f t="array" ref="H657">XLOOKUP(A657,EmailVerification!A:A,EmailVerification!B:B,"")</f>
        <v>15</v>
      </c>
      <c r="I657" s="3">
        <f t="array" ref="I657">XLOOKUP(A657,IntegracaoVerification!A:A,IntegracaoVerification!C:C,"")</f>
        <v>14</v>
      </c>
      <c r="J657" s="3">
        <f t="array" ref="J657">XLOOKUP(A657,ApiVerification!A:A,ApiVerification!C:C,"")</f>
        <v>7</v>
      </c>
      <c r="K657" s="3">
        <f t="array" ref="K657">XLOOKUP(A657,AtivacaoGiftback!A:A,AtivacaoGiftback!B:B,"")</f>
        <v>17</v>
      </c>
      <c r="L657" s="3">
        <f t="array" ref="L657">XLOOKUP(A657,TempoPrimeiraCampanha!A:A,TempoPrimeiraCampanha!B:B,"")</f>
        <v>22</v>
      </c>
      <c r="M657" s="3">
        <f t="array" ref="M657">XLOOKUP(A657,'# Campanhas30D'!A:A,'# Campanhas30D'!B:B,"")</f>
        <v>1</v>
      </c>
      <c r="N657" s="4">
        <f t="array" ref="N657">XLOOKUP(A657,'Receita Influenciada'!A:A,'Receita Influenciada'!B:B,"")</f>
        <v>6037.390068</v>
      </c>
      <c r="O657" s="4">
        <f t="array" ref="O657">XLOOKUP(A657,'Receita Total'!A:A,'Receita Total'!C:C,"")</f>
        <v>64921.55067</v>
      </c>
      <c r="P657" s="4">
        <f t="array" ref="P657">XLOOKUP(A657,Giftback!A:A,Giftback!B:B,"")</f>
        <v>1059.610008</v>
      </c>
      <c r="Q657" s="1">
        <v>0.0</v>
      </c>
      <c r="R657" s="4">
        <f t="array" ref="R657">XLOOKUP(A657,Task!A:A,Task!B:B,"")</f>
        <v>1051.930016</v>
      </c>
      <c r="S657" s="1">
        <v>0.0</v>
      </c>
      <c r="T657" s="5">
        <f t="array" ref="T657">XLOOKUP(A657,'Receita Influenciada'!A:A,'Receita Influenciada'!C:C,"")</f>
        <v>0.05884139188</v>
      </c>
      <c r="U657" s="3" t="str">
        <f t="shared" si="1"/>
        <v>#NUM!</v>
      </c>
      <c r="V657" s="1">
        <v>0.0</v>
      </c>
    </row>
    <row r="658">
      <c r="A658" s="1" t="s">
        <v>680</v>
      </c>
      <c r="B658" s="2">
        <f t="array" ref="B658">XLOOKUP(A658,'Página25'!A:A,'Página25'!G:G,"")</f>
        <v>45544.56563</v>
      </c>
      <c r="C658" s="2">
        <f t="array" ref="C658">XLOOKUP(A658,'Página25'!A:A,'Página25'!I:I,"")</f>
        <v>45547.53369</v>
      </c>
      <c r="D658" s="3" t="s">
        <v>609</v>
      </c>
      <c r="E658" s="3">
        <f t="array" ref="E658">XLOOKUP(A658,login!A:A,login!F:F,"")</f>
        <v>12</v>
      </c>
      <c r="F658" s="3">
        <f t="array" ref="F658">XLOOKUP(A658,gestor!C:C,gestor!E:E,"")</f>
        <v>1</v>
      </c>
      <c r="G658" s="1">
        <v>0.0</v>
      </c>
      <c r="H658" s="3">
        <f t="array" ref="H658">XLOOKUP(A658,EmailVerification!A:A,EmailVerification!B:B,"")</f>
        <v>0</v>
      </c>
      <c r="I658" s="3">
        <f t="array" ref="I658">XLOOKUP(A658,IntegracaoVerification!A:A,IntegracaoVerification!C:C,"")</f>
        <v>0</v>
      </c>
      <c r="J658" s="3" t="str">
        <f t="array" ref="J658">XLOOKUP(A658,ApiVerification!A:A,ApiVerification!C:C,"")</f>
        <v/>
      </c>
      <c r="K658" s="3" t="str">
        <f t="array" ref="K658">XLOOKUP(A658,AtivacaoGiftback!A:A,AtivacaoGiftback!B:B,"")</f>
        <v/>
      </c>
      <c r="L658" s="3">
        <f t="array" ref="L658">XLOOKUP(A658,TempoPrimeiraCampanha!A:A,TempoPrimeiraCampanha!B:B,"")</f>
        <v>0</v>
      </c>
      <c r="M658" s="3">
        <f t="array" ref="M658">XLOOKUP(A658,'# Campanhas30D'!A:A,'# Campanhas30D'!B:B,"")</f>
        <v>1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3" t="str">
        <f t="array" ref="T658">XLOOKUP(A658,'Receita Influenciada'!A:A,'Receita Influenciada'!C:C,"")</f>
        <v/>
      </c>
      <c r="U658" s="3">
        <f t="shared" si="1"/>
        <v>3</v>
      </c>
      <c r="V658" s="3">
        <f>IF(U658&gt;=0,1,0)</f>
        <v>1</v>
      </c>
    </row>
    <row r="659">
      <c r="A659" s="1" t="s">
        <v>681</v>
      </c>
      <c r="B659" s="2">
        <f t="array" ref="B659">XLOOKUP(A659,'Página25'!A:A,'Página25'!G:G,"")</f>
        <v>45461.55712</v>
      </c>
      <c r="C659" s="2">
        <f t="array" ref="C659">XLOOKUP(A659,'Página25'!A:A,'Página25'!I:I,"")</f>
        <v>45510.72304</v>
      </c>
      <c r="D659" s="3" t="s">
        <v>609</v>
      </c>
      <c r="E659" s="3">
        <f t="array" ref="E659">XLOOKUP(A659,login!A:A,login!F:F,"")</f>
        <v>19</v>
      </c>
      <c r="F659" s="1">
        <v>1.0</v>
      </c>
      <c r="G659" s="1">
        <v>0.0</v>
      </c>
      <c r="H659" s="3">
        <f t="array" ref="H659">XLOOKUP(A659,EmailVerification!A:A,EmailVerification!B:B,"")</f>
        <v>17</v>
      </c>
      <c r="I659" s="3">
        <f t="array" ref="I659">XLOOKUP(A659,IntegracaoVerification!A:A,IntegracaoVerification!C:C,"")</f>
        <v>0</v>
      </c>
      <c r="J659" s="3">
        <f t="array" ref="J659">XLOOKUP(A659,ApiVerification!A:A,ApiVerification!C:C,"")</f>
        <v>2</v>
      </c>
      <c r="K659" s="3" t="str">
        <f t="array" ref="K659">XLOOKUP(A659,AtivacaoGiftback!A:A,AtivacaoGiftback!B:B,"")</f>
        <v/>
      </c>
      <c r="L659" s="3">
        <f t="array" ref="L659">XLOOKUP(A659,TempoPrimeiraCampanha!A:A,TempoPrimeiraCampanha!B:B,"")</f>
        <v>21</v>
      </c>
      <c r="M659" s="3">
        <f t="array" ref="M659">XLOOKUP(A659,'# Campanhas30D'!A:A,'# Campanhas30D'!B:B,"")</f>
        <v>1</v>
      </c>
      <c r="N659" s="1">
        <v>0.0</v>
      </c>
      <c r="O659" s="4">
        <f t="array" ref="O659">XLOOKUP(A659,'Receita Total'!A:A,'Receita Total'!C:C,"")</f>
        <v>346156.6604</v>
      </c>
      <c r="P659" s="1">
        <v>0.0</v>
      </c>
      <c r="Q659" s="1">
        <v>0.0</v>
      </c>
      <c r="R659" s="1">
        <v>0.0</v>
      </c>
      <c r="S659" s="1">
        <v>0.0</v>
      </c>
      <c r="T659" s="3" t="str">
        <f t="array" ref="T659">XLOOKUP(A659,'Receita Influenciada'!A:A,'Receita Influenciada'!C:C,"")</f>
        <v/>
      </c>
      <c r="U659" s="3">
        <f t="shared" si="1"/>
        <v>49</v>
      </c>
      <c r="V659" s="1">
        <v>0.0</v>
      </c>
    </row>
    <row r="660">
      <c r="A660" s="1" t="s">
        <v>682</v>
      </c>
      <c r="B660" s="2">
        <f t="array" ref="B660">XLOOKUP(A660,'Página25'!A:A,'Página25'!G:G,"")</f>
        <v>45485.64653</v>
      </c>
      <c r="C660" s="2">
        <f t="array" ref="C660">XLOOKUP(A660,'Página25'!A:A,'Página25'!I:I,"")</f>
        <v>45551.96962</v>
      </c>
      <c r="D660" s="3" t="s">
        <v>609</v>
      </c>
      <c r="E660" s="3">
        <f t="array" ref="E660">XLOOKUP(A660,login!A:A,login!F:F,"")</f>
        <v>10</v>
      </c>
      <c r="F660" s="1">
        <v>1.0</v>
      </c>
      <c r="G660" s="1">
        <v>0.0</v>
      </c>
      <c r="H660" s="3" t="str">
        <f t="array" ref="H660">XLOOKUP(A660,EmailVerification!A:A,EmailVerification!B:B,"")</f>
        <v/>
      </c>
      <c r="I660" s="3">
        <f t="array" ref="I660">XLOOKUP(A660,IntegracaoVerification!A:A,IntegracaoVerification!C:C,"")</f>
        <v>27</v>
      </c>
      <c r="J660" s="3">
        <f t="array" ref="J660">XLOOKUP(A660,ApiVerification!A:A,ApiVerification!C:C,"")</f>
        <v>6</v>
      </c>
      <c r="K660" s="3">
        <f t="array" ref="K660">XLOOKUP(A660,AtivacaoGiftback!A:A,AtivacaoGiftback!B:B,"")</f>
        <v>47</v>
      </c>
      <c r="L660" s="3">
        <f t="array" ref="L660">XLOOKUP(A660,TempoPrimeiraCampanha!A:A,TempoPrimeiraCampanha!B:B,"")</f>
        <v>12</v>
      </c>
      <c r="M660" s="3">
        <f t="array" ref="M660">XLOOKUP(A660,'# Campanhas30D'!A:A,'# Campanhas30D'!B:B,"")</f>
        <v>1</v>
      </c>
      <c r="N660" s="1">
        <v>0.0</v>
      </c>
      <c r="O660" s="4">
        <f t="array" ref="O660">XLOOKUP(A660,'Receita Total'!A:A,'Receita Total'!C:C,"")</f>
        <v>160030.766</v>
      </c>
      <c r="P660" s="1">
        <v>0.0</v>
      </c>
      <c r="Q660" s="1">
        <v>0.0</v>
      </c>
      <c r="R660" s="1">
        <v>0.0</v>
      </c>
      <c r="S660" s="1">
        <v>0.0</v>
      </c>
      <c r="T660" s="3" t="str">
        <f t="array" ref="T660">XLOOKUP(A660,'Receita Influenciada'!A:A,'Receita Influenciada'!C:C,"")</f>
        <v/>
      </c>
      <c r="U660" s="3">
        <f t="shared" si="1"/>
        <v>66</v>
      </c>
      <c r="V660" s="1">
        <v>0.0</v>
      </c>
    </row>
    <row r="661">
      <c r="A661" s="1" t="s">
        <v>683</v>
      </c>
      <c r="B661" s="2">
        <f t="array" ref="B661">XLOOKUP(A661,'Página25'!A:A,'Página25'!G:G,"")</f>
        <v>45540.01216</v>
      </c>
      <c r="C661" s="2" t="str">
        <f t="array" ref="C661">XLOOKUP(A661,'Página25'!A:A,'Página25'!I:I,"")</f>
        <v/>
      </c>
      <c r="D661" s="3" t="s">
        <v>609</v>
      </c>
      <c r="E661" s="3">
        <f t="array" ref="E661">XLOOKUP(A661,login!A:A,login!F:F,"")</f>
        <v>23</v>
      </c>
      <c r="F661" s="3">
        <f t="array" ref="F661">XLOOKUP(A661,gestor!C:C,gestor!E:E,"")</f>
        <v>1</v>
      </c>
      <c r="G661" s="1">
        <v>0.0</v>
      </c>
      <c r="H661" s="3">
        <f t="array" ref="H661">XLOOKUP(A661,EmailVerification!A:A,EmailVerification!B:B,"")</f>
        <v>1</v>
      </c>
      <c r="I661" s="3">
        <f t="array" ref="I661">XLOOKUP(A661,IntegracaoVerification!A:A,IntegracaoVerification!C:C,"")</f>
        <v>0</v>
      </c>
      <c r="J661" s="3">
        <f t="array" ref="J661">XLOOKUP(A661,ApiVerification!A:A,ApiVerification!C:C,"")</f>
        <v>2</v>
      </c>
      <c r="K661" s="3">
        <f t="array" ref="K661">XLOOKUP(A661,AtivacaoGiftback!A:A,AtivacaoGiftback!B:B,"")</f>
        <v>46</v>
      </c>
      <c r="L661" s="3">
        <f t="array" ref="L661">XLOOKUP(A661,TempoPrimeiraCampanha!A:A,TempoPrimeiraCampanha!B:B,"")</f>
        <v>26</v>
      </c>
      <c r="M661" s="3">
        <f t="array" ref="M661">XLOOKUP(A661,'# Campanhas30D'!A:A,'# Campanhas30D'!B:B,"")</f>
        <v>1</v>
      </c>
      <c r="N661" s="1">
        <v>0.0</v>
      </c>
      <c r="O661" s="4">
        <f t="array" ref="O661">XLOOKUP(A661,'Receita Total'!A:A,'Receita Total'!C:C,"")</f>
        <v>2467.020081</v>
      </c>
      <c r="P661" s="1">
        <v>0.0</v>
      </c>
      <c r="Q661" s="1">
        <v>0.0</v>
      </c>
      <c r="R661" s="1">
        <v>0.0</v>
      </c>
      <c r="S661" s="1">
        <v>0.0</v>
      </c>
      <c r="T661" s="3" t="str">
        <f t="array" ref="T661">XLOOKUP(A661,'Receita Influenciada'!A:A,'Receita Influenciada'!C:C,"")</f>
        <v/>
      </c>
      <c r="U661" s="3" t="str">
        <f t="shared" si="1"/>
        <v>#NUM!</v>
      </c>
      <c r="V661" s="1">
        <v>0.0</v>
      </c>
    </row>
    <row r="662">
      <c r="A662" s="1" t="s">
        <v>684</v>
      </c>
      <c r="B662" s="2">
        <f t="array" ref="B662">XLOOKUP(A662,'Página25'!A:A,'Página25'!G:G,"")</f>
        <v>45545.7953</v>
      </c>
      <c r="C662" s="2" t="str">
        <f t="array" ref="C662">XLOOKUP(A662,'Página25'!A:A,'Página25'!I:I,"")</f>
        <v/>
      </c>
      <c r="D662" s="3" t="s">
        <v>609</v>
      </c>
      <c r="E662" s="3">
        <f t="array" ref="E662">XLOOKUP(A662,login!A:A,login!F:F,"")</f>
        <v>39</v>
      </c>
      <c r="F662" s="3">
        <f t="array" ref="F662">XLOOKUP(A662,gestor!C:C,gestor!E:E,"")</f>
        <v>1</v>
      </c>
      <c r="G662" s="1">
        <v>0.0</v>
      </c>
      <c r="H662" s="3">
        <f t="array" ref="H662">XLOOKUP(A662,EmailVerification!A:A,EmailVerification!B:B,"")</f>
        <v>12</v>
      </c>
      <c r="I662" s="3">
        <f t="array" ref="I662">XLOOKUP(A662,IntegracaoVerification!A:A,IntegracaoVerification!C:C,"")</f>
        <v>8</v>
      </c>
      <c r="J662" s="3">
        <f t="array" ref="J662">XLOOKUP(A662,ApiVerification!A:A,ApiVerification!C:C,"")</f>
        <v>22</v>
      </c>
      <c r="K662" s="3">
        <f t="array" ref="K662">XLOOKUP(A662,AtivacaoGiftback!A:A,AtivacaoGiftback!B:B,"")</f>
        <v>13</v>
      </c>
      <c r="L662" s="3">
        <f t="array" ref="L662">XLOOKUP(A662,TempoPrimeiraCampanha!A:A,TempoPrimeiraCampanha!B:B,"")</f>
        <v>28</v>
      </c>
      <c r="M662" s="3">
        <f t="array" ref="M662">XLOOKUP(A662,'# Campanhas30D'!A:A,'# Campanhas30D'!B:B,"")</f>
        <v>1</v>
      </c>
      <c r="N662" s="1">
        <v>0.0</v>
      </c>
      <c r="O662" s="4">
        <f t="array" ref="O662">XLOOKUP(A662,'Receita Total'!A:A,'Receita Total'!C:C,"")</f>
        <v>11017.07003</v>
      </c>
      <c r="P662" s="1">
        <v>0.0</v>
      </c>
      <c r="Q662" s="1">
        <v>0.0</v>
      </c>
      <c r="R662" s="1">
        <v>0.0</v>
      </c>
      <c r="S662" s="1">
        <v>0.0</v>
      </c>
      <c r="T662" s="3" t="str">
        <f t="array" ref="T662">XLOOKUP(A662,'Receita Influenciada'!A:A,'Receita Influenciada'!C:C,"")</f>
        <v/>
      </c>
      <c r="U662" s="3" t="str">
        <f t="shared" si="1"/>
        <v>#NUM!</v>
      </c>
      <c r="V662" s="1">
        <v>0.0</v>
      </c>
    </row>
    <row r="663">
      <c r="A663" s="1" t="s">
        <v>685</v>
      </c>
      <c r="B663" s="2">
        <f t="array" ref="B663">XLOOKUP(A663,'Página25'!A:A,'Página25'!G:G,"")</f>
        <v>45540.0001</v>
      </c>
      <c r="C663" s="2" t="str">
        <f t="array" ref="C663">XLOOKUP(A663,'Página25'!A:A,'Página25'!I:I,"")</f>
        <v/>
      </c>
      <c r="D663" s="3" t="s">
        <v>609</v>
      </c>
      <c r="E663" s="3">
        <f t="array" ref="E663">XLOOKUP(A663,login!A:A,login!F:F,"")</f>
        <v>22</v>
      </c>
      <c r="F663" s="3">
        <f t="array" ref="F663">XLOOKUP(A663,gestor!C:C,gestor!E:E,"")</f>
        <v>1</v>
      </c>
      <c r="G663" s="1">
        <v>0.0</v>
      </c>
      <c r="H663" s="3" t="str">
        <f t="array" ref="H663">XLOOKUP(A663,EmailVerification!A:A,EmailVerification!B:B,"")</f>
        <v/>
      </c>
      <c r="I663" s="3">
        <f t="array" ref="I663">XLOOKUP(A663,IntegracaoVerification!A:A,IntegracaoVerification!C:C,"")</f>
        <v>23</v>
      </c>
      <c r="J663" s="3">
        <f t="array" ref="J663">XLOOKUP(A663,ApiVerification!A:A,ApiVerification!C:C,"")</f>
        <v>12</v>
      </c>
      <c r="K663" s="3">
        <f t="array" ref="K663">XLOOKUP(A663,AtivacaoGiftback!A:A,AtivacaoGiftback!B:B,"")</f>
        <v>30</v>
      </c>
      <c r="L663" s="3">
        <f t="array" ref="L663">XLOOKUP(A663,TempoPrimeiraCampanha!A:A,TempoPrimeiraCampanha!B:B,"")</f>
        <v>29</v>
      </c>
      <c r="M663" s="3">
        <f t="array" ref="M663">XLOOKUP(A663,'# Campanhas30D'!A:A,'# Campanhas30D'!B:B,"")</f>
        <v>1</v>
      </c>
      <c r="N663" s="1">
        <v>0.0</v>
      </c>
      <c r="O663" s="4">
        <f t="array" ref="O663">XLOOKUP(A663,'Receita Total'!A:A,'Receita Total'!C:C,"")</f>
        <v>90295.10991</v>
      </c>
      <c r="P663" s="1">
        <v>0.0</v>
      </c>
      <c r="Q663" s="1">
        <v>0.0</v>
      </c>
      <c r="R663" s="1">
        <v>0.0</v>
      </c>
      <c r="S663" s="1">
        <v>0.0</v>
      </c>
      <c r="T663" s="3" t="str">
        <f t="array" ref="T663">XLOOKUP(A663,'Receita Influenciada'!A:A,'Receita Influenciada'!C:C,"")</f>
        <v/>
      </c>
      <c r="U663" s="3" t="str">
        <f t="shared" si="1"/>
        <v>#NUM!</v>
      </c>
      <c r="V663" s="1">
        <v>0.0</v>
      </c>
    </row>
    <row r="664">
      <c r="A664" s="1" t="s">
        <v>686</v>
      </c>
      <c r="B664" s="2">
        <f t="array" ref="B664">XLOOKUP(A664,'Página25'!A:A,'Página25'!G:G,"")</f>
        <v>45375.60546</v>
      </c>
      <c r="C664" s="2">
        <f t="array" ref="C664">XLOOKUP(A664,'Página25'!A:A,'Página25'!I:I,"")</f>
        <v>45435.93955</v>
      </c>
      <c r="D664" s="3" t="s">
        <v>609</v>
      </c>
      <c r="E664" s="1">
        <v>0.0</v>
      </c>
      <c r="F664" s="1">
        <v>1.0</v>
      </c>
      <c r="G664" s="1">
        <v>0.0</v>
      </c>
      <c r="H664" s="3" t="str">
        <f t="array" ref="H664">XLOOKUP(A664,EmailVerification!A:A,EmailVerification!B:B,"")</f>
        <v/>
      </c>
      <c r="I664" s="3">
        <f t="array" ref="I664">XLOOKUP(A664,IntegracaoVerification!A:A,IntegracaoVerification!C:C,"")</f>
        <v>0</v>
      </c>
      <c r="J664" s="3" t="str">
        <f t="array" ref="J664">XLOOKUP(A664,ApiVerification!A:A,ApiVerification!C:C,"")</f>
        <v/>
      </c>
      <c r="K664" s="3" t="str">
        <f t="array" ref="K664">XLOOKUP(A664,AtivacaoGiftback!A:A,AtivacaoGiftback!B:B,"")</f>
        <v/>
      </c>
      <c r="L664" s="3" t="str">
        <f t="array" ref="L664">XLOOKUP(A664,TempoPrimeiraCampanha!A:A,TempoPrimeiraCampanha!B:B,"")</f>
        <v/>
      </c>
      <c r="M664" s="3">
        <f t="array" ref="M664">XLOOKUP(A664,'# Campanhas30D'!A:A,'# Campanhas30D'!B:B,"")</f>
        <v>0</v>
      </c>
      <c r="N664" s="4">
        <f t="array" ref="N664">XLOOKUP(A664,'Receita Influenciada'!A:A,'Receita Influenciada'!B:B,"")</f>
        <v>3.980000019</v>
      </c>
      <c r="O664" s="4">
        <f t="array" ref="O664">XLOOKUP(A664,'Receita Total'!A:A,'Receita Total'!C:C,"")</f>
        <v>19943.57982</v>
      </c>
      <c r="P664" s="4">
        <f t="array" ref="P664">XLOOKUP(A664,Giftback!A:A,Giftback!B:B,"")</f>
        <v>3.980000019</v>
      </c>
      <c r="Q664" s="1">
        <v>0.0</v>
      </c>
      <c r="R664" s="1">
        <v>0.0</v>
      </c>
      <c r="S664" s="1">
        <v>0.0</v>
      </c>
      <c r="T664" s="5">
        <f t="array" ref="T664">XLOOKUP(A664,'Receita Influenciada'!A:A,'Receita Influenciada'!C:C,"")</f>
        <v>-0.009944683808</v>
      </c>
      <c r="U664" s="3">
        <f t="shared" si="1"/>
        <v>60</v>
      </c>
      <c r="V664" s="1">
        <v>0.0</v>
      </c>
    </row>
    <row r="665">
      <c r="A665" s="1" t="s">
        <v>687</v>
      </c>
      <c r="B665" s="2">
        <f t="array" ref="B665">XLOOKUP(A665,'Página25'!A:A,'Página25'!G:G,"")</f>
        <v>45457.73854</v>
      </c>
      <c r="C665" s="2" t="str">
        <f t="array" ref="C665">XLOOKUP(A665,'Página25'!A:A,'Página25'!I:I,"")</f>
        <v/>
      </c>
      <c r="D665" s="3" t="s">
        <v>609</v>
      </c>
      <c r="E665" s="3">
        <f t="array" ref="E665">XLOOKUP(A665,login!A:A,login!F:F,"")</f>
        <v>111</v>
      </c>
      <c r="F665" s="3">
        <f t="array" ref="F665">XLOOKUP(A665,gestor!C:C,gestor!E:E,"")</f>
        <v>1</v>
      </c>
      <c r="G665" s="1">
        <v>0.0</v>
      </c>
      <c r="H665" s="3">
        <f t="array" ref="H665">XLOOKUP(A665,EmailVerification!A:A,EmailVerification!B:B,"")</f>
        <v>21</v>
      </c>
      <c r="I665" s="3">
        <f t="array" ref="I665">XLOOKUP(A665,IntegracaoVerification!A:A,IntegracaoVerification!C:C,"")</f>
        <v>0</v>
      </c>
      <c r="J665" s="3">
        <f t="array" ref="J665">XLOOKUP(A665,ApiVerification!A:A,ApiVerification!C:C,"")</f>
        <v>3</v>
      </c>
      <c r="K665" s="3">
        <f t="array" ref="K665">XLOOKUP(A665,AtivacaoGiftback!A:A,AtivacaoGiftback!B:B,"")</f>
        <v>12</v>
      </c>
      <c r="L665" s="3" t="str">
        <f t="array" ref="L665">XLOOKUP(A665,TempoPrimeiraCampanha!A:A,TempoPrimeiraCampanha!B:B,"")</f>
        <v/>
      </c>
      <c r="M665" s="3">
        <f t="array" ref="M665">XLOOKUP(A665,'# Campanhas30D'!A:A,'# Campanhas30D'!B:B,"")</f>
        <v>0</v>
      </c>
      <c r="N665" s="4">
        <f t="array" ref="N665">XLOOKUP(A665,'Receita Influenciada'!A:A,'Receita Influenciada'!B:B,"")</f>
        <v>5.900000095</v>
      </c>
      <c r="O665" s="4">
        <f t="array" ref="O665">XLOOKUP(A665,'Receita Total'!A:A,'Receita Total'!C:C,"")</f>
        <v>2592.990006</v>
      </c>
      <c r="P665" s="1">
        <v>0.0</v>
      </c>
      <c r="Q665" s="1">
        <v>0.0</v>
      </c>
      <c r="R665" s="4">
        <f t="array" ref="R665">XLOOKUP(A665,Task!A:A,Task!B:B,"")</f>
        <v>5.900000095</v>
      </c>
      <c r="S665" s="1">
        <v>0.0</v>
      </c>
      <c r="T665" s="5">
        <f t="array" ref="T665">XLOOKUP(A665,'Receita Influenciada'!A:A,'Receita Influenciada'!C:C,"")</f>
        <v>-0.009895017792</v>
      </c>
      <c r="U665" s="3" t="str">
        <f t="shared" si="1"/>
        <v>#NUM!</v>
      </c>
      <c r="V665" s="1">
        <v>0.0</v>
      </c>
    </row>
    <row r="666">
      <c r="A666" s="1" t="s">
        <v>688</v>
      </c>
      <c r="B666" s="2">
        <f t="array" ref="B666">XLOOKUP(A666,'Página25'!A:A,'Página25'!G:G,"")</f>
        <v>45540.58872</v>
      </c>
      <c r="C666" s="2" t="str">
        <f t="array" ref="C666">XLOOKUP(A666,'Página25'!A:A,'Página25'!I:I,"")</f>
        <v/>
      </c>
      <c r="D666" s="3" t="s">
        <v>609</v>
      </c>
      <c r="E666" s="3">
        <f t="array" ref="E666">XLOOKUP(A666,login!A:A,login!F:F,"")</f>
        <v>6</v>
      </c>
      <c r="F666" s="3">
        <f t="array" ref="F666">XLOOKUP(A666,gestor!C:C,gestor!E:E,"")</f>
        <v>1</v>
      </c>
      <c r="G666" s="1">
        <v>0.0</v>
      </c>
      <c r="H666" s="3">
        <f t="array" ref="H666">XLOOKUP(A666,EmailVerification!A:A,EmailVerification!B:B,"")</f>
        <v>6</v>
      </c>
      <c r="I666" s="3">
        <f t="array" ref="I666">XLOOKUP(A666,IntegracaoVerification!A:A,IntegracaoVerification!C:C,"")</f>
        <v>5</v>
      </c>
      <c r="J666" s="3" t="str">
        <f t="array" ref="J666">XLOOKUP(A666,ApiVerification!A:A,ApiVerification!C:C,"")</f>
        <v/>
      </c>
      <c r="K666" s="3">
        <f t="array" ref="K666">XLOOKUP(A666,AtivacaoGiftback!A:A,AtivacaoGiftback!B:B,"")</f>
        <v>7</v>
      </c>
      <c r="L666" s="3" t="str">
        <f t="array" ref="L666">XLOOKUP(A666,TempoPrimeiraCampanha!A:A,TempoPrimeiraCampanha!B:B,"")</f>
        <v/>
      </c>
      <c r="M666" s="3">
        <f t="array" ref="M666">XLOOKUP(A666,'# Campanhas30D'!A:A,'# Campanhas30D'!B:B,"")</f>
        <v>0</v>
      </c>
      <c r="N666" s="4">
        <f t="array" ref="N666">XLOOKUP(A666,'Receita Influenciada'!A:A,'Receita Influenciada'!B:B,"")</f>
        <v>65</v>
      </c>
      <c r="O666" s="4">
        <f t="array" ref="O666">XLOOKUP(A666,'Receita Total'!A:A,'Receita Total'!C:C,"")</f>
        <v>51260.99998</v>
      </c>
      <c r="P666" s="4">
        <f t="array" ref="P666">XLOOKUP(A666,Giftback!A:A,Giftback!B:B,"")</f>
        <v>65</v>
      </c>
      <c r="Q666" s="1">
        <v>0.0</v>
      </c>
      <c r="R666" s="1">
        <v>0.0</v>
      </c>
      <c r="S666" s="1">
        <v>0.0</v>
      </c>
      <c r="T666" s="5">
        <f t="array" ref="T666">XLOOKUP(A666,'Receita Influenciada'!A:A,'Receita Influenciada'!C:C,"")</f>
        <v>-0.009258836944</v>
      </c>
      <c r="U666" s="3" t="str">
        <f t="shared" si="1"/>
        <v>#NUM!</v>
      </c>
      <c r="V666" s="1">
        <v>0.0</v>
      </c>
    </row>
    <row r="667">
      <c r="A667" s="1" t="s">
        <v>689</v>
      </c>
      <c r="B667" s="2">
        <f t="array" ref="B667">XLOOKUP(A667,'Página25'!A:A,'Página25'!G:G,"")</f>
        <v>45461.97839</v>
      </c>
      <c r="C667" s="2" t="str">
        <f t="array" ref="C667">XLOOKUP(A667,'Página25'!A:A,'Página25'!I:I,"")</f>
        <v/>
      </c>
      <c r="D667" s="3" t="s">
        <v>609</v>
      </c>
      <c r="E667" s="3">
        <f t="array" ref="E667">XLOOKUP(A667,login!A:A,login!F:F,"")</f>
        <v>96</v>
      </c>
      <c r="F667" s="3">
        <f t="array" ref="F667">XLOOKUP(A667,gestor!C:C,gestor!E:E,"")</f>
        <v>1</v>
      </c>
      <c r="G667" s="1">
        <v>0.0</v>
      </c>
      <c r="H667" s="3">
        <f t="array" ref="H667">XLOOKUP(A667,EmailVerification!A:A,EmailVerification!B:B,"")</f>
        <v>17</v>
      </c>
      <c r="I667" s="3">
        <f t="array" ref="I667">XLOOKUP(A667,IntegracaoVerification!A:A,IntegracaoVerification!C:C,"")</f>
        <v>1</v>
      </c>
      <c r="J667" s="3">
        <f t="array" ref="J667">XLOOKUP(A667,ApiVerification!A:A,ApiVerification!C:C,"")</f>
        <v>6</v>
      </c>
      <c r="K667" s="3">
        <f t="array" ref="K667">XLOOKUP(A667,AtivacaoGiftback!A:A,AtivacaoGiftback!B:B,"")</f>
        <v>20</v>
      </c>
      <c r="L667" s="3">
        <f t="array" ref="L667">XLOOKUP(A667,TempoPrimeiraCampanha!A:A,TempoPrimeiraCampanha!B:B,"")</f>
        <v>31</v>
      </c>
      <c r="M667" s="3">
        <f t="array" ref="M667">XLOOKUP(A667,'# Campanhas30D'!A:A,'# Campanhas30D'!B:B,"")</f>
        <v>0</v>
      </c>
      <c r="N667" s="4">
        <f t="array" ref="N667">XLOOKUP(A667,'Receita Influenciada'!A:A,'Receita Influenciada'!B:B,"")</f>
        <v>122.2200012</v>
      </c>
      <c r="O667" s="4">
        <f t="array" ref="O667">XLOOKUP(A667,'Receita Total'!A:A,'Receita Total'!C:C,"")</f>
        <v>28257.27008</v>
      </c>
      <c r="P667" s="4">
        <f t="array" ref="P667">XLOOKUP(A667,Giftback!A:A,Giftback!B:B,"")</f>
        <v>122.2200012</v>
      </c>
      <c r="Q667" s="1">
        <v>0.0</v>
      </c>
      <c r="R667" s="1">
        <v>0.0</v>
      </c>
      <c r="S667" s="1">
        <v>0.0</v>
      </c>
      <c r="T667" s="5">
        <f t="array" ref="T667">XLOOKUP(A667,'Receita Influenciada'!A:A,'Receita Influenciada'!C:C,"")</f>
        <v>-0.007825266882</v>
      </c>
      <c r="U667" s="3" t="str">
        <f t="shared" si="1"/>
        <v>#NUM!</v>
      </c>
      <c r="V667" s="1">
        <v>0.0</v>
      </c>
    </row>
    <row r="668">
      <c r="A668" s="1" t="s">
        <v>690</v>
      </c>
      <c r="B668" s="2">
        <f t="array" ref="B668">XLOOKUP(A668,'Página25'!A:A,'Página25'!G:G,"")</f>
        <v>45547.52956</v>
      </c>
      <c r="C668" s="2" t="str">
        <f t="array" ref="C668">XLOOKUP(A668,'Página25'!A:A,'Página25'!I:I,"")</f>
        <v/>
      </c>
      <c r="D668" s="3" t="s">
        <v>609</v>
      </c>
      <c r="E668" s="3">
        <f t="array" ref="E668">XLOOKUP(A668,login!A:A,login!F:F,"")</f>
        <v>17</v>
      </c>
      <c r="F668" s="3">
        <f t="array" ref="F668">XLOOKUP(A668,gestor!C:C,gestor!E:E,"")</f>
        <v>1</v>
      </c>
      <c r="G668" s="1">
        <v>0.0</v>
      </c>
      <c r="H668" s="3">
        <f t="array" ref="H668">XLOOKUP(A668,EmailVerification!A:A,EmailVerification!B:B,"")</f>
        <v>11</v>
      </c>
      <c r="I668" s="3">
        <f t="array" ref="I668">XLOOKUP(A668,IntegracaoVerification!A:A,IntegracaoVerification!C:C,"")</f>
        <v>11</v>
      </c>
      <c r="J668" s="3" t="str">
        <f t="array" ref="J668">XLOOKUP(A668,ApiVerification!A:A,ApiVerification!C:C,"")</f>
        <v/>
      </c>
      <c r="K668" s="3">
        <f t="array" ref="K668">XLOOKUP(A668,AtivacaoGiftback!A:A,AtivacaoGiftback!B:B,"")</f>
        <v>25</v>
      </c>
      <c r="L668" s="3" t="str">
        <f t="array" ref="L668">XLOOKUP(A668,TempoPrimeiraCampanha!A:A,TempoPrimeiraCampanha!B:B,"")</f>
        <v/>
      </c>
      <c r="M668" s="3">
        <f t="array" ref="M668">XLOOKUP(A668,'# Campanhas30D'!A:A,'# Campanhas30D'!B:B,"")</f>
        <v>0</v>
      </c>
      <c r="N668" s="4">
        <f t="array" ref="N668">XLOOKUP(A668,'Receita Influenciada'!A:A,'Receita Influenciada'!B:B,"")</f>
        <v>303.8099976</v>
      </c>
      <c r="O668" s="4">
        <f t="array" ref="O668">XLOOKUP(A668,'Receita Total'!A:A,'Receita Total'!C:C,"")</f>
        <v>67919.49013</v>
      </c>
      <c r="P668" s="4">
        <f t="array" ref="P668">XLOOKUP(A668,Giftback!A:A,Giftback!B:B,"")</f>
        <v>303.8099976</v>
      </c>
      <c r="Q668" s="1">
        <v>0.0</v>
      </c>
      <c r="R668" s="1">
        <v>0.0</v>
      </c>
      <c r="S668" s="1">
        <v>0.0</v>
      </c>
      <c r="T668" s="5">
        <f t="array" ref="T668">XLOOKUP(A668,'Receita Influenciada'!A:A,'Receita Influenciada'!C:C,"")</f>
        <v>-0.006535803905</v>
      </c>
      <c r="U668" s="3" t="str">
        <f t="shared" si="1"/>
        <v>#NUM!</v>
      </c>
      <c r="V668" s="1">
        <v>0.0</v>
      </c>
    </row>
    <row r="669">
      <c r="A669" s="1" t="s">
        <v>691</v>
      </c>
      <c r="B669" s="2">
        <f t="array" ref="B669">XLOOKUP(A669,'Página25'!A:A,'Página25'!G:G,"")</f>
        <v>45457.62093</v>
      </c>
      <c r="C669" s="2">
        <f t="array" ref="C669">XLOOKUP(A669,'Página25'!A:A,'Página25'!I:I,"")</f>
        <v>45525.69951</v>
      </c>
      <c r="D669" s="3" t="s">
        <v>609</v>
      </c>
      <c r="E669" s="3">
        <f t="array" ref="E669">XLOOKUP(A669,login!A:A,login!F:F,"")</f>
        <v>23</v>
      </c>
      <c r="F669" s="1">
        <v>1.0</v>
      </c>
      <c r="G669" s="1">
        <v>0.0</v>
      </c>
      <c r="H669" s="3">
        <f t="array" ref="H669">XLOOKUP(A669,EmailVerification!A:A,EmailVerification!B:B,"")</f>
        <v>21</v>
      </c>
      <c r="I669" s="3">
        <f t="array" ref="I669">XLOOKUP(A669,IntegracaoVerification!A:A,IntegracaoVerification!C:C,"")</f>
        <v>0</v>
      </c>
      <c r="J669" s="3">
        <f t="array" ref="J669">XLOOKUP(A669,ApiVerification!A:A,ApiVerification!C:C,"")</f>
        <v>0</v>
      </c>
      <c r="K669" s="3">
        <f t="array" ref="K669">XLOOKUP(A669,AtivacaoGiftback!A:A,AtivacaoGiftback!B:B,"")</f>
        <v>24</v>
      </c>
      <c r="L669" s="3">
        <f t="array" ref="L669">XLOOKUP(A669,TempoPrimeiraCampanha!A:A,TempoPrimeiraCampanha!B:B,"")</f>
        <v>40</v>
      </c>
      <c r="M669" s="3">
        <f t="array" ref="M669">XLOOKUP(A669,'# Campanhas30D'!A:A,'# Campanhas30D'!B:B,"")</f>
        <v>0</v>
      </c>
      <c r="N669" s="4">
        <f t="array" ref="N669">XLOOKUP(A669,'Receita Influenciada'!A:A,'Receita Influenciada'!B:B,"")</f>
        <v>198.4300079</v>
      </c>
      <c r="O669" s="4">
        <f t="array" ref="O669">XLOOKUP(A669,'Receita Total'!A:A,'Receita Total'!C:C,"")</f>
        <v>52482.52003</v>
      </c>
      <c r="P669" s="1">
        <v>0.0</v>
      </c>
      <c r="Q669" s="1">
        <v>0.0</v>
      </c>
      <c r="R669" s="4">
        <f t="array" ref="R669">XLOOKUP(A669,Task!A:A,Task!B:B,"")</f>
        <v>198.4300079</v>
      </c>
      <c r="S669" s="1">
        <v>0.0</v>
      </c>
      <c r="T669" s="5">
        <f t="array" ref="T669">XLOOKUP(A669,'Receita Influenciada'!A:A,'Receita Influenciada'!C:C,"")</f>
        <v>-0.006469216941</v>
      </c>
      <c r="U669" s="3">
        <f t="shared" si="1"/>
        <v>68</v>
      </c>
      <c r="V669" s="1">
        <v>0.0</v>
      </c>
    </row>
    <row r="670">
      <c r="A670" s="1" t="s">
        <v>692</v>
      </c>
      <c r="B670" s="2">
        <f t="array" ref="B670">XLOOKUP(A670,'Página25'!A:A,'Página25'!G:G,"")</f>
        <v>45481.90854</v>
      </c>
      <c r="C670" s="2">
        <f t="array" ref="C670">XLOOKUP(A670,'Página25'!A:A,'Página25'!I:I,"")</f>
        <v>45568.28492</v>
      </c>
      <c r="D670" s="3" t="s">
        <v>609</v>
      </c>
      <c r="E670" s="3">
        <f t="array" ref="E670">XLOOKUP(A670,login!A:A,login!F:F,"")</f>
        <v>3</v>
      </c>
      <c r="F670" s="3">
        <f t="array" ref="F670">XLOOKUP(A670,gestor!C:C,gestor!E:E,"")</f>
        <v>1</v>
      </c>
      <c r="G670" s="1">
        <v>0.0</v>
      </c>
      <c r="H670" s="3" t="str">
        <f t="array" ref="H670">XLOOKUP(A670,EmailVerification!A:A,EmailVerification!B:B,"")</f>
        <v/>
      </c>
      <c r="I670" s="3">
        <f t="array" ref="I670">XLOOKUP(A670,IntegracaoVerification!A:A,IntegracaoVerification!C:C,"")</f>
        <v>3</v>
      </c>
      <c r="J670" s="3">
        <f t="array" ref="J670">XLOOKUP(A670,ApiVerification!A:A,ApiVerification!C:C,"")</f>
        <v>21</v>
      </c>
      <c r="K670" s="3">
        <f t="array" ref="K670">XLOOKUP(A670,AtivacaoGiftback!A:A,AtivacaoGiftback!B:B,"")</f>
        <v>21</v>
      </c>
      <c r="L670" s="3" t="str">
        <f t="array" ref="L670">XLOOKUP(A670,TempoPrimeiraCampanha!A:A,TempoPrimeiraCampanha!B:B,"")</f>
        <v/>
      </c>
      <c r="M670" s="3">
        <f t="array" ref="M670">XLOOKUP(A670,'# Campanhas30D'!A:A,'# Campanhas30D'!B:B,"")</f>
        <v>0</v>
      </c>
      <c r="N670" s="4">
        <f t="array" ref="N670">XLOOKUP(A670,'Receita Influenciada'!A:A,'Receita Influenciada'!B:B,"")</f>
        <v>283.6800003</v>
      </c>
      <c r="O670" s="4">
        <f t="array" ref="O670">XLOOKUP(A670,'Receita Total'!A:A,'Receita Total'!C:C,"")</f>
        <v>152935.8504</v>
      </c>
      <c r="P670" s="4">
        <f t="array" ref="P670">XLOOKUP(A670,Giftback!A:A,Giftback!B:B,"")</f>
        <v>283.6800003</v>
      </c>
      <c r="Q670" s="1">
        <v>0.0</v>
      </c>
      <c r="R670" s="1">
        <v>0.0</v>
      </c>
      <c r="S670" s="1">
        <v>0.0</v>
      </c>
      <c r="T670" s="5">
        <f t="array" ref="T670">XLOOKUP(A670,'Receita Influenciada'!A:A,'Receita Influenciada'!C:C,"")</f>
        <v>-0.004952313162</v>
      </c>
      <c r="U670" s="3">
        <f t="shared" si="1"/>
        <v>87</v>
      </c>
      <c r="V670" s="1">
        <v>0.0</v>
      </c>
    </row>
    <row r="671">
      <c r="A671" s="1" t="s">
        <v>693</v>
      </c>
      <c r="B671" s="2">
        <f t="array" ref="B671">XLOOKUP(A671,'Página25'!A:A,'Página25'!G:G,"")</f>
        <v>45540.59775</v>
      </c>
      <c r="C671" s="2" t="str">
        <f t="array" ref="C671">XLOOKUP(A671,'Página25'!A:A,'Página25'!I:I,"")</f>
        <v/>
      </c>
      <c r="D671" s="3" t="s">
        <v>609</v>
      </c>
      <c r="E671" s="3">
        <f t="array" ref="E671">XLOOKUP(A671,login!A:A,login!F:F,"")</f>
        <v>44</v>
      </c>
      <c r="F671" s="3">
        <f t="array" ref="F671">XLOOKUP(A671,gestor!C:C,gestor!E:E,"")</f>
        <v>1</v>
      </c>
      <c r="G671" s="1">
        <v>0.0</v>
      </c>
      <c r="H671" s="3" t="str">
        <f t="array" ref="H671">XLOOKUP(A671,EmailVerification!A:A,EmailVerification!B:B,"")</f>
        <v/>
      </c>
      <c r="I671" s="3">
        <f t="array" ref="I671">XLOOKUP(A671,IntegracaoVerification!A:A,IntegracaoVerification!C:C,"")</f>
        <v>1</v>
      </c>
      <c r="J671" s="3" t="str">
        <f t="array" ref="J671">XLOOKUP(A671,ApiVerification!A:A,ApiVerification!C:C,"")</f>
        <v/>
      </c>
      <c r="K671" s="3">
        <f t="array" ref="K671">XLOOKUP(A671,AtivacaoGiftback!A:A,AtivacaoGiftback!B:B,"")</f>
        <v>16</v>
      </c>
      <c r="L671" s="3">
        <f t="array" ref="L671">XLOOKUP(A671,TempoPrimeiraCampanha!A:A,TempoPrimeiraCampanha!B:B,"")</f>
        <v>48</v>
      </c>
      <c r="M671" s="3">
        <f t="array" ref="M671">XLOOKUP(A671,'# Campanhas30D'!A:A,'# Campanhas30D'!B:B,"")</f>
        <v>0</v>
      </c>
      <c r="N671" s="4">
        <f t="array" ref="N671">XLOOKUP(A671,'Receita Influenciada'!A:A,'Receita Influenciada'!B:B,"")</f>
        <v>542.5</v>
      </c>
      <c r="O671" s="4">
        <f t="array" ref="O671">XLOOKUP(A671,'Receita Total'!A:A,'Receita Total'!C:C,"")</f>
        <v>10411.71997</v>
      </c>
      <c r="P671" s="1">
        <v>0.0</v>
      </c>
      <c r="Q671" s="1">
        <v>0.0</v>
      </c>
      <c r="R671" s="4">
        <f t="array" ref="R671">XLOOKUP(A671,Task!A:A,Task!B:B,"")</f>
        <v>542.5</v>
      </c>
      <c r="S671" s="1">
        <v>0.0</v>
      </c>
      <c r="T671" s="5">
        <f t="array" ref="T671">XLOOKUP(A671,'Receita Influenciada'!A:A,'Receita Influenciada'!C:C,"")</f>
        <v>-0.003814139111</v>
      </c>
      <c r="U671" s="3" t="str">
        <f t="shared" si="1"/>
        <v>#NUM!</v>
      </c>
      <c r="V671" s="1">
        <v>0.0</v>
      </c>
    </row>
    <row r="672">
      <c r="A672" s="1" t="s">
        <v>694</v>
      </c>
      <c r="B672" s="2">
        <f t="array" ref="B672">XLOOKUP(A672,'Página25'!A:A,'Página25'!G:G,"")</f>
        <v>45540.00662</v>
      </c>
      <c r="C672" s="2" t="str">
        <f t="array" ref="C672">XLOOKUP(A672,'Página25'!A:A,'Página25'!I:I,"")</f>
        <v/>
      </c>
      <c r="D672" s="3" t="s">
        <v>609</v>
      </c>
      <c r="E672" s="3">
        <f t="array" ref="E672">XLOOKUP(A672,login!A:A,login!F:F,"")</f>
        <v>47</v>
      </c>
      <c r="F672" s="3">
        <f t="array" ref="F672">XLOOKUP(A672,gestor!C:C,gestor!E:E,"")</f>
        <v>1</v>
      </c>
      <c r="G672" s="1">
        <v>0.0</v>
      </c>
      <c r="H672" s="3">
        <f t="array" ref="H672">XLOOKUP(A672,EmailVerification!A:A,EmailVerification!B:B,"")</f>
        <v>6</v>
      </c>
      <c r="I672" s="3">
        <f t="array" ref="I672">XLOOKUP(A672,IntegracaoVerification!A:A,IntegracaoVerification!C:C,"")</f>
        <v>11</v>
      </c>
      <c r="J672" s="3" t="str">
        <f t="array" ref="J672">XLOOKUP(A672,ApiVerification!A:A,ApiVerification!C:C,"")</f>
        <v/>
      </c>
      <c r="K672" s="3">
        <f t="array" ref="K672">XLOOKUP(A672,AtivacaoGiftback!A:A,AtivacaoGiftback!B:B,"")</f>
        <v>15</v>
      </c>
      <c r="L672" s="3" t="str">
        <f t="array" ref="L672">XLOOKUP(A672,TempoPrimeiraCampanha!A:A,TempoPrimeiraCampanha!B:B,"")</f>
        <v/>
      </c>
      <c r="M672" s="3">
        <f t="array" ref="M672">XLOOKUP(A672,'# Campanhas30D'!A:A,'# Campanhas30D'!B:B,"")</f>
        <v>0</v>
      </c>
      <c r="N672" s="4">
        <f t="array" ref="N672">XLOOKUP(A672,'Receita Influenciada'!A:A,'Receita Influenciada'!B:B,"")</f>
        <v>739.4500008</v>
      </c>
      <c r="O672" s="4">
        <f t="array" ref="O672">XLOOKUP(A672,'Receita Total'!A:A,'Receita Total'!C:C,"")</f>
        <v>29376.25022</v>
      </c>
      <c r="P672" s="1">
        <v>0.0</v>
      </c>
      <c r="Q672" s="1">
        <v>0.0</v>
      </c>
      <c r="R672" s="4">
        <f t="array" ref="R672">XLOOKUP(A672,Task!A:A,Task!B:B,"")</f>
        <v>739.4500008</v>
      </c>
      <c r="S672" s="1">
        <v>0.0</v>
      </c>
      <c r="T672" s="5">
        <f t="array" ref="T672">XLOOKUP(A672,'Receita Influenciada'!A:A,'Receita Influenciada'!C:C,"")</f>
        <v>-0.001568415043</v>
      </c>
      <c r="U672" s="3" t="str">
        <f t="shared" si="1"/>
        <v>#NUM!</v>
      </c>
      <c r="V672" s="1">
        <v>0.0</v>
      </c>
    </row>
    <row r="673">
      <c r="A673" s="1" t="s">
        <v>695</v>
      </c>
      <c r="B673" s="2">
        <f t="array" ref="B673">XLOOKUP(A673,'Página25'!A:A,'Página25'!G:G,"")</f>
        <v>45540.0002</v>
      </c>
      <c r="C673" s="2" t="str">
        <f t="array" ref="C673">XLOOKUP(A673,'Página25'!A:A,'Página25'!I:I,"")</f>
        <v/>
      </c>
      <c r="D673" s="3" t="s">
        <v>609</v>
      </c>
      <c r="E673" s="3">
        <f t="array" ref="E673">XLOOKUP(A673,login!A:A,login!F:F,"")</f>
        <v>9</v>
      </c>
      <c r="F673" s="3">
        <f t="array" ref="F673">XLOOKUP(A673,gestor!C:C,gestor!E:E,"")</f>
        <v>1</v>
      </c>
      <c r="G673" s="1">
        <v>0.0</v>
      </c>
      <c r="H673" s="3">
        <f t="array" ref="H673">XLOOKUP(A673,EmailVerification!A:A,EmailVerification!B:B,"")</f>
        <v>0</v>
      </c>
      <c r="I673" s="3">
        <f t="array" ref="I673">XLOOKUP(A673,IntegracaoVerification!A:A,IntegracaoVerification!C:C,"")</f>
        <v>0</v>
      </c>
      <c r="J673" s="3">
        <f t="array" ref="J673">XLOOKUP(A673,ApiVerification!A:A,ApiVerification!C:C,"")</f>
        <v>14</v>
      </c>
      <c r="K673" s="3">
        <f t="array" ref="K673">XLOOKUP(A673,AtivacaoGiftback!A:A,AtivacaoGiftback!B:B,"")</f>
        <v>5</v>
      </c>
      <c r="L673" s="3" t="str">
        <f t="array" ref="L673">XLOOKUP(A673,TempoPrimeiraCampanha!A:A,TempoPrimeiraCampanha!B:B,"")</f>
        <v/>
      </c>
      <c r="M673" s="3">
        <f t="array" ref="M673">XLOOKUP(A673,'# Campanhas30D'!A:A,'# Campanhas30D'!B:B,"")</f>
        <v>0</v>
      </c>
      <c r="N673" s="4">
        <f t="array" ref="N673">XLOOKUP(A673,'Receita Influenciada'!A:A,'Receita Influenciada'!B:B,"")</f>
        <v>819.6099854</v>
      </c>
      <c r="O673" s="4">
        <f t="array" ref="O673">XLOOKUP(A673,'Receita Total'!A:A,'Receita Total'!C:C,"")</f>
        <v>93000.8301</v>
      </c>
      <c r="P673" s="4">
        <f t="array" ref="P673">XLOOKUP(A673,Giftback!A:A,Giftback!B:B,"")</f>
        <v>361.7799988</v>
      </c>
      <c r="Q673" s="1">
        <v>0.0</v>
      </c>
      <c r="R673" s="1">
        <v>0.0</v>
      </c>
      <c r="S673" s="1">
        <v>0.0</v>
      </c>
      <c r="T673" s="5">
        <f t="array" ref="T673">XLOOKUP(A673,'Receita Influenciada'!A:A,'Receita Influenciada'!C:C,"")</f>
        <v>-0.0006543901328</v>
      </c>
      <c r="U673" s="3" t="str">
        <f t="shared" si="1"/>
        <v>#NUM!</v>
      </c>
      <c r="V673" s="1">
        <v>0.0</v>
      </c>
    </row>
    <row r="674">
      <c r="A674" s="1" t="s">
        <v>696</v>
      </c>
      <c r="B674" s="2">
        <f t="array" ref="B674">XLOOKUP(A674,'Página25'!A:A,'Página25'!G:G,"")</f>
        <v>45540.7688</v>
      </c>
      <c r="C674" s="2" t="str">
        <f t="array" ref="C674">XLOOKUP(A674,'Página25'!A:A,'Página25'!I:I,"")</f>
        <v/>
      </c>
      <c r="D674" s="3" t="s">
        <v>609</v>
      </c>
      <c r="E674" s="3">
        <f t="array" ref="E674">XLOOKUP(A674,login!A:A,login!F:F,"")</f>
        <v>34</v>
      </c>
      <c r="F674" s="3">
        <f t="array" ref="F674">XLOOKUP(A674,gestor!C:C,gestor!E:E,"")</f>
        <v>1</v>
      </c>
      <c r="G674" s="1">
        <v>0.0</v>
      </c>
      <c r="H674" s="3">
        <f t="array" ref="H674">XLOOKUP(A674,EmailVerification!A:A,EmailVerification!B:B,"")</f>
        <v>4</v>
      </c>
      <c r="I674" s="3">
        <f t="array" ref="I674">XLOOKUP(A674,IntegracaoVerification!A:A,IntegracaoVerification!C:C,"")</f>
        <v>0</v>
      </c>
      <c r="J674" s="3">
        <f t="array" ref="J674">XLOOKUP(A674,ApiVerification!A:A,ApiVerification!C:C,"")</f>
        <v>5</v>
      </c>
      <c r="K674" s="3">
        <f t="array" ref="K674">XLOOKUP(A674,AtivacaoGiftback!A:A,AtivacaoGiftback!B:B,"")</f>
        <v>5</v>
      </c>
      <c r="L674" s="3" t="str">
        <f t="array" ref="L674">XLOOKUP(A674,TempoPrimeiraCampanha!A:A,TempoPrimeiraCampanha!B:B,"")</f>
        <v/>
      </c>
      <c r="M674" s="3">
        <f t="array" ref="M674">XLOOKUP(A674,'# Campanhas30D'!A:A,'# Campanhas30D'!B:B,"")</f>
        <v>0</v>
      </c>
      <c r="N674" s="4">
        <f t="array" ref="N674">XLOOKUP(A674,'Receita Influenciada'!A:A,'Receita Influenciada'!B:B,"")</f>
        <v>967.4799805</v>
      </c>
      <c r="O674" s="4">
        <f t="array" ref="O674">XLOOKUP(A674,'Receita Total'!A:A,'Receita Total'!C:C,"")</f>
        <v>9859.719952</v>
      </c>
      <c r="P674" s="4">
        <f t="array" ref="P674">XLOOKUP(A674,Giftback!A:A,Giftback!B:B,"")</f>
        <v>761.0799866</v>
      </c>
      <c r="Q674" s="1">
        <v>0.0</v>
      </c>
      <c r="R674" s="4">
        <f t="array" ref="R674">XLOOKUP(A674,Task!A:A,Task!B:B,"")</f>
        <v>206.3999939</v>
      </c>
      <c r="S674" s="1">
        <v>0.0</v>
      </c>
      <c r="T674" s="5">
        <f t="array" ref="T674">XLOOKUP(A674,'Receita Influenciada'!A:A,'Receita Influenciada'!C:C,"")</f>
        <v>0.001031698751</v>
      </c>
      <c r="U674" s="3" t="str">
        <f t="shared" si="1"/>
        <v>#NUM!</v>
      </c>
      <c r="V674" s="1">
        <v>0.0</v>
      </c>
    </row>
    <row r="675">
      <c r="A675" s="1" t="s">
        <v>697</v>
      </c>
      <c r="B675" s="2">
        <f t="array" ref="B675">XLOOKUP(A675,'Página25'!A:A,'Página25'!G:G,"")</f>
        <v>45373.58257</v>
      </c>
      <c r="C675" s="2" t="str">
        <f t="array" ref="C675">XLOOKUP(A675,'Página25'!A:A,'Página25'!I:I,"")</f>
        <v/>
      </c>
      <c r="D675" s="3" t="s">
        <v>609</v>
      </c>
      <c r="E675" s="3">
        <f t="array" ref="E675">XLOOKUP(A675,login!A:A,login!F:F,"")</f>
        <v>22</v>
      </c>
      <c r="F675" s="3">
        <f t="array" ref="F675">XLOOKUP(A675,gestor!C:C,gestor!E:E,"")</f>
        <v>1</v>
      </c>
      <c r="G675" s="1">
        <v>0.0</v>
      </c>
      <c r="H675" s="3">
        <f t="array" ref="H675">XLOOKUP(A675,EmailVerification!A:A,EmailVerification!B:B,"")</f>
        <v>105</v>
      </c>
      <c r="I675" s="3">
        <f t="array" ref="I675">XLOOKUP(A675,IntegracaoVerification!A:A,IntegracaoVerification!C:C,"")</f>
        <v>0</v>
      </c>
      <c r="J675" s="3">
        <f t="array" ref="J675">XLOOKUP(A675,ApiVerification!A:A,ApiVerification!C:C,"")</f>
        <v>11</v>
      </c>
      <c r="K675" s="3">
        <f t="array" ref="K675">XLOOKUP(A675,AtivacaoGiftback!A:A,AtivacaoGiftback!B:B,"")</f>
        <v>14</v>
      </c>
      <c r="L675" s="3">
        <f t="array" ref="L675">XLOOKUP(A675,TempoPrimeiraCampanha!A:A,TempoPrimeiraCampanha!B:B,"")</f>
        <v>55</v>
      </c>
      <c r="M675" s="3">
        <f t="array" ref="M675">XLOOKUP(A675,'# Campanhas30D'!A:A,'# Campanhas30D'!B:B,"")</f>
        <v>0</v>
      </c>
      <c r="N675" s="4">
        <f t="array" ref="N675">XLOOKUP(A675,'Receita Influenciada'!A:A,'Receita Influenciada'!B:B,"")</f>
        <v>635.4899902</v>
      </c>
      <c r="O675" s="4">
        <f t="array" ref="O675">XLOOKUP(A675,'Receita Total'!A:A,'Receita Total'!C:C,"")</f>
        <v>77888.28019</v>
      </c>
      <c r="P675" s="4">
        <f t="array" ref="P675">XLOOKUP(A675,Giftback!A:A,Giftback!B:B,"")</f>
        <v>635.4899902</v>
      </c>
      <c r="Q675" s="1">
        <v>0.0</v>
      </c>
      <c r="R675" s="1">
        <v>0.0</v>
      </c>
      <c r="S675" s="1">
        <v>0.0</v>
      </c>
      <c r="T675" s="5">
        <f t="array" ref="T675">XLOOKUP(A675,'Receita Influenciada'!A:A,'Receita Influenciada'!C:C,"")</f>
        <v>0.001307651072</v>
      </c>
      <c r="U675" s="3" t="str">
        <f t="shared" si="1"/>
        <v>#NUM!</v>
      </c>
      <c r="V675" s="1">
        <v>0.0</v>
      </c>
    </row>
    <row r="676">
      <c r="A676" s="1" t="s">
        <v>698</v>
      </c>
      <c r="B676" s="2">
        <f t="array" ref="B676">XLOOKUP(A676,'Página25'!A:A,'Página25'!G:G,"")</f>
        <v>45503.05692</v>
      </c>
      <c r="C676" s="2" t="str">
        <f t="array" ref="C676">XLOOKUP(A676,'Página25'!A:A,'Página25'!I:I,"")</f>
        <v/>
      </c>
      <c r="D676" s="3" t="s">
        <v>609</v>
      </c>
      <c r="E676" s="3">
        <f t="array" ref="E676">XLOOKUP(A676,login!A:A,login!F:F,"")</f>
        <v>115</v>
      </c>
      <c r="F676" s="3">
        <f t="array" ref="F676">XLOOKUP(A676,gestor!C:C,gestor!E:E,"")</f>
        <v>1</v>
      </c>
      <c r="G676" s="1">
        <v>0.0</v>
      </c>
      <c r="H676" s="3" t="str">
        <f t="array" ref="H676">XLOOKUP(A676,EmailVerification!A:A,EmailVerification!B:B,"")</f>
        <v/>
      </c>
      <c r="I676" s="3">
        <f t="array" ref="I676">XLOOKUP(A676,IntegracaoVerification!A:A,IntegracaoVerification!C:C,"")</f>
        <v>8</v>
      </c>
      <c r="J676" s="3">
        <f t="array" ref="J676">XLOOKUP(A676,ApiVerification!A:A,ApiVerification!C:C,"")</f>
        <v>16</v>
      </c>
      <c r="K676" s="3">
        <f t="array" ref="K676">XLOOKUP(A676,AtivacaoGiftback!A:A,AtivacaoGiftback!B:B,"")</f>
        <v>35</v>
      </c>
      <c r="L676" s="3">
        <f t="array" ref="L676">XLOOKUP(A676,TempoPrimeiraCampanha!A:A,TempoPrimeiraCampanha!B:B,"")</f>
        <v>35</v>
      </c>
      <c r="M676" s="3">
        <f t="array" ref="M676">XLOOKUP(A676,'# Campanhas30D'!A:A,'# Campanhas30D'!B:B,"")</f>
        <v>0</v>
      </c>
      <c r="N676" s="4">
        <f t="array" ref="N676">XLOOKUP(A676,'Receita Influenciada'!A:A,'Receita Influenciada'!B:B,"")</f>
        <v>644.0999756</v>
      </c>
      <c r="O676" s="4">
        <f t="array" ref="O676">XLOOKUP(A676,'Receita Total'!A:A,'Receita Total'!C:C,"")</f>
        <v>247388.1794</v>
      </c>
      <c r="P676" s="1">
        <v>0.0</v>
      </c>
      <c r="Q676" s="1">
        <v>0.0</v>
      </c>
      <c r="R676" s="4">
        <f t="array" ref="R676">XLOOKUP(A676,Task!A:A,Task!B:B,"")</f>
        <v>644.0999756</v>
      </c>
      <c r="S676" s="1">
        <v>0.0</v>
      </c>
      <c r="T676" s="5">
        <f t="array" ref="T676">XLOOKUP(A676,'Receita Influenciada'!A:A,'Receita Influenciada'!C:C,"")</f>
        <v>0.001460853658</v>
      </c>
      <c r="U676" s="3" t="str">
        <f t="shared" si="1"/>
        <v>#NUM!</v>
      </c>
      <c r="V676" s="1">
        <v>0.0</v>
      </c>
    </row>
    <row r="677">
      <c r="A677" s="1" t="s">
        <v>699</v>
      </c>
      <c r="B677" s="2">
        <f t="array" ref="B677">XLOOKUP(A677,'Página25'!A:A,'Página25'!G:G,"")</f>
        <v>45511.05904</v>
      </c>
      <c r="C677" s="2" t="str">
        <f t="array" ref="C677">XLOOKUP(A677,'Página25'!A:A,'Página25'!I:I,"")</f>
        <v/>
      </c>
      <c r="D677" s="3" t="s">
        <v>609</v>
      </c>
      <c r="E677" s="3">
        <f t="array" ref="E677">XLOOKUP(A677,login!A:A,login!F:F,"")</f>
        <v>70</v>
      </c>
      <c r="F677" s="3">
        <f t="array" ref="F677">XLOOKUP(A677,gestor!C:C,gestor!E:E,"")</f>
        <v>1</v>
      </c>
      <c r="G677" s="1">
        <v>0.0</v>
      </c>
      <c r="H677" s="3" t="str">
        <f t="array" ref="H677">XLOOKUP(A677,EmailVerification!A:A,EmailVerification!B:B,"")</f>
        <v/>
      </c>
      <c r="I677" s="3">
        <f t="array" ref="I677">XLOOKUP(A677,IntegracaoVerification!A:A,IntegracaoVerification!C:C,"")</f>
        <v>8</v>
      </c>
      <c r="J677" s="3" t="str">
        <f t="array" ref="J677">XLOOKUP(A677,ApiVerification!A:A,ApiVerification!C:C,"")</f>
        <v/>
      </c>
      <c r="K677" s="3">
        <f t="array" ref="K677">XLOOKUP(A677,AtivacaoGiftback!A:A,AtivacaoGiftback!B:B,"")</f>
        <v>16</v>
      </c>
      <c r="L677" s="3">
        <f t="array" ref="L677">XLOOKUP(A677,TempoPrimeiraCampanha!A:A,TempoPrimeiraCampanha!B:B,"")</f>
        <v>33</v>
      </c>
      <c r="M677" s="3">
        <f t="array" ref="M677">XLOOKUP(A677,'# Campanhas30D'!A:A,'# Campanhas30D'!B:B,"")</f>
        <v>0</v>
      </c>
      <c r="N677" s="4">
        <f t="array" ref="N677">XLOOKUP(A677,'Receita Influenciada'!A:A,'Receita Influenciada'!B:B,"")</f>
        <v>682.5800152</v>
      </c>
      <c r="O677" s="4">
        <f t="array" ref="O677">XLOOKUP(A677,'Receita Total'!A:A,'Receita Total'!C:C,"")</f>
        <v>61751.17018</v>
      </c>
      <c r="P677" s="4">
        <f t="array" ref="P677">XLOOKUP(A677,Giftback!A:A,Giftback!B:B,"")</f>
        <v>157.7099972</v>
      </c>
      <c r="Q677" s="1">
        <v>0.0</v>
      </c>
      <c r="R677" s="4">
        <f t="array" ref="R677">XLOOKUP(A677,Task!A:A,Task!B:B,"")</f>
        <v>524.870018</v>
      </c>
      <c r="S677" s="1">
        <v>0.0</v>
      </c>
      <c r="T677" s="5">
        <f t="array" ref="T677">XLOOKUP(A677,'Receita Influenciada'!A:A,'Receita Influenciada'!C:C,"")</f>
        <v>0.002145551872</v>
      </c>
      <c r="U677" s="3" t="str">
        <f t="shared" si="1"/>
        <v>#NUM!</v>
      </c>
      <c r="V677" s="1">
        <v>0.0</v>
      </c>
    </row>
    <row r="678">
      <c r="A678" s="1" t="s">
        <v>700</v>
      </c>
      <c r="B678" s="2">
        <f t="array" ref="B678">XLOOKUP(A678,'Página25'!A:A,'Página25'!G:G,"")</f>
        <v>45462.05484</v>
      </c>
      <c r="C678" s="2" t="str">
        <f t="array" ref="C678">XLOOKUP(A678,'Página25'!A:A,'Página25'!I:I,"")</f>
        <v/>
      </c>
      <c r="D678" s="3" t="s">
        <v>609</v>
      </c>
      <c r="E678" s="3">
        <f t="array" ref="E678">XLOOKUP(A678,login!A:A,login!F:F,"")</f>
        <v>128</v>
      </c>
      <c r="F678" s="3">
        <f t="array" ref="F678">XLOOKUP(A678,gestor!C:C,gestor!E:E,"")</f>
        <v>1</v>
      </c>
      <c r="G678" s="1">
        <v>0.0</v>
      </c>
      <c r="H678" s="3">
        <f t="array" ref="H678">XLOOKUP(A678,EmailVerification!A:A,EmailVerification!B:B,"")</f>
        <v>16</v>
      </c>
      <c r="I678" s="3">
        <f t="array" ref="I678">XLOOKUP(A678,IntegracaoVerification!A:A,IntegracaoVerification!C:C,"")</f>
        <v>0</v>
      </c>
      <c r="J678" s="3">
        <f t="array" ref="J678">XLOOKUP(A678,ApiVerification!A:A,ApiVerification!C:C,"")</f>
        <v>2</v>
      </c>
      <c r="K678" s="3">
        <f t="array" ref="K678">XLOOKUP(A678,AtivacaoGiftback!A:A,AtivacaoGiftback!B:B,"")</f>
        <v>21</v>
      </c>
      <c r="L678" s="3" t="str">
        <f t="array" ref="L678">XLOOKUP(A678,TempoPrimeiraCampanha!A:A,TempoPrimeiraCampanha!B:B,"")</f>
        <v/>
      </c>
      <c r="M678" s="3">
        <f t="array" ref="M678">XLOOKUP(A678,'# Campanhas30D'!A:A,'# Campanhas30D'!B:B,"")</f>
        <v>0</v>
      </c>
      <c r="N678" s="4">
        <f t="array" ref="N678">XLOOKUP(A678,'Receita Influenciada'!A:A,'Receita Influenciada'!B:B,"")</f>
        <v>700.6700058</v>
      </c>
      <c r="O678" s="4">
        <f t="array" ref="O678">XLOOKUP(A678,'Receita Total'!A:A,'Receita Total'!C:C,"")</f>
        <v>631334.9599</v>
      </c>
      <c r="P678" s="4">
        <f t="array" ref="P678">XLOOKUP(A678,Giftback!A:A,Giftback!B:B,"")</f>
        <v>700.6700058</v>
      </c>
      <c r="Q678" s="1">
        <v>0.0</v>
      </c>
      <c r="R678" s="1">
        <v>0.0</v>
      </c>
      <c r="S678" s="1">
        <v>0.0</v>
      </c>
      <c r="T678" s="5">
        <f t="array" ref="T678">XLOOKUP(A678,'Receita Influenciada'!A:A,'Receita Influenciada'!C:C,"")</f>
        <v>0.002467437826</v>
      </c>
      <c r="U678" s="3" t="str">
        <f t="shared" si="1"/>
        <v>#NUM!</v>
      </c>
      <c r="V678" s="1">
        <v>0.0</v>
      </c>
    </row>
    <row r="679">
      <c r="A679" s="1" t="s">
        <v>701</v>
      </c>
      <c r="B679" s="2">
        <f t="array" ref="B679">XLOOKUP(A679,'Página25'!A:A,'Página25'!G:G,"")</f>
        <v>45525.75154</v>
      </c>
      <c r="C679" s="2" t="str">
        <f t="array" ref="C679">XLOOKUP(A679,'Página25'!A:A,'Página25'!I:I,"")</f>
        <v/>
      </c>
      <c r="D679" s="3" t="s">
        <v>609</v>
      </c>
      <c r="E679" s="3">
        <f t="array" ref="E679">XLOOKUP(A679,login!A:A,login!F:F,"")</f>
        <v>19</v>
      </c>
      <c r="F679" s="3">
        <f t="array" ref="F679">XLOOKUP(A679,gestor!C:C,gestor!E:E,"")</f>
        <v>1</v>
      </c>
      <c r="G679" s="1">
        <v>0.0</v>
      </c>
      <c r="H679" s="3">
        <f t="array" ref="H679">XLOOKUP(A679,EmailVerification!A:A,EmailVerification!B:B,"")</f>
        <v>5</v>
      </c>
      <c r="I679" s="3">
        <f t="array" ref="I679">XLOOKUP(A679,IntegracaoVerification!A:A,IntegracaoVerification!C:C,"")</f>
        <v>1</v>
      </c>
      <c r="J679" s="3" t="str">
        <f t="array" ref="J679">XLOOKUP(A679,ApiVerification!A:A,ApiVerification!C:C,"")</f>
        <v/>
      </c>
      <c r="K679" s="3">
        <f t="array" ref="K679">XLOOKUP(A679,AtivacaoGiftback!A:A,AtivacaoGiftback!B:B,"")</f>
        <v>18</v>
      </c>
      <c r="L679" s="3" t="str">
        <f t="array" ref="L679">XLOOKUP(A679,TempoPrimeiraCampanha!A:A,TempoPrimeiraCampanha!B:B,"")</f>
        <v/>
      </c>
      <c r="M679" s="3">
        <f t="array" ref="M679">XLOOKUP(A679,'# Campanhas30D'!A:A,'# Campanhas30D'!B:B,"")</f>
        <v>0</v>
      </c>
      <c r="N679" s="4">
        <f t="array" ref="N679">XLOOKUP(A679,'Receita Influenciada'!A:A,'Receita Influenciada'!B:B,"")</f>
        <v>1125.949997</v>
      </c>
      <c r="O679" s="4">
        <f t="array" ref="O679">XLOOKUP(A679,'Receita Total'!A:A,'Receita Total'!C:C,"")</f>
        <v>308274.66</v>
      </c>
      <c r="P679" s="4">
        <f t="array" ref="P679">XLOOKUP(A679,Giftback!A:A,Giftback!B:B,"")</f>
        <v>422.2200012</v>
      </c>
      <c r="Q679" s="1">
        <v>0.0</v>
      </c>
      <c r="R679" s="1">
        <v>0.0</v>
      </c>
      <c r="S679" s="1">
        <v>0.0</v>
      </c>
      <c r="T679" s="5">
        <f t="array" ref="T679">XLOOKUP(A679,'Receita Influenciada'!A:A,'Receita Influenciada'!C:C,"")</f>
        <v>0.002838654469</v>
      </c>
      <c r="U679" s="3" t="str">
        <f t="shared" si="1"/>
        <v>#NUM!</v>
      </c>
      <c r="V679" s="1">
        <v>0.0</v>
      </c>
    </row>
    <row r="680">
      <c r="A680" s="1" t="s">
        <v>702</v>
      </c>
      <c r="B680" s="2">
        <f t="array" ref="B680">XLOOKUP(A680,'Página25'!A:A,'Página25'!G:G,"")</f>
        <v>45541.68659</v>
      </c>
      <c r="C680" s="2" t="str">
        <f t="array" ref="C680">XLOOKUP(A680,'Página25'!A:A,'Página25'!I:I,"")</f>
        <v/>
      </c>
      <c r="D680" s="3" t="s">
        <v>609</v>
      </c>
      <c r="E680" s="3">
        <f t="array" ref="E680">XLOOKUP(A680,login!A:A,login!F:F,"")</f>
        <v>25</v>
      </c>
      <c r="F680" s="3">
        <f t="array" ref="F680">XLOOKUP(A680,gestor!C:C,gestor!E:E,"")</f>
        <v>1</v>
      </c>
      <c r="G680" s="1">
        <v>0.0</v>
      </c>
      <c r="H680" s="3">
        <f t="array" ref="H680">XLOOKUP(A680,EmailVerification!A:A,EmailVerification!B:B,"")</f>
        <v>3</v>
      </c>
      <c r="I680" s="3">
        <f t="array" ref="I680">XLOOKUP(A680,IntegracaoVerification!A:A,IntegracaoVerification!C:C,"")</f>
        <v>3</v>
      </c>
      <c r="J680" s="3">
        <f t="array" ref="J680">XLOOKUP(A680,ApiVerification!A:A,ApiVerification!C:C,"")</f>
        <v>12</v>
      </c>
      <c r="K680" s="3">
        <f t="array" ref="K680">XLOOKUP(A680,AtivacaoGiftback!A:A,AtivacaoGiftback!B:B,"")</f>
        <v>3</v>
      </c>
      <c r="L680" s="3">
        <f t="array" ref="L680">XLOOKUP(A680,TempoPrimeiraCampanha!A:A,TempoPrimeiraCampanha!B:B,"")</f>
        <v>31</v>
      </c>
      <c r="M680" s="3">
        <f t="array" ref="M680">XLOOKUP(A680,'# Campanhas30D'!A:A,'# Campanhas30D'!B:B,"")</f>
        <v>0</v>
      </c>
      <c r="N680" s="4">
        <f t="array" ref="N680">XLOOKUP(A680,'Receita Influenciada'!A:A,'Receita Influenciada'!B:B,"")</f>
        <v>1188.699982</v>
      </c>
      <c r="O680" s="4">
        <f t="array" ref="O680">XLOOKUP(A680,'Receita Total'!A:A,'Receita Total'!C:C,"")</f>
        <v>158207.9001</v>
      </c>
      <c r="P680" s="4">
        <f t="array" ref="P680">XLOOKUP(A680,Giftback!A:A,Giftback!B:B,"")</f>
        <v>1188.699982</v>
      </c>
      <c r="Q680" s="1">
        <v>0.0</v>
      </c>
      <c r="R680" s="1">
        <v>0.0</v>
      </c>
      <c r="S680" s="1">
        <v>0.0</v>
      </c>
      <c r="T680" s="5">
        <f t="array" ref="T680">XLOOKUP(A680,'Receita Influenciada'!A:A,'Receita Influenciada'!C:C,"")</f>
        <v>0.003554161707</v>
      </c>
      <c r="U680" s="3" t="str">
        <f t="shared" si="1"/>
        <v>#NUM!</v>
      </c>
      <c r="V680" s="1">
        <v>0.0</v>
      </c>
    </row>
    <row r="681">
      <c r="A681" s="1" t="s">
        <v>703</v>
      </c>
      <c r="B681" s="2">
        <f t="array" ref="B681">XLOOKUP(A681,'Página25'!A:A,'Página25'!G:G,"")</f>
        <v>45503.59628</v>
      </c>
      <c r="C681" s="2" t="str">
        <f t="array" ref="C681">XLOOKUP(A681,'Página25'!A:A,'Página25'!I:I,"")</f>
        <v/>
      </c>
      <c r="D681" s="3" t="s">
        <v>609</v>
      </c>
      <c r="E681" s="3">
        <f t="array" ref="E681">XLOOKUP(A681,login!A:A,login!F:F,"")</f>
        <v>35</v>
      </c>
      <c r="F681" s="3">
        <f t="array" ref="F681">XLOOKUP(A681,gestor!C:C,gestor!E:E,"")</f>
        <v>1</v>
      </c>
      <c r="G681" s="1">
        <v>0.0</v>
      </c>
      <c r="H681" s="3" t="str">
        <f t="array" ref="H681">XLOOKUP(A681,EmailVerification!A:A,EmailVerification!B:B,"")</f>
        <v/>
      </c>
      <c r="I681" s="3">
        <f t="array" ref="I681">XLOOKUP(A681,IntegracaoVerification!A:A,IntegracaoVerification!C:C,"")</f>
        <v>1</v>
      </c>
      <c r="J681" s="3">
        <f t="array" ref="J681">XLOOKUP(A681,ApiVerification!A:A,ApiVerification!C:C,"")</f>
        <v>7</v>
      </c>
      <c r="K681" s="3">
        <f t="array" ref="K681">XLOOKUP(A681,AtivacaoGiftback!A:A,AtivacaoGiftback!B:B,"")</f>
        <v>28</v>
      </c>
      <c r="L681" s="3" t="str">
        <f t="array" ref="L681">XLOOKUP(A681,TempoPrimeiraCampanha!A:A,TempoPrimeiraCampanha!B:B,"")</f>
        <v/>
      </c>
      <c r="M681" s="3">
        <f t="array" ref="M681">XLOOKUP(A681,'# Campanhas30D'!A:A,'# Campanhas30D'!B:B,"")</f>
        <v>0</v>
      </c>
      <c r="N681" s="4">
        <f t="array" ref="N681">XLOOKUP(A681,'Receita Influenciada'!A:A,'Receita Influenciada'!B:B,"")</f>
        <v>1016</v>
      </c>
      <c r="O681" s="4">
        <f t="array" ref="O681">XLOOKUP(A681,'Receita Total'!A:A,'Receita Total'!C:C,"")</f>
        <v>195938.3401</v>
      </c>
      <c r="P681" s="1">
        <v>0.0</v>
      </c>
      <c r="Q681" s="1">
        <v>0.0</v>
      </c>
      <c r="R681" s="4">
        <f t="array" ref="R681">XLOOKUP(A681,Task!A:A,Task!B:B,"")</f>
        <v>1016</v>
      </c>
      <c r="S681" s="1">
        <v>0.0</v>
      </c>
      <c r="T681" s="5">
        <f t="array" ref="T681">XLOOKUP(A681,'Receita Influenciada'!A:A,'Receita Influenciada'!C:C,"")</f>
        <v>0.004120917304</v>
      </c>
      <c r="U681" s="3" t="str">
        <f t="shared" si="1"/>
        <v>#NUM!</v>
      </c>
      <c r="V681" s="1">
        <v>0.0</v>
      </c>
    </row>
    <row r="682">
      <c r="A682" s="1" t="s">
        <v>704</v>
      </c>
      <c r="B682" s="2">
        <f t="array" ref="B682">XLOOKUP(A682,'Página25'!A:A,'Página25'!G:G,"")</f>
        <v>45391.65058</v>
      </c>
      <c r="C682" s="2" t="str">
        <f t="array" ref="C682">XLOOKUP(A682,'Página25'!A:A,'Página25'!I:I,"")</f>
        <v/>
      </c>
      <c r="D682" s="3" t="s">
        <v>609</v>
      </c>
      <c r="E682" s="3">
        <f t="array" ref="E682">XLOOKUP(A682,login!A:A,login!F:F,"")</f>
        <v>23</v>
      </c>
      <c r="F682" s="3">
        <f t="array" ref="F682">XLOOKUP(A682,gestor!C:C,gestor!E:E,"")</f>
        <v>1</v>
      </c>
      <c r="G682" s="1">
        <v>0.0</v>
      </c>
      <c r="H682" s="3">
        <f t="array" ref="H682">XLOOKUP(A682,EmailVerification!A:A,EmailVerification!B:B,"")</f>
        <v>87</v>
      </c>
      <c r="I682" s="3">
        <f t="array" ref="I682">XLOOKUP(A682,IntegracaoVerification!A:A,IntegracaoVerification!C:C,"")</f>
        <v>2</v>
      </c>
      <c r="J682" s="3">
        <f t="array" ref="J682">XLOOKUP(A682,ApiVerification!A:A,ApiVerification!C:C,"")</f>
        <v>21</v>
      </c>
      <c r="K682" s="3">
        <f t="array" ref="K682">XLOOKUP(A682,AtivacaoGiftback!A:A,AtivacaoGiftback!B:B,"")</f>
        <v>8</v>
      </c>
      <c r="L682" s="3" t="str">
        <f t="array" ref="L682">XLOOKUP(A682,TempoPrimeiraCampanha!A:A,TempoPrimeiraCampanha!B:B,"")</f>
        <v/>
      </c>
      <c r="M682" s="3">
        <f t="array" ref="M682">XLOOKUP(A682,'# Campanhas30D'!A:A,'# Campanhas30D'!B:B,"")</f>
        <v>0</v>
      </c>
      <c r="N682" s="4">
        <f t="array" ref="N682">XLOOKUP(A682,'Receita Influenciada'!A:A,'Receita Influenciada'!B:B,"")</f>
        <v>818.9099731</v>
      </c>
      <c r="O682" s="4">
        <f t="array" ref="O682">XLOOKUP(A682,'Receita Total'!A:A,'Receita Total'!C:C,"")</f>
        <v>212303.8488</v>
      </c>
      <c r="P682" s="4">
        <f t="array" ref="P682">XLOOKUP(A682,Giftback!A:A,Giftback!B:B,"")</f>
        <v>818.9099731</v>
      </c>
      <c r="Q682" s="1">
        <v>0.0</v>
      </c>
      <c r="R682" s="1">
        <v>0.0</v>
      </c>
      <c r="S682" s="1">
        <v>0.0</v>
      </c>
      <c r="T682" s="5">
        <f t="array" ref="T682">XLOOKUP(A682,'Receita Influenciada'!A:A,'Receita Influenciada'!C:C,"")</f>
        <v>0.004571351835</v>
      </c>
      <c r="U682" s="3" t="str">
        <f t="shared" si="1"/>
        <v>#NUM!</v>
      </c>
      <c r="V682" s="1">
        <v>0.0</v>
      </c>
    </row>
    <row r="683">
      <c r="A683" s="1" t="s">
        <v>705</v>
      </c>
      <c r="B683" s="2">
        <f t="array" ref="B683">XLOOKUP(A683,'Página25'!A:A,'Página25'!G:G,"")</f>
        <v>45539.99956</v>
      </c>
      <c r="C683" s="2" t="str">
        <f t="array" ref="C683">XLOOKUP(A683,'Página25'!A:A,'Página25'!I:I,"")</f>
        <v/>
      </c>
      <c r="D683" s="3" t="s">
        <v>609</v>
      </c>
      <c r="E683" s="3">
        <f t="array" ref="E683">XLOOKUP(A683,login!A:A,login!F:F,"")</f>
        <v>29</v>
      </c>
      <c r="F683" s="3">
        <f t="array" ref="F683">XLOOKUP(A683,gestor!C:C,gestor!E:E,"")</f>
        <v>1</v>
      </c>
      <c r="G683" s="1">
        <v>0.0</v>
      </c>
      <c r="H683" s="3">
        <f t="array" ref="H683">XLOOKUP(A683,EmailVerification!A:A,EmailVerification!B:B,"")</f>
        <v>1</v>
      </c>
      <c r="I683" s="3">
        <f t="array" ref="I683">XLOOKUP(A683,IntegracaoVerification!A:A,IntegracaoVerification!C:C,"")</f>
        <v>8</v>
      </c>
      <c r="J683" s="3">
        <f t="array" ref="J683">XLOOKUP(A683,ApiVerification!A:A,ApiVerification!C:C,"")</f>
        <v>2</v>
      </c>
      <c r="K683" s="3">
        <f t="array" ref="K683">XLOOKUP(A683,AtivacaoGiftback!A:A,AtivacaoGiftback!B:B,"")</f>
        <v>1</v>
      </c>
      <c r="L683" s="3" t="str">
        <f t="array" ref="L683">XLOOKUP(A683,TempoPrimeiraCampanha!A:A,TempoPrimeiraCampanha!B:B,"")</f>
        <v/>
      </c>
      <c r="M683" s="3">
        <f t="array" ref="M683">XLOOKUP(A683,'# Campanhas30D'!A:A,'# Campanhas30D'!B:B,"")</f>
        <v>0</v>
      </c>
      <c r="N683" s="4">
        <f t="array" ref="N683">XLOOKUP(A683,'Receita Influenciada'!A:A,'Receita Influenciada'!B:B,"")</f>
        <v>1519.699974</v>
      </c>
      <c r="O683" s="4">
        <f t="array" ref="O683">XLOOKUP(A683,'Receita Total'!A:A,'Receita Total'!C:C,"")</f>
        <v>7567.409885</v>
      </c>
      <c r="P683" s="4">
        <f t="array" ref="P683">XLOOKUP(A683,Giftback!A:A,Giftback!B:B,"")</f>
        <v>253.5500031</v>
      </c>
      <c r="Q683" s="1">
        <v>0.0</v>
      </c>
      <c r="R683" s="1">
        <v>0.0</v>
      </c>
      <c r="S683" s="4">
        <f t="array" ref="S683">XLOOKUP(A683,Message!A:A,Message!B:B,"")</f>
        <v>132.8999939</v>
      </c>
      <c r="T683" s="5">
        <f t="array" ref="T683">XLOOKUP(A683,'Receita Influenciada'!A:A,'Receita Influenciada'!C:C,"")</f>
        <v>0.007328391951</v>
      </c>
      <c r="U683" s="3" t="str">
        <f t="shared" si="1"/>
        <v>#NUM!</v>
      </c>
      <c r="V683" s="1">
        <v>0.0</v>
      </c>
    </row>
    <row r="684">
      <c r="A684" s="1" t="s">
        <v>706</v>
      </c>
      <c r="B684" s="2">
        <f t="array" ref="B684">XLOOKUP(A684,'Página25'!A:A,'Página25'!G:G,"")</f>
        <v>45561.85041</v>
      </c>
      <c r="C684" s="2" t="str">
        <f t="array" ref="C684">XLOOKUP(A684,'Página25'!A:A,'Página25'!I:I,"")</f>
        <v/>
      </c>
      <c r="D684" s="3" t="s">
        <v>609</v>
      </c>
      <c r="E684" s="3">
        <f t="array" ref="E684">XLOOKUP(A684,login!A:A,login!F:F,"")</f>
        <v>14</v>
      </c>
      <c r="F684" s="3">
        <f t="array" ref="F684">XLOOKUP(A684,gestor!C:C,gestor!E:E,"")</f>
        <v>1</v>
      </c>
      <c r="G684" s="1">
        <v>0.0</v>
      </c>
      <c r="H684" s="3">
        <f t="array" ref="H684">XLOOKUP(A684,EmailVerification!A:A,EmailVerification!B:B,"")</f>
        <v>8</v>
      </c>
      <c r="I684" s="3">
        <f t="array" ref="I684">XLOOKUP(A684,IntegracaoVerification!A:A,IntegracaoVerification!C:C,"")</f>
        <v>8</v>
      </c>
      <c r="J684" s="3" t="str">
        <f t="array" ref="J684">XLOOKUP(A684,ApiVerification!A:A,ApiVerification!C:C,"")</f>
        <v/>
      </c>
      <c r="K684" s="3">
        <f t="array" ref="K684">XLOOKUP(A684,AtivacaoGiftback!A:A,AtivacaoGiftback!B:B,"")</f>
        <v>27</v>
      </c>
      <c r="L684" s="3" t="str">
        <f t="array" ref="L684">XLOOKUP(A684,TempoPrimeiraCampanha!A:A,TempoPrimeiraCampanha!B:B,"")</f>
        <v/>
      </c>
      <c r="M684" s="3">
        <f t="array" ref="M684">XLOOKUP(A684,'# Campanhas30D'!A:A,'# Campanhas30D'!B:B,"")</f>
        <v>0</v>
      </c>
      <c r="N684" s="4">
        <f t="array" ref="N684">XLOOKUP(A684,'Receita Influenciada'!A:A,'Receita Influenciada'!B:B,"")</f>
        <v>1359.480011</v>
      </c>
      <c r="O684" s="4">
        <f t="array" ref="O684">XLOOKUP(A684,'Receita Total'!A:A,'Receita Total'!C:C,"")</f>
        <v>180506.7801</v>
      </c>
      <c r="P684" s="4">
        <f t="array" ref="P684">XLOOKUP(A684,Giftback!A:A,Giftback!B:B,"")</f>
        <v>520.5699997</v>
      </c>
      <c r="Q684" s="1">
        <v>0.0</v>
      </c>
      <c r="R684" s="1">
        <v>0.0</v>
      </c>
      <c r="S684" s="4">
        <f t="array" ref="S684">XLOOKUP(A684,Message!A:A,Message!B:B,"")</f>
        <v>838.9100113</v>
      </c>
      <c r="T684" s="5">
        <f t="array" ref="T684">XLOOKUP(A684,'Receita Influenciada'!A:A,'Receita Influenciada'!C:C,"")</f>
        <v>0.0088947882</v>
      </c>
      <c r="U684" s="3" t="str">
        <f t="shared" si="1"/>
        <v>#NUM!</v>
      </c>
      <c r="V684" s="1">
        <v>0.0</v>
      </c>
    </row>
    <row r="685">
      <c r="A685" s="1" t="s">
        <v>707</v>
      </c>
      <c r="B685" s="2">
        <f t="array" ref="B685">XLOOKUP(A685,'Página25'!A:A,'Página25'!G:G,"")</f>
        <v>45533.62139</v>
      </c>
      <c r="C685" s="2" t="str">
        <f t="array" ref="C685">XLOOKUP(A685,'Página25'!A:A,'Página25'!I:I,"")</f>
        <v/>
      </c>
      <c r="D685" s="3" t="s">
        <v>609</v>
      </c>
      <c r="E685" s="3">
        <f t="array" ref="E685">XLOOKUP(A685,login!A:A,login!F:F,"")</f>
        <v>11</v>
      </c>
      <c r="F685" s="3">
        <f t="array" ref="F685">XLOOKUP(A685,gestor!C:C,gestor!E:E,"")</f>
        <v>1</v>
      </c>
      <c r="G685" s="1">
        <v>0.0</v>
      </c>
      <c r="H685" s="3">
        <f t="array" ref="H685">XLOOKUP(A685,EmailVerification!A:A,EmailVerification!B:B,"")</f>
        <v>5</v>
      </c>
      <c r="I685" s="3">
        <f t="array" ref="I685">XLOOKUP(A685,IntegracaoVerification!A:A,IntegracaoVerification!C:C,"")</f>
        <v>5</v>
      </c>
      <c r="J685" s="3" t="str">
        <f t="array" ref="J685">XLOOKUP(A685,ApiVerification!A:A,ApiVerification!C:C,"")</f>
        <v/>
      </c>
      <c r="K685" s="3">
        <f t="array" ref="K685">XLOOKUP(A685,AtivacaoGiftback!A:A,AtivacaoGiftback!B:B,"")</f>
        <v>14</v>
      </c>
      <c r="L685" s="3" t="str">
        <f t="array" ref="L685">XLOOKUP(A685,TempoPrimeiraCampanha!A:A,TempoPrimeiraCampanha!B:B,"")</f>
        <v/>
      </c>
      <c r="M685" s="3">
        <f t="array" ref="M685">XLOOKUP(A685,'# Campanhas30D'!A:A,'# Campanhas30D'!B:B,"")</f>
        <v>0</v>
      </c>
      <c r="N685" s="4">
        <f t="array" ref="N685">XLOOKUP(A685,'Receita Influenciada'!A:A,'Receita Influenciada'!B:B,"")</f>
        <v>1432.400021</v>
      </c>
      <c r="O685" s="4">
        <f t="array" ref="O685">XLOOKUP(A685,'Receita Total'!A:A,'Receita Total'!C:C,"")</f>
        <v>200780.5803</v>
      </c>
      <c r="P685" s="4">
        <f t="array" ref="P685">XLOOKUP(A685,Giftback!A:A,Giftback!B:B,"")</f>
        <v>58.97999954</v>
      </c>
      <c r="Q685" s="1">
        <v>0.0</v>
      </c>
      <c r="R685" s="1">
        <v>0.0</v>
      </c>
      <c r="S685" s="4">
        <f t="array" ref="S685">XLOOKUP(A685,Message!A:A,Message!B:B,"")</f>
        <v>1373.420021</v>
      </c>
      <c r="T685" s="5">
        <f t="array" ref="T685">XLOOKUP(A685,'Receita Influenciada'!A:A,'Receita Influenciada'!C:C,"")</f>
        <v>0.009908269918</v>
      </c>
      <c r="U685" s="3" t="str">
        <f t="shared" si="1"/>
        <v>#NUM!</v>
      </c>
      <c r="V685" s="1">
        <v>0.0</v>
      </c>
    </row>
    <row r="686">
      <c r="A686" s="1" t="s">
        <v>708</v>
      </c>
      <c r="B686" s="2">
        <f t="array" ref="B686">XLOOKUP(A686,'Página25'!A:A,'Página25'!G:G,"")</f>
        <v>45462.74986</v>
      </c>
      <c r="C686" s="2">
        <f t="array" ref="C686">XLOOKUP(A686,'Página25'!A:A,'Página25'!I:I,"")</f>
        <v>45491.95464</v>
      </c>
      <c r="D686" s="3" t="s">
        <v>609</v>
      </c>
      <c r="E686" s="3">
        <f t="array" ref="E686">XLOOKUP(A686,login!A:A,login!F:F,"")</f>
        <v>57</v>
      </c>
      <c r="F686" s="1">
        <v>1.0</v>
      </c>
      <c r="G686" s="1">
        <v>0.0</v>
      </c>
      <c r="H686" s="3">
        <f t="array" ref="H686">XLOOKUP(A686,EmailVerification!A:A,EmailVerification!B:B,"")</f>
        <v>16</v>
      </c>
      <c r="I686" s="3">
        <f t="array" ref="I686">XLOOKUP(A686,IntegracaoVerification!A:A,IntegracaoVerification!C:C,"")</f>
        <v>1</v>
      </c>
      <c r="J686" s="3">
        <f t="array" ref="J686">XLOOKUP(A686,ApiVerification!A:A,ApiVerification!C:C,"")</f>
        <v>15</v>
      </c>
      <c r="K686" s="3">
        <f t="array" ref="K686">XLOOKUP(A686,AtivacaoGiftback!A:A,AtivacaoGiftback!B:B,"")</f>
        <v>23</v>
      </c>
      <c r="L686" s="3" t="str">
        <f t="array" ref="L686">XLOOKUP(A686,TempoPrimeiraCampanha!A:A,TempoPrimeiraCampanha!B:B,"")</f>
        <v/>
      </c>
      <c r="M686" s="3">
        <f t="array" ref="M686">XLOOKUP(A686,'# Campanhas30D'!A:A,'# Campanhas30D'!B:B,"")</f>
        <v>0</v>
      </c>
      <c r="N686" s="4">
        <f t="array" ref="N686">XLOOKUP(A686,'Receita Influenciada'!A:A,'Receita Influenciada'!B:B,"")</f>
        <v>1125.599991</v>
      </c>
      <c r="O686" s="4">
        <f t="array" ref="O686">XLOOKUP(A686,'Receita Total'!A:A,'Receita Total'!C:C,"")</f>
        <v>208427.2498</v>
      </c>
      <c r="P686" s="4">
        <f t="array" ref="P686">XLOOKUP(A686,Giftback!A:A,Giftback!B:B,"")</f>
        <v>1125.599991</v>
      </c>
      <c r="Q686" s="1">
        <v>0.0</v>
      </c>
      <c r="R686" s="1">
        <v>0.0</v>
      </c>
      <c r="S686" s="1">
        <v>0.0</v>
      </c>
      <c r="T686" s="5">
        <f t="array" ref="T686">XLOOKUP(A686,'Receita Influenciada'!A:A,'Receita Influenciada'!C:C,"")</f>
        <v>0.01002846959</v>
      </c>
      <c r="U686" s="3">
        <f t="shared" si="1"/>
        <v>29</v>
      </c>
      <c r="V686" s="3">
        <f>IF(U686&gt;=0,1,0)</f>
        <v>1</v>
      </c>
    </row>
    <row r="687">
      <c r="A687" s="1" t="s">
        <v>709</v>
      </c>
      <c r="B687" s="2">
        <f t="array" ref="B687">XLOOKUP(A687,'Página25'!A:A,'Página25'!G:G,"")</f>
        <v>45371.72019</v>
      </c>
      <c r="C687" s="2" t="str">
        <f t="array" ref="C687">XLOOKUP(A687,'Página25'!A:A,'Página25'!I:I,"")</f>
        <v/>
      </c>
      <c r="D687" s="3" t="s">
        <v>609</v>
      </c>
      <c r="E687" s="3">
        <f t="array" ref="E687">XLOOKUP(A687,login!A:A,login!F:F,"")</f>
        <v>25</v>
      </c>
      <c r="F687" s="3">
        <f t="array" ref="F687">XLOOKUP(A687,gestor!C:C,gestor!E:E,"")</f>
        <v>1</v>
      </c>
      <c r="G687" s="1">
        <v>0.0</v>
      </c>
      <c r="H687" s="3">
        <f t="array" ref="H687">XLOOKUP(A687,EmailVerification!A:A,EmailVerification!B:B,"")</f>
        <v>107</v>
      </c>
      <c r="I687" s="3">
        <f t="array" ref="I687">XLOOKUP(A687,IntegracaoVerification!A:A,IntegracaoVerification!C:C,"")</f>
        <v>0</v>
      </c>
      <c r="J687" s="3">
        <f t="array" ref="J687">XLOOKUP(A687,ApiVerification!A:A,ApiVerification!C:C,"")</f>
        <v>189</v>
      </c>
      <c r="K687" s="3">
        <f t="array" ref="K687">XLOOKUP(A687,AtivacaoGiftback!A:A,AtivacaoGiftback!B:B,"")</f>
        <v>2</v>
      </c>
      <c r="L687" s="3">
        <f t="array" ref="L687">XLOOKUP(A687,TempoPrimeiraCampanha!A:A,TempoPrimeiraCampanha!B:B,"")</f>
        <v>50</v>
      </c>
      <c r="M687" s="3">
        <f t="array" ref="M687">XLOOKUP(A687,'# Campanhas30D'!A:A,'# Campanhas30D'!B:B,"")</f>
        <v>0</v>
      </c>
      <c r="N687" s="4">
        <f t="array" ref="N687">XLOOKUP(A687,'Receita Influenciada'!A:A,'Receita Influenciada'!B:B,"")</f>
        <v>1230.389999</v>
      </c>
      <c r="O687" s="4">
        <f t="array" ref="O687">XLOOKUP(A687,'Receita Total'!A:A,'Receita Total'!C:C,"")</f>
        <v>66575.23999</v>
      </c>
      <c r="P687" s="4">
        <f t="array" ref="P687">XLOOKUP(A687,Giftback!A:A,Giftback!B:B,"")</f>
        <v>366.8899994</v>
      </c>
      <c r="Q687" s="1">
        <v>0.0</v>
      </c>
      <c r="R687" s="1">
        <v>0.0</v>
      </c>
      <c r="S687" s="1">
        <v>0.0</v>
      </c>
      <c r="T687" s="5">
        <f t="array" ref="T687">XLOOKUP(A687,'Receita Influenciada'!A:A,'Receita Influenciada'!C:C,"")</f>
        <v>0.01189306049</v>
      </c>
      <c r="U687" s="3" t="str">
        <f t="shared" si="1"/>
        <v>#NUM!</v>
      </c>
      <c r="V687" s="1">
        <v>0.0</v>
      </c>
    </row>
    <row r="688">
      <c r="A688" s="1" t="s">
        <v>710</v>
      </c>
      <c r="B688" s="2">
        <f t="array" ref="B688">XLOOKUP(A688,'Página25'!A:A,'Página25'!G:G,"")</f>
        <v>45540.00611</v>
      </c>
      <c r="C688" s="2" t="str">
        <f t="array" ref="C688">XLOOKUP(A688,'Página25'!A:A,'Página25'!I:I,"")</f>
        <v/>
      </c>
      <c r="D688" s="3" t="s">
        <v>609</v>
      </c>
      <c r="E688" s="3">
        <f t="array" ref="E688">XLOOKUP(A688,login!A:A,login!F:F,"")</f>
        <v>31</v>
      </c>
      <c r="F688" s="3">
        <f t="array" ref="F688">XLOOKUP(A688,gestor!C:C,gestor!E:E,"")</f>
        <v>1</v>
      </c>
      <c r="G688" s="3">
        <f t="array" ref="G688">XLOOKUP(A688,tickets!I:I,tickets!J:J,"")</f>
        <v>9</v>
      </c>
      <c r="H688" s="3">
        <f t="array" ref="H688">XLOOKUP(A688,EmailVerification!A:A,EmailVerification!B:B,"")</f>
        <v>0</v>
      </c>
      <c r="I688" s="3">
        <f t="array" ref="I688">XLOOKUP(A688,IntegracaoVerification!A:A,IntegracaoVerification!C:C,"")</f>
        <v>0</v>
      </c>
      <c r="J688" s="3">
        <f t="array" ref="J688">XLOOKUP(A688,ApiVerification!A:A,ApiVerification!C:C,"")</f>
        <v>4</v>
      </c>
      <c r="K688" s="3">
        <f t="array" ref="K688">XLOOKUP(A688,AtivacaoGiftback!A:A,AtivacaoGiftback!B:B,"")</f>
        <v>0</v>
      </c>
      <c r="L688" s="3" t="str">
        <f t="array" ref="L688">XLOOKUP(A688,TempoPrimeiraCampanha!A:A,TempoPrimeiraCampanha!B:B,"")</f>
        <v/>
      </c>
      <c r="M688" s="3">
        <f t="array" ref="M688">XLOOKUP(A688,'# Campanhas30D'!A:A,'# Campanhas30D'!B:B,"")</f>
        <v>0</v>
      </c>
      <c r="N688" s="4">
        <f t="array" ref="N688">XLOOKUP(A688,'Receita Influenciada'!A:A,'Receita Influenciada'!B:B,"")</f>
        <v>2551.990028</v>
      </c>
      <c r="O688" s="4">
        <f t="array" ref="O688">XLOOKUP(A688,'Receita Total'!A:A,'Receita Total'!C:C,"")</f>
        <v>68982.08042</v>
      </c>
      <c r="P688" s="4">
        <f t="array" ref="P688">XLOOKUP(A688,Giftback!A:A,Giftback!B:B,"")</f>
        <v>53</v>
      </c>
      <c r="Q688" s="1">
        <v>0.0</v>
      </c>
      <c r="R688" s="1">
        <v>0.0</v>
      </c>
      <c r="S688" s="4">
        <f t="array" ref="S688">XLOOKUP(A688,Message!A:A,Message!B:B,"")</f>
        <v>2498.990028</v>
      </c>
      <c r="T688" s="5">
        <f t="array" ref="T688">XLOOKUP(A688,'Receita Influenciada'!A:A,'Receita Influenciada'!C:C,"")</f>
        <v>0.01909908812</v>
      </c>
      <c r="U688" s="3" t="str">
        <f t="shared" si="1"/>
        <v>#NUM!</v>
      </c>
      <c r="V688" s="1">
        <v>0.0</v>
      </c>
    </row>
    <row r="689">
      <c r="A689" s="1" t="s">
        <v>711</v>
      </c>
      <c r="B689" s="2">
        <f t="array" ref="B689">XLOOKUP(A689,'Página25'!A:A,'Página25'!G:G,"")</f>
        <v>45539.99965</v>
      </c>
      <c r="C689" s="2" t="str">
        <f t="array" ref="C689">XLOOKUP(A689,'Página25'!A:A,'Página25'!I:I,"")</f>
        <v/>
      </c>
      <c r="D689" s="3" t="s">
        <v>609</v>
      </c>
      <c r="E689" s="3">
        <f t="array" ref="E689">XLOOKUP(A689,login!A:A,login!F:F,"")</f>
        <v>13</v>
      </c>
      <c r="F689" s="3">
        <f t="array" ref="F689">XLOOKUP(A689,gestor!C:C,gestor!E:E,"")</f>
        <v>1</v>
      </c>
      <c r="G689" s="1">
        <v>0.0</v>
      </c>
      <c r="H689" s="3">
        <f t="array" ref="H689">XLOOKUP(A689,EmailVerification!A:A,EmailVerification!B:B,"")</f>
        <v>1</v>
      </c>
      <c r="I689" s="3">
        <f t="array" ref="I689">XLOOKUP(A689,IntegracaoVerification!A:A,IntegracaoVerification!C:C,"")</f>
        <v>1</v>
      </c>
      <c r="J689" s="3" t="str">
        <f t="array" ref="J689">XLOOKUP(A689,ApiVerification!A:A,ApiVerification!C:C,"")</f>
        <v/>
      </c>
      <c r="K689" s="3">
        <f t="array" ref="K689">XLOOKUP(A689,AtivacaoGiftback!A:A,AtivacaoGiftback!B:B,"")</f>
        <v>15</v>
      </c>
      <c r="L689" s="3" t="str">
        <f t="array" ref="L689">XLOOKUP(A689,TempoPrimeiraCampanha!A:A,TempoPrimeiraCampanha!B:B,"")</f>
        <v/>
      </c>
      <c r="M689" s="3">
        <f t="array" ref="M689">XLOOKUP(A689,'# Campanhas30D'!A:A,'# Campanhas30D'!B:B,"")</f>
        <v>0</v>
      </c>
      <c r="N689" s="4">
        <f t="array" ref="N689">XLOOKUP(A689,'Receita Influenciada'!A:A,'Receita Influenciada'!B:B,"")</f>
        <v>2642.999992</v>
      </c>
      <c r="O689" s="4">
        <f t="array" ref="O689">XLOOKUP(A689,'Receita Total'!A:A,'Receita Total'!C:C,"")</f>
        <v>24447.71999</v>
      </c>
      <c r="P689" s="4">
        <f t="array" ref="P689">XLOOKUP(A689,Giftback!A:A,Giftback!B:B,"")</f>
        <v>1229.069984</v>
      </c>
      <c r="Q689" s="1">
        <v>0.0</v>
      </c>
      <c r="R689" s="1">
        <v>0.0</v>
      </c>
      <c r="S689" s="4">
        <f t="array" ref="S689">XLOOKUP(A689,Message!A:A,Message!B:B,"")</f>
        <v>863.9500122</v>
      </c>
      <c r="T689" s="5">
        <f t="array" ref="T689">XLOOKUP(A689,'Receita Influenciada'!A:A,'Receita Influenciada'!C:C,"")</f>
        <v>0.02013683002</v>
      </c>
      <c r="U689" s="3" t="str">
        <f t="shared" si="1"/>
        <v>#NUM!</v>
      </c>
      <c r="V689" s="1">
        <v>0.0</v>
      </c>
    </row>
    <row r="690">
      <c r="A690" s="1" t="s">
        <v>712</v>
      </c>
      <c r="B690" s="2">
        <f t="array" ref="B690">XLOOKUP(A690,'Página25'!A:A,'Página25'!G:G,"")</f>
        <v>45539.99672</v>
      </c>
      <c r="C690" s="2" t="str">
        <f t="array" ref="C690">XLOOKUP(A690,'Página25'!A:A,'Página25'!I:I,"")</f>
        <v/>
      </c>
      <c r="D690" s="3" t="s">
        <v>609</v>
      </c>
      <c r="E690" s="3">
        <f t="array" ref="E690">XLOOKUP(A690,login!A:A,login!F:F,"")</f>
        <v>149</v>
      </c>
      <c r="F690" s="3">
        <f t="array" ref="F690">XLOOKUP(A690,gestor!C:C,gestor!E:E,"")</f>
        <v>1</v>
      </c>
      <c r="G690" s="3">
        <f t="array" ref="G690">XLOOKUP(A690,tickets!I:I,tickets!J:J,"")</f>
        <v>17</v>
      </c>
      <c r="H690" s="3">
        <f t="array" ref="H690">XLOOKUP(A690,EmailVerification!A:A,EmailVerification!B:B,"")</f>
        <v>1</v>
      </c>
      <c r="I690" s="3">
        <f t="array" ref="I690">XLOOKUP(A690,IntegracaoVerification!A:A,IntegracaoVerification!C:C,"")</f>
        <v>1</v>
      </c>
      <c r="J690" s="3">
        <f t="array" ref="J690">XLOOKUP(A690,ApiVerification!A:A,ApiVerification!C:C,"")</f>
        <v>2</v>
      </c>
      <c r="K690" s="3">
        <f t="array" ref="K690">XLOOKUP(A690,AtivacaoGiftback!A:A,AtivacaoGiftback!B:B,"")</f>
        <v>1</v>
      </c>
      <c r="L690" s="3" t="str">
        <f t="array" ref="L690">XLOOKUP(A690,TempoPrimeiraCampanha!A:A,TempoPrimeiraCampanha!B:B,"")</f>
        <v/>
      </c>
      <c r="M690" s="3">
        <f t="array" ref="M690">XLOOKUP(A690,'# Campanhas30D'!A:A,'# Campanhas30D'!B:B,"")</f>
        <v>0</v>
      </c>
      <c r="N690" s="4">
        <f t="array" ref="N690">XLOOKUP(A690,'Receita Influenciada'!A:A,'Receita Influenciada'!B:B,"")</f>
        <v>2685.470011</v>
      </c>
      <c r="O690" s="4">
        <f t="array" ref="O690">XLOOKUP(A690,'Receita Total'!A:A,'Receita Total'!C:C,"")</f>
        <v>21891.26</v>
      </c>
      <c r="P690" s="1">
        <v>0.0</v>
      </c>
      <c r="Q690" s="1">
        <v>0.0</v>
      </c>
      <c r="R690" s="4">
        <f t="array" ref="R690">XLOOKUP(A690,Task!A:A,Task!B:B,"")</f>
        <v>2371.710012</v>
      </c>
      <c r="S690" s="4">
        <f t="array" ref="S690">XLOOKUP(A690,Message!A:A,Message!B:B,"")</f>
        <v>313.7599983</v>
      </c>
      <c r="T690" s="5">
        <f t="array" ref="T690">XLOOKUP(A690,'Receita Influenciada'!A:A,'Receita Influenciada'!C:C,"")</f>
        <v>0.02062109476</v>
      </c>
      <c r="U690" s="3" t="str">
        <f t="shared" si="1"/>
        <v>#NUM!</v>
      </c>
      <c r="V690" s="1">
        <v>0.0</v>
      </c>
    </row>
    <row r="691">
      <c r="A691" s="1" t="s">
        <v>713</v>
      </c>
      <c r="B691" s="2">
        <f t="array" ref="B691">XLOOKUP(A691,'Página25'!A:A,'Página25'!G:G,"")</f>
        <v>45530.84586</v>
      </c>
      <c r="C691" s="2" t="str">
        <f t="array" ref="C691">XLOOKUP(A691,'Página25'!A:A,'Página25'!I:I,"")</f>
        <v/>
      </c>
      <c r="D691" s="3" t="s">
        <v>609</v>
      </c>
      <c r="E691" s="3">
        <f t="array" ref="E691">XLOOKUP(A691,login!A:A,login!F:F,"")</f>
        <v>49</v>
      </c>
      <c r="F691" s="3">
        <f t="array" ref="F691">XLOOKUP(A691,gestor!C:C,gestor!E:E,"")</f>
        <v>1</v>
      </c>
      <c r="G691" s="3">
        <f t="array" ref="G691">XLOOKUP(A691,tickets!I:I,tickets!J:J,"")</f>
        <v>15</v>
      </c>
      <c r="H691" s="3">
        <f t="array" ref="H691">XLOOKUP(A691,EmailVerification!A:A,EmailVerification!B:B,"")</f>
        <v>4</v>
      </c>
      <c r="I691" s="3">
        <f t="array" ref="I691">XLOOKUP(A691,IntegracaoVerification!A:A,IntegracaoVerification!C:C,"")</f>
        <v>4</v>
      </c>
      <c r="J691" s="3">
        <f t="array" ref="J691">XLOOKUP(A691,ApiVerification!A:A,ApiVerification!C:C,"")</f>
        <v>8</v>
      </c>
      <c r="K691" s="3">
        <f t="array" ref="K691">XLOOKUP(A691,AtivacaoGiftback!A:A,AtivacaoGiftback!B:B,"")</f>
        <v>14</v>
      </c>
      <c r="L691" s="3">
        <f t="array" ref="L691">XLOOKUP(A691,TempoPrimeiraCampanha!A:A,TempoPrimeiraCampanha!B:B,"")</f>
        <v>38</v>
      </c>
      <c r="M691" s="3">
        <f t="array" ref="M691">XLOOKUP(A691,'# Campanhas30D'!A:A,'# Campanhas30D'!B:B,"")</f>
        <v>0</v>
      </c>
      <c r="N691" s="4">
        <f t="array" ref="N691">XLOOKUP(A691,'Receita Influenciada'!A:A,'Receita Influenciada'!B:B,"")</f>
        <v>1992.529976</v>
      </c>
      <c r="O691" s="4">
        <f t="array" ref="O691">XLOOKUP(A691,'Receita Total'!A:A,'Receita Total'!C:C,"")</f>
        <v>188672.4807</v>
      </c>
      <c r="P691" s="4">
        <f t="array" ref="P691">XLOOKUP(A691,Giftback!A:A,Giftback!B:B,"")</f>
        <v>1992.529976</v>
      </c>
      <c r="Q691" s="1">
        <v>0.0</v>
      </c>
      <c r="R691" s="1">
        <v>0.0</v>
      </c>
      <c r="S691" s="1">
        <v>0.0</v>
      </c>
      <c r="T691" s="5">
        <f t="array" ref="T691">XLOOKUP(A691,'Receita Influenciada'!A:A,'Receita Influenciada'!C:C,"")</f>
        <v>0.02545427003</v>
      </c>
      <c r="U691" s="3" t="str">
        <f t="shared" si="1"/>
        <v>#NUM!</v>
      </c>
      <c r="V691" s="1">
        <v>0.0</v>
      </c>
    </row>
    <row r="692">
      <c r="A692" s="1" t="s">
        <v>714</v>
      </c>
      <c r="B692" s="2">
        <f t="array" ref="B692">XLOOKUP(A692,'Página25'!A:A,'Página25'!G:G,"")</f>
        <v>45449.70454</v>
      </c>
      <c r="C692" s="2" t="str">
        <f t="array" ref="C692">XLOOKUP(A692,'Página25'!A:A,'Página25'!I:I,"")</f>
        <v/>
      </c>
      <c r="D692" s="3" t="s">
        <v>609</v>
      </c>
      <c r="E692" s="3">
        <f t="array" ref="E692">XLOOKUP(A692,login!A:A,login!F:F,"")</f>
        <v>90</v>
      </c>
      <c r="F692" s="3">
        <f t="array" ref="F692">XLOOKUP(A692,gestor!C:C,gestor!E:E,"")</f>
        <v>1</v>
      </c>
      <c r="G692" s="1">
        <v>0.0</v>
      </c>
      <c r="H692" s="3" t="str">
        <f t="array" ref="H692">XLOOKUP(A692,EmailVerification!A:A,EmailVerification!B:B,"")</f>
        <v/>
      </c>
      <c r="I692" s="3">
        <f t="array" ref="I692">XLOOKUP(A692,IntegracaoVerification!A:A,IntegracaoVerification!C:C,"")</f>
        <v>15</v>
      </c>
      <c r="J692" s="3">
        <f t="array" ref="J692">XLOOKUP(A692,ApiVerification!A:A,ApiVerification!C:C,"")</f>
        <v>15</v>
      </c>
      <c r="K692" s="3">
        <f t="array" ref="K692">XLOOKUP(A692,AtivacaoGiftback!A:A,AtivacaoGiftback!B:B,"")</f>
        <v>18</v>
      </c>
      <c r="L692" s="3" t="str">
        <f t="array" ref="L692">XLOOKUP(A692,TempoPrimeiraCampanha!A:A,TempoPrimeiraCampanha!B:B,"")</f>
        <v/>
      </c>
      <c r="M692" s="3">
        <f t="array" ref="M692">XLOOKUP(A692,'# Campanhas30D'!A:A,'# Campanhas30D'!B:B,"")</f>
        <v>0</v>
      </c>
      <c r="N692" s="4">
        <f t="array" ref="N692">XLOOKUP(A692,'Receita Influenciada'!A:A,'Receita Influenciada'!B:B,"")</f>
        <v>2577.04998</v>
      </c>
      <c r="O692" s="4">
        <f t="array" ref="O692">XLOOKUP(A692,'Receita Total'!A:A,'Receita Total'!C:C,"")</f>
        <v>183410.8797</v>
      </c>
      <c r="P692" s="4">
        <f t="array" ref="P692">XLOOKUP(A692,Giftback!A:A,Giftback!B:B,"")</f>
        <v>2577.04998</v>
      </c>
      <c r="Q692" s="1">
        <v>0.0</v>
      </c>
      <c r="R692" s="1">
        <v>0.0</v>
      </c>
      <c r="S692" s="1">
        <v>0.0</v>
      </c>
      <c r="T692" s="5">
        <f t="array" ref="T692">XLOOKUP(A692,'Receita Influenciada'!A:A,'Receita Influenciada'!C:C,"")</f>
        <v>0.02581723391</v>
      </c>
      <c r="U692" s="3" t="str">
        <f t="shared" si="1"/>
        <v>#NUM!</v>
      </c>
      <c r="V692" s="1">
        <v>0.0</v>
      </c>
    </row>
    <row r="693">
      <c r="A693" s="1" t="s">
        <v>715</v>
      </c>
      <c r="B693" s="2">
        <f t="array" ref="B693">XLOOKUP(A693,'Página25'!A:A,'Página25'!G:G,"")</f>
        <v>45366.8215</v>
      </c>
      <c r="C693" s="2" t="str">
        <f t="array" ref="C693">XLOOKUP(A693,'Página25'!A:A,'Página25'!I:I,"")</f>
        <v/>
      </c>
      <c r="D693" s="3" t="s">
        <v>609</v>
      </c>
      <c r="E693" s="3">
        <f t="array" ref="E693">XLOOKUP(A693,login!A:A,login!F:F,"")</f>
        <v>6</v>
      </c>
      <c r="F693" s="3">
        <f t="array" ref="F693">XLOOKUP(A693,gestor!C:C,gestor!E:E,"")</f>
        <v>1</v>
      </c>
      <c r="G693" s="1">
        <v>0.0</v>
      </c>
      <c r="H693" s="3">
        <f t="array" ref="H693">XLOOKUP(A693,EmailVerification!A:A,EmailVerification!B:B,"")</f>
        <v>112</v>
      </c>
      <c r="I693" s="3">
        <f t="array" ref="I693">XLOOKUP(A693,IntegracaoVerification!A:A,IntegracaoVerification!C:C,"")</f>
        <v>0</v>
      </c>
      <c r="J693" s="3">
        <f t="array" ref="J693">XLOOKUP(A693,ApiVerification!A:A,ApiVerification!C:C,"")</f>
        <v>5</v>
      </c>
      <c r="K693" s="3">
        <f t="array" ref="K693">XLOOKUP(A693,AtivacaoGiftback!A:A,AtivacaoGiftback!B:B,"")</f>
        <v>3</v>
      </c>
      <c r="L693" s="3" t="str">
        <f t="array" ref="L693">XLOOKUP(A693,TempoPrimeiraCampanha!A:A,TempoPrimeiraCampanha!B:B,"")</f>
        <v/>
      </c>
      <c r="M693" s="3">
        <f t="array" ref="M693">XLOOKUP(A693,'# Campanhas30D'!A:A,'# Campanhas30D'!B:B,"")</f>
        <v>0</v>
      </c>
      <c r="N693" s="4">
        <f t="array" ref="N693">XLOOKUP(A693,'Receita Influenciada'!A:A,'Receita Influenciada'!B:B,"")</f>
        <v>2085.52002</v>
      </c>
      <c r="O693" s="4">
        <f t="array" ref="O693">XLOOKUP(A693,'Receita Total'!A:A,'Receita Total'!C:C,"")</f>
        <v>136017.6898</v>
      </c>
      <c r="P693" s="4">
        <f t="array" ref="P693">XLOOKUP(A693,Giftback!A:A,Giftback!B:B,"")</f>
        <v>2085.52002</v>
      </c>
      <c r="Q693" s="1">
        <v>0.0</v>
      </c>
      <c r="R693" s="1">
        <v>0.0</v>
      </c>
      <c r="S693" s="1">
        <v>0.0</v>
      </c>
      <c r="T693" s="5">
        <f t="array" ref="T693">XLOOKUP(A693,'Receita Influenciada'!A:A,'Receita Influenciada'!C:C,"")</f>
        <v>0.02710889714</v>
      </c>
      <c r="U693" s="3" t="str">
        <f t="shared" si="1"/>
        <v>#NUM!</v>
      </c>
      <c r="V693" s="1">
        <v>0.0</v>
      </c>
    </row>
    <row r="694">
      <c r="A694" s="1" t="s">
        <v>716</v>
      </c>
      <c r="B694" s="2">
        <f t="array" ref="B694">XLOOKUP(A694,'Página25'!A:A,'Página25'!G:G,"")</f>
        <v>45485.76823</v>
      </c>
      <c r="C694" s="2" t="str">
        <f t="array" ref="C694">XLOOKUP(A694,'Página25'!A:A,'Página25'!I:I,"")</f>
        <v/>
      </c>
      <c r="D694" s="3" t="s">
        <v>609</v>
      </c>
      <c r="E694" s="3">
        <f t="array" ref="E694">XLOOKUP(A694,login!A:A,login!F:F,"")</f>
        <v>41</v>
      </c>
      <c r="F694" s="3">
        <f t="array" ref="F694">XLOOKUP(A694,gestor!C:C,gestor!E:E,"")</f>
        <v>1</v>
      </c>
      <c r="G694" s="1">
        <v>0.0</v>
      </c>
      <c r="H694" s="3" t="str">
        <f t="array" ref="H694">XLOOKUP(A694,EmailVerification!A:A,EmailVerification!B:B,"")</f>
        <v/>
      </c>
      <c r="I694" s="3" t="str">
        <f t="array" ref="I694">XLOOKUP(A694,IntegracaoVerification!A:A,IntegracaoVerification!C:C,"")</f>
        <v/>
      </c>
      <c r="J694" s="3">
        <f t="array" ref="J694">XLOOKUP(A694,ApiVerification!A:A,ApiVerification!C:C,"")</f>
        <v>13</v>
      </c>
      <c r="K694" s="3">
        <f t="array" ref="K694">XLOOKUP(A694,AtivacaoGiftback!A:A,AtivacaoGiftback!B:B,"")</f>
        <v>21</v>
      </c>
      <c r="L694" s="3">
        <f t="array" ref="L694">XLOOKUP(A694,TempoPrimeiraCampanha!A:A,TempoPrimeiraCampanha!B:B,"")</f>
        <v>103</v>
      </c>
      <c r="M694" s="3">
        <f t="array" ref="M694">XLOOKUP(A694,'# Campanhas30D'!A:A,'# Campanhas30D'!B:B,"")</f>
        <v>0</v>
      </c>
      <c r="N694" s="4">
        <f t="array" ref="N694">XLOOKUP(A694,'Receita Influenciada'!A:A,'Receita Influenciada'!B:B,"")</f>
        <v>3563.120056</v>
      </c>
      <c r="O694" s="4">
        <f t="array" ref="O694">XLOOKUP(A694,'Receita Total'!A:A,'Receita Total'!C:C,"")</f>
        <v>158165.1497</v>
      </c>
      <c r="P694" s="4">
        <f t="array" ref="P694">XLOOKUP(A694,Giftback!A:A,Giftback!B:B,"")</f>
        <v>660.6799927</v>
      </c>
      <c r="Q694" s="1">
        <v>0.0</v>
      </c>
      <c r="R694" s="1">
        <v>0.0</v>
      </c>
      <c r="S694" s="1">
        <v>0.0</v>
      </c>
      <c r="T694" s="5">
        <f t="array" ref="T694">XLOOKUP(A694,'Receita Influenciada'!A:A,'Receita Influenciada'!C:C,"")</f>
        <v>0.03062850691</v>
      </c>
      <c r="U694" s="3" t="str">
        <f t="shared" si="1"/>
        <v>#NUM!</v>
      </c>
      <c r="V694" s="1">
        <v>0.0</v>
      </c>
    </row>
    <row r="695">
      <c r="A695" s="1" t="s">
        <v>717</v>
      </c>
      <c r="B695" s="2">
        <f t="array" ref="B695">XLOOKUP(A695,'Página25'!A:A,'Página25'!G:G,"")</f>
        <v>45359.8652</v>
      </c>
      <c r="C695" s="2" t="str">
        <f t="array" ref="C695">XLOOKUP(A695,'Página25'!A:A,'Página25'!I:I,"")</f>
        <v/>
      </c>
      <c r="D695" s="3" t="s">
        <v>609</v>
      </c>
      <c r="E695" s="3">
        <f t="array" ref="E695">XLOOKUP(A695,login!A:A,login!F:F,"")</f>
        <v>33</v>
      </c>
      <c r="F695" s="1">
        <v>1.0</v>
      </c>
      <c r="G695" s="1">
        <v>0.0</v>
      </c>
      <c r="H695" s="3">
        <f t="array" ref="H695">XLOOKUP(A695,EmailVerification!A:A,EmailVerification!B:B,"")</f>
        <v>119</v>
      </c>
      <c r="I695" s="3">
        <f t="array" ref="I695">XLOOKUP(A695,IntegracaoVerification!A:A,IntegracaoVerification!C:C,"")</f>
        <v>5</v>
      </c>
      <c r="J695" s="3">
        <f t="array" ref="J695">XLOOKUP(A695,ApiVerification!A:A,ApiVerification!C:C,"")</f>
        <v>10</v>
      </c>
      <c r="K695" s="3">
        <f t="array" ref="K695">XLOOKUP(A695,AtivacaoGiftback!A:A,AtivacaoGiftback!B:B,"")</f>
        <v>6</v>
      </c>
      <c r="L695" s="3">
        <f t="array" ref="L695">XLOOKUP(A695,TempoPrimeiraCampanha!A:A,TempoPrimeiraCampanha!B:B,"")</f>
        <v>31</v>
      </c>
      <c r="M695" s="3">
        <f t="array" ref="M695">XLOOKUP(A695,'# Campanhas30D'!A:A,'# Campanhas30D'!B:B,"")</f>
        <v>0</v>
      </c>
      <c r="N695" s="4">
        <f t="array" ref="N695">XLOOKUP(A695,'Receita Influenciada'!A:A,'Receita Influenciada'!B:B,"")</f>
        <v>4235.770052</v>
      </c>
      <c r="O695" s="4">
        <f t="array" ref="O695">XLOOKUP(A695,'Receita Total'!A:A,'Receita Total'!C:C,"")</f>
        <v>319014.3013</v>
      </c>
      <c r="P695" s="4">
        <f t="array" ref="P695">XLOOKUP(A695,Giftback!A:A,Giftback!B:B,"")</f>
        <v>2590.620026</v>
      </c>
      <c r="Q695" s="1">
        <v>0.0</v>
      </c>
      <c r="R695" s="1">
        <v>0.0</v>
      </c>
      <c r="S695" s="1">
        <v>0.0</v>
      </c>
      <c r="T695" s="5">
        <f t="array" ref="T695">XLOOKUP(A695,'Receita Influenciada'!A:A,'Receita Influenciada'!C:C,"")</f>
        <v>0.03829840424</v>
      </c>
      <c r="U695" s="3" t="str">
        <f t="shared" si="1"/>
        <v>#NUM!</v>
      </c>
      <c r="V695" s="1">
        <v>0.0</v>
      </c>
    </row>
    <row r="696">
      <c r="A696" s="1" t="s">
        <v>718</v>
      </c>
      <c r="B696" s="2">
        <f t="array" ref="B696">XLOOKUP(A696,'Página25'!A:A,'Página25'!G:G,"")</f>
        <v>45533.82101</v>
      </c>
      <c r="C696" s="2" t="str">
        <f t="array" ref="C696">XLOOKUP(A696,'Página25'!A:A,'Página25'!I:I,"")</f>
        <v/>
      </c>
      <c r="D696" s="3" t="s">
        <v>609</v>
      </c>
      <c r="E696" s="3">
        <f t="array" ref="E696">XLOOKUP(A696,login!A:A,login!F:F,"")</f>
        <v>17</v>
      </c>
      <c r="F696" s="3">
        <f t="array" ref="F696">XLOOKUP(A696,gestor!C:C,gestor!E:E,"")</f>
        <v>1</v>
      </c>
      <c r="G696" s="1">
        <v>0.0</v>
      </c>
      <c r="H696" s="3" t="str">
        <f t="array" ref="H696">XLOOKUP(A696,EmailVerification!A:A,EmailVerification!B:B,"")</f>
        <v/>
      </c>
      <c r="I696" s="3">
        <f t="array" ref="I696">XLOOKUP(A696,IntegracaoVerification!A:A,IntegracaoVerification!C:C,"")</f>
        <v>0</v>
      </c>
      <c r="J696" s="3" t="str">
        <f t="array" ref="J696">XLOOKUP(A696,ApiVerification!A:A,ApiVerification!C:C,"")</f>
        <v/>
      </c>
      <c r="K696" s="3">
        <f t="array" ref="K696">XLOOKUP(A696,AtivacaoGiftback!A:A,AtivacaoGiftback!B:B,"")</f>
        <v>2</v>
      </c>
      <c r="L696" s="3" t="str">
        <f t="array" ref="L696">XLOOKUP(A696,TempoPrimeiraCampanha!A:A,TempoPrimeiraCampanha!B:B,"")</f>
        <v/>
      </c>
      <c r="M696" s="3">
        <f t="array" ref="M696">XLOOKUP(A696,'# Campanhas30D'!A:A,'# Campanhas30D'!B:B,"")</f>
        <v>0</v>
      </c>
      <c r="N696" s="4">
        <f t="array" ref="N696">XLOOKUP(A696,'Receita Influenciada'!A:A,'Receita Influenciada'!B:B,"")</f>
        <v>3702.409943</v>
      </c>
      <c r="O696" s="4">
        <f t="array" ref="O696">XLOOKUP(A696,'Receita Total'!A:A,'Receita Total'!C:C,"")</f>
        <v>300009.398</v>
      </c>
      <c r="P696" s="4">
        <f t="array" ref="P696">XLOOKUP(A696,Giftback!A:A,Giftback!B:B,"")</f>
        <v>841.7200012</v>
      </c>
      <c r="Q696" s="1">
        <v>0.0</v>
      </c>
      <c r="R696" s="1">
        <v>0.0</v>
      </c>
      <c r="S696" s="1">
        <v>0.0</v>
      </c>
      <c r="T696" s="5">
        <f t="array" ref="T696">XLOOKUP(A696,'Receita Influenciada'!A:A,'Receita Influenciada'!C:C,"")</f>
        <v>0.0414580951</v>
      </c>
      <c r="U696" s="3" t="str">
        <f t="shared" si="1"/>
        <v>#NUM!</v>
      </c>
      <c r="V696" s="1">
        <v>0.0</v>
      </c>
    </row>
    <row r="697">
      <c r="A697" s="1" t="s">
        <v>719</v>
      </c>
      <c r="B697" s="2">
        <f t="array" ref="B697">XLOOKUP(A697,'Página25'!A:A,'Página25'!G:G,"")</f>
        <v>45378.47736</v>
      </c>
      <c r="C697" s="2">
        <f t="array" ref="C697">XLOOKUP(A697,'Página25'!A:A,'Página25'!I:I,"")</f>
        <v>45476.56762</v>
      </c>
      <c r="D697" s="3" t="s">
        <v>609</v>
      </c>
      <c r="E697" s="3">
        <f t="array" ref="E697">XLOOKUP(A697,login!A:A,login!F:F,"")</f>
        <v>12</v>
      </c>
      <c r="F697" s="1">
        <v>1.0</v>
      </c>
      <c r="G697" s="1">
        <v>0.0</v>
      </c>
      <c r="H697" s="3" t="str">
        <f t="array" ref="H697">XLOOKUP(A697,EmailVerification!A:A,EmailVerification!B:B,"")</f>
        <v/>
      </c>
      <c r="I697" s="3">
        <f t="array" ref="I697">XLOOKUP(A697,IntegracaoVerification!A:A,IntegracaoVerification!C:C,"")</f>
        <v>0</v>
      </c>
      <c r="J697" s="3">
        <f t="array" ref="J697">XLOOKUP(A697,ApiVerification!A:A,ApiVerification!C:C,"")</f>
        <v>5</v>
      </c>
      <c r="K697" s="3">
        <f t="array" ref="K697">XLOOKUP(A697,AtivacaoGiftback!A:A,AtivacaoGiftback!B:B,"")</f>
        <v>31</v>
      </c>
      <c r="L697" s="3">
        <f t="array" ref="L697">XLOOKUP(A697,TempoPrimeiraCampanha!A:A,TempoPrimeiraCampanha!B:B,"")</f>
        <v>43</v>
      </c>
      <c r="M697" s="3">
        <f t="array" ref="M697">XLOOKUP(A697,'# Campanhas30D'!A:A,'# Campanhas30D'!B:B,"")</f>
        <v>0</v>
      </c>
      <c r="N697" s="4">
        <f t="array" ref="N697">XLOOKUP(A697,'Receita Influenciada'!A:A,'Receita Influenciada'!B:B,"")</f>
        <v>4542.529981</v>
      </c>
      <c r="O697" s="4">
        <f t="array" ref="O697">XLOOKUP(A697,'Receita Total'!A:A,'Receita Total'!C:C,"")</f>
        <v>74819.45013</v>
      </c>
      <c r="P697" s="4">
        <f t="array" ref="P697">XLOOKUP(A697,Giftback!A:A,Giftback!B:B,"")</f>
        <v>4542.529981</v>
      </c>
      <c r="Q697" s="1">
        <v>0.0</v>
      </c>
      <c r="R697" s="1">
        <v>0.0</v>
      </c>
      <c r="S697" s="1">
        <v>0.0</v>
      </c>
      <c r="T697" s="5">
        <f t="array" ref="T697">XLOOKUP(A697,'Receita Influenciada'!A:A,'Receita Influenciada'!C:C,"")</f>
        <v>0.04179623695</v>
      </c>
      <c r="U697" s="3">
        <f t="shared" si="1"/>
        <v>98</v>
      </c>
      <c r="V697" s="1">
        <v>0.0</v>
      </c>
    </row>
    <row r="698">
      <c r="A698" s="1" t="s">
        <v>720</v>
      </c>
      <c r="B698" s="2">
        <f t="array" ref="B698">XLOOKUP(A698,'Página25'!A:A,'Página25'!G:G,"")</f>
        <v>45485.89495</v>
      </c>
      <c r="C698" s="2" t="str">
        <f t="array" ref="C698">XLOOKUP(A698,'Página25'!A:A,'Página25'!I:I,"")</f>
        <v/>
      </c>
      <c r="D698" s="3" t="s">
        <v>609</v>
      </c>
      <c r="E698" s="3">
        <f t="array" ref="E698">XLOOKUP(A698,login!A:A,login!F:F,"")</f>
        <v>150</v>
      </c>
      <c r="F698" s="3">
        <f t="array" ref="F698">XLOOKUP(A698,gestor!C:C,gestor!E:E,"")</f>
        <v>1</v>
      </c>
      <c r="G698" s="3">
        <f t="array" ref="G698">XLOOKUP(A698,tickets!I:I,tickets!J:J,"")</f>
        <v>24</v>
      </c>
      <c r="H698" s="3">
        <f t="array" ref="H698">XLOOKUP(A698,EmailVerification!A:A,EmailVerification!B:B,"")</f>
        <v>4</v>
      </c>
      <c r="I698" s="3">
        <f t="array" ref="I698">XLOOKUP(A698,IntegracaoVerification!A:A,IntegracaoVerification!C:C,"")</f>
        <v>4</v>
      </c>
      <c r="J698" s="3">
        <f t="array" ref="J698">XLOOKUP(A698,ApiVerification!A:A,ApiVerification!C:C,"")</f>
        <v>5</v>
      </c>
      <c r="K698" s="3">
        <f t="array" ref="K698">XLOOKUP(A698,AtivacaoGiftback!A:A,AtivacaoGiftback!B:B,"")</f>
        <v>10</v>
      </c>
      <c r="L698" s="3" t="str">
        <f t="array" ref="L698">XLOOKUP(A698,TempoPrimeiraCampanha!A:A,TempoPrimeiraCampanha!B:B,"")</f>
        <v/>
      </c>
      <c r="M698" s="3">
        <f t="array" ref="M698">XLOOKUP(A698,'# Campanhas30D'!A:A,'# Campanhas30D'!B:B,"")</f>
        <v>0</v>
      </c>
      <c r="N698" s="4">
        <f t="array" ref="N698">XLOOKUP(A698,'Receita Influenciada'!A:A,'Receita Influenciada'!B:B,"")</f>
        <v>2969.369986</v>
      </c>
      <c r="O698" s="4">
        <f t="array" ref="O698">XLOOKUP(A698,'Receita Total'!A:A,'Receita Total'!C:C,"")</f>
        <v>59331.65973</v>
      </c>
      <c r="P698" s="4">
        <f t="array" ref="P698">XLOOKUP(A698,Giftback!A:A,Giftback!B:B,"")</f>
        <v>818.25</v>
      </c>
      <c r="Q698" s="1">
        <v>0.0</v>
      </c>
      <c r="R698" s="4">
        <f t="array" ref="R698">XLOOKUP(A698,Task!A:A,Task!B:B,"")</f>
        <v>493.7999935</v>
      </c>
      <c r="S698" s="1">
        <v>0.0</v>
      </c>
      <c r="T698" s="5">
        <f t="array" ref="T698">XLOOKUP(A698,'Receita Influenciada'!A:A,'Receita Influenciada'!C:C,"")</f>
        <v>0.04283576487</v>
      </c>
      <c r="U698" s="3" t="str">
        <f t="shared" si="1"/>
        <v>#NUM!</v>
      </c>
      <c r="V698" s="1">
        <v>0.0</v>
      </c>
    </row>
    <row r="699">
      <c r="A699" s="1" t="s">
        <v>721</v>
      </c>
      <c r="B699" s="2">
        <f t="array" ref="B699">XLOOKUP(A699,'Página25'!A:A,'Página25'!G:G,"")</f>
        <v>45546.71236</v>
      </c>
      <c r="C699" s="2" t="str">
        <f t="array" ref="C699">XLOOKUP(A699,'Página25'!A:A,'Página25'!I:I,"")</f>
        <v/>
      </c>
      <c r="D699" s="3" t="s">
        <v>609</v>
      </c>
      <c r="E699" s="3">
        <f t="array" ref="E699">XLOOKUP(A699,login!A:A,login!F:F,"")</f>
        <v>18</v>
      </c>
      <c r="F699" s="3">
        <f t="array" ref="F699">XLOOKUP(A699,gestor!C:C,gestor!E:E,"")</f>
        <v>1</v>
      </c>
      <c r="G699" s="1">
        <v>0.0</v>
      </c>
      <c r="H699" s="3">
        <f t="array" ref="H699">XLOOKUP(A699,EmailVerification!A:A,EmailVerification!B:B,"")</f>
        <v>0</v>
      </c>
      <c r="I699" s="3">
        <f t="array" ref="I699">XLOOKUP(A699,IntegracaoVerification!A:A,IntegracaoVerification!C:C,"")</f>
        <v>0</v>
      </c>
      <c r="J699" s="3" t="str">
        <f t="array" ref="J699">XLOOKUP(A699,ApiVerification!A:A,ApiVerification!C:C,"")</f>
        <v/>
      </c>
      <c r="K699" s="3">
        <f t="array" ref="K699">XLOOKUP(A699,AtivacaoGiftback!A:A,AtivacaoGiftback!B:B,"")</f>
        <v>0</v>
      </c>
      <c r="L699" s="3">
        <f t="array" ref="L699">XLOOKUP(A699,TempoPrimeiraCampanha!A:A,TempoPrimeiraCampanha!B:B,"")</f>
        <v>42</v>
      </c>
      <c r="M699" s="3">
        <f t="array" ref="M699">XLOOKUP(A699,'# Campanhas30D'!A:A,'# Campanhas30D'!B:B,"")</f>
        <v>0</v>
      </c>
      <c r="N699" s="4">
        <f t="array" ref="N699">XLOOKUP(A699,'Receita Influenciada'!A:A,'Receita Influenciada'!B:B,"")</f>
        <v>4957.839966</v>
      </c>
      <c r="O699" s="4">
        <f t="array" ref="O699">XLOOKUP(A699,'Receita Total'!A:A,'Receita Total'!C:C,"")</f>
        <v>310817.6796</v>
      </c>
      <c r="P699" s="4">
        <f t="array" ref="P699">XLOOKUP(A699,Giftback!A:A,Giftback!B:B,"")</f>
        <v>1559.899986</v>
      </c>
      <c r="Q699" s="1">
        <v>0.0</v>
      </c>
      <c r="R699" s="1">
        <v>0.0</v>
      </c>
      <c r="S699" s="4">
        <f t="array" ref="S699">XLOOKUP(A699,Message!A:A,Message!B:B,"")</f>
        <v>2384.949982</v>
      </c>
      <c r="T699" s="5">
        <f t="array" ref="T699">XLOOKUP(A699,'Receita Influenciada'!A:A,'Receita Influenciada'!C:C,"")</f>
        <v>0.04653181261</v>
      </c>
      <c r="U699" s="3" t="str">
        <f t="shared" si="1"/>
        <v>#NUM!</v>
      </c>
      <c r="V699" s="1">
        <v>0.0</v>
      </c>
    </row>
    <row r="700">
      <c r="A700" s="1" t="s">
        <v>722</v>
      </c>
      <c r="B700" s="2">
        <f t="array" ref="B700">XLOOKUP(A700,'Página25'!A:A,'Página25'!G:G,"")</f>
        <v>45370.87641</v>
      </c>
      <c r="C700" s="2" t="str">
        <f t="array" ref="C700">XLOOKUP(A700,'Página25'!A:A,'Página25'!I:I,"")</f>
        <v/>
      </c>
      <c r="D700" s="3" t="s">
        <v>609</v>
      </c>
      <c r="E700" s="3">
        <f t="array" ref="E700">XLOOKUP(A700,login!A:A,login!F:F,"")</f>
        <v>22</v>
      </c>
      <c r="F700" s="3">
        <f t="array" ref="F700">XLOOKUP(A700,gestor!C:C,gestor!E:E,"")</f>
        <v>1</v>
      </c>
      <c r="G700" s="1">
        <v>0.0</v>
      </c>
      <c r="H700" s="3">
        <f t="array" ref="H700">XLOOKUP(A700,EmailVerification!A:A,EmailVerification!B:B,"")</f>
        <v>108</v>
      </c>
      <c r="I700" s="3">
        <f t="array" ref="I700">XLOOKUP(A700,IntegracaoVerification!A:A,IntegracaoVerification!C:C,"")</f>
        <v>0</v>
      </c>
      <c r="J700" s="3">
        <f t="array" ref="J700">XLOOKUP(A700,ApiVerification!A:A,ApiVerification!C:C,"")</f>
        <v>23</v>
      </c>
      <c r="K700" s="3">
        <f t="array" ref="K700">XLOOKUP(A700,AtivacaoGiftback!A:A,AtivacaoGiftback!B:B,"")</f>
        <v>3</v>
      </c>
      <c r="L700" s="3">
        <f t="array" ref="L700">XLOOKUP(A700,TempoPrimeiraCampanha!A:A,TempoPrimeiraCampanha!B:B,"")</f>
        <v>31</v>
      </c>
      <c r="M700" s="3">
        <f t="array" ref="M700">XLOOKUP(A700,'# Campanhas30D'!A:A,'# Campanhas30D'!B:B,"")</f>
        <v>0</v>
      </c>
      <c r="N700" s="4">
        <f t="array" ref="N700">XLOOKUP(A700,'Receita Influenciada'!A:A,'Receita Influenciada'!B:B,"")</f>
        <v>5493.789932</v>
      </c>
      <c r="O700" s="4">
        <f t="array" ref="O700">XLOOKUP(A700,'Receita Total'!A:A,'Receita Total'!C:C,"")</f>
        <v>302928.6972</v>
      </c>
      <c r="P700" s="4">
        <f t="array" ref="P700">XLOOKUP(A700,Giftback!A:A,Giftback!B:B,"")</f>
        <v>807.5599976</v>
      </c>
      <c r="Q700" s="1">
        <v>0.0</v>
      </c>
      <c r="R700" s="1">
        <v>0.0</v>
      </c>
      <c r="S700" s="1">
        <v>0.0</v>
      </c>
      <c r="T700" s="5">
        <f t="array" ref="T700">XLOOKUP(A700,'Receita Influenciada'!A:A,'Receita Influenciada'!C:C,"")</f>
        <v>0.05264298668</v>
      </c>
      <c r="U700" s="3" t="str">
        <f t="shared" si="1"/>
        <v>#NUM!</v>
      </c>
      <c r="V700" s="1">
        <v>0.0</v>
      </c>
    </row>
    <row r="701">
      <c r="A701" s="1" t="s">
        <v>723</v>
      </c>
      <c r="B701" s="2">
        <f t="array" ref="B701">XLOOKUP(A701,'Página25'!A:A,'Página25'!G:G,"")</f>
        <v>45450.5202</v>
      </c>
      <c r="C701" s="2" t="str">
        <f t="array" ref="C701">XLOOKUP(A701,'Página25'!A:A,'Página25'!I:I,"")</f>
        <v/>
      </c>
      <c r="D701" s="3" t="s">
        <v>609</v>
      </c>
      <c r="E701" s="3">
        <f t="array" ref="E701">XLOOKUP(A701,login!A:A,login!F:F,"")</f>
        <v>171</v>
      </c>
      <c r="F701" s="3">
        <f t="array" ref="F701">XLOOKUP(A701,gestor!C:C,gestor!E:E,"")</f>
        <v>1</v>
      </c>
      <c r="G701" s="3">
        <f t="array" ref="G701">XLOOKUP(A701,tickets!I:I,tickets!J:J,"")</f>
        <v>10</v>
      </c>
      <c r="H701" s="3">
        <f t="array" ref="H701">XLOOKUP(A701,EmailVerification!A:A,EmailVerification!B:B,"")</f>
        <v>28</v>
      </c>
      <c r="I701" s="3">
        <f t="array" ref="I701">XLOOKUP(A701,IntegracaoVerification!A:A,IntegracaoVerification!C:C,"")</f>
        <v>14</v>
      </c>
      <c r="J701" s="3" t="str">
        <f t="array" ref="J701">XLOOKUP(A701,ApiVerification!A:A,ApiVerification!C:C,"")</f>
        <v/>
      </c>
      <c r="K701" s="3">
        <f t="array" ref="K701">XLOOKUP(A701,AtivacaoGiftback!A:A,AtivacaoGiftback!B:B,"")</f>
        <v>5</v>
      </c>
      <c r="L701" s="3">
        <f t="array" ref="L701">XLOOKUP(A701,TempoPrimeiraCampanha!A:A,TempoPrimeiraCampanha!B:B,"")</f>
        <v>40</v>
      </c>
      <c r="M701" s="3">
        <f t="array" ref="M701">XLOOKUP(A701,'# Campanhas30D'!A:A,'# Campanhas30D'!B:B,"")</f>
        <v>0</v>
      </c>
      <c r="N701" s="4">
        <f t="array" ref="N701">XLOOKUP(A701,'Receita Influenciada'!A:A,'Receita Influenciada'!B:B,"")</f>
        <v>4061.639923</v>
      </c>
      <c r="O701" s="4">
        <f t="array" ref="O701">XLOOKUP(A701,'Receita Total'!A:A,'Receita Total'!C:C,"")</f>
        <v>471044.5695</v>
      </c>
      <c r="P701" s="4">
        <f t="array" ref="P701">XLOOKUP(A701,Giftback!A:A,Giftback!B:B,"")</f>
        <v>4061.639923</v>
      </c>
      <c r="Q701" s="1">
        <v>0.0</v>
      </c>
      <c r="R701" s="1">
        <v>0.0</v>
      </c>
      <c r="S701" s="1">
        <v>0.0</v>
      </c>
      <c r="T701" s="5">
        <f t="array" ref="T701">XLOOKUP(A701,'Receita Influenciada'!A:A,'Receita Influenciada'!C:C,"")</f>
        <v>0.06227117301</v>
      </c>
      <c r="U701" s="3" t="str">
        <f t="shared" si="1"/>
        <v>#NUM!</v>
      </c>
      <c r="V701" s="1">
        <v>0.0</v>
      </c>
    </row>
    <row r="702">
      <c r="A702" s="1" t="s">
        <v>724</v>
      </c>
      <c r="B702" s="2">
        <f t="array" ref="B702">XLOOKUP(A702,'Página25'!A:A,'Página25'!G:G,"")</f>
        <v>45538.80076</v>
      </c>
      <c r="C702" s="2" t="str">
        <f t="array" ref="C702">XLOOKUP(A702,'Página25'!A:A,'Página25'!I:I,"")</f>
        <v/>
      </c>
      <c r="D702" s="3" t="s">
        <v>609</v>
      </c>
      <c r="E702" s="3">
        <f t="array" ref="E702">XLOOKUP(A702,login!A:A,login!F:F,"")</f>
        <v>60</v>
      </c>
      <c r="F702" s="3">
        <f t="array" ref="F702">XLOOKUP(A702,gestor!C:C,gestor!E:E,"")</f>
        <v>1</v>
      </c>
      <c r="G702" s="1">
        <v>0.0</v>
      </c>
      <c r="H702" s="3">
        <f t="array" ref="H702">XLOOKUP(A702,EmailVerification!A:A,EmailVerification!B:B,"")</f>
        <v>1</v>
      </c>
      <c r="I702" s="3">
        <f t="array" ref="I702">XLOOKUP(A702,IntegracaoVerification!A:A,IntegracaoVerification!C:C,"")</f>
        <v>1</v>
      </c>
      <c r="J702" s="3" t="str">
        <f t="array" ref="J702">XLOOKUP(A702,ApiVerification!A:A,ApiVerification!C:C,"")</f>
        <v/>
      </c>
      <c r="K702" s="3" t="str">
        <f t="array" ref="K702">XLOOKUP(A702,AtivacaoGiftback!A:A,AtivacaoGiftback!B:B,"")</f>
        <v/>
      </c>
      <c r="L702" s="3">
        <f t="array" ref="L702">XLOOKUP(A702,TempoPrimeiraCampanha!A:A,TempoPrimeiraCampanha!B:B,"")</f>
        <v>36</v>
      </c>
      <c r="M702" s="3">
        <f t="array" ref="M702">XLOOKUP(A702,'# Campanhas30D'!A:A,'# Campanhas30D'!B:B,"")</f>
        <v>0</v>
      </c>
      <c r="N702" s="4">
        <f t="array" ref="N702">XLOOKUP(A702,'Receita Influenciada'!A:A,'Receita Influenciada'!B:B,"")</f>
        <v>5029.690094</v>
      </c>
      <c r="O702" s="4">
        <f t="array" ref="O702">XLOOKUP(A702,'Receita Total'!A:A,'Receita Total'!C:C,"")</f>
        <v>175796.1125</v>
      </c>
      <c r="P702" s="1">
        <v>0.0</v>
      </c>
      <c r="Q702" s="1">
        <v>0.0</v>
      </c>
      <c r="R702" s="4">
        <f t="array" ref="R702">XLOOKUP(A702,Task!A:A,Task!B:B,"")</f>
        <v>5029.690094</v>
      </c>
      <c r="S702" s="1">
        <v>0.0</v>
      </c>
      <c r="T702" s="5">
        <f t="array" ref="T702">XLOOKUP(A702,'Receita Influenciada'!A:A,'Receita Influenciada'!C:C,"")</f>
        <v>0.07949626502</v>
      </c>
      <c r="U702" s="3" t="str">
        <f t="shared" si="1"/>
        <v>#NUM!</v>
      </c>
      <c r="V702" s="1">
        <v>0.0</v>
      </c>
    </row>
    <row r="703">
      <c r="A703" s="1" t="s">
        <v>725</v>
      </c>
      <c r="B703" s="2">
        <f t="array" ref="B703">XLOOKUP(A703,'Página25'!A:A,'Página25'!G:G,"")</f>
        <v>45362.78791</v>
      </c>
      <c r="C703" s="2" t="str">
        <f t="array" ref="C703">XLOOKUP(A703,'Página25'!A:A,'Página25'!I:I,"")</f>
        <v/>
      </c>
      <c r="D703" s="3" t="s">
        <v>609</v>
      </c>
      <c r="E703" s="3">
        <f t="array" ref="E703">XLOOKUP(A703,login!A:A,login!F:F,"")</f>
        <v>27</v>
      </c>
      <c r="F703" s="3">
        <f t="array" ref="F703">XLOOKUP(A703,gestor!C:C,gestor!E:E,"")</f>
        <v>1</v>
      </c>
      <c r="G703" s="3">
        <f t="array" ref="G703">XLOOKUP(A703,tickets!I:I,tickets!J:J,"")</f>
        <v>16</v>
      </c>
      <c r="H703" s="3" t="str">
        <f t="array" ref="H703">XLOOKUP(A703,EmailVerification!A:A,EmailVerification!B:B,"")</f>
        <v/>
      </c>
      <c r="I703" s="3">
        <f t="array" ref="I703">XLOOKUP(A703,IntegracaoVerification!A:A,IntegracaoVerification!C:C,"")</f>
        <v>107</v>
      </c>
      <c r="J703" s="3">
        <f t="array" ref="J703">XLOOKUP(A703,ApiVerification!A:A,ApiVerification!C:C,"")</f>
        <v>16</v>
      </c>
      <c r="K703" s="3">
        <f t="array" ref="K703">XLOOKUP(A703,AtivacaoGiftback!A:A,AtivacaoGiftback!B:B,"")</f>
        <v>3</v>
      </c>
      <c r="L703" s="3" t="str">
        <f t="array" ref="L703">XLOOKUP(A703,TempoPrimeiraCampanha!A:A,TempoPrimeiraCampanha!B:B,"")</f>
        <v/>
      </c>
      <c r="M703" s="3">
        <f t="array" ref="M703">XLOOKUP(A703,'# Campanhas30D'!A:A,'# Campanhas30D'!B:B,"")</f>
        <v>0</v>
      </c>
      <c r="N703" s="4">
        <f t="array" ref="N703">XLOOKUP(A703,'Receita Influenciada'!A:A,'Receita Influenciada'!B:B,"")</f>
        <v>6504.770031</v>
      </c>
      <c r="O703" s="4">
        <f t="array" ref="O703">XLOOKUP(A703,'Receita Total'!A:A,'Receita Total'!C:C,"")</f>
        <v>96957.6504</v>
      </c>
      <c r="P703" s="4">
        <f t="array" ref="P703">XLOOKUP(A703,Giftback!A:A,Giftback!B:B,"")</f>
        <v>6504.770031</v>
      </c>
      <c r="Q703" s="1">
        <v>0.0</v>
      </c>
      <c r="R703" s="1">
        <v>0.0</v>
      </c>
      <c r="S703" s="1">
        <v>0.0</v>
      </c>
      <c r="T703" s="5">
        <f t="array" ref="T703">XLOOKUP(A703,'Receita Influenciada'!A:A,'Receita Influenciada'!C:C,"")</f>
        <v>0.08040681072</v>
      </c>
      <c r="U703" s="3" t="str">
        <f t="shared" si="1"/>
        <v>#NUM!</v>
      </c>
      <c r="V703" s="1">
        <v>0.0</v>
      </c>
    </row>
    <row r="704">
      <c r="A704" s="1" t="s">
        <v>726</v>
      </c>
      <c r="B704" s="2">
        <f t="array" ref="B704">XLOOKUP(A704,'Página25'!A:A,'Página25'!G:G,"")</f>
        <v>45520.76424</v>
      </c>
      <c r="C704" s="2" t="str">
        <f t="array" ref="C704">XLOOKUP(A704,'Página25'!A:A,'Página25'!I:I,"")</f>
        <v/>
      </c>
      <c r="D704" s="3" t="s">
        <v>609</v>
      </c>
      <c r="E704" s="3">
        <f t="array" ref="E704">XLOOKUP(A704,login!A:A,login!F:F,"")</f>
        <v>55</v>
      </c>
      <c r="F704" s="3">
        <f t="array" ref="F704">XLOOKUP(A704,gestor!C:C,gestor!E:E,"")</f>
        <v>1</v>
      </c>
      <c r="G704" s="1">
        <v>0.0</v>
      </c>
      <c r="H704" s="3">
        <f t="array" ref="H704">XLOOKUP(A704,EmailVerification!A:A,EmailVerification!B:B,"")</f>
        <v>0</v>
      </c>
      <c r="I704" s="3">
        <f t="array" ref="I704">XLOOKUP(A704,IntegracaoVerification!A:A,IntegracaoVerification!C:C,"")</f>
        <v>0</v>
      </c>
      <c r="J704" s="3" t="str">
        <f t="array" ref="J704">XLOOKUP(A704,ApiVerification!A:A,ApiVerification!C:C,"")</f>
        <v/>
      </c>
      <c r="K704" s="3">
        <f t="array" ref="K704">XLOOKUP(A704,AtivacaoGiftback!A:A,AtivacaoGiftback!B:B,"")</f>
        <v>0</v>
      </c>
      <c r="L704" s="3" t="str">
        <f t="array" ref="L704">XLOOKUP(A704,TempoPrimeiraCampanha!A:A,TempoPrimeiraCampanha!B:B,"")</f>
        <v/>
      </c>
      <c r="M704" s="3">
        <f t="array" ref="M704">XLOOKUP(A704,'# Campanhas30D'!A:A,'# Campanhas30D'!B:B,"")</f>
        <v>0</v>
      </c>
      <c r="N704" s="4">
        <f t="array" ref="N704">XLOOKUP(A704,'Receita Influenciada'!A:A,'Receita Influenciada'!B:B,"")</f>
        <v>5849.730042</v>
      </c>
      <c r="O704" s="4">
        <f t="array" ref="O704">XLOOKUP(A704,'Receita Total'!A:A,'Receita Total'!C:C,"")</f>
        <v>148019.0497</v>
      </c>
      <c r="P704" s="4">
        <f t="array" ref="P704">XLOOKUP(A704,Giftback!A:A,Giftback!B:B,"")</f>
        <v>1680.760025</v>
      </c>
      <c r="Q704" s="1">
        <v>0.0</v>
      </c>
      <c r="R704" s="1">
        <v>0.0</v>
      </c>
      <c r="S704" s="1">
        <v>0.0</v>
      </c>
      <c r="T704" s="5">
        <f t="array" ref="T704">XLOOKUP(A704,'Receita Influenciada'!A:A,'Receita Influenciada'!C:C,"")</f>
        <v>0.09408772316</v>
      </c>
      <c r="U704" s="3" t="str">
        <f t="shared" si="1"/>
        <v>#NUM!</v>
      </c>
      <c r="V704" s="1">
        <v>0.0</v>
      </c>
    </row>
    <row r="705">
      <c r="A705" s="1" t="s">
        <v>727</v>
      </c>
      <c r="B705" s="2">
        <f t="array" ref="B705">XLOOKUP(A705,'Página25'!A:A,'Página25'!G:G,"")</f>
        <v>45407.53522</v>
      </c>
      <c r="C705" s="2" t="str">
        <f t="array" ref="C705">XLOOKUP(A705,'Página25'!A:A,'Página25'!I:I,"")</f>
        <v/>
      </c>
      <c r="D705" s="3" t="s">
        <v>609</v>
      </c>
      <c r="E705" s="3">
        <f t="array" ref="E705">XLOOKUP(A705,login!A:A,login!F:F,"")</f>
        <v>82</v>
      </c>
      <c r="F705" s="3">
        <f t="array" ref="F705">XLOOKUP(A705,gestor!C:C,gestor!E:E,"")</f>
        <v>1</v>
      </c>
      <c r="G705" s="3">
        <f t="array" ref="G705">XLOOKUP(A705,tickets!I:I,tickets!J:J,"")</f>
        <v>26</v>
      </c>
      <c r="H705" s="3">
        <f t="array" ref="H705">XLOOKUP(A705,EmailVerification!A:A,EmailVerification!B:B,"")</f>
        <v>71</v>
      </c>
      <c r="I705" s="3">
        <f t="array" ref="I705">XLOOKUP(A705,IntegracaoVerification!A:A,IntegracaoVerification!C:C,"")</f>
        <v>0</v>
      </c>
      <c r="J705" s="3">
        <f t="array" ref="J705">XLOOKUP(A705,ApiVerification!A:A,ApiVerification!C:C,"")</f>
        <v>11</v>
      </c>
      <c r="K705" s="3">
        <f t="array" ref="K705">XLOOKUP(A705,AtivacaoGiftback!A:A,AtivacaoGiftback!B:B,"")</f>
        <v>1</v>
      </c>
      <c r="L705" s="3" t="str">
        <f t="array" ref="L705">XLOOKUP(A705,TempoPrimeiraCampanha!A:A,TempoPrimeiraCampanha!B:B,"")</f>
        <v/>
      </c>
      <c r="M705" s="3">
        <f t="array" ref="M705">XLOOKUP(A705,'# Campanhas30D'!A:A,'# Campanhas30D'!B:B,"")</f>
        <v>0</v>
      </c>
      <c r="N705" s="4">
        <f t="array" ref="N705">XLOOKUP(A705,'Receita Influenciada'!A:A,'Receita Influenciada'!B:B,"")</f>
        <v>6649.119978</v>
      </c>
      <c r="O705" s="4">
        <f t="array" ref="O705">XLOOKUP(A705,'Receita Total'!A:A,'Receita Total'!C:C,"")</f>
        <v>292833.0712</v>
      </c>
      <c r="P705" s="4">
        <f t="array" ref="P705">XLOOKUP(A705,Giftback!A:A,Giftback!B:B,"")</f>
        <v>1024.050003</v>
      </c>
      <c r="Q705" s="1">
        <v>0.0</v>
      </c>
      <c r="R705" s="4">
        <f t="array" ref="R705">XLOOKUP(A705,Task!A:A,Task!B:B,"")</f>
        <v>1999.649971</v>
      </c>
      <c r="S705" s="1">
        <v>0.0</v>
      </c>
      <c r="T705" s="5">
        <f t="array" ref="T705">XLOOKUP(A705,'Receita Influenciada'!A:A,'Receita Influenciada'!C:C,"")</f>
        <v>0.1083117434</v>
      </c>
      <c r="U705" s="3" t="str">
        <f t="shared" si="1"/>
        <v>#NUM!</v>
      </c>
      <c r="V705" s="1">
        <v>0.0</v>
      </c>
    </row>
    <row r="706">
      <c r="A706" s="1" t="s">
        <v>728</v>
      </c>
      <c r="B706" s="2">
        <f t="array" ref="B706">XLOOKUP(A706,'Página25'!A:A,'Página25'!G:G,"")</f>
        <v>45546.59878</v>
      </c>
      <c r="C706" s="2" t="str">
        <f t="array" ref="C706">XLOOKUP(A706,'Página25'!A:A,'Página25'!I:I,"")</f>
        <v/>
      </c>
      <c r="D706" s="3" t="s">
        <v>609</v>
      </c>
      <c r="E706" s="3">
        <f t="array" ref="E706">XLOOKUP(A706,login!A:A,login!F:F,"")</f>
        <v>63</v>
      </c>
      <c r="F706" s="3">
        <f t="array" ref="F706">XLOOKUP(A706,gestor!C:C,gestor!E:E,"")</f>
        <v>1</v>
      </c>
      <c r="G706" s="3">
        <f t="array" ref="G706">XLOOKUP(A706,tickets!I:I,tickets!J:J,"")</f>
        <v>7</v>
      </c>
      <c r="H706" s="3">
        <f t="array" ref="H706">XLOOKUP(A706,EmailVerification!A:A,EmailVerification!B:B,"")</f>
        <v>0</v>
      </c>
      <c r="I706" s="3">
        <f t="array" ref="I706">XLOOKUP(A706,IntegracaoVerification!A:A,IntegracaoVerification!C:C,"")</f>
        <v>0</v>
      </c>
      <c r="J706" s="3" t="str">
        <f t="array" ref="J706">XLOOKUP(A706,ApiVerification!A:A,ApiVerification!C:C,"")</f>
        <v/>
      </c>
      <c r="K706" s="3">
        <f t="array" ref="K706">XLOOKUP(A706,AtivacaoGiftback!A:A,AtivacaoGiftback!B:B,"")</f>
        <v>7</v>
      </c>
      <c r="L706" s="3" t="str">
        <f t="array" ref="L706">XLOOKUP(A706,TempoPrimeiraCampanha!A:A,TempoPrimeiraCampanha!B:B,"")</f>
        <v/>
      </c>
      <c r="M706" s="3">
        <f t="array" ref="M706">XLOOKUP(A706,'# Campanhas30D'!A:A,'# Campanhas30D'!B:B,"")</f>
        <v>0</v>
      </c>
      <c r="N706" s="4">
        <f t="array" ref="N706">XLOOKUP(A706,'Receita Influenciada'!A:A,'Receita Influenciada'!B:B,"")</f>
        <v>10959.18997</v>
      </c>
      <c r="O706" s="4">
        <f t="array" ref="O706">XLOOKUP(A706,'Receita Total'!A:A,'Receita Total'!C:C,"")</f>
        <v>78946.55989</v>
      </c>
      <c r="P706" s="4">
        <f t="array" ref="P706">XLOOKUP(A706,Giftback!A:A,Giftback!B:B,"")</f>
        <v>2342.640011</v>
      </c>
      <c r="Q706" s="1">
        <v>0.0</v>
      </c>
      <c r="R706" s="1">
        <v>0.0</v>
      </c>
      <c r="S706" s="4">
        <f t="array" ref="S706">XLOOKUP(A706,Message!A:A,Message!B:B,"")</f>
        <v>8011.159966</v>
      </c>
      <c r="T706" s="5">
        <f t="array" ref="T706">XLOOKUP(A706,'Receita Influenciada'!A:A,'Receita Influenciada'!C:C,"")</f>
        <v>0.1149622573</v>
      </c>
      <c r="U706" s="3" t="str">
        <f t="shared" si="1"/>
        <v>#NUM!</v>
      </c>
      <c r="V706" s="1">
        <v>0.0</v>
      </c>
    </row>
    <row r="707">
      <c r="A707" s="1" t="s">
        <v>729</v>
      </c>
      <c r="B707" s="2">
        <f t="array" ref="B707">XLOOKUP(A707,'Página25'!A:A,'Página25'!G:G,"")</f>
        <v>45560.74824</v>
      </c>
      <c r="C707" s="2" t="str">
        <f t="array" ref="C707">XLOOKUP(A707,'Página25'!A:A,'Página25'!I:I,"")</f>
        <v/>
      </c>
      <c r="D707" s="3" t="s">
        <v>609</v>
      </c>
      <c r="E707" s="3">
        <f t="array" ref="E707">XLOOKUP(A707,login!A:A,login!F:F,"")</f>
        <v>6</v>
      </c>
      <c r="F707" s="1">
        <v>1.0</v>
      </c>
      <c r="G707" s="1">
        <v>0.0</v>
      </c>
      <c r="H707" s="3">
        <f t="array" ref="H707">XLOOKUP(A707,EmailVerification!A:A,EmailVerification!B:B,"")</f>
        <v>5</v>
      </c>
      <c r="I707" s="3" t="str">
        <f t="array" ref="I707">XLOOKUP(A707,IntegracaoVerification!A:A,IntegracaoVerification!C:C,"")</f>
        <v/>
      </c>
      <c r="J707" s="3">
        <f t="array" ref="J707">XLOOKUP(A707,ApiVerification!A:A,ApiVerification!C:C,"")</f>
        <v>8</v>
      </c>
      <c r="K707" s="3">
        <f t="array" ref="K707">XLOOKUP(A707,AtivacaoGiftback!A:A,AtivacaoGiftback!B:B,"")</f>
        <v>8</v>
      </c>
      <c r="L707" s="3" t="str">
        <f t="array" ref="L707">XLOOKUP(A707,TempoPrimeiraCampanha!A:A,TempoPrimeiraCampanha!B:B,"")</f>
        <v/>
      </c>
      <c r="M707" s="3">
        <f t="array" ref="M707">XLOOKUP(A707,'# Campanhas30D'!A:A,'# Campanhas30D'!B:B,"")</f>
        <v>0</v>
      </c>
      <c r="N707" s="4">
        <f t="array" ref="N707">XLOOKUP(A707,'Receita Influenciada'!A:A,'Receita Influenciada'!B:B,"")</f>
        <v>9957.509877</v>
      </c>
      <c r="O707" s="4">
        <f t="array" ref="O707">XLOOKUP(A707,'Receita Total'!A:A,'Receita Total'!C:C,"")</f>
        <v>23113.78973</v>
      </c>
      <c r="P707" s="4">
        <f t="array" ref="P707">XLOOKUP(A707,Giftback!A:A,Giftback!B:B,"")</f>
        <v>6827.679921</v>
      </c>
      <c r="Q707" s="1">
        <v>0.0</v>
      </c>
      <c r="R707" s="1">
        <v>0.0</v>
      </c>
      <c r="S707" s="1">
        <v>0.0</v>
      </c>
      <c r="T707" s="5">
        <f t="array" ref="T707">XLOOKUP(A707,'Receita Influenciada'!A:A,'Receita Influenciada'!C:C,"")</f>
        <v>0.1328624086</v>
      </c>
      <c r="U707" s="3" t="str">
        <f t="shared" si="1"/>
        <v>#NUM!</v>
      </c>
      <c r="V707" s="1">
        <v>0.0</v>
      </c>
    </row>
    <row r="708">
      <c r="A708" s="1" t="s">
        <v>730</v>
      </c>
      <c r="B708" s="2">
        <f t="array" ref="B708">XLOOKUP(A708,'Página25'!A:A,'Página25'!G:G,"")</f>
        <v>45373.75212</v>
      </c>
      <c r="C708" s="2" t="str">
        <f t="array" ref="C708">XLOOKUP(A708,'Página25'!A:A,'Página25'!I:I,"")</f>
        <v/>
      </c>
      <c r="D708" s="3" t="s">
        <v>609</v>
      </c>
      <c r="E708" s="3">
        <f t="array" ref="E708">XLOOKUP(A708,login!A:A,login!F:F,"")</f>
        <v>18</v>
      </c>
      <c r="F708" s="3">
        <f t="array" ref="F708">XLOOKUP(A708,gestor!C:C,gestor!E:E,"")</f>
        <v>1</v>
      </c>
      <c r="G708" s="1">
        <v>0.0</v>
      </c>
      <c r="H708" s="3">
        <f t="array" ref="H708">XLOOKUP(A708,EmailVerification!A:A,EmailVerification!B:B,"")</f>
        <v>105</v>
      </c>
      <c r="I708" s="3">
        <f t="array" ref="I708">XLOOKUP(A708,IntegracaoVerification!A:A,IntegracaoVerification!C:C,"")</f>
        <v>3</v>
      </c>
      <c r="J708" s="3" t="str">
        <f t="array" ref="J708">XLOOKUP(A708,ApiVerification!A:A,ApiVerification!C:C,"")</f>
        <v/>
      </c>
      <c r="K708" s="3">
        <f t="array" ref="K708">XLOOKUP(A708,AtivacaoGiftback!A:A,AtivacaoGiftback!B:B,"")</f>
        <v>4</v>
      </c>
      <c r="L708" s="3" t="str">
        <f t="array" ref="L708">XLOOKUP(A708,TempoPrimeiraCampanha!A:A,TempoPrimeiraCampanha!B:B,"")</f>
        <v/>
      </c>
      <c r="M708" s="3">
        <f t="array" ref="M708">XLOOKUP(A708,'# Campanhas30D'!A:A,'# Campanhas30D'!B:B,"")</f>
        <v>0</v>
      </c>
      <c r="N708" s="4">
        <f t="array" ref="N708">XLOOKUP(A708,'Receita Influenciada'!A:A,'Receita Influenciada'!B:B,"")</f>
        <v>33957.25993</v>
      </c>
      <c r="O708" s="4">
        <f t="array" ref="O708">XLOOKUP(A708,'Receita Total'!A:A,'Receita Total'!C:C,"")</f>
        <v>211773.9597</v>
      </c>
      <c r="P708" s="4">
        <f t="array" ref="P708">XLOOKUP(A708,Giftback!A:A,Giftback!B:B,"")</f>
        <v>4025.580002</v>
      </c>
      <c r="Q708" s="1">
        <v>0.0</v>
      </c>
      <c r="R708" s="4">
        <f t="array" ref="R708">XLOOKUP(A708,Task!A:A,Task!B:B,"")</f>
        <v>3310.870007</v>
      </c>
      <c r="S708" s="1">
        <v>0.0</v>
      </c>
      <c r="T708" s="5">
        <f t="array" ref="T708">XLOOKUP(A708,'Receita Influenciada'!A:A,'Receita Influenciada'!C:C,"")</f>
        <v>0.3771979468</v>
      </c>
      <c r="U708" s="3" t="str">
        <f t="shared" si="1"/>
        <v>#NUM!</v>
      </c>
      <c r="V708" s="1">
        <v>0.0</v>
      </c>
    </row>
    <row r="709">
      <c r="A709" s="1" t="s">
        <v>731</v>
      </c>
      <c r="B709" s="2">
        <f t="array" ref="B709">XLOOKUP(A709,'Página25'!A:A,'Página25'!G:G,"")</f>
        <v>45462.00948</v>
      </c>
      <c r="C709" s="2">
        <f t="array" ref="C709">XLOOKUP(A709,'Página25'!A:A,'Página25'!I:I,"")</f>
        <v>45539.54294</v>
      </c>
      <c r="D709" s="3" t="s">
        <v>609</v>
      </c>
      <c r="E709" s="3">
        <f t="array" ref="E709">XLOOKUP(A709,login!A:A,login!F:F,"")</f>
        <v>33</v>
      </c>
      <c r="F709" s="1">
        <v>1.0</v>
      </c>
      <c r="G709" s="1">
        <v>0.0</v>
      </c>
      <c r="H709" s="3">
        <f t="array" ref="H709">XLOOKUP(A709,EmailVerification!A:A,EmailVerification!B:B,"")</f>
        <v>40</v>
      </c>
      <c r="I709" s="3">
        <f t="array" ref="I709">XLOOKUP(A709,IntegracaoVerification!A:A,IntegracaoVerification!C:C,"")</f>
        <v>34</v>
      </c>
      <c r="J709" s="3" t="str">
        <f t="array" ref="J709">XLOOKUP(A709,ApiVerification!A:A,ApiVerification!C:C,"")</f>
        <v/>
      </c>
      <c r="K709" s="3">
        <f t="array" ref="K709">XLOOKUP(A709,AtivacaoGiftback!A:A,AtivacaoGiftback!B:B,"")</f>
        <v>2</v>
      </c>
      <c r="L709" s="3">
        <f t="array" ref="L709">XLOOKUP(A709,TempoPrimeiraCampanha!A:A,TempoPrimeiraCampanha!B:B,"")</f>
        <v>68</v>
      </c>
      <c r="M709" s="3">
        <f t="array" ref="M709">XLOOKUP(A709,'# Campanhas30D'!A:A,'# Campanhas30D'!B:B,"")</f>
        <v>0</v>
      </c>
      <c r="N709" s="4">
        <f t="array" ref="N709">XLOOKUP(A709,'Receita Influenciada'!A:A,'Receita Influenciada'!B:B,"")</f>
        <v>21795.57977</v>
      </c>
      <c r="O709" s="4">
        <f t="array" ref="O709">XLOOKUP(A709,'Receita Total'!A:A,'Receita Total'!C:C,"")</f>
        <v>375080.2482</v>
      </c>
      <c r="P709" s="4">
        <f t="array" ref="P709">XLOOKUP(A709,Giftback!A:A,Giftback!B:B,"")</f>
        <v>21795.57977</v>
      </c>
      <c r="Q709" s="1">
        <v>0.0</v>
      </c>
      <c r="R709" s="1">
        <v>0.0</v>
      </c>
      <c r="S709" s="1">
        <v>0.0</v>
      </c>
      <c r="T709" s="5">
        <f t="array" ref="T709">XLOOKUP(A709,'Receita Influenciada'!A:A,'Receita Influenciada'!C:C,"")</f>
        <v>0.3778217041</v>
      </c>
      <c r="U709" s="3">
        <f t="shared" si="1"/>
        <v>77</v>
      </c>
      <c r="V709" s="1">
        <v>0.0</v>
      </c>
    </row>
    <row r="710">
      <c r="A710" s="1" t="s">
        <v>732</v>
      </c>
      <c r="B710" s="2">
        <f t="array" ref="B710">XLOOKUP(A710,'Página25'!A:A,'Página25'!G:G,"")</f>
        <v>45371.57278</v>
      </c>
      <c r="C710" s="2">
        <f t="array" ref="C710">XLOOKUP(A710,'Página25'!A:A,'Página25'!I:I,"")</f>
        <v>45371.57634</v>
      </c>
      <c r="D710" s="3" t="s">
        <v>609</v>
      </c>
      <c r="E710" s="1">
        <v>0.0</v>
      </c>
      <c r="F710" s="1">
        <v>1.0</v>
      </c>
      <c r="G710" s="1">
        <v>0.0</v>
      </c>
      <c r="H710" s="3" t="str">
        <f t="array" ref="H710">XLOOKUP(A710,EmailVerification!A:A,EmailVerification!B:B,"")</f>
        <v/>
      </c>
      <c r="I710" s="3">
        <f t="array" ref="I710">XLOOKUP(A710,IntegracaoVerification!A:A,IntegracaoVerification!C:C,"")</f>
        <v>0</v>
      </c>
      <c r="J710" s="3" t="str">
        <f t="array" ref="J710">XLOOKUP(A710,ApiVerification!A:A,ApiVerification!C:C,"")</f>
        <v/>
      </c>
      <c r="K710" s="3" t="str">
        <f t="array" ref="K710">XLOOKUP(A710,AtivacaoGiftback!A:A,AtivacaoGiftback!B:B,"")</f>
        <v/>
      </c>
      <c r="L710" s="3" t="str">
        <f t="array" ref="L710">XLOOKUP(A710,TempoPrimeiraCampanha!A:A,TempoPrimeiraCampanha!B:B,"")</f>
        <v/>
      </c>
      <c r="M710" s="3">
        <f t="array" ref="M710">XLOOKUP(A710,'# Campanhas30D'!A:A,'# Campanhas30D'!B:B,"")</f>
        <v>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3" t="str">
        <f t="array" ref="T710">XLOOKUP(A710,'Receita Influenciada'!A:A,'Receita Influenciada'!C:C,"")</f>
        <v/>
      </c>
      <c r="U710" s="3">
        <f t="shared" si="1"/>
        <v>0</v>
      </c>
      <c r="V710" s="3">
        <f t="shared" ref="V710:V728" si="3">IF(U710&gt;=0,1,0)</f>
        <v>1</v>
      </c>
    </row>
    <row r="711">
      <c r="A711" s="1" t="s">
        <v>733</v>
      </c>
      <c r="B711" s="2">
        <f t="array" ref="B711">XLOOKUP(A711,'Página25'!A:A,'Página25'!G:G,"")</f>
        <v>45384.73625</v>
      </c>
      <c r="C711" s="2">
        <f t="array" ref="C711">XLOOKUP(A711,'Página25'!A:A,'Página25'!I:I,"")</f>
        <v>45384.74171</v>
      </c>
      <c r="D711" s="3" t="s">
        <v>609</v>
      </c>
      <c r="E711" s="1">
        <v>0.0</v>
      </c>
      <c r="F711" s="1">
        <v>1.0</v>
      </c>
      <c r="G711" s="1">
        <v>0.0</v>
      </c>
      <c r="H711" s="3" t="str">
        <f t="array" ref="H711">XLOOKUP(A711,EmailVerification!A:A,EmailVerification!B:B,"")</f>
        <v/>
      </c>
      <c r="I711" s="3">
        <f t="array" ref="I711">XLOOKUP(A711,IntegracaoVerification!A:A,IntegracaoVerification!C:C,"")</f>
        <v>0</v>
      </c>
      <c r="J711" s="3" t="str">
        <f t="array" ref="J711">XLOOKUP(A711,ApiVerification!A:A,ApiVerification!C:C,"")</f>
        <v/>
      </c>
      <c r="K711" s="3" t="str">
        <f t="array" ref="K711">XLOOKUP(A711,AtivacaoGiftback!A:A,AtivacaoGiftback!B:B,"")</f>
        <v/>
      </c>
      <c r="L711" s="3" t="str">
        <f t="array" ref="L711">XLOOKUP(A711,TempoPrimeiraCampanha!A:A,TempoPrimeiraCampanha!B:B,"")</f>
        <v/>
      </c>
      <c r="M711" s="3">
        <f t="array" ref="M711">XLOOKUP(A711,'# Campanhas30D'!A:A,'# Campanhas30D'!B:B,"")</f>
        <v>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3" t="str">
        <f t="array" ref="T711">XLOOKUP(A711,'Receita Influenciada'!A:A,'Receita Influenciada'!C:C,"")</f>
        <v/>
      </c>
      <c r="U711" s="3">
        <f t="shared" si="1"/>
        <v>0</v>
      </c>
      <c r="V711" s="3">
        <f t="shared" si="3"/>
        <v>1</v>
      </c>
    </row>
    <row r="712">
      <c r="A712" s="1" t="s">
        <v>734</v>
      </c>
      <c r="B712" s="2">
        <f t="array" ref="B712">XLOOKUP(A712,'Página25'!A:A,'Página25'!G:G,"")</f>
        <v>45448.56495</v>
      </c>
      <c r="C712" s="2">
        <f t="array" ref="C712">XLOOKUP(A712,'Página25'!A:A,'Página25'!I:I,"")</f>
        <v>45450.7503</v>
      </c>
      <c r="D712" s="3" t="s">
        <v>609</v>
      </c>
      <c r="E712" s="1">
        <v>0.0</v>
      </c>
      <c r="F712" s="1">
        <v>1.0</v>
      </c>
      <c r="G712" s="1">
        <v>0.0</v>
      </c>
      <c r="H712" s="3" t="str">
        <f t="array" ref="H712">XLOOKUP(A712,EmailVerification!A:A,EmailVerification!B:B,"")</f>
        <v/>
      </c>
      <c r="I712" s="3">
        <f t="array" ref="I712">XLOOKUP(A712,IntegracaoVerification!A:A,IntegracaoVerification!C:C,"")</f>
        <v>0</v>
      </c>
      <c r="J712" s="3" t="str">
        <f t="array" ref="J712">XLOOKUP(A712,ApiVerification!A:A,ApiVerification!C:C,"")</f>
        <v/>
      </c>
      <c r="K712" s="3" t="str">
        <f t="array" ref="K712">XLOOKUP(A712,AtivacaoGiftback!A:A,AtivacaoGiftback!B:B,"")</f>
        <v/>
      </c>
      <c r="L712" s="3" t="str">
        <f t="array" ref="L712">XLOOKUP(A712,TempoPrimeiraCampanha!A:A,TempoPrimeiraCampanha!B:B,"")</f>
        <v/>
      </c>
      <c r="M712" s="3">
        <f t="array" ref="M712">XLOOKUP(A712,'# Campanhas30D'!A:A,'# Campanhas30D'!B:B,"")</f>
        <v>0</v>
      </c>
      <c r="N712" s="1">
        <v>0.0</v>
      </c>
      <c r="O712" s="4">
        <f t="array" ref="O712">XLOOKUP(A712,'Receita Total'!A:A,'Receita Total'!C:C,"")</f>
        <v>12065.09973</v>
      </c>
      <c r="P712" s="1">
        <v>0.0</v>
      </c>
      <c r="Q712" s="1">
        <v>0.0</v>
      </c>
      <c r="R712" s="1">
        <v>0.0</v>
      </c>
      <c r="S712" s="1">
        <v>0.0</v>
      </c>
      <c r="T712" s="3" t="str">
        <f t="array" ref="T712">XLOOKUP(A712,'Receita Influenciada'!A:A,'Receita Influenciada'!C:C,"")</f>
        <v/>
      </c>
      <c r="U712" s="3">
        <f t="shared" si="1"/>
        <v>2</v>
      </c>
      <c r="V712" s="3">
        <f t="shared" si="3"/>
        <v>1</v>
      </c>
    </row>
    <row r="713">
      <c r="A713" s="1" t="s">
        <v>735</v>
      </c>
      <c r="B713" s="2">
        <f t="array" ref="B713">XLOOKUP(A713,'Página25'!A:A,'Página25'!G:G,"")</f>
        <v>45378.77706</v>
      </c>
      <c r="C713" s="2">
        <f t="array" ref="C713">XLOOKUP(A713,'Página25'!A:A,'Página25'!I:I,"")</f>
        <v>45383.8492</v>
      </c>
      <c r="D713" s="3" t="s">
        <v>609</v>
      </c>
      <c r="E713" s="1">
        <v>0.0</v>
      </c>
      <c r="F713" s="1">
        <v>1.0</v>
      </c>
      <c r="G713" s="1">
        <v>0.0</v>
      </c>
      <c r="H713" s="3" t="str">
        <f t="array" ref="H713">XLOOKUP(A713,EmailVerification!A:A,EmailVerification!B:B,"")</f>
        <v/>
      </c>
      <c r="I713" s="3">
        <f t="array" ref="I713">XLOOKUP(A713,IntegracaoVerification!A:A,IntegracaoVerification!C:C,"")</f>
        <v>0</v>
      </c>
      <c r="J713" s="3" t="str">
        <f t="array" ref="J713">XLOOKUP(A713,ApiVerification!A:A,ApiVerification!C:C,"")</f>
        <v/>
      </c>
      <c r="K713" s="3" t="str">
        <f t="array" ref="K713">XLOOKUP(A713,AtivacaoGiftback!A:A,AtivacaoGiftback!B:B,"")</f>
        <v/>
      </c>
      <c r="L713" s="3" t="str">
        <f t="array" ref="L713">XLOOKUP(A713,TempoPrimeiraCampanha!A:A,TempoPrimeiraCampanha!B:B,"")</f>
        <v/>
      </c>
      <c r="M713" s="3">
        <f t="array" ref="M713">XLOOKUP(A713,'# Campanhas30D'!A:A,'# Campanhas30D'!B:B,"")</f>
        <v>0</v>
      </c>
      <c r="N713" s="1">
        <v>0.0</v>
      </c>
      <c r="O713" s="4">
        <f t="array" ref="O713">XLOOKUP(A713,'Receita Total'!A:A,'Receita Total'!C:C,"")</f>
        <v>3358.900066</v>
      </c>
      <c r="P713" s="1">
        <v>0.0</v>
      </c>
      <c r="Q713" s="1">
        <v>0.0</v>
      </c>
      <c r="R713" s="1">
        <v>0.0</v>
      </c>
      <c r="S713" s="1">
        <v>0.0</v>
      </c>
      <c r="T713" s="3" t="str">
        <f t="array" ref="T713">XLOOKUP(A713,'Receita Influenciada'!A:A,'Receita Influenciada'!C:C,"")</f>
        <v/>
      </c>
      <c r="U713" s="3">
        <f t="shared" si="1"/>
        <v>5</v>
      </c>
      <c r="V713" s="3">
        <f t="shared" si="3"/>
        <v>1</v>
      </c>
    </row>
    <row r="714">
      <c r="A714" s="1" t="s">
        <v>736</v>
      </c>
      <c r="B714" s="2">
        <f t="array" ref="B714">XLOOKUP(A714,'Página25'!A:A,'Página25'!G:G,"")</f>
        <v>45399.70381</v>
      </c>
      <c r="C714" s="2">
        <f t="array" ref="C714">XLOOKUP(A714,'Página25'!A:A,'Página25'!I:I,"")</f>
        <v>45404.73153</v>
      </c>
      <c r="D714" s="3" t="s">
        <v>609</v>
      </c>
      <c r="E714" s="1">
        <v>0.0</v>
      </c>
      <c r="F714" s="1">
        <v>1.0</v>
      </c>
      <c r="G714" s="1">
        <v>0.0</v>
      </c>
      <c r="H714" s="3" t="str">
        <f t="array" ref="H714">XLOOKUP(A714,EmailVerification!A:A,EmailVerification!B:B,"")</f>
        <v/>
      </c>
      <c r="I714" s="3">
        <f t="array" ref="I714">XLOOKUP(A714,IntegracaoVerification!A:A,IntegracaoVerification!C:C,"")</f>
        <v>0</v>
      </c>
      <c r="J714" s="3" t="str">
        <f t="array" ref="J714">XLOOKUP(A714,ApiVerification!A:A,ApiVerification!C:C,"")</f>
        <v/>
      </c>
      <c r="K714" s="3" t="str">
        <f t="array" ref="K714">XLOOKUP(A714,AtivacaoGiftback!A:A,AtivacaoGiftback!B:B,"")</f>
        <v/>
      </c>
      <c r="L714" s="3" t="str">
        <f t="array" ref="L714">XLOOKUP(A714,TempoPrimeiraCampanha!A:A,TempoPrimeiraCampanha!B:B,"")</f>
        <v/>
      </c>
      <c r="M714" s="3">
        <f t="array" ref="M714">XLOOKUP(A714,'# Campanhas30D'!A:A,'# Campanhas30D'!B:B,"")</f>
        <v>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3" t="str">
        <f t="array" ref="T714">XLOOKUP(A714,'Receita Influenciada'!A:A,'Receita Influenciada'!C:C,"")</f>
        <v/>
      </c>
      <c r="U714" s="3">
        <f t="shared" si="1"/>
        <v>5</v>
      </c>
      <c r="V714" s="3">
        <f t="shared" si="3"/>
        <v>1</v>
      </c>
    </row>
    <row r="715">
      <c r="A715" s="1" t="s">
        <v>737</v>
      </c>
      <c r="B715" s="2">
        <f t="array" ref="B715">XLOOKUP(A715,'Página25'!A:A,'Página25'!G:G,"")</f>
        <v>45544.62745</v>
      </c>
      <c r="C715" s="2">
        <f t="array" ref="C715">XLOOKUP(A715,'Página25'!A:A,'Página25'!I:I,"")</f>
        <v>45555.95883</v>
      </c>
      <c r="D715" s="3" t="s">
        <v>609</v>
      </c>
      <c r="E715" s="3">
        <f t="array" ref="E715">XLOOKUP(A715,login!A:A,login!F:F,"")</f>
        <v>4</v>
      </c>
      <c r="F715" s="3">
        <f t="array" ref="F715">XLOOKUP(A715,gestor!C:C,gestor!E:E,"")</f>
        <v>1</v>
      </c>
      <c r="G715" s="1">
        <v>0.0</v>
      </c>
      <c r="H715" s="3">
        <f t="array" ref="H715">XLOOKUP(A715,EmailVerification!A:A,EmailVerification!B:B,"")</f>
        <v>7</v>
      </c>
      <c r="I715" s="3">
        <f t="array" ref="I715">XLOOKUP(A715,IntegracaoVerification!A:A,IntegracaoVerification!C:C,"")</f>
        <v>1</v>
      </c>
      <c r="J715" s="3">
        <f t="array" ref="J715">XLOOKUP(A715,ApiVerification!A:A,ApiVerification!C:C,"")</f>
        <v>7</v>
      </c>
      <c r="K715" s="3" t="str">
        <f t="array" ref="K715">XLOOKUP(A715,AtivacaoGiftback!A:A,AtivacaoGiftback!B:B,"")</f>
        <v/>
      </c>
      <c r="L715" s="3" t="str">
        <f t="array" ref="L715">XLOOKUP(A715,TempoPrimeiraCampanha!A:A,TempoPrimeiraCampanha!B:B,"")</f>
        <v/>
      </c>
      <c r="M715" s="3">
        <f t="array" ref="M715">XLOOKUP(A715,'# Campanhas30D'!A:A,'# Campanhas30D'!B:B,"")</f>
        <v>0</v>
      </c>
      <c r="N715" s="1">
        <v>0.0</v>
      </c>
      <c r="O715" s="4">
        <f t="array" ref="O715">XLOOKUP(A715,'Receita Total'!A:A,'Receita Total'!C:C,"")</f>
        <v>120.7000027</v>
      </c>
      <c r="P715" s="1">
        <v>0.0</v>
      </c>
      <c r="Q715" s="1">
        <v>0.0</v>
      </c>
      <c r="R715" s="1">
        <v>0.0</v>
      </c>
      <c r="S715" s="1">
        <v>0.0</v>
      </c>
      <c r="T715" s="3" t="str">
        <f t="array" ref="T715">XLOOKUP(A715,'Receita Influenciada'!A:A,'Receita Influenciada'!C:C,"")</f>
        <v/>
      </c>
      <c r="U715" s="3">
        <f t="shared" si="1"/>
        <v>11</v>
      </c>
      <c r="V715" s="3">
        <f t="shared" si="3"/>
        <v>1</v>
      </c>
    </row>
    <row r="716">
      <c r="A716" s="1" t="s">
        <v>738</v>
      </c>
      <c r="B716" s="2">
        <f t="array" ref="B716">XLOOKUP(A716,'Página25'!A:A,'Página25'!G:G,"")</f>
        <v>45470.85229</v>
      </c>
      <c r="C716" s="2">
        <f t="array" ref="C716">XLOOKUP(A716,'Página25'!A:A,'Página25'!I:I,"")</f>
        <v>45481.85795</v>
      </c>
      <c r="D716" s="3" t="s">
        <v>609</v>
      </c>
      <c r="E716" s="3">
        <f t="array" ref="E716">XLOOKUP(A716,login!A:A,login!F:F,"")</f>
        <v>9</v>
      </c>
      <c r="F716" s="1">
        <v>1.0</v>
      </c>
      <c r="G716" s="1">
        <v>0.0</v>
      </c>
      <c r="H716" s="3">
        <f t="array" ref="H716">XLOOKUP(A716,EmailVerification!A:A,EmailVerification!B:B,"")</f>
        <v>8</v>
      </c>
      <c r="I716" s="3">
        <f t="array" ref="I716">XLOOKUP(A716,IntegracaoVerification!A:A,IntegracaoVerification!C:C,"")</f>
        <v>1</v>
      </c>
      <c r="J716" s="3" t="str">
        <f t="array" ref="J716">XLOOKUP(A716,ApiVerification!A:A,ApiVerification!C:C,"")</f>
        <v/>
      </c>
      <c r="K716" s="3" t="str">
        <f t="array" ref="K716">XLOOKUP(A716,AtivacaoGiftback!A:A,AtivacaoGiftback!B:B,"")</f>
        <v/>
      </c>
      <c r="L716" s="3" t="str">
        <f t="array" ref="L716">XLOOKUP(A716,TempoPrimeiraCampanha!A:A,TempoPrimeiraCampanha!B:B,"")</f>
        <v/>
      </c>
      <c r="M716" s="3">
        <f t="array" ref="M716">XLOOKUP(A716,'# Campanhas30D'!A:A,'# Campanhas30D'!B:B,"")</f>
        <v>0</v>
      </c>
      <c r="N716" s="1">
        <v>0.0</v>
      </c>
      <c r="O716" s="4">
        <f t="array" ref="O716">XLOOKUP(A716,'Receita Total'!A:A,'Receita Total'!C:C,"")</f>
        <v>30765.20031</v>
      </c>
      <c r="P716" s="1">
        <v>0.0</v>
      </c>
      <c r="Q716" s="1">
        <v>0.0</v>
      </c>
      <c r="R716" s="1">
        <v>0.0</v>
      </c>
      <c r="S716" s="1">
        <v>0.0</v>
      </c>
      <c r="T716" s="3" t="str">
        <f t="array" ref="T716">XLOOKUP(A716,'Receita Influenciada'!A:A,'Receita Influenciada'!C:C,"")</f>
        <v/>
      </c>
      <c r="U716" s="3">
        <f t="shared" si="1"/>
        <v>11</v>
      </c>
      <c r="V716" s="3">
        <f t="shared" si="3"/>
        <v>1</v>
      </c>
    </row>
    <row r="717">
      <c r="A717" s="1" t="s">
        <v>739</v>
      </c>
      <c r="B717" s="2">
        <f t="array" ref="B717">XLOOKUP(A717,'Página25'!A:A,'Página25'!G:G,"")</f>
        <v>45544.58778</v>
      </c>
      <c r="C717" s="2">
        <f t="array" ref="C717">XLOOKUP(A717,'Página25'!A:A,'Página25'!I:I,"")</f>
        <v>45556.75582</v>
      </c>
      <c r="D717" s="3" t="s">
        <v>609</v>
      </c>
      <c r="E717" s="3">
        <f t="array" ref="E717">XLOOKUP(A717,login!A:A,login!F:F,"")</f>
        <v>4</v>
      </c>
      <c r="F717" s="3">
        <f t="array" ref="F717">XLOOKUP(A717,gestor!C:C,gestor!E:E,"")</f>
        <v>1</v>
      </c>
      <c r="G717" s="1">
        <v>0.0</v>
      </c>
      <c r="H717" s="3" t="str">
        <f t="array" ref="H717">XLOOKUP(A717,EmailVerification!A:A,EmailVerification!B:B,"")</f>
        <v/>
      </c>
      <c r="I717" s="3" t="str">
        <f t="array" ref="I717">XLOOKUP(A717,IntegracaoVerification!A:A,IntegracaoVerification!C:C,"")</f>
        <v/>
      </c>
      <c r="J717" s="3" t="str">
        <f t="array" ref="J717">XLOOKUP(A717,ApiVerification!A:A,ApiVerification!C:C,"")</f>
        <v/>
      </c>
      <c r="K717" s="3" t="str">
        <f t="array" ref="K717">XLOOKUP(A717,AtivacaoGiftback!A:A,AtivacaoGiftback!B:B,"")</f>
        <v/>
      </c>
      <c r="L717" s="3" t="str">
        <f t="array" ref="L717">XLOOKUP(A717,TempoPrimeiraCampanha!A:A,TempoPrimeiraCampanha!B:B,"")</f>
        <v/>
      </c>
      <c r="M717" s="3">
        <f t="array" ref="M717">XLOOKUP(A717,'# Campanhas30D'!A:A,'# Campanhas30D'!B:B,"")</f>
        <v>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3" t="str">
        <f t="array" ref="T717">XLOOKUP(A717,'Receita Influenciada'!A:A,'Receita Influenciada'!C:C,"")</f>
        <v/>
      </c>
      <c r="U717" s="3">
        <f t="shared" si="1"/>
        <v>12</v>
      </c>
      <c r="V717" s="3">
        <f t="shared" si="3"/>
        <v>1</v>
      </c>
    </row>
    <row r="718">
      <c r="A718" s="1" t="s">
        <v>740</v>
      </c>
      <c r="B718" s="2">
        <f t="array" ref="B718">XLOOKUP(A718,'Página25'!A:A,'Página25'!G:G,"")</f>
        <v>45540.0983</v>
      </c>
      <c r="C718" s="2">
        <f t="array" ref="C718">XLOOKUP(A718,'Página25'!A:A,'Página25'!I:I,"")</f>
        <v>45552.96145</v>
      </c>
      <c r="D718" s="3" t="s">
        <v>609</v>
      </c>
      <c r="E718" s="3">
        <f t="array" ref="E718">XLOOKUP(A718,login!A:A,login!F:F,"")</f>
        <v>3</v>
      </c>
      <c r="F718" s="1">
        <v>1.0</v>
      </c>
      <c r="G718" s="1">
        <v>0.0</v>
      </c>
      <c r="H718" s="3" t="str">
        <f t="array" ref="H718">XLOOKUP(A718,EmailVerification!A:A,EmailVerification!B:B,"")</f>
        <v/>
      </c>
      <c r="I718" s="3">
        <f t="array" ref="I718">XLOOKUP(A718,IntegracaoVerification!A:A,IntegracaoVerification!C:C,"")</f>
        <v>6</v>
      </c>
      <c r="J718" s="3">
        <f t="array" ref="J718">XLOOKUP(A718,ApiVerification!A:A,ApiVerification!C:C,"")</f>
        <v>8</v>
      </c>
      <c r="K718" s="3" t="str">
        <f t="array" ref="K718">XLOOKUP(A718,AtivacaoGiftback!A:A,AtivacaoGiftback!B:B,"")</f>
        <v/>
      </c>
      <c r="L718" s="3" t="str">
        <f t="array" ref="L718">XLOOKUP(A718,TempoPrimeiraCampanha!A:A,TempoPrimeiraCampanha!B:B,"")</f>
        <v/>
      </c>
      <c r="M718" s="3">
        <f t="array" ref="M718">XLOOKUP(A718,'# Campanhas30D'!A:A,'# Campanhas30D'!B:B,"")</f>
        <v>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3" t="str">
        <f t="array" ref="T718">XLOOKUP(A718,'Receita Influenciada'!A:A,'Receita Influenciada'!C:C,"")</f>
        <v/>
      </c>
      <c r="U718" s="3">
        <f t="shared" si="1"/>
        <v>12</v>
      </c>
      <c r="V718" s="3">
        <f t="shared" si="3"/>
        <v>1</v>
      </c>
    </row>
    <row r="719">
      <c r="A719" s="1" t="s">
        <v>741</v>
      </c>
      <c r="B719" s="2">
        <f t="array" ref="B719">XLOOKUP(A719,'Página25'!A:A,'Página25'!G:G,"")</f>
        <v>45540.00237</v>
      </c>
      <c r="C719" s="2">
        <f t="array" ref="C719">XLOOKUP(A719,'Página25'!A:A,'Página25'!I:I,"")</f>
        <v>45552.96603</v>
      </c>
      <c r="D719" s="3" t="s">
        <v>609</v>
      </c>
      <c r="E719" s="3">
        <f t="array" ref="E719">XLOOKUP(A719,login!A:A,login!F:F,"")</f>
        <v>2</v>
      </c>
      <c r="F719" s="1">
        <v>1.0</v>
      </c>
      <c r="G719" s="1">
        <v>0.0</v>
      </c>
      <c r="H719" s="3" t="str">
        <f t="array" ref="H719">XLOOKUP(A719,EmailVerification!A:A,EmailVerification!B:B,"")</f>
        <v/>
      </c>
      <c r="I719" s="3" t="str">
        <f t="array" ref="I719">XLOOKUP(A719,IntegracaoVerification!A:A,IntegracaoVerification!C:C,"")</f>
        <v/>
      </c>
      <c r="J719" s="3" t="str">
        <f t="array" ref="J719">XLOOKUP(A719,ApiVerification!A:A,ApiVerification!C:C,"")</f>
        <v/>
      </c>
      <c r="K719" s="3" t="str">
        <f t="array" ref="K719">XLOOKUP(A719,AtivacaoGiftback!A:A,AtivacaoGiftback!B:B,"")</f>
        <v/>
      </c>
      <c r="L719" s="3" t="str">
        <f t="array" ref="L719">XLOOKUP(A719,TempoPrimeiraCampanha!A:A,TempoPrimeiraCampanha!B:B,"")</f>
        <v/>
      </c>
      <c r="M719" s="3">
        <f t="array" ref="M719">XLOOKUP(A719,'# Campanhas30D'!A:A,'# Campanhas30D'!B:B,"")</f>
        <v>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3" t="str">
        <f t="array" ref="T719">XLOOKUP(A719,'Receita Influenciada'!A:A,'Receita Influenciada'!C:C,"")</f>
        <v/>
      </c>
      <c r="U719" s="3">
        <f t="shared" si="1"/>
        <v>12</v>
      </c>
      <c r="V719" s="3">
        <f t="shared" si="3"/>
        <v>1</v>
      </c>
    </row>
    <row r="720">
      <c r="A720" s="1" t="s">
        <v>742</v>
      </c>
      <c r="B720" s="2">
        <f t="array" ref="B720">XLOOKUP(A720,'Página25'!A:A,'Página25'!G:G,"")</f>
        <v>45540.53221</v>
      </c>
      <c r="C720" s="2">
        <f t="array" ref="C720">XLOOKUP(A720,'Página25'!A:A,'Página25'!I:I,"")</f>
        <v>45553.5197</v>
      </c>
      <c r="D720" s="3" t="s">
        <v>609</v>
      </c>
      <c r="E720" s="3">
        <f t="array" ref="E720">XLOOKUP(A720,login!A:A,login!F:F,"")</f>
        <v>4</v>
      </c>
      <c r="F720" s="1">
        <v>1.0</v>
      </c>
      <c r="G720" s="1">
        <v>0.0</v>
      </c>
      <c r="H720" s="3">
        <f t="array" ref="H720">XLOOKUP(A720,EmailVerification!A:A,EmailVerification!B:B,"")</f>
        <v>0</v>
      </c>
      <c r="I720" s="3">
        <f t="array" ref="I720">XLOOKUP(A720,IntegracaoVerification!A:A,IntegracaoVerification!C:C,"")</f>
        <v>0</v>
      </c>
      <c r="J720" s="3" t="str">
        <f t="array" ref="J720">XLOOKUP(A720,ApiVerification!A:A,ApiVerification!C:C,"")</f>
        <v/>
      </c>
      <c r="K720" s="3" t="str">
        <f t="array" ref="K720">XLOOKUP(A720,AtivacaoGiftback!A:A,AtivacaoGiftback!B:B,"")</f>
        <v/>
      </c>
      <c r="L720" s="3" t="str">
        <f t="array" ref="L720">XLOOKUP(A720,TempoPrimeiraCampanha!A:A,TempoPrimeiraCampanha!B:B,"")</f>
        <v/>
      </c>
      <c r="M720" s="3">
        <f t="array" ref="M720">XLOOKUP(A720,'# Campanhas30D'!A:A,'# Campanhas30D'!B:B,"")</f>
        <v>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3" t="str">
        <f t="array" ref="T720">XLOOKUP(A720,'Receita Influenciada'!A:A,'Receita Influenciada'!C:C,"")</f>
        <v/>
      </c>
      <c r="U720" s="3">
        <f t="shared" si="1"/>
        <v>13</v>
      </c>
      <c r="V720" s="3">
        <f t="shared" si="3"/>
        <v>1</v>
      </c>
    </row>
    <row r="721">
      <c r="A721" s="1" t="s">
        <v>743</v>
      </c>
      <c r="B721" s="2">
        <f t="array" ref="B721">XLOOKUP(A721,'Página25'!A:A,'Página25'!G:G,"")</f>
        <v>45540.00255</v>
      </c>
      <c r="C721" s="2">
        <f t="array" ref="C721">XLOOKUP(A721,'Página25'!A:A,'Página25'!I:I,"")</f>
        <v>45553.48738</v>
      </c>
      <c r="D721" s="3" t="s">
        <v>609</v>
      </c>
      <c r="E721" s="3">
        <f t="array" ref="E721">XLOOKUP(A721,login!A:A,login!F:F,"")</f>
        <v>6</v>
      </c>
      <c r="F721" s="1">
        <v>1.0</v>
      </c>
      <c r="G721" s="1">
        <v>0.0</v>
      </c>
      <c r="H721" s="3" t="str">
        <f t="array" ref="H721">XLOOKUP(A721,EmailVerification!A:A,EmailVerification!B:B,"")</f>
        <v/>
      </c>
      <c r="I721" s="3" t="str">
        <f t="array" ref="I721">XLOOKUP(A721,IntegracaoVerification!A:A,IntegracaoVerification!C:C,"")</f>
        <v/>
      </c>
      <c r="J721" s="3" t="str">
        <f t="array" ref="J721">XLOOKUP(A721,ApiVerification!A:A,ApiVerification!C:C,"")</f>
        <v/>
      </c>
      <c r="K721" s="3" t="str">
        <f t="array" ref="K721">XLOOKUP(A721,AtivacaoGiftback!A:A,AtivacaoGiftback!B:B,"")</f>
        <v/>
      </c>
      <c r="L721" s="3" t="str">
        <f t="array" ref="L721">XLOOKUP(A721,TempoPrimeiraCampanha!A:A,TempoPrimeiraCampanha!B:B,"")</f>
        <v/>
      </c>
      <c r="M721" s="3">
        <f t="array" ref="M721">XLOOKUP(A721,'# Campanhas30D'!A:A,'# Campanhas30D'!B:B,"")</f>
        <v>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3" t="str">
        <f t="array" ref="T721">XLOOKUP(A721,'Receita Influenciada'!A:A,'Receita Influenciada'!C:C,"")</f>
        <v/>
      </c>
      <c r="U721" s="3">
        <f t="shared" si="1"/>
        <v>13</v>
      </c>
      <c r="V721" s="3">
        <f t="shared" si="3"/>
        <v>1</v>
      </c>
    </row>
    <row r="722">
      <c r="A722" s="1" t="s">
        <v>744</v>
      </c>
      <c r="B722" s="2">
        <f t="array" ref="B722">XLOOKUP(A722,'Página25'!A:A,'Página25'!G:G,"")</f>
        <v>45540.02191</v>
      </c>
      <c r="C722" s="2">
        <f t="array" ref="C722">XLOOKUP(A722,'Página25'!A:A,'Página25'!I:I,"")</f>
        <v>45554.95591</v>
      </c>
      <c r="D722" s="3" t="s">
        <v>609</v>
      </c>
      <c r="E722" s="3">
        <f t="array" ref="E722">XLOOKUP(A722,login!A:A,login!F:F,"")</f>
        <v>4</v>
      </c>
      <c r="F722" s="3">
        <f t="array" ref="F722">XLOOKUP(A722,gestor!C:C,gestor!E:E,"")</f>
        <v>1</v>
      </c>
      <c r="G722" s="1">
        <v>0.0</v>
      </c>
      <c r="H722" s="3">
        <f t="array" ref="H722">XLOOKUP(A722,EmailVerification!A:A,EmailVerification!B:B,"")</f>
        <v>6</v>
      </c>
      <c r="I722" s="3">
        <f t="array" ref="I722">XLOOKUP(A722,IntegracaoVerification!A:A,IntegracaoVerification!C:C,"")</f>
        <v>6</v>
      </c>
      <c r="J722" s="3">
        <f t="array" ref="J722">XLOOKUP(A722,ApiVerification!A:A,ApiVerification!C:C,"")</f>
        <v>6</v>
      </c>
      <c r="K722" s="3" t="str">
        <f t="array" ref="K722">XLOOKUP(A722,AtivacaoGiftback!A:A,AtivacaoGiftback!B:B,"")</f>
        <v/>
      </c>
      <c r="L722" s="3" t="str">
        <f t="array" ref="L722">XLOOKUP(A722,TempoPrimeiraCampanha!A:A,TempoPrimeiraCampanha!B:B,"")</f>
        <v/>
      </c>
      <c r="M722" s="3">
        <f t="array" ref="M722">XLOOKUP(A722,'# Campanhas30D'!A:A,'# Campanhas30D'!B:B,"")</f>
        <v>0</v>
      </c>
      <c r="N722" s="1">
        <v>0.0</v>
      </c>
      <c r="O722" s="4">
        <f t="array" ref="O722">XLOOKUP(A722,'Receita Total'!A:A,'Receita Total'!C:C,"")</f>
        <v>16071.78998</v>
      </c>
      <c r="P722" s="1">
        <v>0.0</v>
      </c>
      <c r="Q722" s="1">
        <v>0.0</v>
      </c>
      <c r="R722" s="1">
        <v>0.0</v>
      </c>
      <c r="S722" s="1">
        <v>0.0</v>
      </c>
      <c r="T722" s="3" t="str">
        <f t="array" ref="T722">XLOOKUP(A722,'Receita Influenciada'!A:A,'Receita Influenciada'!C:C,"")</f>
        <v/>
      </c>
      <c r="U722" s="3">
        <f t="shared" si="1"/>
        <v>14</v>
      </c>
      <c r="V722" s="3">
        <f t="shared" si="3"/>
        <v>1</v>
      </c>
    </row>
    <row r="723">
      <c r="A723" s="1" t="s">
        <v>745</v>
      </c>
      <c r="B723" s="2">
        <f t="array" ref="B723">XLOOKUP(A723,'Página25'!A:A,'Página25'!G:G,"")</f>
        <v>45546.52021</v>
      </c>
      <c r="C723" s="2">
        <f t="array" ref="C723">XLOOKUP(A723,'Página25'!A:A,'Página25'!I:I,"")</f>
        <v>45561.75543</v>
      </c>
      <c r="D723" s="3" t="s">
        <v>609</v>
      </c>
      <c r="E723" s="3">
        <f t="array" ref="E723">XLOOKUP(A723,login!A:A,login!F:F,"")</f>
        <v>4</v>
      </c>
      <c r="F723" s="3">
        <f t="array" ref="F723">XLOOKUP(A723,gestor!C:C,gestor!E:E,"")</f>
        <v>1</v>
      </c>
      <c r="G723" s="1">
        <v>0.0</v>
      </c>
      <c r="H723" s="3">
        <f t="array" ref="H723">XLOOKUP(A723,EmailVerification!A:A,EmailVerification!B:B,"")</f>
        <v>8</v>
      </c>
      <c r="I723" s="3" t="str">
        <f t="array" ref="I723">XLOOKUP(A723,IntegracaoVerification!A:A,IntegracaoVerification!C:C,"")</f>
        <v/>
      </c>
      <c r="J723" s="3" t="str">
        <f t="array" ref="J723">XLOOKUP(A723,ApiVerification!A:A,ApiVerification!C:C,"")</f>
        <v/>
      </c>
      <c r="K723" s="3" t="str">
        <f t="array" ref="K723">XLOOKUP(A723,AtivacaoGiftback!A:A,AtivacaoGiftback!B:B,"")</f>
        <v/>
      </c>
      <c r="L723" s="3" t="str">
        <f t="array" ref="L723">XLOOKUP(A723,TempoPrimeiraCampanha!A:A,TempoPrimeiraCampanha!B:B,"")</f>
        <v/>
      </c>
      <c r="M723" s="3">
        <f t="array" ref="M723">XLOOKUP(A723,'# Campanhas30D'!A:A,'# Campanhas30D'!B:B,"")</f>
        <v>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3" t="str">
        <f t="array" ref="T723">XLOOKUP(A723,'Receita Influenciada'!A:A,'Receita Influenciada'!C:C,"")</f>
        <v/>
      </c>
      <c r="U723" s="3">
        <f t="shared" si="1"/>
        <v>15</v>
      </c>
      <c r="V723" s="3">
        <f t="shared" si="3"/>
        <v>1</v>
      </c>
    </row>
    <row r="724">
      <c r="A724" s="1" t="s">
        <v>746</v>
      </c>
      <c r="B724" s="2">
        <f t="array" ref="B724">XLOOKUP(A724,'Página25'!A:A,'Página25'!G:G,"")</f>
        <v>45390.85149</v>
      </c>
      <c r="C724" s="2">
        <f t="array" ref="C724">XLOOKUP(A724,'Página25'!A:A,'Página25'!I:I,"")</f>
        <v>45408.56654</v>
      </c>
      <c r="D724" s="3" t="s">
        <v>609</v>
      </c>
      <c r="E724" s="1">
        <v>0.0</v>
      </c>
      <c r="F724" s="1">
        <v>1.0</v>
      </c>
      <c r="G724" s="1">
        <v>0.0</v>
      </c>
      <c r="H724" s="3" t="str">
        <f t="array" ref="H724">XLOOKUP(A724,EmailVerification!A:A,EmailVerification!B:B,"")</f>
        <v/>
      </c>
      <c r="I724" s="3">
        <f t="array" ref="I724">XLOOKUP(A724,IntegracaoVerification!A:A,IntegracaoVerification!C:C,"")</f>
        <v>2</v>
      </c>
      <c r="J724" s="3" t="str">
        <f t="array" ref="J724">XLOOKUP(A724,ApiVerification!A:A,ApiVerification!C:C,"")</f>
        <v/>
      </c>
      <c r="K724" s="3" t="str">
        <f t="array" ref="K724">XLOOKUP(A724,AtivacaoGiftback!A:A,AtivacaoGiftback!B:B,"")</f>
        <v/>
      </c>
      <c r="L724" s="3" t="str">
        <f t="array" ref="L724">XLOOKUP(A724,TempoPrimeiraCampanha!A:A,TempoPrimeiraCampanha!B:B,"")</f>
        <v/>
      </c>
      <c r="M724" s="3">
        <f t="array" ref="M724">XLOOKUP(A724,'# Campanhas30D'!A:A,'# Campanhas30D'!B:B,"")</f>
        <v>0</v>
      </c>
      <c r="N724" s="1">
        <v>0.0</v>
      </c>
      <c r="O724" s="4">
        <f t="array" ref="O724">XLOOKUP(A724,'Receita Total'!A:A,'Receita Total'!C:C,"")</f>
        <v>321761.0502</v>
      </c>
      <c r="P724" s="1">
        <v>0.0</v>
      </c>
      <c r="Q724" s="1">
        <v>0.0</v>
      </c>
      <c r="R724" s="1">
        <v>0.0</v>
      </c>
      <c r="S724" s="1">
        <v>0.0</v>
      </c>
      <c r="T724" s="3" t="str">
        <f t="array" ref="T724">XLOOKUP(A724,'Receita Influenciada'!A:A,'Receita Influenciada'!C:C,"")</f>
        <v/>
      </c>
      <c r="U724" s="3">
        <f t="shared" si="1"/>
        <v>18</v>
      </c>
      <c r="V724" s="3">
        <f t="shared" si="3"/>
        <v>1</v>
      </c>
    </row>
    <row r="725">
      <c r="A725" s="1" t="s">
        <v>747</v>
      </c>
      <c r="B725" s="2">
        <f t="array" ref="B725">XLOOKUP(A725,'Página25'!A:A,'Página25'!G:G,"")</f>
        <v>45540.00247</v>
      </c>
      <c r="C725" s="2">
        <f t="array" ref="C725">XLOOKUP(A725,'Página25'!A:A,'Página25'!I:I,"")</f>
        <v>45558.62613</v>
      </c>
      <c r="D725" s="3" t="s">
        <v>609</v>
      </c>
      <c r="E725" s="3">
        <f t="array" ref="E725">XLOOKUP(A725,login!A:A,login!F:F,"")</f>
        <v>1</v>
      </c>
      <c r="F725" s="1">
        <v>1.0</v>
      </c>
      <c r="G725" s="1">
        <v>0.0</v>
      </c>
      <c r="H725" s="3" t="str">
        <f t="array" ref="H725">XLOOKUP(A725,EmailVerification!A:A,EmailVerification!B:B,"")</f>
        <v/>
      </c>
      <c r="I725" s="3" t="str">
        <f t="array" ref="I725">XLOOKUP(A725,IntegracaoVerification!A:A,IntegracaoVerification!C:C,"")</f>
        <v/>
      </c>
      <c r="J725" s="3" t="str">
        <f t="array" ref="J725">XLOOKUP(A725,ApiVerification!A:A,ApiVerification!C:C,"")</f>
        <v/>
      </c>
      <c r="K725" s="3" t="str">
        <f t="array" ref="K725">XLOOKUP(A725,AtivacaoGiftback!A:A,AtivacaoGiftback!B:B,"")</f>
        <v/>
      </c>
      <c r="L725" s="3" t="str">
        <f t="array" ref="L725">XLOOKUP(A725,TempoPrimeiraCampanha!A:A,TempoPrimeiraCampanha!B:B,"")</f>
        <v/>
      </c>
      <c r="M725" s="3">
        <f t="array" ref="M725">XLOOKUP(A725,'# Campanhas30D'!A:A,'# Campanhas30D'!B:B,"")</f>
        <v>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3" t="str">
        <f t="array" ref="T725">XLOOKUP(A725,'Receita Influenciada'!A:A,'Receita Influenciada'!C:C,"")</f>
        <v/>
      </c>
      <c r="U725" s="3">
        <f t="shared" si="1"/>
        <v>18</v>
      </c>
      <c r="V725" s="3">
        <f t="shared" si="3"/>
        <v>1</v>
      </c>
    </row>
    <row r="726">
      <c r="A726" s="1" t="s">
        <v>748</v>
      </c>
      <c r="B726" s="2">
        <f t="array" ref="B726">XLOOKUP(A726,'Página25'!A:A,'Página25'!G:G,"")</f>
        <v>45540.04124</v>
      </c>
      <c r="C726" s="2">
        <f t="array" ref="C726">XLOOKUP(A726,'Página25'!A:A,'Página25'!I:I,"")</f>
        <v>45559.55593</v>
      </c>
      <c r="D726" s="3" t="s">
        <v>609</v>
      </c>
      <c r="E726" s="3">
        <f t="array" ref="E726">XLOOKUP(A726,login!A:A,login!F:F,"")</f>
        <v>4</v>
      </c>
      <c r="F726" s="1">
        <v>1.0</v>
      </c>
      <c r="G726" s="1">
        <v>0.0</v>
      </c>
      <c r="H726" s="3" t="str">
        <f t="array" ref="H726">XLOOKUP(A726,EmailVerification!A:A,EmailVerification!B:B,"")</f>
        <v/>
      </c>
      <c r="I726" s="3" t="str">
        <f t="array" ref="I726">XLOOKUP(A726,IntegracaoVerification!A:A,IntegracaoVerification!C:C,"")</f>
        <v/>
      </c>
      <c r="J726" s="3" t="str">
        <f t="array" ref="J726">XLOOKUP(A726,ApiVerification!A:A,ApiVerification!C:C,"")</f>
        <v/>
      </c>
      <c r="K726" s="3" t="str">
        <f t="array" ref="K726">XLOOKUP(A726,AtivacaoGiftback!A:A,AtivacaoGiftback!B:B,"")</f>
        <v/>
      </c>
      <c r="L726" s="3" t="str">
        <f t="array" ref="L726">XLOOKUP(A726,TempoPrimeiraCampanha!A:A,TempoPrimeiraCampanha!B:B,"")</f>
        <v/>
      </c>
      <c r="M726" s="3">
        <f t="array" ref="M726">XLOOKUP(A726,'# Campanhas30D'!A:A,'# Campanhas30D'!B:B,"")</f>
        <v>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3" t="str">
        <f t="array" ref="T726">XLOOKUP(A726,'Receita Influenciada'!A:A,'Receita Influenciada'!C:C,"")</f>
        <v/>
      </c>
      <c r="U726" s="3">
        <f t="shared" si="1"/>
        <v>19</v>
      </c>
      <c r="V726" s="3">
        <f t="shared" si="3"/>
        <v>1</v>
      </c>
    </row>
    <row r="727">
      <c r="A727" s="1" t="s">
        <v>749</v>
      </c>
      <c r="B727" s="2">
        <f t="array" ref="B727">XLOOKUP(A727,'Página25'!A:A,'Página25'!G:G,"")</f>
        <v>45540.02471</v>
      </c>
      <c r="C727" s="2">
        <f t="array" ref="C727">XLOOKUP(A727,'Página25'!A:A,'Página25'!I:I,"")</f>
        <v>45565.87593</v>
      </c>
      <c r="D727" s="3" t="s">
        <v>609</v>
      </c>
      <c r="E727" s="3">
        <f t="array" ref="E727">XLOOKUP(A727,login!A:A,login!F:F,"")</f>
        <v>1</v>
      </c>
      <c r="F727" s="1">
        <v>1.0</v>
      </c>
      <c r="G727" s="1">
        <v>0.0</v>
      </c>
      <c r="H727" s="3" t="str">
        <f t="array" ref="H727">XLOOKUP(A727,EmailVerification!A:A,EmailVerification!B:B,"")</f>
        <v/>
      </c>
      <c r="I727" s="3" t="str">
        <f t="array" ref="I727">XLOOKUP(A727,IntegracaoVerification!A:A,IntegracaoVerification!C:C,"")</f>
        <v/>
      </c>
      <c r="J727" s="3" t="str">
        <f t="array" ref="J727">XLOOKUP(A727,ApiVerification!A:A,ApiVerification!C:C,"")</f>
        <v/>
      </c>
      <c r="K727" s="3" t="str">
        <f t="array" ref="K727">XLOOKUP(A727,AtivacaoGiftback!A:A,AtivacaoGiftback!B:B,"")</f>
        <v/>
      </c>
      <c r="L727" s="3" t="str">
        <f t="array" ref="L727">XLOOKUP(A727,TempoPrimeiraCampanha!A:A,TempoPrimeiraCampanha!B:B,"")</f>
        <v/>
      </c>
      <c r="M727" s="3">
        <f t="array" ref="M727">XLOOKUP(A727,'# Campanhas30D'!A:A,'# Campanhas30D'!B:B,"")</f>
        <v>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3" t="str">
        <f t="array" ref="T727">XLOOKUP(A727,'Receita Influenciada'!A:A,'Receita Influenciada'!C:C,"")</f>
        <v/>
      </c>
      <c r="U727" s="3">
        <f t="shared" si="1"/>
        <v>25</v>
      </c>
      <c r="V727" s="3">
        <f t="shared" si="3"/>
        <v>1</v>
      </c>
    </row>
    <row r="728">
      <c r="A728" s="1" t="s">
        <v>750</v>
      </c>
      <c r="B728" s="2">
        <f t="array" ref="B728">XLOOKUP(A728,'Página25'!A:A,'Página25'!G:G,"")</f>
        <v>45540.87493</v>
      </c>
      <c r="C728" s="2">
        <f t="array" ref="C728">XLOOKUP(A728,'Página25'!A:A,'Página25'!I:I,"")</f>
        <v>45567.67688</v>
      </c>
      <c r="D728" s="3" t="s">
        <v>609</v>
      </c>
      <c r="E728" s="3">
        <f t="array" ref="E728">XLOOKUP(A728,login!A:A,login!F:F,"")</f>
        <v>13</v>
      </c>
      <c r="F728" s="3">
        <f t="array" ref="F728">XLOOKUP(A728,gestor!C:C,gestor!E:E,"")</f>
        <v>1</v>
      </c>
      <c r="G728" s="1">
        <v>0.0</v>
      </c>
      <c r="H728" s="3">
        <f t="array" ref="H728">XLOOKUP(A728,EmailVerification!A:A,EmailVerification!B:B,"")</f>
        <v>1</v>
      </c>
      <c r="I728" s="3">
        <f t="array" ref="I728">XLOOKUP(A728,IntegracaoVerification!A:A,IntegracaoVerification!C:C,"")</f>
        <v>1</v>
      </c>
      <c r="J728" s="3" t="str">
        <f t="array" ref="J728">XLOOKUP(A728,ApiVerification!A:A,ApiVerification!C:C,"")</f>
        <v/>
      </c>
      <c r="K728" s="3" t="str">
        <f t="array" ref="K728">XLOOKUP(A728,AtivacaoGiftback!A:A,AtivacaoGiftback!B:B,"")</f>
        <v/>
      </c>
      <c r="L728" s="3" t="str">
        <f t="array" ref="L728">XLOOKUP(A728,TempoPrimeiraCampanha!A:A,TempoPrimeiraCampanha!B:B,"")</f>
        <v/>
      </c>
      <c r="M728" s="3">
        <f t="array" ref="M728">XLOOKUP(A728,'# Campanhas30D'!A:A,'# Campanhas30D'!B:B,"")</f>
        <v>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3" t="str">
        <f t="array" ref="T728">XLOOKUP(A728,'Receita Influenciada'!A:A,'Receita Influenciada'!C:C,"")</f>
        <v/>
      </c>
      <c r="U728" s="3">
        <f t="shared" si="1"/>
        <v>27</v>
      </c>
      <c r="V728" s="3">
        <f t="shared" si="3"/>
        <v>1</v>
      </c>
    </row>
    <row r="729">
      <c r="A729" s="1" t="s">
        <v>751</v>
      </c>
      <c r="B729" s="2">
        <f t="array" ref="B729">XLOOKUP(A729,'Página25'!A:A,'Página25'!G:G,"")</f>
        <v>45516.60089</v>
      </c>
      <c r="C729" s="2">
        <f t="array" ref="C729">XLOOKUP(A729,'Página25'!A:A,'Página25'!I:I,"")</f>
        <v>45551.52865</v>
      </c>
      <c r="D729" s="3" t="s">
        <v>609</v>
      </c>
      <c r="E729" s="3">
        <f t="array" ref="E729">XLOOKUP(A729,login!A:A,login!F:F,"")</f>
        <v>7</v>
      </c>
      <c r="F729" s="3">
        <f t="array" ref="F729">XLOOKUP(A729,gestor!C:C,gestor!E:E,"")</f>
        <v>1</v>
      </c>
      <c r="G729" s="1">
        <v>0.0</v>
      </c>
      <c r="H729" s="3">
        <f t="array" ref="H729">XLOOKUP(A729,EmailVerification!A:A,EmailVerification!B:B,"")</f>
        <v>0</v>
      </c>
      <c r="I729" s="3">
        <f t="array" ref="I729">XLOOKUP(A729,IntegracaoVerification!A:A,IntegracaoVerification!C:C,"")</f>
        <v>0</v>
      </c>
      <c r="J729" s="3" t="str">
        <f t="array" ref="J729">XLOOKUP(A729,ApiVerification!A:A,ApiVerification!C:C,"")</f>
        <v/>
      </c>
      <c r="K729" s="3" t="str">
        <f t="array" ref="K729">XLOOKUP(A729,AtivacaoGiftback!A:A,AtivacaoGiftback!B:B,"")</f>
        <v/>
      </c>
      <c r="L729" s="3" t="str">
        <f t="array" ref="L729">XLOOKUP(A729,TempoPrimeiraCampanha!A:A,TempoPrimeiraCampanha!B:B,"")</f>
        <v/>
      </c>
      <c r="M729" s="3">
        <f t="array" ref="M729">XLOOKUP(A729,'# Campanhas30D'!A:A,'# Campanhas30D'!B:B,"")</f>
        <v>0</v>
      </c>
      <c r="N729" s="1">
        <v>0.0</v>
      </c>
      <c r="O729" s="4">
        <f t="array" ref="O729">XLOOKUP(A729,'Receita Total'!A:A,'Receita Total'!C:C,"")</f>
        <v>258324.178</v>
      </c>
      <c r="P729" s="1">
        <v>0.0</v>
      </c>
      <c r="Q729" s="1">
        <v>0.0</v>
      </c>
      <c r="R729" s="1">
        <v>0.0</v>
      </c>
      <c r="S729" s="1">
        <v>0.0</v>
      </c>
      <c r="T729" s="3" t="str">
        <f t="array" ref="T729">XLOOKUP(A729,'Receita Influenciada'!A:A,'Receita Influenciada'!C:C,"")</f>
        <v/>
      </c>
      <c r="U729" s="3">
        <f t="shared" si="1"/>
        <v>35</v>
      </c>
      <c r="V729" s="1">
        <v>0.0</v>
      </c>
    </row>
    <row r="730">
      <c r="A730" s="1" t="s">
        <v>752</v>
      </c>
      <c r="B730" s="2">
        <f t="array" ref="B730">XLOOKUP(A730,'Página25'!A:A,'Página25'!G:G,"")</f>
        <v>45454.91045</v>
      </c>
      <c r="C730" s="2">
        <f t="array" ref="C730">XLOOKUP(A730,'Página25'!A:A,'Página25'!I:I,"")</f>
        <v>45491.70089</v>
      </c>
      <c r="D730" s="3" t="s">
        <v>609</v>
      </c>
      <c r="E730" s="3">
        <f t="array" ref="E730">XLOOKUP(A730,login!A:A,login!F:F,"")</f>
        <v>3</v>
      </c>
      <c r="F730" s="1">
        <v>1.0</v>
      </c>
      <c r="G730" s="1">
        <v>0.0</v>
      </c>
      <c r="H730" s="3">
        <f t="array" ref="H730">XLOOKUP(A730,EmailVerification!A:A,EmailVerification!B:B,"")</f>
        <v>24</v>
      </c>
      <c r="I730" s="3" t="str">
        <f t="array" ref="I730">XLOOKUP(A730,IntegracaoVerification!A:A,IntegracaoVerification!C:C,"")</f>
        <v/>
      </c>
      <c r="J730" s="3">
        <f t="array" ref="J730">XLOOKUP(A730,ApiVerification!A:A,ApiVerification!C:C,"")</f>
        <v>21</v>
      </c>
      <c r="K730" s="3" t="str">
        <f t="array" ref="K730">XLOOKUP(A730,AtivacaoGiftback!A:A,AtivacaoGiftback!B:B,"")</f>
        <v/>
      </c>
      <c r="L730" s="3" t="str">
        <f t="array" ref="L730">XLOOKUP(A730,TempoPrimeiraCampanha!A:A,TempoPrimeiraCampanha!B:B,"")</f>
        <v/>
      </c>
      <c r="M730" s="3">
        <f t="array" ref="M730">XLOOKUP(A730,'# Campanhas30D'!A:A,'# Campanhas30D'!B:B,"")</f>
        <v>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3" t="str">
        <f t="array" ref="T730">XLOOKUP(A730,'Receita Influenciada'!A:A,'Receita Influenciada'!C:C,"")</f>
        <v/>
      </c>
      <c r="U730" s="3">
        <f t="shared" si="1"/>
        <v>37</v>
      </c>
      <c r="V730" s="1">
        <v>0.0</v>
      </c>
    </row>
    <row r="731">
      <c r="A731" s="1" t="s">
        <v>753</v>
      </c>
      <c r="B731" s="2">
        <f t="array" ref="B731">XLOOKUP(A731,'Página25'!A:A,'Página25'!G:G,"")</f>
        <v>45359.79581</v>
      </c>
      <c r="C731" s="2">
        <f t="array" ref="C731">XLOOKUP(A731,'Página25'!A:A,'Página25'!I:I,"")</f>
        <v>45397.82701</v>
      </c>
      <c r="D731" s="3" t="s">
        <v>609</v>
      </c>
      <c r="E731" s="1">
        <v>0.0</v>
      </c>
      <c r="F731" s="1">
        <v>1.0</v>
      </c>
      <c r="G731" s="1">
        <v>0.0</v>
      </c>
      <c r="H731" s="3" t="str">
        <f t="array" ref="H731">XLOOKUP(A731,EmailVerification!A:A,EmailVerification!B:B,"")</f>
        <v/>
      </c>
      <c r="I731" s="3">
        <f t="array" ref="I731">XLOOKUP(A731,IntegracaoVerification!A:A,IntegracaoVerification!C:C,"")</f>
        <v>7</v>
      </c>
      <c r="J731" s="3">
        <f t="array" ref="J731">XLOOKUP(A731,ApiVerification!A:A,ApiVerification!C:C,"")</f>
        <v>6</v>
      </c>
      <c r="K731" s="3" t="str">
        <f t="array" ref="K731">XLOOKUP(A731,AtivacaoGiftback!A:A,AtivacaoGiftback!B:B,"")</f>
        <v/>
      </c>
      <c r="L731" s="3" t="str">
        <f t="array" ref="L731">XLOOKUP(A731,TempoPrimeiraCampanha!A:A,TempoPrimeiraCampanha!B:B,"")</f>
        <v/>
      </c>
      <c r="M731" s="3">
        <f t="array" ref="M731">XLOOKUP(A731,'# Campanhas30D'!A:A,'# Campanhas30D'!B:B,"")</f>
        <v>0</v>
      </c>
      <c r="N731" s="1">
        <v>0.0</v>
      </c>
      <c r="O731" s="4">
        <f t="array" ref="O731">XLOOKUP(A731,'Receita Total'!A:A,'Receita Total'!C:C,"")</f>
        <v>412657.2814</v>
      </c>
      <c r="P731" s="1">
        <v>0.0</v>
      </c>
      <c r="Q731" s="1">
        <v>0.0</v>
      </c>
      <c r="R731" s="1">
        <v>0.0</v>
      </c>
      <c r="S731" s="1">
        <v>0.0</v>
      </c>
      <c r="T731" s="3" t="str">
        <f t="array" ref="T731">XLOOKUP(A731,'Receita Influenciada'!A:A,'Receita Influenciada'!C:C,"")</f>
        <v/>
      </c>
      <c r="U731" s="3">
        <f t="shared" si="1"/>
        <v>38</v>
      </c>
      <c r="V731" s="1">
        <v>0.0</v>
      </c>
    </row>
    <row r="732">
      <c r="A732" s="1" t="s">
        <v>754</v>
      </c>
      <c r="B732" s="2">
        <f t="array" ref="B732">XLOOKUP(A732,'Página25'!A:A,'Página25'!G:G,"")</f>
        <v>45540.00625</v>
      </c>
      <c r="C732" s="2">
        <f t="array" ref="C732">XLOOKUP(A732,'Página25'!A:A,'Página25'!I:I,"")</f>
        <v>45582.70924</v>
      </c>
      <c r="D732" s="3" t="s">
        <v>609</v>
      </c>
      <c r="E732" s="3">
        <f t="array" ref="E732">XLOOKUP(A732,login!A:A,login!F:F,"")</f>
        <v>3</v>
      </c>
      <c r="F732" s="3">
        <f t="array" ref="F732">XLOOKUP(A732,gestor!C:C,gestor!E:E,"")</f>
        <v>1</v>
      </c>
      <c r="G732" s="1">
        <v>0.0</v>
      </c>
      <c r="H732" s="3">
        <f t="array" ref="H732">XLOOKUP(A732,EmailVerification!A:A,EmailVerification!B:B,"")</f>
        <v>14</v>
      </c>
      <c r="I732" s="3">
        <f t="array" ref="I732">XLOOKUP(A732,IntegracaoVerification!A:A,IntegracaoVerification!C:C,"")</f>
        <v>14</v>
      </c>
      <c r="J732" s="3" t="str">
        <f t="array" ref="J732">XLOOKUP(A732,ApiVerification!A:A,ApiVerification!C:C,"")</f>
        <v/>
      </c>
      <c r="K732" s="3" t="str">
        <f t="array" ref="K732">XLOOKUP(A732,AtivacaoGiftback!A:A,AtivacaoGiftback!B:B,"")</f>
        <v/>
      </c>
      <c r="L732" s="3" t="str">
        <f t="array" ref="L732">XLOOKUP(A732,TempoPrimeiraCampanha!A:A,TempoPrimeiraCampanha!B:B,"")</f>
        <v/>
      </c>
      <c r="M732" s="3">
        <f t="array" ref="M732">XLOOKUP(A732,'# Campanhas30D'!A:A,'# Campanhas30D'!B:B,"")</f>
        <v>0</v>
      </c>
      <c r="N732" s="1">
        <v>0.0</v>
      </c>
      <c r="O732" s="4">
        <f t="array" ref="O732">XLOOKUP(A732,'Receita Total'!A:A,'Receita Total'!C:C,"")</f>
        <v>205005.2894</v>
      </c>
      <c r="P732" s="1">
        <v>0.0</v>
      </c>
      <c r="Q732" s="1">
        <v>0.0</v>
      </c>
      <c r="R732" s="1">
        <v>0.0</v>
      </c>
      <c r="S732" s="1">
        <v>0.0</v>
      </c>
      <c r="T732" s="3" t="str">
        <f t="array" ref="T732">XLOOKUP(A732,'Receita Influenciada'!A:A,'Receita Influenciada'!C:C,"")</f>
        <v/>
      </c>
      <c r="U732" s="3">
        <f t="shared" si="1"/>
        <v>42</v>
      </c>
      <c r="V732" s="1">
        <v>0.0</v>
      </c>
    </row>
    <row r="733">
      <c r="A733" s="1" t="s">
        <v>755</v>
      </c>
      <c r="B733" s="2">
        <f t="array" ref="B733">XLOOKUP(A733,'Página25'!A:A,'Página25'!G:G,"")</f>
        <v>45357.81041</v>
      </c>
      <c r="C733" s="2">
        <f t="array" ref="C733">XLOOKUP(A733,'Página25'!A:A,'Página25'!I:I,"")</f>
        <v>45400.79015</v>
      </c>
      <c r="D733" s="3" t="s">
        <v>609</v>
      </c>
      <c r="E733" s="1">
        <v>0.0</v>
      </c>
      <c r="F733" s="1">
        <v>1.0</v>
      </c>
      <c r="G733" s="1">
        <v>0.0</v>
      </c>
      <c r="H733" s="3" t="str">
        <f t="array" ref="H733">XLOOKUP(A733,EmailVerification!A:A,EmailVerification!B:B,"")</f>
        <v/>
      </c>
      <c r="I733" s="3">
        <f t="array" ref="I733">XLOOKUP(A733,IntegracaoVerification!A:A,IntegracaoVerification!C:C,"")</f>
        <v>5</v>
      </c>
      <c r="J733" s="3">
        <f t="array" ref="J733">XLOOKUP(A733,ApiVerification!A:A,ApiVerification!C:C,"")</f>
        <v>8</v>
      </c>
      <c r="K733" s="3">
        <f t="array" ref="K733">XLOOKUP(A733,AtivacaoGiftback!A:A,AtivacaoGiftback!B:B,"")</f>
        <v>14</v>
      </c>
      <c r="L733" s="3">
        <f t="array" ref="L733">XLOOKUP(A733,TempoPrimeiraCampanha!A:A,TempoPrimeiraCampanha!B:B,"")</f>
        <v>43</v>
      </c>
      <c r="M733" s="3">
        <f t="array" ref="M733">XLOOKUP(A733,'# Campanhas30D'!A:A,'# Campanhas30D'!B:B,"")</f>
        <v>0</v>
      </c>
      <c r="N733" s="1">
        <v>0.0</v>
      </c>
      <c r="O733" s="4">
        <f t="array" ref="O733">XLOOKUP(A733,'Receita Total'!A:A,'Receita Total'!C:C,"")</f>
        <v>124768.7901</v>
      </c>
      <c r="P733" s="1">
        <v>0.0</v>
      </c>
      <c r="Q733" s="1">
        <v>0.0</v>
      </c>
      <c r="R733" s="1">
        <v>0.0</v>
      </c>
      <c r="S733" s="1">
        <v>0.0</v>
      </c>
      <c r="T733" s="3" t="str">
        <f t="array" ref="T733">XLOOKUP(A733,'Receita Influenciada'!A:A,'Receita Influenciada'!C:C,"")</f>
        <v/>
      </c>
      <c r="U733" s="3">
        <f t="shared" si="1"/>
        <v>43</v>
      </c>
      <c r="V733" s="1">
        <v>0.0</v>
      </c>
    </row>
    <row r="734">
      <c r="A734" s="1" t="s">
        <v>756</v>
      </c>
      <c r="B734" s="2">
        <f t="array" ref="B734">XLOOKUP(A734,'Página25'!A:A,'Página25'!G:G,"")</f>
        <v>45509.88648</v>
      </c>
      <c r="C734" s="2">
        <f t="array" ref="C734">XLOOKUP(A734,'Página25'!A:A,'Página25'!I:I,"")</f>
        <v>45567.70043</v>
      </c>
      <c r="D734" s="3" t="s">
        <v>609</v>
      </c>
      <c r="E734" s="3">
        <f t="array" ref="E734">XLOOKUP(A734,login!A:A,login!F:F,"")</f>
        <v>31</v>
      </c>
      <c r="F734" s="1">
        <v>1.0</v>
      </c>
      <c r="G734" s="1">
        <v>0.0</v>
      </c>
      <c r="H734" s="3" t="str">
        <f t="array" ref="H734">XLOOKUP(A734,EmailVerification!A:A,EmailVerification!B:B,"")</f>
        <v/>
      </c>
      <c r="I734" s="3" t="str">
        <f t="array" ref="I734">XLOOKUP(A734,IntegracaoVerification!A:A,IntegracaoVerification!C:C,"")</f>
        <v/>
      </c>
      <c r="J734" s="3" t="str">
        <f t="array" ref="J734">XLOOKUP(A734,ApiVerification!A:A,ApiVerification!C:C,"")</f>
        <v/>
      </c>
      <c r="K734" s="3" t="str">
        <f t="array" ref="K734">XLOOKUP(A734,AtivacaoGiftback!A:A,AtivacaoGiftback!B:B,"")</f>
        <v/>
      </c>
      <c r="L734" s="3" t="str">
        <f t="array" ref="L734">XLOOKUP(A734,TempoPrimeiraCampanha!A:A,TempoPrimeiraCampanha!B:B,"")</f>
        <v/>
      </c>
      <c r="M734" s="3">
        <f t="array" ref="M734">XLOOKUP(A734,'# Campanhas30D'!A:A,'# Campanhas30D'!B:B,"")</f>
        <v>0</v>
      </c>
      <c r="N734" s="1">
        <v>0.0</v>
      </c>
      <c r="O734" s="4">
        <f t="array" ref="O734">XLOOKUP(A734,'Receita Total'!A:A,'Receita Total'!C:C,"")</f>
        <v>513808.988</v>
      </c>
      <c r="P734" s="1">
        <v>0.0</v>
      </c>
      <c r="Q734" s="1">
        <v>0.0</v>
      </c>
      <c r="R734" s="1">
        <v>0.0</v>
      </c>
      <c r="S734" s="1">
        <v>0.0</v>
      </c>
      <c r="T734" s="3" t="str">
        <f t="array" ref="T734">XLOOKUP(A734,'Receita Influenciada'!A:A,'Receita Influenciada'!C:C,"")</f>
        <v/>
      </c>
      <c r="U734" s="3">
        <f t="shared" si="1"/>
        <v>58</v>
      </c>
      <c r="V734" s="1">
        <v>0.0</v>
      </c>
    </row>
    <row r="735">
      <c r="A735" s="1" t="s">
        <v>757</v>
      </c>
      <c r="B735" s="2">
        <f t="array" ref="B735">XLOOKUP(A735,'Página25'!A:A,'Página25'!G:G,"")</f>
        <v>45359.77486</v>
      </c>
      <c r="C735" s="2">
        <f t="array" ref="C735">XLOOKUP(A735,'Página25'!A:A,'Página25'!I:I,"")</f>
        <v>45421.62618</v>
      </c>
      <c r="D735" s="3" t="s">
        <v>609</v>
      </c>
      <c r="E735" s="1">
        <v>0.0</v>
      </c>
      <c r="F735" s="1">
        <v>1.0</v>
      </c>
      <c r="G735" s="1">
        <v>0.0</v>
      </c>
      <c r="H735" s="3" t="str">
        <f t="array" ref="H735">XLOOKUP(A735,EmailVerification!A:A,EmailVerification!B:B,"")</f>
        <v/>
      </c>
      <c r="I735" s="3">
        <f t="array" ref="I735">XLOOKUP(A735,IntegracaoVerification!A:A,IntegracaoVerification!C:C,"")</f>
        <v>3</v>
      </c>
      <c r="J735" s="3">
        <f t="array" ref="J735">XLOOKUP(A735,ApiVerification!A:A,ApiVerification!C:C,"")</f>
        <v>13</v>
      </c>
      <c r="K735" s="3">
        <f t="array" ref="K735">XLOOKUP(A735,AtivacaoGiftback!A:A,AtivacaoGiftback!B:B,"")</f>
        <v>35</v>
      </c>
      <c r="L735" s="3" t="str">
        <f t="array" ref="L735">XLOOKUP(A735,TempoPrimeiraCampanha!A:A,TempoPrimeiraCampanha!B:B,"")</f>
        <v/>
      </c>
      <c r="M735" s="3">
        <f t="array" ref="M735">XLOOKUP(A735,'# Campanhas30D'!A:A,'# Campanhas30D'!B:B,"")</f>
        <v>0</v>
      </c>
      <c r="N735" s="1">
        <v>0.0</v>
      </c>
      <c r="O735" s="4">
        <f t="array" ref="O735">XLOOKUP(A735,'Receita Total'!A:A,'Receita Total'!C:C,"")</f>
        <v>328761.2394</v>
      </c>
      <c r="P735" s="1">
        <v>0.0</v>
      </c>
      <c r="Q735" s="1">
        <v>0.0</v>
      </c>
      <c r="R735" s="1">
        <v>0.0</v>
      </c>
      <c r="S735" s="1">
        <v>0.0</v>
      </c>
      <c r="T735" s="3" t="str">
        <f t="array" ref="T735">XLOOKUP(A735,'Receita Influenciada'!A:A,'Receita Influenciada'!C:C,"")</f>
        <v/>
      </c>
      <c r="U735" s="3">
        <f t="shared" si="1"/>
        <v>62</v>
      </c>
      <c r="V735" s="1">
        <v>0.0</v>
      </c>
    </row>
    <row r="736">
      <c r="A736" s="1" t="s">
        <v>758</v>
      </c>
      <c r="B736" s="2">
        <f t="array" ref="B736">XLOOKUP(A736,'Página25'!A:A,'Página25'!G:G,"")</f>
        <v>45404.73855</v>
      </c>
      <c r="C736" s="2">
        <f t="array" ref="C736">XLOOKUP(A736,'Página25'!A:A,'Página25'!I:I,"")</f>
        <v>45467.55781</v>
      </c>
      <c r="D736" s="3" t="s">
        <v>609</v>
      </c>
      <c r="E736" s="3">
        <f t="array" ref="E736">XLOOKUP(A736,login!A:A,login!F:F,"")</f>
        <v>2</v>
      </c>
      <c r="F736" s="1">
        <v>1.0</v>
      </c>
      <c r="G736" s="1">
        <v>0.0</v>
      </c>
      <c r="H736" s="3" t="str">
        <f t="array" ref="H736">XLOOKUP(A736,EmailVerification!A:A,EmailVerification!B:B,"")</f>
        <v/>
      </c>
      <c r="I736" s="3">
        <f t="array" ref="I736">XLOOKUP(A736,IntegracaoVerification!A:A,IntegracaoVerification!C:C,"")</f>
        <v>0</v>
      </c>
      <c r="J736" s="3">
        <f t="array" ref="J736">XLOOKUP(A736,ApiVerification!A:A,ApiVerification!C:C,"")</f>
        <v>11</v>
      </c>
      <c r="K736" s="3" t="str">
        <f t="array" ref="K736">XLOOKUP(A736,AtivacaoGiftback!A:A,AtivacaoGiftback!B:B,"")</f>
        <v/>
      </c>
      <c r="L736" s="3">
        <f t="array" ref="L736">XLOOKUP(A736,TempoPrimeiraCampanha!A:A,TempoPrimeiraCampanha!B:B,"")</f>
        <v>51</v>
      </c>
      <c r="M736" s="3">
        <f t="array" ref="M736">XLOOKUP(A736,'# Campanhas30D'!A:A,'# Campanhas30D'!B:B,"")</f>
        <v>0</v>
      </c>
      <c r="N736" s="1">
        <v>0.0</v>
      </c>
      <c r="O736" s="4">
        <f t="array" ref="O736">XLOOKUP(A736,'Receita Total'!A:A,'Receita Total'!C:C,"")</f>
        <v>310943.7093</v>
      </c>
      <c r="P736" s="1">
        <v>0.0</v>
      </c>
      <c r="Q736" s="1">
        <v>0.0</v>
      </c>
      <c r="R736" s="1">
        <v>0.0</v>
      </c>
      <c r="S736" s="1">
        <v>0.0</v>
      </c>
      <c r="T736" s="3" t="str">
        <f t="array" ref="T736">XLOOKUP(A736,'Receita Influenciada'!A:A,'Receita Influenciada'!C:C,"")</f>
        <v/>
      </c>
      <c r="U736" s="3">
        <f t="shared" si="1"/>
        <v>63</v>
      </c>
      <c r="V736" s="1">
        <v>0.0</v>
      </c>
    </row>
    <row r="737">
      <c r="A737" s="1" t="s">
        <v>759</v>
      </c>
      <c r="B737" s="2">
        <f t="array" ref="B737">XLOOKUP(A737,'Página25'!A:A,'Página25'!G:G,"")</f>
        <v>45357.67559</v>
      </c>
      <c r="C737" s="2">
        <f t="array" ref="C737">XLOOKUP(A737,'Página25'!A:A,'Página25'!I:I,"")</f>
        <v>45441.73176</v>
      </c>
      <c r="D737" s="3" t="s">
        <v>609</v>
      </c>
      <c r="E737" s="1">
        <v>0.0</v>
      </c>
      <c r="F737" s="1">
        <v>1.0</v>
      </c>
      <c r="G737" s="1">
        <v>0.0</v>
      </c>
      <c r="H737" s="3" t="str">
        <f t="array" ref="H737">XLOOKUP(A737,EmailVerification!A:A,EmailVerification!B:B,"")</f>
        <v/>
      </c>
      <c r="I737" s="3">
        <f t="array" ref="I737">XLOOKUP(A737,IntegracaoVerification!A:A,IntegracaoVerification!C:C,"")</f>
        <v>0</v>
      </c>
      <c r="J737" s="3" t="str">
        <f t="array" ref="J737">XLOOKUP(A737,ApiVerification!A:A,ApiVerification!C:C,"")</f>
        <v/>
      </c>
      <c r="K737" s="3" t="str">
        <f t="array" ref="K737">XLOOKUP(A737,AtivacaoGiftback!A:A,AtivacaoGiftback!B:B,"")</f>
        <v/>
      </c>
      <c r="L737" s="3" t="str">
        <f t="array" ref="L737">XLOOKUP(A737,TempoPrimeiraCampanha!A:A,TempoPrimeiraCampanha!B:B,"")</f>
        <v/>
      </c>
      <c r="M737" s="3">
        <f t="array" ref="M737">XLOOKUP(A737,'# Campanhas30D'!A:A,'# Campanhas30D'!B:B,"")</f>
        <v>0</v>
      </c>
      <c r="N737" s="1">
        <v>0.0</v>
      </c>
      <c r="O737" s="4">
        <f t="array" ref="O737">XLOOKUP(A737,'Receita Total'!A:A,'Receita Total'!C:C,"")</f>
        <v>261723.621</v>
      </c>
      <c r="P737" s="1">
        <v>0.0</v>
      </c>
      <c r="Q737" s="1">
        <v>0.0</v>
      </c>
      <c r="R737" s="1">
        <v>0.0</v>
      </c>
      <c r="S737" s="1">
        <v>0.0</v>
      </c>
      <c r="T737" s="3" t="str">
        <f t="array" ref="T737">XLOOKUP(A737,'Receita Influenciada'!A:A,'Receita Influenciada'!C:C,"")</f>
        <v/>
      </c>
      <c r="U737" s="3">
        <f t="shared" si="1"/>
        <v>84</v>
      </c>
      <c r="V737" s="1">
        <v>0.0</v>
      </c>
    </row>
    <row r="738">
      <c r="A738" s="1" t="s">
        <v>760</v>
      </c>
      <c r="B738" s="2">
        <f t="array" ref="B738">XLOOKUP(A738,'Página25'!A:A,'Página25'!G:G,"")</f>
        <v>45509.83291</v>
      </c>
      <c r="C738" s="2">
        <f t="array" ref="C738">XLOOKUP(A738,'Página25'!A:A,'Página25'!I:I,"")</f>
        <v>45596.23329</v>
      </c>
      <c r="D738" s="3" t="s">
        <v>609</v>
      </c>
      <c r="E738" s="3">
        <f t="array" ref="E738">XLOOKUP(A738,login!A:A,login!F:F,"")</f>
        <v>9</v>
      </c>
      <c r="F738" s="3">
        <f t="array" ref="F738">XLOOKUP(A738,gestor!C:C,gestor!E:E,"")</f>
        <v>1</v>
      </c>
      <c r="G738" s="1">
        <v>0.0</v>
      </c>
      <c r="H738" s="3">
        <f t="array" ref="H738">XLOOKUP(A738,EmailVerification!A:A,EmailVerification!B:B,"")</f>
        <v>4</v>
      </c>
      <c r="I738" s="3">
        <f t="array" ref="I738">XLOOKUP(A738,IntegracaoVerification!A:A,IntegracaoVerification!C:C,"")</f>
        <v>4</v>
      </c>
      <c r="J738" s="3" t="str">
        <f t="array" ref="J738">XLOOKUP(A738,ApiVerification!A:A,ApiVerification!C:C,"")</f>
        <v/>
      </c>
      <c r="K738" s="3" t="str">
        <f t="array" ref="K738">XLOOKUP(A738,AtivacaoGiftback!A:A,AtivacaoGiftback!B:B,"")</f>
        <v/>
      </c>
      <c r="L738" s="3" t="str">
        <f t="array" ref="L738">XLOOKUP(A738,TempoPrimeiraCampanha!A:A,TempoPrimeiraCampanha!B:B,"")</f>
        <v/>
      </c>
      <c r="M738" s="3">
        <f t="array" ref="M738">XLOOKUP(A738,'# Campanhas30D'!A:A,'# Campanhas30D'!B:B,"")</f>
        <v>0</v>
      </c>
      <c r="N738" s="1">
        <v>0.0</v>
      </c>
      <c r="O738" s="4">
        <f t="array" ref="O738">XLOOKUP(A738,'Receita Total'!A:A,'Receita Total'!C:C,"")</f>
        <v>25923.74005</v>
      </c>
      <c r="P738" s="1">
        <v>0.0</v>
      </c>
      <c r="Q738" s="1">
        <v>0.0</v>
      </c>
      <c r="R738" s="1">
        <v>0.0</v>
      </c>
      <c r="S738" s="1">
        <v>0.0</v>
      </c>
      <c r="T738" s="3" t="str">
        <f t="array" ref="T738">XLOOKUP(A738,'Receita Influenciada'!A:A,'Receita Influenciada'!C:C,"")</f>
        <v/>
      </c>
      <c r="U738" s="3">
        <f t="shared" si="1"/>
        <v>87</v>
      </c>
      <c r="V738" s="1">
        <v>0.0</v>
      </c>
    </row>
    <row r="739">
      <c r="A739" s="1" t="s">
        <v>761</v>
      </c>
      <c r="B739" s="2">
        <f t="array" ref="B739">XLOOKUP(A739,'Página25'!A:A,'Página25'!G:G,"")</f>
        <v>45394.80425</v>
      </c>
      <c r="C739" s="2">
        <f t="array" ref="C739">XLOOKUP(A739,'Página25'!A:A,'Página25'!I:I,"")</f>
        <v>45503.6812</v>
      </c>
      <c r="D739" s="3" t="s">
        <v>609</v>
      </c>
      <c r="E739" s="1">
        <v>0.0</v>
      </c>
      <c r="F739" s="1">
        <v>1.0</v>
      </c>
      <c r="G739" s="1">
        <v>0.0</v>
      </c>
      <c r="H739" s="3" t="str">
        <f t="array" ref="H739">XLOOKUP(A739,EmailVerification!A:A,EmailVerification!B:B,"")</f>
        <v/>
      </c>
      <c r="I739" s="3">
        <f t="array" ref="I739">XLOOKUP(A739,IntegracaoVerification!A:A,IntegracaoVerification!C:C,"")</f>
        <v>3</v>
      </c>
      <c r="J739" s="3" t="str">
        <f t="array" ref="J739">XLOOKUP(A739,ApiVerification!A:A,ApiVerification!C:C,"")</f>
        <v/>
      </c>
      <c r="K739" s="3">
        <f t="array" ref="K739">XLOOKUP(A739,AtivacaoGiftback!A:A,AtivacaoGiftback!B:B,"")</f>
        <v>4</v>
      </c>
      <c r="L739" s="3" t="str">
        <f t="array" ref="L739">XLOOKUP(A739,TempoPrimeiraCampanha!A:A,TempoPrimeiraCampanha!B:B,"")</f>
        <v/>
      </c>
      <c r="M739" s="3">
        <f t="array" ref="M739">XLOOKUP(A739,'# Campanhas30D'!A:A,'# Campanhas30D'!B:B,"")</f>
        <v>0</v>
      </c>
      <c r="N739" s="1">
        <v>0.0</v>
      </c>
      <c r="O739" s="4">
        <f t="array" ref="O739">XLOOKUP(A739,'Receita Total'!A:A,'Receita Total'!C:C,"")</f>
        <v>89975.40008</v>
      </c>
      <c r="P739" s="1">
        <v>0.0</v>
      </c>
      <c r="Q739" s="1">
        <v>0.0</v>
      </c>
      <c r="R739" s="1">
        <v>0.0</v>
      </c>
      <c r="S739" s="1">
        <v>0.0</v>
      </c>
      <c r="T739" s="3" t="str">
        <f t="array" ref="T739">XLOOKUP(A739,'Receita Influenciada'!A:A,'Receita Influenciada'!C:C,"")</f>
        <v/>
      </c>
      <c r="U739" s="3">
        <f t="shared" si="1"/>
        <v>109</v>
      </c>
      <c r="V739" s="1">
        <v>0.0</v>
      </c>
    </row>
    <row r="740">
      <c r="A740" s="1" t="s">
        <v>762</v>
      </c>
      <c r="B740" s="2">
        <f t="array" ref="B740">XLOOKUP(A740,'Página25'!A:A,'Página25'!G:G,"")</f>
        <v>45434.89447</v>
      </c>
      <c r="C740" s="2">
        <f t="array" ref="C740">XLOOKUP(A740,'Página25'!A:A,'Página25'!I:I,"")</f>
        <v>45569.68691</v>
      </c>
      <c r="D740" s="3" t="s">
        <v>609</v>
      </c>
      <c r="E740" s="1">
        <v>0.0</v>
      </c>
      <c r="F740" s="1">
        <v>1.0</v>
      </c>
      <c r="G740" s="1">
        <v>0.0</v>
      </c>
      <c r="H740" s="3" t="str">
        <f t="array" ref="H740">XLOOKUP(A740,EmailVerification!A:A,EmailVerification!B:B,"")</f>
        <v/>
      </c>
      <c r="I740" s="3" t="str">
        <f t="array" ref="I740">XLOOKUP(A740,IntegracaoVerification!A:A,IntegracaoVerification!C:C,"")</f>
        <v/>
      </c>
      <c r="J740" s="3" t="str">
        <f t="array" ref="J740">XLOOKUP(A740,ApiVerification!A:A,ApiVerification!C:C,"")</f>
        <v/>
      </c>
      <c r="K740" s="3" t="str">
        <f t="array" ref="K740">XLOOKUP(A740,AtivacaoGiftback!A:A,AtivacaoGiftback!B:B,"")</f>
        <v/>
      </c>
      <c r="L740" s="3" t="str">
        <f t="array" ref="L740">XLOOKUP(A740,TempoPrimeiraCampanha!A:A,TempoPrimeiraCampanha!B:B,"")</f>
        <v/>
      </c>
      <c r="M740" s="3">
        <f t="array" ref="M740">XLOOKUP(A740,'# Campanhas30D'!A:A,'# Campanhas30D'!B:B,"")</f>
        <v>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3" t="str">
        <f t="array" ref="T740">XLOOKUP(A740,'Receita Influenciada'!A:A,'Receita Influenciada'!C:C,"")</f>
        <v/>
      </c>
      <c r="U740" s="3">
        <f t="shared" si="1"/>
        <v>135</v>
      </c>
      <c r="V740" s="1">
        <v>0.0</v>
      </c>
    </row>
    <row r="741">
      <c r="A741" s="1" t="s">
        <v>763</v>
      </c>
      <c r="B741" s="2">
        <f t="array" ref="B741">XLOOKUP(A741,'Página25'!A:A,'Página25'!G:G,"")</f>
        <v>45378.81897</v>
      </c>
      <c r="C741" s="2">
        <f t="array" ref="C741">XLOOKUP(A741,'Página25'!A:A,'Página25'!I:I,"")</f>
        <v>45539.83313</v>
      </c>
      <c r="D741" s="3" t="s">
        <v>609</v>
      </c>
      <c r="E741" s="1">
        <v>0.0</v>
      </c>
      <c r="F741" s="1">
        <v>1.0</v>
      </c>
      <c r="G741" s="1">
        <v>0.0</v>
      </c>
      <c r="H741" s="3" t="str">
        <f t="array" ref="H741">XLOOKUP(A741,EmailVerification!A:A,EmailVerification!B:B,"")</f>
        <v/>
      </c>
      <c r="I741" s="3">
        <f t="array" ref="I741">XLOOKUP(A741,IntegracaoVerification!A:A,IntegracaoVerification!C:C,"")</f>
        <v>0</v>
      </c>
      <c r="J741" s="3" t="str">
        <f t="array" ref="J741">XLOOKUP(A741,ApiVerification!A:A,ApiVerification!C:C,"")</f>
        <v/>
      </c>
      <c r="K741" s="3" t="str">
        <f t="array" ref="K741">XLOOKUP(A741,AtivacaoGiftback!A:A,AtivacaoGiftback!B:B,"")</f>
        <v/>
      </c>
      <c r="L741" s="3" t="str">
        <f t="array" ref="L741">XLOOKUP(A741,TempoPrimeiraCampanha!A:A,TempoPrimeiraCampanha!B:B,"")</f>
        <v/>
      </c>
      <c r="M741" s="3">
        <f t="array" ref="M741">XLOOKUP(A741,'# Campanhas30D'!A:A,'# Campanhas30D'!B:B,"")</f>
        <v>0</v>
      </c>
      <c r="N741" s="1">
        <v>0.0</v>
      </c>
      <c r="O741" s="4">
        <f t="array" ref="O741">XLOOKUP(A741,'Receita Total'!A:A,'Receita Total'!C:C,"")</f>
        <v>594038.8695</v>
      </c>
      <c r="P741" s="1">
        <v>0.0</v>
      </c>
      <c r="Q741" s="1">
        <v>0.0</v>
      </c>
      <c r="R741" s="1">
        <v>0.0</v>
      </c>
      <c r="S741" s="1">
        <v>0.0</v>
      </c>
      <c r="T741" s="3" t="str">
        <f t="array" ref="T741">XLOOKUP(A741,'Receita Influenciada'!A:A,'Receita Influenciada'!C:C,"")</f>
        <v/>
      </c>
      <c r="U741" s="3">
        <f t="shared" si="1"/>
        <v>161</v>
      </c>
      <c r="V741" s="1">
        <v>0.0</v>
      </c>
    </row>
    <row r="742">
      <c r="A742" s="1" t="s">
        <v>764</v>
      </c>
      <c r="B742" s="2">
        <f t="array" ref="B742">XLOOKUP(A742,'Página25'!A:A,'Página25'!G:G,"")</f>
        <v>45434.93124</v>
      </c>
      <c r="C742" s="2">
        <f t="array" ref="C742">XLOOKUP(A742,'Página25'!A:A,'Página25'!I:I,"")</f>
        <v>45596.76627</v>
      </c>
      <c r="D742" s="3" t="s">
        <v>609</v>
      </c>
      <c r="E742" s="3">
        <f t="array" ref="E742">XLOOKUP(A742,login!A:A,login!F:F,"")</f>
        <v>12</v>
      </c>
      <c r="F742" s="1">
        <v>1.0</v>
      </c>
      <c r="G742" s="1">
        <v>0.0</v>
      </c>
      <c r="H742" s="3">
        <f t="array" ref="H742">XLOOKUP(A742,EmailVerification!A:A,EmailVerification!B:B,"")</f>
        <v>44</v>
      </c>
      <c r="I742" s="3">
        <f t="array" ref="I742">XLOOKUP(A742,IntegracaoVerification!A:A,IntegracaoVerification!C:C,"")</f>
        <v>6</v>
      </c>
      <c r="J742" s="3">
        <f t="array" ref="J742">XLOOKUP(A742,ApiVerification!A:A,ApiVerification!C:C,"")</f>
        <v>12</v>
      </c>
      <c r="K742" s="3">
        <f t="array" ref="K742">XLOOKUP(A742,AtivacaoGiftback!A:A,AtivacaoGiftback!B:B,"")</f>
        <v>9</v>
      </c>
      <c r="L742" s="3" t="str">
        <f t="array" ref="L742">XLOOKUP(A742,TempoPrimeiraCampanha!A:A,TempoPrimeiraCampanha!B:B,"")</f>
        <v/>
      </c>
      <c r="M742" s="3">
        <f t="array" ref="M742">XLOOKUP(A742,'# Campanhas30D'!A:A,'# Campanhas30D'!B:B,"")</f>
        <v>0</v>
      </c>
      <c r="N742" s="1">
        <v>0.0</v>
      </c>
      <c r="O742" s="4">
        <f t="array" ref="O742">XLOOKUP(A742,'Receita Total'!A:A,'Receita Total'!C:C,"")</f>
        <v>27430.56026</v>
      </c>
      <c r="P742" s="1">
        <v>0.0</v>
      </c>
      <c r="Q742" s="1">
        <v>0.0</v>
      </c>
      <c r="R742" s="1">
        <v>0.0</v>
      </c>
      <c r="S742" s="1">
        <v>0.0</v>
      </c>
      <c r="T742" s="3" t="str">
        <f t="array" ref="T742">XLOOKUP(A742,'Receita Influenciada'!A:A,'Receita Influenciada'!C:C,"")</f>
        <v/>
      </c>
      <c r="U742" s="3">
        <f t="shared" si="1"/>
        <v>162</v>
      </c>
      <c r="V742" s="1">
        <v>0.0</v>
      </c>
    </row>
    <row r="743">
      <c r="A743" s="1" t="s">
        <v>765</v>
      </c>
      <c r="B743" s="2">
        <f t="array" ref="B743">XLOOKUP(A743,'Página25'!A:A,'Página25'!G:G,"")</f>
        <v>45358.74743</v>
      </c>
      <c r="C743" s="2">
        <f t="array" ref="C743">XLOOKUP(A743,'Página25'!A:A,'Página25'!I:I,"")</f>
        <v>45539.83021</v>
      </c>
      <c r="D743" s="3" t="s">
        <v>609</v>
      </c>
      <c r="E743" s="1">
        <v>0.0</v>
      </c>
      <c r="F743" s="1">
        <v>1.0</v>
      </c>
      <c r="G743" s="1">
        <v>0.0</v>
      </c>
      <c r="H743" s="3" t="str">
        <f t="array" ref="H743">XLOOKUP(A743,EmailVerification!A:A,EmailVerification!B:B,"")</f>
        <v/>
      </c>
      <c r="I743" s="3">
        <f t="array" ref="I743">XLOOKUP(A743,IntegracaoVerification!A:A,IntegracaoVerification!C:C,"")</f>
        <v>21</v>
      </c>
      <c r="J743" s="3" t="str">
        <f t="array" ref="J743">XLOOKUP(A743,ApiVerification!A:A,ApiVerification!C:C,"")</f>
        <v/>
      </c>
      <c r="K743" s="3" t="str">
        <f t="array" ref="K743">XLOOKUP(A743,AtivacaoGiftback!A:A,AtivacaoGiftback!B:B,"")</f>
        <v/>
      </c>
      <c r="L743" s="3" t="str">
        <f t="array" ref="L743">XLOOKUP(A743,TempoPrimeiraCampanha!A:A,TempoPrimeiraCampanha!B:B,"")</f>
        <v/>
      </c>
      <c r="M743" s="3">
        <f t="array" ref="M743">XLOOKUP(A743,'# Campanhas30D'!A:A,'# Campanhas30D'!B:B,"")</f>
        <v>0</v>
      </c>
      <c r="N743" s="1">
        <v>0.0</v>
      </c>
      <c r="O743" s="4">
        <f t="array" ref="O743">XLOOKUP(A743,'Receita Total'!A:A,'Receita Total'!C:C,"")</f>
        <v>609776.4188</v>
      </c>
      <c r="P743" s="1">
        <v>0.0</v>
      </c>
      <c r="Q743" s="1">
        <v>0.0</v>
      </c>
      <c r="R743" s="1">
        <v>0.0</v>
      </c>
      <c r="S743" s="1">
        <v>0.0</v>
      </c>
      <c r="T743" s="3" t="str">
        <f t="array" ref="T743">XLOOKUP(A743,'Receita Influenciada'!A:A,'Receita Influenciada'!C:C,"")</f>
        <v/>
      </c>
      <c r="U743" s="3">
        <f t="shared" si="1"/>
        <v>181</v>
      </c>
      <c r="V743" s="1">
        <v>0.0</v>
      </c>
    </row>
    <row r="744">
      <c r="A744" s="1" t="s">
        <v>766</v>
      </c>
      <c r="B744" s="2">
        <f t="array" ref="B744">XLOOKUP(A744,'Página25'!A:A,'Página25'!G:G,"")</f>
        <v>45551.59696</v>
      </c>
      <c r="C744" s="2" t="str">
        <f t="array" ref="C744">XLOOKUP(A744,'Página25'!A:A,'Página25'!I:I,"")</f>
        <v/>
      </c>
      <c r="D744" s="3" t="s">
        <v>609</v>
      </c>
      <c r="E744" s="3">
        <f t="array" ref="E744">XLOOKUP(A744,login!A:A,login!F:F,"")</f>
        <v>2</v>
      </c>
      <c r="F744" s="3">
        <f t="array" ref="F744">XLOOKUP(A744,gestor!C:C,gestor!E:E,"")</f>
        <v>0</v>
      </c>
      <c r="G744" s="1">
        <v>0.0</v>
      </c>
      <c r="H744" s="3">
        <f t="array" ref="H744">XLOOKUP(A744,EmailVerification!A:A,EmailVerification!B:B,"")</f>
        <v>1</v>
      </c>
      <c r="I744" s="3" t="str">
        <f t="array" ref="I744">XLOOKUP(A744,IntegracaoVerification!A:A,IntegracaoVerification!C:C,"")</f>
        <v/>
      </c>
      <c r="J744" s="3" t="str">
        <f t="array" ref="J744">XLOOKUP(A744,ApiVerification!A:A,ApiVerification!C:C,"")</f>
        <v/>
      </c>
      <c r="K744" s="3" t="str">
        <f t="array" ref="K744">XLOOKUP(A744,AtivacaoGiftback!A:A,AtivacaoGiftback!B:B,"")</f>
        <v/>
      </c>
      <c r="L744" s="3" t="str">
        <f t="array" ref="L744">XLOOKUP(A744,TempoPrimeiraCampanha!A:A,TempoPrimeiraCampanha!B:B,"")</f>
        <v/>
      </c>
      <c r="M744" s="3">
        <f t="array" ref="M744">XLOOKUP(A744,'# Campanhas30D'!A:A,'# Campanhas30D'!B:B,"")</f>
        <v>0</v>
      </c>
      <c r="N744" s="1">
        <v>0.0</v>
      </c>
      <c r="O744" s="4">
        <f t="array" ref="O744">XLOOKUP(A744,'Receita Total'!A:A,'Receita Total'!C:C,"")</f>
        <v>8057.279892</v>
      </c>
      <c r="P744" s="1">
        <v>0.0</v>
      </c>
      <c r="Q744" s="1">
        <v>0.0</v>
      </c>
      <c r="R744" s="1">
        <v>0.0</v>
      </c>
      <c r="S744" s="1">
        <v>0.0</v>
      </c>
      <c r="T744" s="3" t="str">
        <f t="array" ref="T744">XLOOKUP(A744,'Receita Influenciada'!A:A,'Receita Influenciada'!C:C,"")</f>
        <v/>
      </c>
      <c r="U744" s="3" t="str">
        <f t="shared" si="1"/>
        <v>#NUM!</v>
      </c>
      <c r="V744" s="1">
        <v>0.0</v>
      </c>
    </row>
    <row r="745">
      <c r="A745" s="1" t="s">
        <v>767</v>
      </c>
      <c r="B745" s="2">
        <f t="array" ref="B745">XLOOKUP(A745,'Página25'!A:A,'Página25'!G:G,"")</f>
        <v>45540.0051</v>
      </c>
      <c r="C745" s="2" t="str">
        <f t="array" ref="C745">XLOOKUP(A745,'Página25'!A:A,'Página25'!I:I,"")</f>
        <v/>
      </c>
      <c r="D745" s="3" t="s">
        <v>609</v>
      </c>
      <c r="E745" s="3">
        <f t="array" ref="E745">XLOOKUP(A745,login!A:A,login!F:F,"")</f>
        <v>20</v>
      </c>
      <c r="F745" s="3">
        <f t="array" ref="F745">XLOOKUP(A745,gestor!C:C,gestor!E:E,"")</f>
        <v>0</v>
      </c>
      <c r="G745" s="1">
        <v>0.0</v>
      </c>
      <c r="H745" s="3">
        <f t="array" ref="H745">XLOOKUP(A745,EmailVerification!A:A,EmailVerification!B:B,"")</f>
        <v>4</v>
      </c>
      <c r="I745" s="3">
        <f t="array" ref="I745">XLOOKUP(A745,IntegracaoVerification!A:A,IntegracaoVerification!C:C,"")</f>
        <v>14</v>
      </c>
      <c r="J745" s="3">
        <f t="array" ref="J745">XLOOKUP(A745,ApiVerification!A:A,ApiVerification!C:C,"")</f>
        <v>4</v>
      </c>
      <c r="K745" s="3">
        <f t="array" ref="K745">XLOOKUP(A745,AtivacaoGiftback!A:A,AtivacaoGiftback!B:B,"")</f>
        <v>43</v>
      </c>
      <c r="L745" s="3">
        <f t="array" ref="L745">XLOOKUP(A745,TempoPrimeiraCampanha!A:A,TempoPrimeiraCampanha!B:B,"")</f>
        <v>47</v>
      </c>
      <c r="M745" s="3">
        <f t="array" ref="M745">XLOOKUP(A745,'# Campanhas30D'!A:A,'# Campanhas30D'!B:B,"")</f>
        <v>0</v>
      </c>
      <c r="N745" s="1">
        <v>0.0</v>
      </c>
      <c r="O745" s="4">
        <f t="array" ref="O745">XLOOKUP(A745,'Receita Total'!A:A,'Receita Total'!C:C,"")</f>
        <v>19510.69987</v>
      </c>
      <c r="P745" s="1">
        <v>0.0</v>
      </c>
      <c r="Q745" s="1">
        <v>0.0</v>
      </c>
      <c r="R745" s="1">
        <v>0.0</v>
      </c>
      <c r="S745" s="1">
        <v>0.0</v>
      </c>
      <c r="T745" s="3" t="str">
        <f t="array" ref="T745">XLOOKUP(A745,'Receita Influenciada'!A:A,'Receita Influenciada'!C:C,"")</f>
        <v/>
      </c>
      <c r="U745" s="3" t="str">
        <f t="shared" si="1"/>
        <v>#NUM!</v>
      </c>
      <c r="V745" s="1">
        <v>0.0</v>
      </c>
    </row>
    <row r="746">
      <c r="A746" s="1" t="s">
        <v>768</v>
      </c>
      <c r="B746" s="2">
        <f t="array" ref="B746">XLOOKUP(A746,'Página25'!A:A,'Página25'!G:G,"")</f>
        <v>45546.493</v>
      </c>
      <c r="C746" s="2" t="str">
        <f t="array" ref="C746">XLOOKUP(A746,'Página25'!A:A,'Página25'!I:I,"")</f>
        <v/>
      </c>
      <c r="D746" s="3" t="s">
        <v>609</v>
      </c>
      <c r="E746" s="3">
        <f t="array" ref="E746">XLOOKUP(A746,login!A:A,login!F:F,"")</f>
        <v>2</v>
      </c>
      <c r="F746" s="3">
        <f t="array" ref="F746">XLOOKUP(A746,gestor!C:C,gestor!E:E,"")</f>
        <v>1</v>
      </c>
      <c r="G746" s="1">
        <v>0.0</v>
      </c>
      <c r="H746" s="3">
        <f t="array" ref="H746">XLOOKUP(A746,EmailVerification!A:A,EmailVerification!B:B,"")</f>
        <v>6</v>
      </c>
      <c r="I746" s="3">
        <f t="array" ref="I746">XLOOKUP(A746,IntegracaoVerification!A:A,IntegracaoVerification!C:C,"")</f>
        <v>6</v>
      </c>
      <c r="J746" s="3">
        <f t="array" ref="J746">XLOOKUP(A746,ApiVerification!A:A,ApiVerification!C:C,"")</f>
        <v>22</v>
      </c>
      <c r="K746" s="3" t="str">
        <f t="array" ref="K746">XLOOKUP(A746,AtivacaoGiftback!A:A,AtivacaoGiftback!B:B,"")</f>
        <v/>
      </c>
      <c r="L746" s="3" t="str">
        <f t="array" ref="L746">XLOOKUP(A746,TempoPrimeiraCampanha!A:A,TempoPrimeiraCampanha!B:B,"")</f>
        <v/>
      </c>
      <c r="M746" s="3">
        <f t="array" ref="M746">XLOOKUP(A746,'# Campanhas30D'!A:A,'# Campanhas30D'!B:B,"")</f>
        <v>0</v>
      </c>
      <c r="N746" s="1">
        <v>0.0</v>
      </c>
      <c r="O746" s="4">
        <f t="array" ref="O746">XLOOKUP(A746,'Receita Total'!A:A,'Receita Total'!C:C,"")</f>
        <v>158</v>
      </c>
      <c r="P746" s="1">
        <v>0.0</v>
      </c>
      <c r="Q746" s="1">
        <v>0.0</v>
      </c>
      <c r="R746" s="1">
        <v>0.0</v>
      </c>
      <c r="S746" s="1">
        <v>0.0</v>
      </c>
      <c r="T746" s="3" t="str">
        <f t="array" ref="T746">XLOOKUP(A746,'Receita Influenciada'!A:A,'Receita Influenciada'!C:C,"")</f>
        <v/>
      </c>
      <c r="U746" s="3" t="str">
        <f t="shared" si="1"/>
        <v>#NUM!</v>
      </c>
      <c r="V746" s="1">
        <v>0.0</v>
      </c>
    </row>
    <row r="747">
      <c r="A747" s="1" t="s">
        <v>769</v>
      </c>
      <c r="B747" s="2">
        <f t="array" ref="B747">XLOOKUP(A747,'Página25'!A:A,'Página25'!G:G,"")</f>
        <v>45545.73922</v>
      </c>
      <c r="C747" s="2" t="str">
        <f t="array" ref="C747">XLOOKUP(A747,'Página25'!A:A,'Página25'!I:I,"")</f>
        <v/>
      </c>
      <c r="D747" s="3" t="s">
        <v>609</v>
      </c>
      <c r="E747" s="3">
        <f t="array" ref="E747">XLOOKUP(A747,login!A:A,login!F:F,"")</f>
        <v>13</v>
      </c>
      <c r="F747" s="3">
        <f t="array" ref="F747">XLOOKUP(A747,gestor!C:C,gestor!E:E,"")</f>
        <v>1</v>
      </c>
      <c r="G747" s="1">
        <v>0.0</v>
      </c>
      <c r="H747" s="3">
        <f t="array" ref="H747">XLOOKUP(A747,EmailVerification!A:A,EmailVerification!B:B,"")</f>
        <v>3</v>
      </c>
      <c r="I747" s="3">
        <f t="array" ref="I747">XLOOKUP(A747,IntegracaoVerification!A:A,IntegracaoVerification!C:C,"")</f>
        <v>3</v>
      </c>
      <c r="J747" s="3" t="str">
        <f t="array" ref="J747">XLOOKUP(A747,ApiVerification!A:A,ApiVerification!C:C,"")</f>
        <v/>
      </c>
      <c r="K747" s="3">
        <f t="array" ref="K747">XLOOKUP(A747,AtivacaoGiftback!A:A,AtivacaoGiftback!B:B,"")</f>
        <v>50</v>
      </c>
      <c r="L747" s="3" t="str">
        <f t="array" ref="L747">XLOOKUP(A747,TempoPrimeiraCampanha!A:A,TempoPrimeiraCampanha!B:B,"")</f>
        <v/>
      </c>
      <c r="M747" s="3">
        <f t="array" ref="M747">XLOOKUP(A747,'# Campanhas30D'!A:A,'# Campanhas30D'!B:B,"")</f>
        <v>0</v>
      </c>
      <c r="N747" s="1">
        <v>0.0</v>
      </c>
      <c r="O747" s="4">
        <f t="array" ref="O747">XLOOKUP(A747,'Receita Total'!A:A,'Receita Total'!C:C,"")</f>
        <v>239.8999939</v>
      </c>
      <c r="P747" s="1">
        <v>0.0</v>
      </c>
      <c r="Q747" s="1">
        <v>0.0</v>
      </c>
      <c r="R747" s="1">
        <v>0.0</v>
      </c>
      <c r="S747" s="1">
        <v>0.0</v>
      </c>
      <c r="T747" s="3" t="str">
        <f t="array" ref="T747">XLOOKUP(A747,'Receita Influenciada'!A:A,'Receita Influenciada'!C:C,"")</f>
        <v/>
      </c>
      <c r="U747" s="3" t="str">
        <f t="shared" si="1"/>
        <v>#NUM!</v>
      </c>
      <c r="V747" s="1">
        <v>0.0</v>
      </c>
    </row>
    <row r="748">
      <c r="A748" s="1" t="s">
        <v>770</v>
      </c>
      <c r="B748" s="2">
        <f t="array" ref="B748">XLOOKUP(A748,'Página25'!A:A,'Página25'!G:G,"")</f>
        <v>45551.53184</v>
      </c>
      <c r="C748" s="2" t="str">
        <f t="array" ref="C748">XLOOKUP(A748,'Página25'!A:A,'Página25'!I:I,"")</f>
        <v/>
      </c>
      <c r="D748" s="3" t="s">
        <v>609</v>
      </c>
      <c r="E748" s="3">
        <f t="array" ref="E748">XLOOKUP(A748,login!A:A,login!F:F,"")</f>
        <v>8</v>
      </c>
      <c r="F748" s="3">
        <f t="array" ref="F748">XLOOKUP(A748,gestor!C:C,gestor!E:E,"")</f>
        <v>1</v>
      </c>
      <c r="G748" s="1">
        <v>0.0</v>
      </c>
      <c r="H748" s="3">
        <f t="array" ref="H748">XLOOKUP(A748,EmailVerification!A:A,EmailVerification!B:B,"")</f>
        <v>1</v>
      </c>
      <c r="I748" s="3" t="str">
        <f t="array" ref="I748">XLOOKUP(A748,IntegracaoVerification!A:A,IntegracaoVerification!C:C,"")</f>
        <v/>
      </c>
      <c r="J748" s="3" t="str">
        <f t="array" ref="J748">XLOOKUP(A748,ApiVerification!A:A,ApiVerification!C:C,"")</f>
        <v/>
      </c>
      <c r="K748" s="3" t="str">
        <f t="array" ref="K748">XLOOKUP(A748,AtivacaoGiftback!A:A,AtivacaoGiftback!B:B,"")</f>
        <v/>
      </c>
      <c r="L748" s="3" t="str">
        <f t="array" ref="L748">XLOOKUP(A748,TempoPrimeiraCampanha!A:A,TempoPrimeiraCampanha!B:B,"")</f>
        <v/>
      </c>
      <c r="M748" s="3">
        <f t="array" ref="M748">XLOOKUP(A748,'# Campanhas30D'!A:A,'# Campanhas30D'!B:B,"")</f>
        <v>0</v>
      </c>
      <c r="N748" s="1">
        <v>0.0</v>
      </c>
      <c r="O748" s="4">
        <f t="array" ref="O748">XLOOKUP(A748,'Receita Total'!A:A,'Receita Total'!C:C,"")</f>
        <v>797.0100174</v>
      </c>
      <c r="P748" s="1">
        <v>0.0</v>
      </c>
      <c r="Q748" s="1">
        <v>0.0</v>
      </c>
      <c r="R748" s="1">
        <v>0.0</v>
      </c>
      <c r="S748" s="1">
        <v>0.0</v>
      </c>
      <c r="T748" s="3" t="str">
        <f t="array" ref="T748">XLOOKUP(A748,'Receita Influenciada'!A:A,'Receita Influenciada'!C:C,"")</f>
        <v/>
      </c>
      <c r="U748" s="3" t="str">
        <f t="shared" si="1"/>
        <v>#NUM!</v>
      </c>
      <c r="V748" s="1">
        <v>0.0</v>
      </c>
    </row>
    <row r="749">
      <c r="A749" s="1" t="s">
        <v>771</v>
      </c>
      <c r="B749" s="2">
        <f t="array" ref="B749">XLOOKUP(A749,'Página25'!A:A,'Página25'!G:G,"")</f>
        <v>45540.00377</v>
      </c>
      <c r="C749" s="2" t="str">
        <f t="array" ref="C749">XLOOKUP(A749,'Página25'!A:A,'Página25'!I:I,"")</f>
        <v/>
      </c>
      <c r="D749" s="3" t="s">
        <v>609</v>
      </c>
      <c r="E749" s="3">
        <f t="array" ref="E749">XLOOKUP(A749,login!A:A,login!F:F,"")</f>
        <v>5</v>
      </c>
      <c r="F749" s="3">
        <f t="array" ref="F749">XLOOKUP(A749,gestor!C:C,gestor!E:E,"")</f>
        <v>1</v>
      </c>
      <c r="G749" s="1">
        <v>0.0</v>
      </c>
      <c r="H749" s="3" t="str">
        <f t="array" ref="H749">XLOOKUP(A749,EmailVerification!A:A,EmailVerification!B:B,"")</f>
        <v/>
      </c>
      <c r="I749" s="3" t="str">
        <f t="array" ref="I749">XLOOKUP(A749,IntegracaoVerification!A:A,IntegracaoVerification!C:C,"")</f>
        <v/>
      </c>
      <c r="J749" s="3">
        <f t="array" ref="J749">XLOOKUP(A749,ApiVerification!A:A,ApiVerification!C:C,"")</f>
        <v>12</v>
      </c>
      <c r="K749" s="3" t="str">
        <f t="array" ref="K749">XLOOKUP(A749,AtivacaoGiftback!A:A,AtivacaoGiftback!B:B,"")</f>
        <v/>
      </c>
      <c r="L749" s="3" t="str">
        <f t="array" ref="L749">XLOOKUP(A749,TempoPrimeiraCampanha!A:A,TempoPrimeiraCampanha!B:B,"")</f>
        <v/>
      </c>
      <c r="M749" s="3">
        <f t="array" ref="M749">XLOOKUP(A749,'# Campanhas30D'!A:A,'# Campanhas30D'!B:B,"")</f>
        <v>0</v>
      </c>
      <c r="N749" s="1">
        <v>0.0</v>
      </c>
      <c r="O749" s="4">
        <f t="array" ref="O749">XLOOKUP(A749,'Receita Total'!A:A,'Receita Total'!C:C,"")</f>
        <v>890</v>
      </c>
      <c r="P749" s="1">
        <v>0.0</v>
      </c>
      <c r="Q749" s="1">
        <v>0.0</v>
      </c>
      <c r="R749" s="1">
        <v>0.0</v>
      </c>
      <c r="S749" s="1">
        <v>0.0</v>
      </c>
      <c r="T749" s="3" t="str">
        <f t="array" ref="T749">XLOOKUP(A749,'Receita Influenciada'!A:A,'Receita Influenciada'!C:C,"")</f>
        <v/>
      </c>
      <c r="U749" s="3" t="str">
        <f t="shared" si="1"/>
        <v>#NUM!</v>
      </c>
      <c r="V749" s="1">
        <v>0.0</v>
      </c>
    </row>
    <row r="750">
      <c r="A750" s="1" t="s">
        <v>772</v>
      </c>
      <c r="B750" s="2">
        <f t="array" ref="B750">XLOOKUP(A750,'Página25'!A:A,'Página25'!G:G,"")</f>
        <v>45540.00653</v>
      </c>
      <c r="C750" s="2" t="str">
        <f t="array" ref="C750">XLOOKUP(A750,'Página25'!A:A,'Página25'!I:I,"")</f>
        <v/>
      </c>
      <c r="D750" s="3" t="s">
        <v>609</v>
      </c>
      <c r="E750" s="3">
        <f t="array" ref="E750">XLOOKUP(A750,login!A:A,login!F:F,"")</f>
        <v>20</v>
      </c>
      <c r="F750" s="3">
        <f t="array" ref="F750">XLOOKUP(A750,gestor!C:C,gestor!E:E,"")</f>
        <v>1</v>
      </c>
      <c r="G750" s="1">
        <v>0.0</v>
      </c>
      <c r="H750" s="3">
        <f t="array" ref="H750">XLOOKUP(A750,EmailVerification!A:A,EmailVerification!B:B,"")</f>
        <v>0</v>
      </c>
      <c r="I750" s="3" t="str">
        <f t="array" ref="I750">XLOOKUP(A750,IntegracaoVerification!A:A,IntegracaoVerification!C:C,"")</f>
        <v/>
      </c>
      <c r="J750" s="3">
        <f t="array" ref="J750">XLOOKUP(A750,ApiVerification!A:A,ApiVerification!C:C,"")</f>
        <v>14</v>
      </c>
      <c r="K750" s="3" t="str">
        <f t="array" ref="K750">XLOOKUP(A750,AtivacaoGiftback!A:A,AtivacaoGiftback!B:B,"")</f>
        <v/>
      </c>
      <c r="L750" s="3" t="str">
        <f t="array" ref="L750">XLOOKUP(A750,TempoPrimeiraCampanha!A:A,TempoPrimeiraCampanha!B:B,"")</f>
        <v/>
      </c>
      <c r="M750" s="3">
        <f t="array" ref="M750">XLOOKUP(A750,'# Campanhas30D'!A:A,'# Campanhas30D'!B:B,"")</f>
        <v>0</v>
      </c>
      <c r="N750" s="1">
        <v>0.0</v>
      </c>
      <c r="O750" s="4">
        <f t="array" ref="O750">XLOOKUP(A750,'Receita Total'!A:A,'Receita Total'!C:C,"")</f>
        <v>1090.129988</v>
      </c>
      <c r="P750" s="1">
        <v>0.0</v>
      </c>
      <c r="Q750" s="1">
        <v>0.0</v>
      </c>
      <c r="R750" s="1">
        <v>0.0</v>
      </c>
      <c r="S750" s="1">
        <v>0.0</v>
      </c>
      <c r="T750" s="3" t="str">
        <f t="array" ref="T750">XLOOKUP(A750,'Receita Influenciada'!A:A,'Receita Influenciada'!C:C,"")</f>
        <v/>
      </c>
      <c r="U750" s="3" t="str">
        <f t="shared" si="1"/>
        <v>#NUM!</v>
      </c>
      <c r="V750" s="1">
        <v>0.0</v>
      </c>
    </row>
    <row r="751">
      <c r="A751" s="1" t="s">
        <v>773</v>
      </c>
      <c r="B751" s="2">
        <f t="array" ref="B751">XLOOKUP(A751,'Página25'!A:A,'Página25'!G:G,"")</f>
        <v>45541.85222</v>
      </c>
      <c r="C751" s="2" t="str">
        <f t="array" ref="C751">XLOOKUP(A751,'Página25'!A:A,'Página25'!I:I,"")</f>
        <v/>
      </c>
      <c r="D751" s="3" t="s">
        <v>609</v>
      </c>
      <c r="E751" s="3">
        <f t="array" ref="E751">XLOOKUP(A751,login!A:A,login!F:F,"")</f>
        <v>18</v>
      </c>
      <c r="F751" s="3">
        <f t="array" ref="F751">XLOOKUP(A751,gestor!C:C,gestor!E:E,"")</f>
        <v>1</v>
      </c>
      <c r="G751" s="1">
        <v>0.0</v>
      </c>
      <c r="H751" s="3">
        <f t="array" ref="H751">XLOOKUP(A751,EmailVerification!A:A,EmailVerification!B:B,"")</f>
        <v>4</v>
      </c>
      <c r="I751" s="3">
        <f t="array" ref="I751">XLOOKUP(A751,IntegracaoVerification!A:A,IntegracaoVerification!C:C,"")</f>
        <v>4</v>
      </c>
      <c r="J751" s="3">
        <f t="array" ref="J751">XLOOKUP(A751,ApiVerification!A:A,ApiVerification!C:C,"")</f>
        <v>13</v>
      </c>
      <c r="K751" s="3">
        <f t="array" ref="K751">XLOOKUP(A751,AtivacaoGiftback!A:A,AtivacaoGiftback!B:B,"")</f>
        <v>8</v>
      </c>
      <c r="L751" s="3" t="str">
        <f t="array" ref="L751">XLOOKUP(A751,TempoPrimeiraCampanha!A:A,TempoPrimeiraCampanha!B:B,"")</f>
        <v/>
      </c>
      <c r="M751" s="3">
        <f t="array" ref="M751">XLOOKUP(A751,'# Campanhas30D'!A:A,'# Campanhas30D'!B:B,"")</f>
        <v>0</v>
      </c>
      <c r="N751" s="1">
        <v>0.0</v>
      </c>
      <c r="O751" s="4">
        <f t="array" ref="O751">XLOOKUP(A751,'Receita Total'!A:A,'Receita Total'!C:C,"")</f>
        <v>1108.699982</v>
      </c>
      <c r="P751" s="1">
        <v>0.0</v>
      </c>
      <c r="Q751" s="1">
        <v>0.0</v>
      </c>
      <c r="R751" s="1">
        <v>0.0</v>
      </c>
      <c r="S751" s="1">
        <v>0.0</v>
      </c>
      <c r="T751" s="3" t="str">
        <f t="array" ref="T751">XLOOKUP(A751,'Receita Influenciada'!A:A,'Receita Influenciada'!C:C,"")</f>
        <v/>
      </c>
      <c r="U751" s="3" t="str">
        <f t="shared" si="1"/>
        <v>#NUM!</v>
      </c>
      <c r="V751" s="1">
        <v>0.0</v>
      </c>
    </row>
    <row r="752">
      <c r="A752" s="1" t="s">
        <v>774</v>
      </c>
      <c r="B752" s="2">
        <f t="array" ref="B752">XLOOKUP(A752,'Página25'!A:A,'Página25'!G:G,"")</f>
        <v>45540.64557</v>
      </c>
      <c r="C752" s="2" t="str">
        <f t="array" ref="C752">XLOOKUP(A752,'Página25'!A:A,'Página25'!I:I,"")</f>
        <v/>
      </c>
      <c r="D752" s="3" t="s">
        <v>609</v>
      </c>
      <c r="E752" s="3">
        <f t="array" ref="E752">XLOOKUP(A752,login!A:A,login!F:F,"")</f>
        <v>10</v>
      </c>
      <c r="F752" s="3">
        <f t="array" ref="F752">XLOOKUP(A752,gestor!C:C,gestor!E:E,"")</f>
        <v>1</v>
      </c>
      <c r="G752" s="3">
        <f t="array" ref="G752">XLOOKUP(A752,tickets!I:I,tickets!J:J,"")</f>
        <v>20</v>
      </c>
      <c r="H752" s="3">
        <f t="array" ref="H752">XLOOKUP(A752,EmailVerification!A:A,EmailVerification!B:B,"")</f>
        <v>0</v>
      </c>
      <c r="I752" s="3">
        <f t="array" ref="I752">XLOOKUP(A752,IntegracaoVerification!A:A,IntegracaoVerification!C:C,"")</f>
        <v>0</v>
      </c>
      <c r="J752" s="3">
        <f t="array" ref="J752">XLOOKUP(A752,ApiVerification!A:A,ApiVerification!C:C,"")</f>
        <v>4</v>
      </c>
      <c r="K752" s="3">
        <f t="array" ref="K752">XLOOKUP(A752,AtivacaoGiftback!A:A,AtivacaoGiftback!B:B,"")</f>
        <v>22</v>
      </c>
      <c r="L752" s="3">
        <f t="array" ref="L752">XLOOKUP(A752,TempoPrimeiraCampanha!A:A,TempoPrimeiraCampanha!B:B,"")</f>
        <v>54</v>
      </c>
      <c r="M752" s="3">
        <f t="array" ref="M752">XLOOKUP(A752,'# Campanhas30D'!A:A,'# Campanhas30D'!B:B,"")</f>
        <v>0</v>
      </c>
      <c r="N752" s="1">
        <v>0.0</v>
      </c>
      <c r="O752" s="4">
        <f t="array" ref="O752">XLOOKUP(A752,'Receita Total'!A:A,'Receita Total'!C:C,"")</f>
        <v>2153.649994</v>
      </c>
      <c r="P752" s="1">
        <v>0.0</v>
      </c>
      <c r="Q752" s="1">
        <v>0.0</v>
      </c>
      <c r="R752" s="1">
        <v>0.0</v>
      </c>
      <c r="S752" s="1">
        <v>0.0</v>
      </c>
      <c r="T752" s="3" t="str">
        <f t="array" ref="T752">XLOOKUP(A752,'Receita Influenciada'!A:A,'Receita Influenciada'!C:C,"")</f>
        <v/>
      </c>
      <c r="U752" s="3" t="str">
        <f t="shared" si="1"/>
        <v>#NUM!</v>
      </c>
      <c r="V752" s="1">
        <v>0.0</v>
      </c>
    </row>
    <row r="753">
      <c r="A753" s="1" t="s">
        <v>775</v>
      </c>
      <c r="B753" s="2">
        <f t="array" ref="B753">XLOOKUP(A753,'Página25'!A:A,'Página25'!G:G,"")</f>
        <v>45551.58519</v>
      </c>
      <c r="C753" s="2" t="str">
        <f t="array" ref="C753">XLOOKUP(A753,'Página25'!A:A,'Página25'!I:I,"")</f>
        <v/>
      </c>
      <c r="D753" s="3" t="s">
        <v>609</v>
      </c>
      <c r="E753" s="3">
        <f t="array" ref="E753">XLOOKUP(A753,login!A:A,login!F:F,"")</f>
        <v>4</v>
      </c>
      <c r="F753" s="3">
        <f t="array" ref="F753">XLOOKUP(A753,gestor!C:C,gestor!E:E,"")</f>
        <v>1</v>
      </c>
      <c r="G753" s="1">
        <v>0.0</v>
      </c>
      <c r="H753" s="3">
        <f t="array" ref="H753">XLOOKUP(A753,EmailVerification!A:A,EmailVerification!B:B,"")</f>
        <v>1</v>
      </c>
      <c r="I753" s="3" t="str">
        <f t="array" ref="I753">XLOOKUP(A753,IntegracaoVerification!A:A,IntegracaoVerification!C:C,"")</f>
        <v/>
      </c>
      <c r="J753" s="3" t="str">
        <f t="array" ref="J753">XLOOKUP(A753,ApiVerification!A:A,ApiVerification!C:C,"")</f>
        <v/>
      </c>
      <c r="K753" s="3" t="str">
        <f t="array" ref="K753">XLOOKUP(A753,AtivacaoGiftback!A:A,AtivacaoGiftback!B:B,"")</f>
        <v/>
      </c>
      <c r="L753" s="3" t="str">
        <f t="array" ref="L753">XLOOKUP(A753,TempoPrimeiraCampanha!A:A,TempoPrimeiraCampanha!B:B,"")</f>
        <v/>
      </c>
      <c r="M753" s="3">
        <f t="array" ref="M753">XLOOKUP(A753,'# Campanhas30D'!A:A,'# Campanhas30D'!B:B,"")</f>
        <v>0</v>
      </c>
      <c r="N753" s="1">
        <v>0.0</v>
      </c>
      <c r="O753" s="4">
        <f t="array" ref="O753">XLOOKUP(A753,'Receita Total'!A:A,'Receita Total'!C:C,"")</f>
        <v>2522.549988</v>
      </c>
      <c r="P753" s="1">
        <v>0.0</v>
      </c>
      <c r="Q753" s="1">
        <v>0.0</v>
      </c>
      <c r="R753" s="1">
        <v>0.0</v>
      </c>
      <c r="S753" s="1">
        <v>0.0</v>
      </c>
      <c r="T753" s="3" t="str">
        <f t="array" ref="T753">XLOOKUP(A753,'Receita Influenciada'!A:A,'Receita Influenciada'!C:C,"")</f>
        <v/>
      </c>
      <c r="U753" s="3" t="str">
        <f t="shared" si="1"/>
        <v>#NUM!</v>
      </c>
      <c r="V753" s="1">
        <v>0.0</v>
      </c>
    </row>
    <row r="754">
      <c r="A754" s="1" t="s">
        <v>776</v>
      </c>
      <c r="B754" s="2">
        <f t="array" ref="B754">XLOOKUP(A754,'Página25'!A:A,'Página25'!G:G,"")</f>
        <v>45415.86347</v>
      </c>
      <c r="C754" s="2" t="str">
        <f t="array" ref="C754">XLOOKUP(A754,'Página25'!A:A,'Página25'!I:I,"")</f>
        <v/>
      </c>
      <c r="D754" s="3" t="s">
        <v>609</v>
      </c>
      <c r="E754" s="3">
        <f t="array" ref="E754">XLOOKUP(A754,login!A:A,login!F:F,"")</f>
        <v>32</v>
      </c>
      <c r="F754" s="3">
        <f t="array" ref="F754">XLOOKUP(A754,gestor!C:C,gestor!E:E,"")</f>
        <v>1</v>
      </c>
      <c r="G754" s="1">
        <v>0.0</v>
      </c>
      <c r="H754" s="3">
        <f t="array" ref="H754">XLOOKUP(A754,EmailVerification!A:A,EmailVerification!B:B,"")</f>
        <v>63</v>
      </c>
      <c r="I754" s="3">
        <f t="array" ref="I754">XLOOKUP(A754,IntegracaoVerification!A:A,IntegracaoVerification!C:C,"")</f>
        <v>0</v>
      </c>
      <c r="J754" s="3">
        <f t="array" ref="J754">XLOOKUP(A754,ApiVerification!A:A,ApiVerification!C:C,"")</f>
        <v>28</v>
      </c>
      <c r="K754" s="3">
        <f t="array" ref="K754">XLOOKUP(A754,AtivacaoGiftback!A:A,AtivacaoGiftback!B:B,"")</f>
        <v>84</v>
      </c>
      <c r="L754" s="3">
        <f t="array" ref="L754">XLOOKUP(A754,TempoPrimeiraCampanha!A:A,TempoPrimeiraCampanha!B:B,"")</f>
        <v>118</v>
      </c>
      <c r="M754" s="3">
        <f t="array" ref="M754">XLOOKUP(A754,'# Campanhas30D'!A:A,'# Campanhas30D'!B:B,"")</f>
        <v>0</v>
      </c>
      <c r="N754" s="1">
        <v>0.0</v>
      </c>
      <c r="O754" s="4">
        <f t="array" ref="O754">XLOOKUP(A754,'Receita Total'!A:A,'Receita Total'!C:C,"")</f>
        <v>3723.750031</v>
      </c>
      <c r="P754" s="1">
        <v>0.0</v>
      </c>
      <c r="Q754" s="1">
        <v>0.0</v>
      </c>
      <c r="R754" s="1">
        <v>0.0</v>
      </c>
      <c r="S754" s="1">
        <v>0.0</v>
      </c>
      <c r="T754" s="3" t="str">
        <f t="array" ref="T754">XLOOKUP(A754,'Receita Influenciada'!A:A,'Receita Influenciada'!C:C,"")</f>
        <v/>
      </c>
      <c r="U754" s="3" t="str">
        <f t="shared" si="1"/>
        <v>#NUM!</v>
      </c>
      <c r="V754" s="1">
        <v>0.0</v>
      </c>
    </row>
    <row r="755">
      <c r="A755" s="1" t="s">
        <v>777</v>
      </c>
      <c r="B755" s="2">
        <f t="array" ref="B755">XLOOKUP(A755,'Página25'!A:A,'Página25'!G:G,"")</f>
        <v>45539.99979</v>
      </c>
      <c r="C755" s="2" t="str">
        <f t="array" ref="C755">XLOOKUP(A755,'Página25'!A:A,'Página25'!I:I,"")</f>
        <v/>
      </c>
      <c r="D755" s="3" t="s">
        <v>609</v>
      </c>
      <c r="E755" s="3">
        <f t="array" ref="E755">XLOOKUP(A755,login!A:A,login!F:F,"")</f>
        <v>16</v>
      </c>
      <c r="F755" s="3">
        <f t="array" ref="F755">XLOOKUP(A755,gestor!C:C,gestor!E:E,"")</f>
        <v>1</v>
      </c>
      <c r="G755" s="1">
        <v>0.0</v>
      </c>
      <c r="H755" s="3">
        <f t="array" ref="H755">XLOOKUP(A755,EmailVerification!A:A,EmailVerification!B:B,"")</f>
        <v>1</v>
      </c>
      <c r="I755" s="3">
        <f t="array" ref="I755">XLOOKUP(A755,IntegracaoVerification!A:A,IntegracaoVerification!C:C,"")</f>
        <v>2</v>
      </c>
      <c r="J755" s="3">
        <f t="array" ref="J755">XLOOKUP(A755,ApiVerification!A:A,ApiVerification!C:C,"")</f>
        <v>14</v>
      </c>
      <c r="K755" s="3" t="str">
        <f t="array" ref="K755">XLOOKUP(A755,AtivacaoGiftback!A:A,AtivacaoGiftback!B:B,"")</f>
        <v/>
      </c>
      <c r="L755" s="3" t="str">
        <f t="array" ref="L755">XLOOKUP(A755,TempoPrimeiraCampanha!A:A,TempoPrimeiraCampanha!B:B,"")</f>
        <v/>
      </c>
      <c r="M755" s="3">
        <f t="array" ref="M755">XLOOKUP(A755,'# Campanhas30D'!A:A,'# Campanhas30D'!B:B,"")</f>
        <v>0</v>
      </c>
      <c r="N755" s="1">
        <v>0.0</v>
      </c>
      <c r="O755" s="4">
        <f t="array" ref="O755">XLOOKUP(A755,'Receita Total'!A:A,'Receita Total'!C:C,"")</f>
        <v>3867.529961</v>
      </c>
      <c r="P755" s="1">
        <v>0.0</v>
      </c>
      <c r="Q755" s="1">
        <v>0.0</v>
      </c>
      <c r="R755" s="1">
        <v>0.0</v>
      </c>
      <c r="S755" s="1">
        <v>0.0</v>
      </c>
      <c r="T755" s="3" t="str">
        <f t="array" ref="T755">XLOOKUP(A755,'Receita Influenciada'!A:A,'Receita Influenciada'!C:C,"")</f>
        <v/>
      </c>
      <c r="U755" s="3" t="str">
        <f t="shared" si="1"/>
        <v>#NUM!</v>
      </c>
      <c r="V755" s="1">
        <v>0.0</v>
      </c>
    </row>
    <row r="756">
      <c r="A756" s="1" t="s">
        <v>778</v>
      </c>
      <c r="B756" s="2">
        <f t="array" ref="B756">XLOOKUP(A756,'Página25'!A:A,'Página25'!G:G,"")</f>
        <v>45541.56021</v>
      </c>
      <c r="C756" s="2" t="str">
        <f t="array" ref="C756">XLOOKUP(A756,'Página25'!A:A,'Página25'!I:I,"")</f>
        <v/>
      </c>
      <c r="D756" s="3" t="s">
        <v>609</v>
      </c>
      <c r="E756" s="3">
        <f t="array" ref="E756">XLOOKUP(A756,login!A:A,login!F:F,"")</f>
        <v>2</v>
      </c>
      <c r="F756" s="3">
        <f t="array" ref="F756">XLOOKUP(A756,gestor!C:C,gestor!E:E,"")</f>
        <v>1</v>
      </c>
      <c r="G756" s="1">
        <v>0.0</v>
      </c>
      <c r="H756" s="3" t="str">
        <f t="array" ref="H756">XLOOKUP(A756,EmailVerification!A:A,EmailVerification!B:B,"")</f>
        <v/>
      </c>
      <c r="I756" s="3" t="str">
        <f t="array" ref="I756">XLOOKUP(A756,IntegracaoVerification!A:A,IntegracaoVerification!C:C,"")</f>
        <v/>
      </c>
      <c r="J756" s="3">
        <f t="array" ref="J756">XLOOKUP(A756,ApiVerification!A:A,ApiVerification!C:C,"")</f>
        <v>1</v>
      </c>
      <c r="K756" s="3" t="str">
        <f t="array" ref="K756">XLOOKUP(A756,AtivacaoGiftback!A:A,AtivacaoGiftback!B:B,"")</f>
        <v/>
      </c>
      <c r="L756" s="3" t="str">
        <f t="array" ref="L756">XLOOKUP(A756,TempoPrimeiraCampanha!A:A,TempoPrimeiraCampanha!B:B,"")</f>
        <v/>
      </c>
      <c r="M756" s="3">
        <f t="array" ref="M756">XLOOKUP(A756,'# Campanhas30D'!A:A,'# Campanhas30D'!B:B,"")</f>
        <v>0</v>
      </c>
      <c r="N756" s="1">
        <v>0.0</v>
      </c>
      <c r="O756" s="4">
        <f t="array" ref="O756">XLOOKUP(A756,'Receita Total'!A:A,'Receita Total'!C:C,"")</f>
        <v>4945.070036</v>
      </c>
      <c r="P756" s="1">
        <v>0.0</v>
      </c>
      <c r="Q756" s="1">
        <v>0.0</v>
      </c>
      <c r="R756" s="1">
        <v>0.0</v>
      </c>
      <c r="S756" s="1">
        <v>0.0</v>
      </c>
      <c r="T756" s="3" t="str">
        <f t="array" ref="T756">XLOOKUP(A756,'Receita Influenciada'!A:A,'Receita Influenciada'!C:C,"")</f>
        <v/>
      </c>
      <c r="U756" s="3" t="str">
        <f t="shared" si="1"/>
        <v>#NUM!</v>
      </c>
      <c r="V756" s="1">
        <v>0.0</v>
      </c>
    </row>
    <row r="757">
      <c r="A757" s="1" t="s">
        <v>779</v>
      </c>
      <c r="B757" s="2">
        <f t="array" ref="B757">XLOOKUP(A757,'Página25'!A:A,'Página25'!G:G,"")</f>
        <v>45407.51179</v>
      </c>
      <c r="C757" s="2" t="str">
        <f t="array" ref="C757">XLOOKUP(A757,'Página25'!A:A,'Página25'!I:I,"")</f>
        <v/>
      </c>
      <c r="D757" s="3" t="s">
        <v>609</v>
      </c>
      <c r="E757" s="3">
        <f t="array" ref="E757">XLOOKUP(A757,login!A:A,login!F:F,"")</f>
        <v>101</v>
      </c>
      <c r="F757" s="3">
        <f t="array" ref="F757">XLOOKUP(A757,gestor!C:C,gestor!E:E,"")</f>
        <v>1</v>
      </c>
      <c r="G757" s="1">
        <v>0.0</v>
      </c>
      <c r="H757" s="3">
        <f t="array" ref="H757">XLOOKUP(A757,EmailVerification!A:A,EmailVerification!B:B,"")</f>
        <v>71</v>
      </c>
      <c r="I757" s="3">
        <f t="array" ref="I757">XLOOKUP(A757,IntegracaoVerification!A:A,IntegracaoVerification!C:C,"")</f>
        <v>77</v>
      </c>
      <c r="J757" s="3">
        <f t="array" ref="J757">XLOOKUP(A757,ApiVerification!A:A,ApiVerification!C:C,"")</f>
        <v>71</v>
      </c>
      <c r="K757" s="3">
        <f t="array" ref="K757">XLOOKUP(A757,AtivacaoGiftback!A:A,AtivacaoGiftback!B:B,"")</f>
        <v>77</v>
      </c>
      <c r="L757" s="3">
        <f t="array" ref="L757">XLOOKUP(A757,TempoPrimeiraCampanha!A:A,TempoPrimeiraCampanha!B:B,"")</f>
        <v>77</v>
      </c>
      <c r="M757" s="3">
        <f t="array" ref="M757">XLOOKUP(A757,'# Campanhas30D'!A:A,'# Campanhas30D'!B:B,"")</f>
        <v>0</v>
      </c>
      <c r="N757" s="1">
        <v>0.0</v>
      </c>
      <c r="O757" s="4">
        <f t="array" ref="O757">XLOOKUP(A757,'Receita Total'!A:A,'Receita Total'!C:C,"")</f>
        <v>5535.179993</v>
      </c>
      <c r="P757" s="1">
        <v>0.0</v>
      </c>
      <c r="Q757" s="1">
        <v>0.0</v>
      </c>
      <c r="R757" s="1">
        <v>0.0</v>
      </c>
      <c r="S757" s="1">
        <v>0.0</v>
      </c>
      <c r="T757" s="3" t="str">
        <f t="array" ref="T757">XLOOKUP(A757,'Receita Influenciada'!A:A,'Receita Influenciada'!C:C,"")</f>
        <v/>
      </c>
      <c r="U757" s="3" t="str">
        <f t="shared" si="1"/>
        <v>#NUM!</v>
      </c>
      <c r="V757" s="1">
        <v>0.0</v>
      </c>
    </row>
    <row r="758">
      <c r="A758" s="1" t="s">
        <v>780</v>
      </c>
      <c r="B758" s="2">
        <f t="array" ref="B758">XLOOKUP(A758,'Página25'!A:A,'Página25'!G:G,"")</f>
        <v>45540.0056</v>
      </c>
      <c r="C758" s="2" t="str">
        <f t="array" ref="C758">XLOOKUP(A758,'Página25'!A:A,'Página25'!I:I,"")</f>
        <v/>
      </c>
      <c r="D758" s="3" t="s">
        <v>609</v>
      </c>
      <c r="E758" s="3">
        <f t="array" ref="E758">XLOOKUP(A758,login!A:A,login!F:F,"")</f>
        <v>22</v>
      </c>
      <c r="F758" s="3">
        <f t="array" ref="F758">XLOOKUP(A758,gestor!C:C,gestor!E:E,"")</f>
        <v>1</v>
      </c>
      <c r="G758" s="1">
        <v>0.0</v>
      </c>
      <c r="H758" s="3">
        <f t="array" ref="H758">XLOOKUP(A758,EmailVerification!A:A,EmailVerification!B:B,"")</f>
        <v>1</v>
      </c>
      <c r="I758" s="3">
        <f t="array" ref="I758">XLOOKUP(A758,IntegracaoVerification!A:A,IntegracaoVerification!C:C,"")</f>
        <v>1</v>
      </c>
      <c r="J758" s="3">
        <f t="array" ref="J758">XLOOKUP(A758,ApiVerification!A:A,ApiVerification!C:C,"")</f>
        <v>5</v>
      </c>
      <c r="K758" s="3">
        <f t="array" ref="K758">XLOOKUP(A758,AtivacaoGiftback!A:A,AtivacaoGiftback!B:B,"")</f>
        <v>7</v>
      </c>
      <c r="L758" s="3" t="str">
        <f t="array" ref="L758">XLOOKUP(A758,TempoPrimeiraCampanha!A:A,TempoPrimeiraCampanha!B:B,"")</f>
        <v/>
      </c>
      <c r="M758" s="3">
        <f t="array" ref="M758">XLOOKUP(A758,'# Campanhas30D'!A:A,'# Campanhas30D'!B:B,"")</f>
        <v>0</v>
      </c>
      <c r="N758" s="1">
        <v>0.0</v>
      </c>
      <c r="O758" s="4">
        <f t="array" ref="O758">XLOOKUP(A758,'Receita Total'!A:A,'Receita Total'!C:C,"")</f>
        <v>5892.589985</v>
      </c>
      <c r="P758" s="1">
        <v>0.0</v>
      </c>
      <c r="Q758" s="1">
        <v>0.0</v>
      </c>
      <c r="R758" s="1">
        <v>0.0</v>
      </c>
      <c r="S758" s="1">
        <v>0.0</v>
      </c>
      <c r="T758" s="3" t="str">
        <f t="array" ref="T758">XLOOKUP(A758,'Receita Influenciada'!A:A,'Receita Influenciada'!C:C,"")</f>
        <v/>
      </c>
      <c r="U758" s="3" t="str">
        <f t="shared" si="1"/>
        <v>#NUM!</v>
      </c>
      <c r="V758" s="1">
        <v>0.0</v>
      </c>
    </row>
    <row r="759">
      <c r="A759" s="1" t="s">
        <v>781</v>
      </c>
      <c r="B759" s="2">
        <f t="array" ref="B759">XLOOKUP(A759,'Página25'!A:A,'Página25'!G:G,"")</f>
        <v>45551.5742</v>
      </c>
      <c r="C759" s="2" t="str">
        <f t="array" ref="C759">XLOOKUP(A759,'Página25'!A:A,'Página25'!I:I,"")</f>
        <v/>
      </c>
      <c r="D759" s="3" t="s">
        <v>609</v>
      </c>
      <c r="E759" s="3">
        <f t="array" ref="E759">XLOOKUP(A759,login!A:A,login!F:F,"")</f>
        <v>3</v>
      </c>
      <c r="F759" s="3">
        <f t="array" ref="F759">XLOOKUP(A759,gestor!C:C,gestor!E:E,"")</f>
        <v>1</v>
      </c>
      <c r="G759" s="1">
        <v>0.0</v>
      </c>
      <c r="H759" s="3">
        <f t="array" ref="H759">XLOOKUP(A759,EmailVerification!A:A,EmailVerification!B:B,"")</f>
        <v>1</v>
      </c>
      <c r="I759" s="3" t="str">
        <f t="array" ref="I759">XLOOKUP(A759,IntegracaoVerification!A:A,IntegracaoVerification!C:C,"")</f>
        <v/>
      </c>
      <c r="J759" s="3" t="str">
        <f t="array" ref="J759">XLOOKUP(A759,ApiVerification!A:A,ApiVerification!C:C,"")</f>
        <v/>
      </c>
      <c r="K759" s="3" t="str">
        <f t="array" ref="K759">XLOOKUP(A759,AtivacaoGiftback!A:A,AtivacaoGiftback!B:B,"")</f>
        <v/>
      </c>
      <c r="L759" s="3" t="str">
        <f t="array" ref="L759">XLOOKUP(A759,TempoPrimeiraCampanha!A:A,TempoPrimeiraCampanha!B:B,"")</f>
        <v/>
      </c>
      <c r="M759" s="3">
        <f t="array" ref="M759">XLOOKUP(A759,'# Campanhas30D'!A:A,'# Campanhas30D'!B:B,"")</f>
        <v>0</v>
      </c>
      <c r="N759" s="1">
        <v>0.0</v>
      </c>
      <c r="O759" s="4">
        <f t="array" ref="O759">XLOOKUP(A759,'Receita Total'!A:A,'Receita Total'!C:C,"")</f>
        <v>6224.740021</v>
      </c>
      <c r="P759" s="1">
        <v>0.0</v>
      </c>
      <c r="Q759" s="1">
        <v>0.0</v>
      </c>
      <c r="R759" s="1">
        <v>0.0</v>
      </c>
      <c r="S759" s="1">
        <v>0.0</v>
      </c>
      <c r="T759" s="3" t="str">
        <f t="array" ref="T759">XLOOKUP(A759,'Receita Influenciada'!A:A,'Receita Influenciada'!C:C,"")</f>
        <v/>
      </c>
      <c r="U759" s="3" t="str">
        <f t="shared" si="1"/>
        <v>#NUM!</v>
      </c>
      <c r="V759" s="1">
        <v>0.0</v>
      </c>
    </row>
    <row r="760">
      <c r="A760" s="1" t="s">
        <v>782</v>
      </c>
      <c r="B760" s="2">
        <f t="array" ref="B760">XLOOKUP(A760,'Página25'!A:A,'Página25'!G:G,"")</f>
        <v>45461.99315</v>
      </c>
      <c r="C760" s="2" t="str">
        <f t="array" ref="C760">XLOOKUP(A760,'Página25'!A:A,'Página25'!I:I,"")</f>
        <v/>
      </c>
      <c r="D760" s="3" t="s">
        <v>609</v>
      </c>
      <c r="E760" s="3">
        <f t="array" ref="E760">XLOOKUP(A760,login!A:A,login!F:F,"")</f>
        <v>55</v>
      </c>
      <c r="F760" s="3">
        <f t="array" ref="F760">XLOOKUP(A760,gestor!C:C,gestor!E:E,"")</f>
        <v>1</v>
      </c>
      <c r="G760" s="1">
        <v>0.0</v>
      </c>
      <c r="H760" s="3">
        <f t="array" ref="H760">XLOOKUP(A760,EmailVerification!A:A,EmailVerification!B:B,"")</f>
        <v>17</v>
      </c>
      <c r="I760" s="3">
        <f t="array" ref="I760">XLOOKUP(A760,IntegracaoVerification!A:A,IntegracaoVerification!C:C,"")</f>
        <v>2</v>
      </c>
      <c r="J760" s="3">
        <f t="array" ref="J760">XLOOKUP(A760,ApiVerification!A:A,ApiVerification!C:C,"")</f>
        <v>31</v>
      </c>
      <c r="K760" s="3">
        <f t="array" ref="K760">XLOOKUP(A760,AtivacaoGiftback!A:A,AtivacaoGiftback!B:B,"")</f>
        <v>36</v>
      </c>
      <c r="L760" s="3">
        <f t="array" ref="L760">XLOOKUP(A760,TempoPrimeiraCampanha!A:A,TempoPrimeiraCampanha!B:B,"")</f>
        <v>48</v>
      </c>
      <c r="M760" s="3">
        <f t="array" ref="M760">XLOOKUP(A760,'# Campanhas30D'!A:A,'# Campanhas30D'!B:B,"")</f>
        <v>0</v>
      </c>
      <c r="N760" s="1">
        <v>0.0</v>
      </c>
      <c r="O760" s="4">
        <f t="array" ref="O760">XLOOKUP(A760,'Receita Total'!A:A,'Receita Total'!C:C,"")</f>
        <v>6613.229975</v>
      </c>
      <c r="P760" s="1">
        <v>0.0</v>
      </c>
      <c r="Q760" s="1">
        <v>0.0</v>
      </c>
      <c r="R760" s="1">
        <v>0.0</v>
      </c>
      <c r="S760" s="1">
        <v>0.0</v>
      </c>
      <c r="T760" s="3" t="str">
        <f t="array" ref="T760">XLOOKUP(A760,'Receita Influenciada'!A:A,'Receita Influenciada'!C:C,"")</f>
        <v/>
      </c>
      <c r="U760" s="3" t="str">
        <f t="shared" si="1"/>
        <v>#NUM!</v>
      </c>
      <c r="V760" s="1">
        <v>0.0</v>
      </c>
    </row>
    <row r="761">
      <c r="A761" s="1" t="s">
        <v>783</v>
      </c>
      <c r="B761" s="2">
        <f t="array" ref="B761">XLOOKUP(A761,'Página25'!A:A,'Página25'!G:G,"")</f>
        <v>45560.73516</v>
      </c>
      <c r="C761" s="2" t="str">
        <f t="array" ref="C761">XLOOKUP(A761,'Página25'!A:A,'Página25'!I:I,"")</f>
        <v/>
      </c>
      <c r="D761" s="3" t="s">
        <v>609</v>
      </c>
      <c r="E761" s="3">
        <f t="array" ref="E761">XLOOKUP(A761,login!A:A,login!F:F,"")</f>
        <v>11</v>
      </c>
      <c r="F761" s="3">
        <f t="array" ref="F761">XLOOKUP(A761,gestor!C:C,gestor!E:E,"")</f>
        <v>1</v>
      </c>
      <c r="G761" s="1">
        <v>0.0</v>
      </c>
      <c r="H761" s="3">
        <f t="array" ref="H761">XLOOKUP(A761,EmailVerification!A:A,EmailVerification!B:B,"")</f>
        <v>5</v>
      </c>
      <c r="I761" s="3">
        <f t="array" ref="I761">XLOOKUP(A761,IntegracaoVerification!A:A,IntegracaoVerification!C:C,"")</f>
        <v>1</v>
      </c>
      <c r="J761" s="3">
        <f t="array" ref="J761">XLOOKUP(A761,ApiVerification!A:A,ApiVerification!C:C,"")</f>
        <v>9</v>
      </c>
      <c r="K761" s="3">
        <f t="array" ref="K761">XLOOKUP(A761,AtivacaoGiftback!A:A,AtivacaoGiftback!B:B,"")</f>
        <v>28</v>
      </c>
      <c r="L761" s="3" t="str">
        <f t="array" ref="L761">XLOOKUP(A761,TempoPrimeiraCampanha!A:A,TempoPrimeiraCampanha!B:B,"")</f>
        <v/>
      </c>
      <c r="M761" s="3">
        <f t="array" ref="M761">XLOOKUP(A761,'# Campanhas30D'!A:A,'# Campanhas30D'!B:B,"")</f>
        <v>0</v>
      </c>
      <c r="N761" s="1">
        <v>0.0</v>
      </c>
      <c r="O761" s="4">
        <f t="array" ref="O761">XLOOKUP(A761,'Receita Total'!A:A,'Receita Total'!C:C,"")</f>
        <v>7293.52005</v>
      </c>
      <c r="P761" s="1">
        <v>0.0</v>
      </c>
      <c r="Q761" s="1">
        <v>0.0</v>
      </c>
      <c r="R761" s="1">
        <v>0.0</v>
      </c>
      <c r="S761" s="1">
        <v>0.0</v>
      </c>
      <c r="T761" s="3" t="str">
        <f t="array" ref="T761">XLOOKUP(A761,'Receita Influenciada'!A:A,'Receita Influenciada'!C:C,"")</f>
        <v/>
      </c>
      <c r="U761" s="3" t="str">
        <f t="shared" si="1"/>
        <v>#NUM!</v>
      </c>
      <c r="V761" s="1">
        <v>0.0</v>
      </c>
    </row>
    <row r="762">
      <c r="A762" s="1" t="s">
        <v>784</v>
      </c>
      <c r="B762" s="2">
        <f t="array" ref="B762">XLOOKUP(A762,'Página25'!A:A,'Página25'!G:G,"")</f>
        <v>45541.90402</v>
      </c>
      <c r="C762" s="2" t="str">
        <f t="array" ref="C762">XLOOKUP(A762,'Página25'!A:A,'Página25'!I:I,"")</f>
        <v/>
      </c>
      <c r="D762" s="3" t="s">
        <v>609</v>
      </c>
      <c r="E762" s="3">
        <f t="array" ref="E762">XLOOKUP(A762,login!A:A,login!F:F,"")</f>
        <v>4</v>
      </c>
      <c r="F762" s="3">
        <f t="array" ref="F762">XLOOKUP(A762,gestor!C:C,gestor!E:E,"")</f>
        <v>1</v>
      </c>
      <c r="G762" s="1">
        <v>0.0</v>
      </c>
      <c r="H762" s="3">
        <f t="array" ref="H762">XLOOKUP(A762,EmailVerification!A:A,EmailVerification!B:B,"")</f>
        <v>18</v>
      </c>
      <c r="I762" s="3">
        <f t="array" ref="I762">XLOOKUP(A762,IntegracaoVerification!A:A,IntegracaoVerification!C:C,"")</f>
        <v>4</v>
      </c>
      <c r="J762" s="3">
        <f t="array" ref="J762">XLOOKUP(A762,ApiVerification!A:A,ApiVerification!C:C,"")</f>
        <v>18</v>
      </c>
      <c r="K762" s="3" t="str">
        <f t="array" ref="K762">XLOOKUP(A762,AtivacaoGiftback!A:A,AtivacaoGiftback!B:B,"")</f>
        <v/>
      </c>
      <c r="L762" s="3" t="str">
        <f t="array" ref="L762">XLOOKUP(A762,TempoPrimeiraCampanha!A:A,TempoPrimeiraCampanha!B:B,"")</f>
        <v/>
      </c>
      <c r="M762" s="3">
        <f t="array" ref="M762">XLOOKUP(A762,'# Campanhas30D'!A:A,'# Campanhas30D'!B:B,"")</f>
        <v>0</v>
      </c>
      <c r="N762" s="1">
        <v>0.0</v>
      </c>
      <c r="O762" s="4">
        <f t="array" ref="O762">XLOOKUP(A762,'Receita Total'!A:A,'Receita Total'!C:C,"")</f>
        <v>7414.620079</v>
      </c>
      <c r="P762" s="1">
        <v>0.0</v>
      </c>
      <c r="Q762" s="1">
        <v>0.0</v>
      </c>
      <c r="R762" s="1">
        <v>0.0</v>
      </c>
      <c r="S762" s="1">
        <v>0.0</v>
      </c>
      <c r="T762" s="3" t="str">
        <f t="array" ref="T762">XLOOKUP(A762,'Receita Influenciada'!A:A,'Receita Influenciada'!C:C,"")</f>
        <v/>
      </c>
      <c r="U762" s="3" t="str">
        <f t="shared" si="1"/>
        <v>#NUM!</v>
      </c>
      <c r="V762" s="1">
        <v>0.0</v>
      </c>
    </row>
    <row r="763">
      <c r="A763" s="1" t="s">
        <v>785</v>
      </c>
      <c r="B763" s="2">
        <f t="array" ref="B763">XLOOKUP(A763,'Página25'!A:A,'Página25'!G:G,"")</f>
        <v>45540.00866</v>
      </c>
      <c r="C763" s="2" t="str">
        <f t="array" ref="C763">XLOOKUP(A763,'Página25'!A:A,'Página25'!I:I,"")</f>
        <v/>
      </c>
      <c r="D763" s="3" t="s">
        <v>609</v>
      </c>
      <c r="E763" s="3">
        <f t="array" ref="E763">XLOOKUP(A763,login!A:A,login!F:F,"")</f>
        <v>10</v>
      </c>
      <c r="F763" s="3">
        <f t="array" ref="F763">XLOOKUP(A763,gestor!C:C,gestor!E:E,"")</f>
        <v>1</v>
      </c>
      <c r="G763" s="1">
        <v>0.0</v>
      </c>
      <c r="H763" s="3">
        <f t="array" ref="H763">XLOOKUP(A763,EmailVerification!A:A,EmailVerification!B:B,"")</f>
        <v>8</v>
      </c>
      <c r="I763" s="3">
        <f t="array" ref="I763">XLOOKUP(A763,IntegracaoVerification!A:A,IntegracaoVerification!C:C,"")</f>
        <v>8</v>
      </c>
      <c r="J763" s="3">
        <f t="array" ref="J763">XLOOKUP(A763,ApiVerification!A:A,ApiVerification!C:C,"")</f>
        <v>8</v>
      </c>
      <c r="K763" s="3" t="str">
        <f t="array" ref="K763">XLOOKUP(A763,AtivacaoGiftback!A:A,AtivacaoGiftback!B:B,"")</f>
        <v/>
      </c>
      <c r="L763" s="3" t="str">
        <f t="array" ref="L763">XLOOKUP(A763,TempoPrimeiraCampanha!A:A,TempoPrimeiraCampanha!B:B,"")</f>
        <v/>
      </c>
      <c r="M763" s="3">
        <f t="array" ref="M763">XLOOKUP(A763,'# Campanhas30D'!A:A,'# Campanhas30D'!B:B,"")</f>
        <v>0</v>
      </c>
      <c r="N763" s="1">
        <v>0.0</v>
      </c>
      <c r="O763" s="4">
        <f t="array" ref="O763">XLOOKUP(A763,'Receita Total'!A:A,'Receita Total'!C:C,"")</f>
        <v>8453.740028</v>
      </c>
      <c r="P763" s="1">
        <v>0.0</v>
      </c>
      <c r="Q763" s="1">
        <v>0.0</v>
      </c>
      <c r="R763" s="1">
        <v>0.0</v>
      </c>
      <c r="S763" s="1">
        <v>0.0</v>
      </c>
      <c r="T763" s="3" t="str">
        <f t="array" ref="T763">XLOOKUP(A763,'Receita Influenciada'!A:A,'Receita Influenciada'!C:C,"")</f>
        <v/>
      </c>
      <c r="U763" s="3" t="str">
        <f t="shared" si="1"/>
        <v>#NUM!</v>
      </c>
      <c r="V763" s="1">
        <v>0.0</v>
      </c>
    </row>
    <row r="764">
      <c r="A764" s="1" t="s">
        <v>786</v>
      </c>
      <c r="B764" s="2">
        <f t="array" ref="B764">XLOOKUP(A764,'Página25'!A:A,'Página25'!G:G,"")</f>
        <v>45516.9485</v>
      </c>
      <c r="C764" s="2" t="str">
        <f t="array" ref="C764">XLOOKUP(A764,'Página25'!A:A,'Página25'!I:I,"")</f>
        <v/>
      </c>
      <c r="D764" s="3" t="s">
        <v>609</v>
      </c>
      <c r="E764" s="3">
        <f t="array" ref="E764">XLOOKUP(A764,login!A:A,login!F:F,"")</f>
        <v>22</v>
      </c>
      <c r="F764" s="3">
        <f t="array" ref="F764">XLOOKUP(A764,gestor!C:C,gestor!E:E,"")</f>
        <v>1</v>
      </c>
      <c r="G764" s="1">
        <v>0.0</v>
      </c>
      <c r="H764" s="3">
        <f t="array" ref="H764">XLOOKUP(A764,EmailVerification!A:A,EmailVerification!B:B,"")</f>
        <v>8</v>
      </c>
      <c r="I764" s="3">
        <f t="array" ref="I764">XLOOKUP(A764,IntegracaoVerification!A:A,IntegracaoVerification!C:C,"")</f>
        <v>0</v>
      </c>
      <c r="J764" s="3">
        <f t="array" ref="J764">XLOOKUP(A764,ApiVerification!A:A,ApiVerification!C:C,"")</f>
        <v>8</v>
      </c>
      <c r="K764" s="3">
        <f t="array" ref="K764">XLOOKUP(A764,AtivacaoGiftback!A:A,AtivacaoGiftback!B:B,"")</f>
        <v>50</v>
      </c>
      <c r="L764" s="3">
        <f t="array" ref="L764">XLOOKUP(A764,TempoPrimeiraCampanha!A:A,TempoPrimeiraCampanha!B:B,"")</f>
        <v>71</v>
      </c>
      <c r="M764" s="3">
        <f t="array" ref="M764">XLOOKUP(A764,'# Campanhas30D'!A:A,'# Campanhas30D'!B:B,"")</f>
        <v>0</v>
      </c>
      <c r="N764" s="1">
        <v>0.0</v>
      </c>
      <c r="O764" s="4">
        <f t="array" ref="O764">XLOOKUP(A764,'Receita Total'!A:A,'Receita Total'!C:C,"")</f>
        <v>8917.83997</v>
      </c>
      <c r="P764" s="1">
        <v>0.0</v>
      </c>
      <c r="Q764" s="1">
        <v>0.0</v>
      </c>
      <c r="R764" s="1">
        <v>0.0</v>
      </c>
      <c r="S764" s="1">
        <v>0.0</v>
      </c>
      <c r="T764" s="3" t="str">
        <f t="array" ref="T764">XLOOKUP(A764,'Receita Influenciada'!A:A,'Receita Influenciada'!C:C,"")</f>
        <v/>
      </c>
      <c r="U764" s="3" t="str">
        <f t="shared" si="1"/>
        <v>#NUM!</v>
      </c>
      <c r="V764" s="1">
        <v>0.0</v>
      </c>
    </row>
    <row r="765">
      <c r="A765" s="1" t="s">
        <v>787</v>
      </c>
      <c r="B765" s="2">
        <f t="array" ref="B765">XLOOKUP(A765,'Página25'!A:A,'Página25'!G:G,"")</f>
        <v>45541.55753</v>
      </c>
      <c r="C765" s="2" t="str">
        <f t="array" ref="C765">XLOOKUP(A765,'Página25'!A:A,'Página25'!I:I,"")</f>
        <v/>
      </c>
      <c r="D765" s="3" t="s">
        <v>609</v>
      </c>
      <c r="E765" s="3">
        <f t="array" ref="E765">XLOOKUP(A765,login!A:A,login!F:F,"")</f>
        <v>13</v>
      </c>
      <c r="F765" s="3">
        <f t="array" ref="F765">XLOOKUP(A765,gestor!C:C,gestor!E:E,"")</f>
        <v>1</v>
      </c>
      <c r="G765" s="1">
        <v>0.0</v>
      </c>
      <c r="H765" s="3" t="str">
        <f t="array" ref="H765">XLOOKUP(A765,EmailVerification!A:A,EmailVerification!B:B,"")</f>
        <v/>
      </c>
      <c r="I765" s="3">
        <f t="array" ref="I765">XLOOKUP(A765,IntegracaoVerification!A:A,IntegracaoVerification!C:C,"")</f>
        <v>40</v>
      </c>
      <c r="J765" s="3">
        <f t="array" ref="J765">XLOOKUP(A765,ApiVerification!A:A,ApiVerification!C:C,"")</f>
        <v>4</v>
      </c>
      <c r="K765" s="3" t="str">
        <f t="array" ref="K765">XLOOKUP(A765,AtivacaoGiftback!A:A,AtivacaoGiftback!B:B,"")</f>
        <v/>
      </c>
      <c r="L765" s="3">
        <f t="array" ref="L765">XLOOKUP(A765,TempoPrimeiraCampanha!A:A,TempoPrimeiraCampanha!B:B,"")</f>
        <v>46</v>
      </c>
      <c r="M765" s="3">
        <f t="array" ref="M765">XLOOKUP(A765,'# Campanhas30D'!A:A,'# Campanhas30D'!B:B,"")</f>
        <v>0</v>
      </c>
      <c r="N765" s="1">
        <v>0.0</v>
      </c>
      <c r="O765" s="4">
        <f t="array" ref="O765">XLOOKUP(A765,'Receita Total'!A:A,'Receita Total'!C:C,"")</f>
        <v>11652.95995</v>
      </c>
      <c r="P765" s="1">
        <v>0.0</v>
      </c>
      <c r="Q765" s="1">
        <v>0.0</v>
      </c>
      <c r="R765" s="1">
        <v>0.0</v>
      </c>
      <c r="S765" s="1">
        <v>0.0</v>
      </c>
      <c r="T765" s="3" t="str">
        <f t="array" ref="T765">XLOOKUP(A765,'Receita Influenciada'!A:A,'Receita Influenciada'!C:C,"")</f>
        <v/>
      </c>
      <c r="U765" s="3" t="str">
        <f t="shared" si="1"/>
        <v>#NUM!</v>
      </c>
      <c r="V765" s="1">
        <v>0.0</v>
      </c>
    </row>
    <row r="766">
      <c r="A766" s="1" t="s">
        <v>788</v>
      </c>
      <c r="B766" s="2">
        <f t="array" ref="B766">XLOOKUP(A766,'Página25'!A:A,'Página25'!G:G,"")</f>
        <v>45540.77764</v>
      </c>
      <c r="C766" s="2" t="str">
        <f t="array" ref="C766">XLOOKUP(A766,'Página25'!A:A,'Página25'!I:I,"")</f>
        <v/>
      </c>
      <c r="D766" s="3" t="s">
        <v>609</v>
      </c>
      <c r="E766" s="3">
        <f t="array" ref="E766">XLOOKUP(A766,login!A:A,login!F:F,"")</f>
        <v>16</v>
      </c>
      <c r="F766" s="3">
        <f t="array" ref="F766">XLOOKUP(A766,gestor!C:C,gestor!E:E,"")</f>
        <v>1</v>
      </c>
      <c r="G766" s="1">
        <v>0.0</v>
      </c>
      <c r="H766" s="3">
        <f t="array" ref="H766">XLOOKUP(A766,EmailVerification!A:A,EmailVerification!B:B,"")</f>
        <v>4</v>
      </c>
      <c r="I766" s="3">
        <f t="array" ref="I766">XLOOKUP(A766,IntegracaoVerification!A:A,IntegracaoVerification!C:C,"")</f>
        <v>1</v>
      </c>
      <c r="J766" s="3">
        <f t="array" ref="J766">XLOOKUP(A766,ApiVerification!A:A,ApiVerification!C:C,"")</f>
        <v>4</v>
      </c>
      <c r="K766" s="3">
        <f t="array" ref="K766">XLOOKUP(A766,AtivacaoGiftback!A:A,AtivacaoGiftback!B:B,"")</f>
        <v>29</v>
      </c>
      <c r="L766" s="3" t="str">
        <f t="array" ref="L766">XLOOKUP(A766,TempoPrimeiraCampanha!A:A,TempoPrimeiraCampanha!B:B,"")</f>
        <v/>
      </c>
      <c r="M766" s="3">
        <f t="array" ref="M766">XLOOKUP(A766,'# Campanhas30D'!A:A,'# Campanhas30D'!B:B,"")</f>
        <v>0</v>
      </c>
      <c r="N766" s="1">
        <v>0.0</v>
      </c>
      <c r="O766" s="4">
        <f t="array" ref="O766">XLOOKUP(A766,'Receita Total'!A:A,'Receita Total'!C:C,"")</f>
        <v>12219.23995</v>
      </c>
      <c r="P766" s="1">
        <v>0.0</v>
      </c>
      <c r="Q766" s="1">
        <v>0.0</v>
      </c>
      <c r="R766" s="1">
        <v>0.0</v>
      </c>
      <c r="S766" s="1">
        <v>0.0</v>
      </c>
      <c r="T766" s="3" t="str">
        <f t="array" ref="T766">XLOOKUP(A766,'Receita Influenciada'!A:A,'Receita Influenciada'!C:C,"")</f>
        <v/>
      </c>
      <c r="U766" s="3" t="str">
        <f t="shared" si="1"/>
        <v>#NUM!</v>
      </c>
      <c r="V766" s="1">
        <v>0.0</v>
      </c>
    </row>
    <row r="767">
      <c r="A767" s="1" t="s">
        <v>789</v>
      </c>
      <c r="B767" s="2">
        <f t="array" ref="B767">XLOOKUP(A767,'Página25'!A:A,'Página25'!G:G,"")</f>
        <v>45539.99741</v>
      </c>
      <c r="C767" s="2" t="str">
        <f t="array" ref="C767">XLOOKUP(A767,'Página25'!A:A,'Página25'!I:I,"")</f>
        <v/>
      </c>
      <c r="D767" s="3" t="s">
        <v>609</v>
      </c>
      <c r="E767" s="3">
        <f t="array" ref="E767">XLOOKUP(A767,login!A:A,login!F:F,"")</f>
        <v>25</v>
      </c>
      <c r="F767" s="3">
        <f t="array" ref="F767">XLOOKUP(A767,gestor!C:C,gestor!E:E,"")</f>
        <v>1</v>
      </c>
      <c r="G767" s="1">
        <v>0.0</v>
      </c>
      <c r="H767" s="3">
        <f t="array" ref="H767">XLOOKUP(A767,EmailVerification!A:A,EmailVerification!B:B,"")</f>
        <v>2</v>
      </c>
      <c r="I767" s="3">
        <f t="array" ref="I767">XLOOKUP(A767,IntegracaoVerification!A:A,IntegracaoVerification!C:C,"")</f>
        <v>2</v>
      </c>
      <c r="J767" s="3">
        <f t="array" ref="J767">XLOOKUP(A767,ApiVerification!A:A,ApiVerification!C:C,"")</f>
        <v>9</v>
      </c>
      <c r="K767" s="3">
        <f t="array" ref="K767">XLOOKUP(A767,AtivacaoGiftback!A:A,AtivacaoGiftback!B:B,"")</f>
        <v>10</v>
      </c>
      <c r="L767" s="3" t="str">
        <f t="array" ref="L767">XLOOKUP(A767,TempoPrimeiraCampanha!A:A,TempoPrimeiraCampanha!B:B,"")</f>
        <v/>
      </c>
      <c r="M767" s="3">
        <f t="array" ref="M767">XLOOKUP(A767,'# Campanhas30D'!A:A,'# Campanhas30D'!B:B,"")</f>
        <v>0</v>
      </c>
      <c r="N767" s="1">
        <v>0.0</v>
      </c>
      <c r="O767" s="4">
        <f t="array" ref="O767">XLOOKUP(A767,'Receita Total'!A:A,'Receita Total'!C:C,"")</f>
        <v>16358.03992</v>
      </c>
      <c r="P767" s="1">
        <v>0.0</v>
      </c>
      <c r="Q767" s="1">
        <v>0.0</v>
      </c>
      <c r="R767" s="1">
        <v>0.0</v>
      </c>
      <c r="S767" s="1">
        <v>0.0</v>
      </c>
      <c r="T767" s="3" t="str">
        <f t="array" ref="T767">XLOOKUP(A767,'Receita Influenciada'!A:A,'Receita Influenciada'!C:C,"")</f>
        <v/>
      </c>
      <c r="U767" s="3" t="str">
        <f t="shared" si="1"/>
        <v>#NUM!</v>
      </c>
      <c r="V767" s="1">
        <v>0.0</v>
      </c>
    </row>
    <row r="768">
      <c r="A768" s="1" t="s">
        <v>790</v>
      </c>
      <c r="B768" s="2">
        <f t="array" ref="B768">XLOOKUP(A768,'Página25'!A:A,'Página25'!G:G,"")</f>
        <v>45463.73536</v>
      </c>
      <c r="C768" s="2" t="str">
        <f t="array" ref="C768">XLOOKUP(A768,'Página25'!A:A,'Página25'!I:I,"")</f>
        <v/>
      </c>
      <c r="D768" s="3" t="s">
        <v>609</v>
      </c>
      <c r="E768" s="3">
        <f t="array" ref="E768">XLOOKUP(A768,login!A:A,login!F:F,"")</f>
        <v>77</v>
      </c>
      <c r="F768" s="3">
        <f t="array" ref="F768">XLOOKUP(A768,gestor!C:C,gestor!E:E,"")</f>
        <v>1</v>
      </c>
      <c r="G768" s="1">
        <v>0.0</v>
      </c>
      <c r="H768" s="3">
        <f t="array" ref="H768">XLOOKUP(A768,EmailVerification!A:A,EmailVerification!B:B,"")</f>
        <v>15</v>
      </c>
      <c r="I768" s="3">
        <f t="array" ref="I768">XLOOKUP(A768,IntegracaoVerification!A:A,IntegracaoVerification!C:C,"")</f>
        <v>3</v>
      </c>
      <c r="J768" s="3">
        <f t="array" ref="J768">XLOOKUP(A768,ApiVerification!A:A,ApiVerification!C:C,"")</f>
        <v>11</v>
      </c>
      <c r="K768" s="3">
        <f t="array" ref="K768">XLOOKUP(A768,AtivacaoGiftback!A:A,AtivacaoGiftback!B:B,"")</f>
        <v>23</v>
      </c>
      <c r="L768" s="3" t="str">
        <f t="array" ref="L768">XLOOKUP(A768,TempoPrimeiraCampanha!A:A,TempoPrimeiraCampanha!B:B,"")</f>
        <v/>
      </c>
      <c r="M768" s="3">
        <f t="array" ref="M768">XLOOKUP(A768,'# Campanhas30D'!A:A,'# Campanhas30D'!B:B,"")</f>
        <v>0</v>
      </c>
      <c r="N768" s="1">
        <v>0.0</v>
      </c>
      <c r="O768" s="4">
        <f t="array" ref="O768">XLOOKUP(A768,'Receita Total'!A:A,'Receita Total'!C:C,"")</f>
        <v>17671.74992</v>
      </c>
      <c r="P768" s="1">
        <v>0.0</v>
      </c>
      <c r="Q768" s="1">
        <v>0.0</v>
      </c>
      <c r="R768" s="1">
        <v>0.0</v>
      </c>
      <c r="S768" s="1">
        <v>0.0</v>
      </c>
      <c r="T768" s="3" t="str">
        <f t="array" ref="T768">XLOOKUP(A768,'Receita Influenciada'!A:A,'Receita Influenciada'!C:C,"")</f>
        <v/>
      </c>
      <c r="U768" s="3" t="str">
        <f t="shared" si="1"/>
        <v>#NUM!</v>
      </c>
      <c r="V768" s="1">
        <v>0.0</v>
      </c>
    </row>
    <row r="769">
      <c r="A769" s="1" t="s">
        <v>791</v>
      </c>
      <c r="B769" s="2">
        <f t="array" ref="B769">XLOOKUP(A769,'Página25'!A:A,'Página25'!G:G,"")</f>
        <v>45400.92166</v>
      </c>
      <c r="C769" s="2" t="str">
        <f t="array" ref="C769">XLOOKUP(A769,'Página25'!A:A,'Página25'!I:I,"")</f>
        <v/>
      </c>
      <c r="D769" s="3" t="s">
        <v>609</v>
      </c>
      <c r="E769" s="3">
        <f t="array" ref="E769">XLOOKUP(A769,login!A:A,login!F:F,"")</f>
        <v>77</v>
      </c>
      <c r="F769" s="3">
        <f t="array" ref="F769">XLOOKUP(A769,gestor!C:C,gestor!E:E,"")</f>
        <v>1</v>
      </c>
      <c r="G769" s="1">
        <v>0.0</v>
      </c>
      <c r="H769" s="3">
        <f t="array" ref="H769">XLOOKUP(A769,EmailVerification!A:A,EmailVerification!B:B,"")</f>
        <v>78</v>
      </c>
      <c r="I769" s="3">
        <f t="array" ref="I769">XLOOKUP(A769,IntegracaoVerification!A:A,IntegracaoVerification!C:C,"")</f>
        <v>1</v>
      </c>
      <c r="J769" s="3">
        <f t="array" ref="J769">XLOOKUP(A769,ApiVerification!A:A,ApiVerification!C:C,"")</f>
        <v>5</v>
      </c>
      <c r="K769" s="3">
        <f t="array" ref="K769">XLOOKUP(A769,AtivacaoGiftback!A:A,AtivacaoGiftback!B:B,"")</f>
        <v>29</v>
      </c>
      <c r="L769" s="3">
        <f t="array" ref="L769">XLOOKUP(A769,TempoPrimeiraCampanha!A:A,TempoPrimeiraCampanha!B:B,"")</f>
        <v>31</v>
      </c>
      <c r="M769" s="3">
        <f t="array" ref="M769">XLOOKUP(A769,'# Campanhas30D'!A:A,'# Campanhas30D'!B:B,"")</f>
        <v>0</v>
      </c>
      <c r="N769" s="1">
        <v>0.0</v>
      </c>
      <c r="O769" s="4">
        <f t="array" ref="O769">XLOOKUP(A769,'Receita Total'!A:A,'Receita Total'!C:C,"")</f>
        <v>27798.82998</v>
      </c>
      <c r="P769" s="1">
        <v>0.0</v>
      </c>
      <c r="Q769" s="1">
        <v>0.0</v>
      </c>
      <c r="R769" s="1">
        <v>0.0</v>
      </c>
      <c r="S769" s="1">
        <v>0.0</v>
      </c>
      <c r="T769" s="3" t="str">
        <f t="array" ref="T769">XLOOKUP(A769,'Receita Influenciada'!A:A,'Receita Influenciada'!C:C,"")</f>
        <v/>
      </c>
      <c r="U769" s="3" t="str">
        <f t="shared" si="1"/>
        <v>#NUM!</v>
      </c>
      <c r="V769" s="1">
        <v>0.0</v>
      </c>
    </row>
    <row r="770">
      <c r="A770" s="1" t="s">
        <v>792</v>
      </c>
      <c r="B770" s="2">
        <f t="array" ref="B770">XLOOKUP(A770,'Página25'!A:A,'Página25'!G:G,"")</f>
        <v>45462.82712</v>
      </c>
      <c r="C770" s="2" t="str">
        <f t="array" ref="C770">XLOOKUP(A770,'Página25'!A:A,'Página25'!I:I,"")</f>
        <v/>
      </c>
      <c r="D770" s="3" t="s">
        <v>609</v>
      </c>
      <c r="E770" s="3">
        <f t="array" ref="E770">XLOOKUP(A770,login!A:A,login!F:F,"")</f>
        <v>104</v>
      </c>
      <c r="F770" s="3">
        <f t="array" ref="F770">XLOOKUP(A770,gestor!C:C,gestor!E:E,"")</f>
        <v>1</v>
      </c>
      <c r="G770" s="1">
        <v>0.0</v>
      </c>
      <c r="H770" s="3">
        <f t="array" ref="H770">XLOOKUP(A770,EmailVerification!A:A,EmailVerification!B:B,"")</f>
        <v>16</v>
      </c>
      <c r="I770" s="3">
        <f t="array" ref="I770">XLOOKUP(A770,IntegracaoVerification!A:A,IntegracaoVerification!C:C,"")</f>
        <v>1</v>
      </c>
      <c r="J770" s="3">
        <f t="array" ref="J770">XLOOKUP(A770,ApiVerification!A:A,ApiVerification!C:C,"")</f>
        <v>5</v>
      </c>
      <c r="K770" s="3">
        <f t="array" ref="K770">XLOOKUP(A770,AtivacaoGiftback!A:A,AtivacaoGiftback!B:B,"")</f>
        <v>22</v>
      </c>
      <c r="L770" s="3">
        <f t="array" ref="L770">XLOOKUP(A770,TempoPrimeiraCampanha!A:A,TempoPrimeiraCampanha!B:B,"")</f>
        <v>126</v>
      </c>
      <c r="M770" s="3">
        <f t="array" ref="M770">XLOOKUP(A770,'# Campanhas30D'!A:A,'# Campanhas30D'!B:B,"")</f>
        <v>0</v>
      </c>
      <c r="N770" s="1">
        <v>0.0</v>
      </c>
      <c r="O770" s="4">
        <f t="array" ref="O770">XLOOKUP(A770,'Receita Total'!A:A,'Receita Total'!C:C,"")</f>
        <v>28788.90975</v>
      </c>
      <c r="P770" s="1">
        <v>0.0</v>
      </c>
      <c r="Q770" s="1">
        <v>0.0</v>
      </c>
      <c r="R770" s="1">
        <v>0.0</v>
      </c>
      <c r="S770" s="1">
        <v>0.0</v>
      </c>
      <c r="T770" s="3" t="str">
        <f t="array" ref="T770">XLOOKUP(A770,'Receita Influenciada'!A:A,'Receita Influenciada'!C:C,"")</f>
        <v/>
      </c>
      <c r="U770" s="3" t="str">
        <f t="shared" si="1"/>
        <v>#NUM!</v>
      </c>
      <c r="V770" s="1">
        <v>0.0</v>
      </c>
    </row>
    <row r="771">
      <c r="A771" s="1" t="s">
        <v>793</v>
      </c>
      <c r="B771" s="2">
        <f t="array" ref="B771">XLOOKUP(A771,'Página25'!A:A,'Página25'!G:G,"")</f>
        <v>45540.81678</v>
      </c>
      <c r="C771" s="2" t="str">
        <f t="array" ref="C771">XLOOKUP(A771,'Página25'!A:A,'Página25'!I:I,"")</f>
        <v/>
      </c>
      <c r="D771" s="3" t="s">
        <v>609</v>
      </c>
      <c r="E771" s="3">
        <f t="array" ref="E771">XLOOKUP(A771,login!A:A,login!F:F,"")</f>
        <v>6</v>
      </c>
      <c r="F771" s="3">
        <f t="array" ref="F771">XLOOKUP(A771,gestor!C:C,gestor!E:E,"")</f>
        <v>1</v>
      </c>
      <c r="G771" s="1">
        <v>0.0</v>
      </c>
      <c r="H771" s="3" t="str">
        <f t="array" ref="H771">XLOOKUP(A771,EmailVerification!A:A,EmailVerification!B:B,"")</f>
        <v/>
      </c>
      <c r="I771" s="3" t="str">
        <f t="array" ref="I771">XLOOKUP(A771,IntegracaoVerification!A:A,IntegracaoVerification!C:C,"")</f>
        <v/>
      </c>
      <c r="J771" s="3">
        <f t="array" ref="J771">XLOOKUP(A771,ApiVerification!A:A,ApiVerification!C:C,"")</f>
        <v>50</v>
      </c>
      <c r="K771" s="3" t="str">
        <f t="array" ref="K771">XLOOKUP(A771,AtivacaoGiftback!A:A,AtivacaoGiftback!B:B,"")</f>
        <v/>
      </c>
      <c r="L771" s="3" t="str">
        <f t="array" ref="L771">XLOOKUP(A771,TempoPrimeiraCampanha!A:A,TempoPrimeiraCampanha!B:B,"")</f>
        <v/>
      </c>
      <c r="M771" s="3">
        <f t="array" ref="M771">XLOOKUP(A771,'# Campanhas30D'!A:A,'# Campanhas30D'!B:B,"")</f>
        <v>0</v>
      </c>
      <c r="N771" s="1">
        <v>0.0</v>
      </c>
      <c r="O771" s="4">
        <f t="array" ref="O771">XLOOKUP(A771,'Receita Total'!A:A,'Receita Total'!C:C,"")</f>
        <v>32256.16031</v>
      </c>
      <c r="P771" s="1">
        <v>0.0</v>
      </c>
      <c r="Q771" s="1">
        <v>0.0</v>
      </c>
      <c r="R771" s="1">
        <v>0.0</v>
      </c>
      <c r="S771" s="1">
        <v>0.0</v>
      </c>
      <c r="T771" s="3" t="str">
        <f t="array" ref="T771">XLOOKUP(A771,'Receita Influenciada'!A:A,'Receita Influenciada'!C:C,"")</f>
        <v/>
      </c>
      <c r="U771" s="3" t="str">
        <f t="shared" si="1"/>
        <v>#NUM!</v>
      </c>
      <c r="V771" s="1">
        <v>0.0</v>
      </c>
    </row>
    <row r="772">
      <c r="A772" s="1" t="s">
        <v>794</v>
      </c>
      <c r="B772" s="2">
        <f t="array" ref="B772">XLOOKUP(A772,'Página25'!A:A,'Página25'!G:G,"")</f>
        <v>45504.84666</v>
      </c>
      <c r="C772" s="2" t="str">
        <f t="array" ref="C772">XLOOKUP(A772,'Página25'!A:A,'Página25'!I:I,"")</f>
        <v/>
      </c>
      <c r="D772" s="3" t="s">
        <v>609</v>
      </c>
      <c r="E772" s="3">
        <f t="array" ref="E772">XLOOKUP(A772,login!A:A,login!F:F,"")</f>
        <v>64</v>
      </c>
      <c r="F772" s="3">
        <f t="array" ref="F772">XLOOKUP(A772,gestor!C:C,gestor!E:E,"")</f>
        <v>1</v>
      </c>
      <c r="G772" s="1">
        <v>0.0</v>
      </c>
      <c r="H772" s="3" t="str">
        <f t="array" ref="H772">XLOOKUP(A772,EmailVerification!A:A,EmailVerification!B:B,"")</f>
        <v/>
      </c>
      <c r="I772" s="3">
        <f t="array" ref="I772">XLOOKUP(A772,IntegracaoVerification!A:A,IntegracaoVerification!C:C,"")</f>
        <v>0</v>
      </c>
      <c r="J772" s="3">
        <f t="array" ref="J772">XLOOKUP(A772,ApiVerification!A:A,ApiVerification!C:C,"")</f>
        <v>29</v>
      </c>
      <c r="K772" s="3" t="str">
        <f t="array" ref="K772">XLOOKUP(A772,AtivacaoGiftback!A:A,AtivacaoGiftback!B:B,"")</f>
        <v/>
      </c>
      <c r="L772" s="3">
        <f t="array" ref="L772">XLOOKUP(A772,TempoPrimeiraCampanha!A:A,TempoPrimeiraCampanha!B:B,"")</f>
        <v>67</v>
      </c>
      <c r="M772" s="3">
        <f t="array" ref="M772">XLOOKUP(A772,'# Campanhas30D'!A:A,'# Campanhas30D'!B:B,"")</f>
        <v>0</v>
      </c>
      <c r="N772" s="1">
        <v>0.0</v>
      </c>
      <c r="O772" s="4">
        <f t="array" ref="O772">XLOOKUP(A772,'Receita Total'!A:A,'Receita Total'!C:C,"")</f>
        <v>34676.18015</v>
      </c>
      <c r="P772" s="1">
        <v>0.0</v>
      </c>
      <c r="Q772" s="1">
        <v>0.0</v>
      </c>
      <c r="R772" s="1">
        <v>0.0</v>
      </c>
      <c r="S772" s="1">
        <v>0.0</v>
      </c>
      <c r="T772" s="3" t="str">
        <f t="array" ref="T772">XLOOKUP(A772,'Receita Influenciada'!A:A,'Receita Influenciada'!C:C,"")</f>
        <v/>
      </c>
      <c r="U772" s="3" t="str">
        <f t="shared" si="1"/>
        <v>#NUM!</v>
      </c>
      <c r="V772" s="1">
        <v>0.0</v>
      </c>
    </row>
    <row r="773">
      <c r="A773" s="1" t="s">
        <v>795</v>
      </c>
      <c r="B773" s="2">
        <f t="array" ref="B773">XLOOKUP(A773,'Página25'!A:A,'Página25'!G:G,"")</f>
        <v>45540.01505</v>
      </c>
      <c r="C773" s="2" t="str">
        <f t="array" ref="C773">XLOOKUP(A773,'Página25'!A:A,'Página25'!I:I,"")</f>
        <v/>
      </c>
      <c r="D773" s="3" t="s">
        <v>609</v>
      </c>
      <c r="E773" s="3">
        <f t="array" ref="E773">XLOOKUP(A773,login!A:A,login!F:F,"")</f>
        <v>18</v>
      </c>
      <c r="F773" s="3">
        <f t="array" ref="F773">XLOOKUP(A773,gestor!C:C,gestor!E:E,"")</f>
        <v>1</v>
      </c>
      <c r="G773" s="1">
        <v>0.0</v>
      </c>
      <c r="H773" s="3">
        <f t="array" ref="H773">XLOOKUP(A773,EmailVerification!A:A,EmailVerification!B:B,"")</f>
        <v>0</v>
      </c>
      <c r="I773" s="3">
        <f t="array" ref="I773">XLOOKUP(A773,IntegracaoVerification!A:A,IntegracaoVerification!C:C,"")</f>
        <v>0</v>
      </c>
      <c r="J773" s="3">
        <f t="array" ref="J773">XLOOKUP(A773,ApiVerification!A:A,ApiVerification!C:C,"")</f>
        <v>22</v>
      </c>
      <c r="K773" s="3">
        <f t="array" ref="K773">XLOOKUP(A773,AtivacaoGiftback!A:A,AtivacaoGiftback!B:B,"")</f>
        <v>34</v>
      </c>
      <c r="L773" s="3" t="str">
        <f t="array" ref="L773">XLOOKUP(A773,TempoPrimeiraCampanha!A:A,TempoPrimeiraCampanha!B:B,"")</f>
        <v/>
      </c>
      <c r="M773" s="3">
        <f t="array" ref="M773">XLOOKUP(A773,'# Campanhas30D'!A:A,'# Campanhas30D'!B:B,"")</f>
        <v>0</v>
      </c>
      <c r="N773" s="1">
        <v>0.0</v>
      </c>
      <c r="O773" s="4">
        <f t="array" ref="O773">XLOOKUP(A773,'Receita Total'!A:A,'Receita Total'!C:C,"")</f>
        <v>39135.66994</v>
      </c>
      <c r="P773" s="1">
        <v>0.0</v>
      </c>
      <c r="Q773" s="1">
        <v>0.0</v>
      </c>
      <c r="R773" s="1">
        <v>0.0</v>
      </c>
      <c r="S773" s="1">
        <v>0.0</v>
      </c>
      <c r="T773" s="3" t="str">
        <f t="array" ref="T773">XLOOKUP(A773,'Receita Influenciada'!A:A,'Receita Influenciada'!C:C,"")</f>
        <v/>
      </c>
      <c r="U773" s="3" t="str">
        <f t="shared" si="1"/>
        <v>#NUM!</v>
      </c>
      <c r="V773" s="1">
        <v>0.0</v>
      </c>
    </row>
    <row r="774">
      <c r="A774" s="1" t="s">
        <v>796</v>
      </c>
      <c r="B774" s="2">
        <f t="array" ref="B774">XLOOKUP(A774,'Página25'!A:A,'Página25'!G:G,"")</f>
        <v>45495.76377</v>
      </c>
      <c r="C774" s="2" t="str">
        <f t="array" ref="C774">XLOOKUP(A774,'Página25'!A:A,'Página25'!I:I,"")</f>
        <v/>
      </c>
      <c r="D774" s="3" t="s">
        <v>609</v>
      </c>
      <c r="E774" s="3">
        <f t="array" ref="E774">XLOOKUP(A774,login!A:A,login!F:F,"")</f>
        <v>20</v>
      </c>
      <c r="F774" s="3">
        <f t="array" ref="F774">XLOOKUP(A774,gestor!C:C,gestor!E:E,"")</f>
        <v>1</v>
      </c>
      <c r="G774" s="3">
        <f t="array" ref="G774">XLOOKUP(A774,tickets!I:I,tickets!J:J,"")</f>
        <v>18</v>
      </c>
      <c r="H774" s="3">
        <f t="array" ref="H774">XLOOKUP(A774,EmailVerification!A:A,EmailVerification!B:B,"")</f>
        <v>35</v>
      </c>
      <c r="I774" s="3">
        <f t="array" ref="I774">XLOOKUP(A774,IntegracaoVerification!A:A,IntegracaoVerification!C:C,"")</f>
        <v>4</v>
      </c>
      <c r="J774" s="3">
        <f t="array" ref="J774">XLOOKUP(A774,ApiVerification!A:A,ApiVerification!C:C,"")</f>
        <v>16</v>
      </c>
      <c r="K774" s="3">
        <f t="array" ref="K774">XLOOKUP(A774,AtivacaoGiftback!A:A,AtivacaoGiftback!B:B,"")</f>
        <v>53</v>
      </c>
      <c r="L774" s="3">
        <f t="array" ref="L774">XLOOKUP(A774,TempoPrimeiraCampanha!A:A,TempoPrimeiraCampanha!B:B,"")</f>
        <v>44</v>
      </c>
      <c r="M774" s="3">
        <f t="array" ref="M774">XLOOKUP(A774,'# Campanhas30D'!A:A,'# Campanhas30D'!B:B,"")</f>
        <v>0</v>
      </c>
      <c r="N774" s="1">
        <v>0.0</v>
      </c>
      <c r="O774" s="4">
        <f t="array" ref="O774">XLOOKUP(A774,'Receita Total'!A:A,'Receita Total'!C:C,"")</f>
        <v>51042.40954</v>
      </c>
      <c r="P774" s="1">
        <v>0.0</v>
      </c>
      <c r="Q774" s="1">
        <v>0.0</v>
      </c>
      <c r="R774" s="1">
        <v>0.0</v>
      </c>
      <c r="S774" s="1">
        <v>0.0</v>
      </c>
      <c r="T774" s="3" t="str">
        <f t="array" ref="T774">XLOOKUP(A774,'Receita Influenciada'!A:A,'Receita Influenciada'!C:C,"")</f>
        <v/>
      </c>
      <c r="U774" s="3" t="str">
        <f t="shared" si="1"/>
        <v>#NUM!</v>
      </c>
      <c r="V774" s="1">
        <v>0.0</v>
      </c>
    </row>
    <row r="775">
      <c r="A775" s="1" t="s">
        <v>797</v>
      </c>
      <c r="B775" s="2">
        <f t="array" ref="B775">XLOOKUP(A775,'Página25'!A:A,'Página25'!G:G,"")</f>
        <v>45530.51425</v>
      </c>
      <c r="C775" s="2" t="str">
        <f t="array" ref="C775">XLOOKUP(A775,'Página25'!A:A,'Página25'!I:I,"")</f>
        <v/>
      </c>
      <c r="D775" s="3" t="s">
        <v>609</v>
      </c>
      <c r="E775" s="3">
        <f t="array" ref="E775">XLOOKUP(A775,login!A:A,login!F:F,"")</f>
        <v>34</v>
      </c>
      <c r="F775" s="3">
        <f t="array" ref="F775">XLOOKUP(A775,gestor!C:C,gestor!E:E,"")</f>
        <v>1</v>
      </c>
      <c r="G775" s="3">
        <f t="array" ref="G775">XLOOKUP(A775,tickets!I:I,tickets!J:J,"")</f>
        <v>22</v>
      </c>
      <c r="H775" s="3" t="str">
        <f t="array" ref="H775">XLOOKUP(A775,EmailVerification!A:A,EmailVerification!B:B,"")</f>
        <v/>
      </c>
      <c r="I775" s="3" t="str">
        <f t="array" ref="I775">XLOOKUP(A775,IntegracaoVerification!A:A,IntegracaoVerification!C:C,"")</f>
        <v/>
      </c>
      <c r="J775" s="3">
        <f t="array" ref="J775">XLOOKUP(A775,ApiVerification!A:A,ApiVerification!C:C,"")</f>
        <v>8</v>
      </c>
      <c r="K775" s="3">
        <f t="array" ref="K775">XLOOKUP(A775,AtivacaoGiftback!A:A,AtivacaoGiftback!B:B,"")</f>
        <v>16</v>
      </c>
      <c r="L775" s="3" t="str">
        <f t="array" ref="L775">XLOOKUP(A775,TempoPrimeiraCampanha!A:A,TempoPrimeiraCampanha!B:B,"")</f>
        <v/>
      </c>
      <c r="M775" s="3">
        <f t="array" ref="M775">XLOOKUP(A775,'# Campanhas30D'!A:A,'# Campanhas30D'!B:B,"")</f>
        <v>0</v>
      </c>
      <c r="N775" s="1">
        <v>0.0</v>
      </c>
      <c r="O775" s="4">
        <f t="array" ref="O775">XLOOKUP(A775,'Receita Total'!A:A,'Receita Total'!C:C,"")</f>
        <v>59699.89999</v>
      </c>
      <c r="P775" s="1">
        <v>0.0</v>
      </c>
      <c r="Q775" s="1">
        <v>0.0</v>
      </c>
      <c r="R775" s="1">
        <v>0.0</v>
      </c>
      <c r="S775" s="1">
        <v>0.0</v>
      </c>
      <c r="T775" s="3" t="str">
        <f t="array" ref="T775">XLOOKUP(A775,'Receita Influenciada'!A:A,'Receita Influenciada'!C:C,"")</f>
        <v/>
      </c>
      <c r="U775" s="3" t="str">
        <f t="shared" si="1"/>
        <v>#NUM!</v>
      </c>
      <c r="V775" s="1">
        <v>0.0</v>
      </c>
    </row>
    <row r="776">
      <c r="A776" s="1" t="s">
        <v>798</v>
      </c>
      <c r="B776" s="2">
        <f t="array" ref="B776">XLOOKUP(A776,'Página25'!A:A,'Página25'!G:G,"")</f>
        <v>45540.79171</v>
      </c>
      <c r="C776" s="2" t="str">
        <f t="array" ref="C776">XLOOKUP(A776,'Página25'!A:A,'Página25'!I:I,"")</f>
        <v/>
      </c>
      <c r="D776" s="3" t="s">
        <v>609</v>
      </c>
      <c r="E776" s="3">
        <f t="array" ref="E776">XLOOKUP(A776,login!A:A,login!F:F,"")</f>
        <v>16</v>
      </c>
      <c r="F776" s="3">
        <f t="array" ref="F776">XLOOKUP(A776,gestor!C:C,gestor!E:E,"")</f>
        <v>1</v>
      </c>
      <c r="G776" s="1">
        <v>0.0</v>
      </c>
      <c r="H776" s="3">
        <f t="array" ref="H776">XLOOKUP(A776,EmailVerification!A:A,EmailVerification!B:B,"")</f>
        <v>0</v>
      </c>
      <c r="I776" s="3">
        <f t="array" ref="I776">XLOOKUP(A776,IntegracaoVerification!A:A,IntegracaoVerification!C:C,"")</f>
        <v>0</v>
      </c>
      <c r="J776" s="3">
        <f t="array" ref="J776">XLOOKUP(A776,ApiVerification!A:A,ApiVerification!C:C,"")</f>
        <v>4</v>
      </c>
      <c r="K776" s="3">
        <f t="array" ref="K776">XLOOKUP(A776,AtivacaoGiftback!A:A,AtivacaoGiftback!B:B,"")</f>
        <v>36</v>
      </c>
      <c r="L776" s="3" t="str">
        <f t="array" ref="L776">XLOOKUP(A776,TempoPrimeiraCampanha!A:A,TempoPrimeiraCampanha!B:B,"")</f>
        <v/>
      </c>
      <c r="M776" s="3">
        <f t="array" ref="M776">XLOOKUP(A776,'# Campanhas30D'!A:A,'# Campanhas30D'!B:B,"")</f>
        <v>0</v>
      </c>
      <c r="N776" s="1">
        <v>0.0</v>
      </c>
      <c r="O776" s="4">
        <f t="array" ref="O776">XLOOKUP(A776,'Receita Total'!A:A,'Receita Total'!C:C,"")</f>
        <v>63190</v>
      </c>
      <c r="P776" s="1">
        <v>0.0</v>
      </c>
      <c r="Q776" s="1">
        <v>0.0</v>
      </c>
      <c r="R776" s="1">
        <v>0.0</v>
      </c>
      <c r="S776" s="1">
        <v>0.0</v>
      </c>
      <c r="T776" s="3" t="str">
        <f t="array" ref="T776">XLOOKUP(A776,'Receita Influenciada'!A:A,'Receita Influenciada'!C:C,"")</f>
        <v/>
      </c>
      <c r="U776" s="3" t="str">
        <f t="shared" si="1"/>
        <v>#NUM!</v>
      </c>
      <c r="V776" s="1">
        <v>0.0</v>
      </c>
    </row>
    <row r="777">
      <c r="A777" s="1" t="s">
        <v>799</v>
      </c>
      <c r="B777" s="2">
        <f t="array" ref="B777">XLOOKUP(A777,'Página25'!A:A,'Página25'!G:G,"")</f>
        <v>45540.0023</v>
      </c>
      <c r="C777" s="2" t="str">
        <f t="array" ref="C777">XLOOKUP(A777,'Página25'!A:A,'Página25'!I:I,"")</f>
        <v/>
      </c>
      <c r="D777" s="3" t="s">
        <v>609</v>
      </c>
      <c r="E777" s="3">
        <f t="array" ref="E777">XLOOKUP(A777,login!A:A,login!F:F,"")</f>
        <v>8</v>
      </c>
      <c r="F777" s="3">
        <f t="array" ref="F777">XLOOKUP(A777,gestor!C:C,gestor!E:E,"")</f>
        <v>1</v>
      </c>
      <c r="G777" s="1">
        <v>0.0</v>
      </c>
      <c r="H777" s="3">
        <f t="array" ref="H777">XLOOKUP(A777,EmailVerification!A:A,EmailVerification!B:B,"")</f>
        <v>0</v>
      </c>
      <c r="I777" s="3">
        <f t="array" ref="I777">XLOOKUP(A777,IntegracaoVerification!A:A,IntegracaoVerification!C:C,"")</f>
        <v>0</v>
      </c>
      <c r="J777" s="3">
        <f t="array" ref="J777">XLOOKUP(A777,ApiVerification!A:A,ApiVerification!C:C,"")</f>
        <v>13</v>
      </c>
      <c r="K777" s="3" t="str">
        <f t="array" ref="K777">XLOOKUP(A777,AtivacaoGiftback!A:A,AtivacaoGiftback!B:B,"")</f>
        <v/>
      </c>
      <c r="L777" s="3" t="str">
        <f t="array" ref="L777">XLOOKUP(A777,TempoPrimeiraCampanha!A:A,TempoPrimeiraCampanha!B:B,"")</f>
        <v/>
      </c>
      <c r="M777" s="3">
        <f t="array" ref="M777">XLOOKUP(A777,'# Campanhas30D'!A:A,'# Campanhas30D'!B:B,"")</f>
        <v>0</v>
      </c>
      <c r="N777" s="1">
        <v>0.0</v>
      </c>
      <c r="O777" s="4">
        <f t="array" ref="O777">XLOOKUP(A777,'Receita Total'!A:A,'Receita Total'!C:C,"")</f>
        <v>69659.73054</v>
      </c>
      <c r="P777" s="1">
        <v>0.0</v>
      </c>
      <c r="Q777" s="1">
        <v>0.0</v>
      </c>
      <c r="R777" s="1">
        <v>0.0</v>
      </c>
      <c r="S777" s="1">
        <v>0.0</v>
      </c>
      <c r="T777" s="3" t="str">
        <f t="array" ref="T777">XLOOKUP(A777,'Receita Influenciada'!A:A,'Receita Influenciada'!C:C,"")</f>
        <v/>
      </c>
      <c r="U777" s="3" t="str">
        <f t="shared" si="1"/>
        <v>#NUM!</v>
      </c>
      <c r="V777" s="1">
        <v>0.0</v>
      </c>
    </row>
    <row r="778">
      <c r="A778" s="1" t="s">
        <v>800</v>
      </c>
      <c r="B778" s="2">
        <f t="array" ref="B778">XLOOKUP(A778,'Página25'!A:A,'Página25'!G:G,"")</f>
        <v>45541.91191</v>
      </c>
      <c r="C778" s="2" t="str">
        <f t="array" ref="C778">XLOOKUP(A778,'Página25'!A:A,'Página25'!I:I,"")</f>
        <v/>
      </c>
      <c r="D778" s="3" t="s">
        <v>609</v>
      </c>
      <c r="E778" s="3">
        <f t="array" ref="E778">XLOOKUP(A778,login!A:A,login!F:F,"")</f>
        <v>22</v>
      </c>
      <c r="F778" s="3">
        <f t="array" ref="F778">XLOOKUP(A778,gestor!C:C,gestor!E:E,"")</f>
        <v>1</v>
      </c>
      <c r="G778" s="1">
        <v>0.0</v>
      </c>
      <c r="H778" s="3">
        <f t="array" ref="H778">XLOOKUP(A778,EmailVerification!A:A,EmailVerification!B:B,"")</f>
        <v>10</v>
      </c>
      <c r="I778" s="3">
        <f t="array" ref="I778">XLOOKUP(A778,IntegracaoVerification!A:A,IntegracaoVerification!C:C,"")</f>
        <v>10</v>
      </c>
      <c r="J778" s="3">
        <f t="array" ref="J778">XLOOKUP(A778,ApiVerification!A:A,ApiVerification!C:C,"")</f>
        <v>12</v>
      </c>
      <c r="K778" s="3">
        <f t="array" ref="K778">XLOOKUP(A778,AtivacaoGiftback!A:A,AtivacaoGiftback!B:B,"")</f>
        <v>39</v>
      </c>
      <c r="L778" s="3">
        <f t="array" ref="L778">XLOOKUP(A778,TempoPrimeiraCampanha!A:A,TempoPrimeiraCampanha!B:B,"")</f>
        <v>41</v>
      </c>
      <c r="M778" s="3">
        <f t="array" ref="M778">XLOOKUP(A778,'# Campanhas30D'!A:A,'# Campanhas30D'!B:B,"")</f>
        <v>0</v>
      </c>
      <c r="N778" s="1">
        <v>0.0</v>
      </c>
      <c r="O778" s="4">
        <f t="array" ref="O778">XLOOKUP(A778,'Receita Total'!A:A,'Receita Total'!C:C,"")</f>
        <v>79430.41038</v>
      </c>
      <c r="P778" s="1">
        <v>0.0</v>
      </c>
      <c r="Q778" s="1">
        <v>0.0</v>
      </c>
      <c r="R778" s="1">
        <v>0.0</v>
      </c>
      <c r="S778" s="1">
        <v>0.0</v>
      </c>
      <c r="T778" s="3" t="str">
        <f t="array" ref="T778">XLOOKUP(A778,'Receita Influenciada'!A:A,'Receita Influenciada'!C:C,"")</f>
        <v/>
      </c>
      <c r="U778" s="3" t="str">
        <f t="shared" si="1"/>
        <v>#NUM!</v>
      </c>
      <c r="V778" s="1">
        <v>0.0</v>
      </c>
    </row>
    <row r="779">
      <c r="A779" s="1" t="s">
        <v>801</v>
      </c>
      <c r="B779" s="2">
        <f t="array" ref="B779">XLOOKUP(A779,'Página25'!A:A,'Página25'!G:G,"")</f>
        <v>45511.52093</v>
      </c>
      <c r="C779" s="2" t="str">
        <f t="array" ref="C779">XLOOKUP(A779,'Página25'!A:A,'Página25'!I:I,"")</f>
        <v/>
      </c>
      <c r="D779" s="3" t="s">
        <v>609</v>
      </c>
      <c r="E779" s="3">
        <f t="array" ref="E779">XLOOKUP(A779,login!A:A,login!F:F,"")</f>
        <v>16</v>
      </c>
      <c r="F779" s="3">
        <f t="array" ref="F779">XLOOKUP(A779,gestor!C:C,gestor!E:E,"")</f>
        <v>1</v>
      </c>
      <c r="G779" s="1">
        <v>0.0</v>
      </c>
      <c r="H779" s="3">
        <f t="array" ref="H779">XLOOKUP(A779,EmailVerification!A:A,EmailVerification!B:B,"")</f>
        <v>28</v>
      </c>
      <c r="I779" s="3">
        <f t="array" ref="I779">XLOOKUP(A779,IntegracaoVerification!A:A,IntegracaoVerification!C:C,"")</f>
        <v>15</v>
      </c>
      <c r="J779" s="3">
        <f t="array" ref="J779">XLOOKUP(A779,ApiVerification!A:A,ApiVerification!C:C,"")</f>
        <v>21</v>
      </c>
      <c r="K779" s="3">
        <f t="array" ref="K779">XLOOKUP(A779,AtivacaoGiftback!A:A,AtivacaoGiftback!B:B,"")</f>
        <v>28</v>
      </c>
      <c r="L779" s="3" t="str">
        <f t="array" ref="L779">XLOOKUP(A779,TempoPrimeiraCampanha!A:A,TempoPrimeiraCampanha!B:B,"")</f>
        <v/>
      </c>
      <c r="M779" s="3">
        <f t="array" ref="M779">XLOOKUP(A779,'# Campanhas30D'!A:A,'# Campanhas30D'!B:B,"")</f>
        <v>0</v>
      </c>
      <c r="N779" s="1">
        <v>0.0</v>
      </c>
      <c r="O779" s="4">
        <f t="array" ref="O779">XLOOKUP(A779,'Receita Total'!A:A,'Receita Total'!C:C,"")</f>
        <v>81627.95021</v>
      </c>
      <c r="P779" s="1">
        <v>0.0</v>
      </c>
      <c r="Q779" s="1">
        <v>0.0</v>
      </c>
      <c r="R779" s="1">
        <v>0.0</v>
      </c>
      <c r="S779" s="1">
        <v>0.0</v>
      </c>
      <c r="T779" s="3" t="str">
        <f t="array" ref="T779">XLOOKUP(A779,'Receita Influenciada'!A:A,'Receita Influenciada'!C:C,"")</f>
        <v/>
      </c>
      <c r="U779" s="3" t="str">
        <f t="shared" si="1"/>
        <v>#NUM!</v>
      </c>
      <c r="V779" s="1">
        <v>0.0</v>
      </c>
    </row>
    <row r="780">
      <c r="A780" s="1" t="s">
        <v>802</v>
      </c>
      <c r="B780" s="2">
        <f t="array" ref="B780">XLOOKUP(A780,'Página25'!A:A,'Página25'!G:G,"")</f>
        <v>45540.616</v>
      </c>
      <c r="C780" s="2" t="str">
        <f t="array" ref="C780">XLOOKUP(A780,'Página25'!A:A,'Página25'!I:I,"")</f>
        <v/>
      </c>
      <c r="D780" s="3" t="s">
        <v>609</v>
      </c>
      <c r="E780" s="3">
        <f t="array" ref="E780">XLOOKUP(A780,login!A:A,login!F:F,"")</f>
        <v>38</v>
      </c>
      <c r="F780" s="3">
        <f t="array" ref="F780">XLOOKUP(A780,gestor!C:C,gestor!E:E,"")</f>
        <v>1</v>
      </c>
      <c r="G780" s="1">
        <v>0.0</v>
      </c>
      <c r="H780" s="3">
        <f t="array" ref="H780">XLOOKUP(A780,EmailVerification!A:A,EmailVerification!B:B,"")</f>
        <v>1</v>
      </c>
      <c r="I780" s="3">
        <f t="array" ref="I780">XLOOKUP(A780,IntegracaoVerification!A:A,IntegracaoVerification!C:C,"")</f>
        <v>1</v>
      </c>
      <c r="J780" s="3">
        <f t="array" ref="J780">XLOOKUP(A780,ApiVerification!A:A,ApiVerification!C:C,"")</f>
        <v>54</v>
      </c>
      <c r="K780" s="3" t="str">
        <f t="array" ref="K780">XLOOKUP(A780,AtivacaoGiftback!A:A,AtivacaoGiftback!B:B,"")</f>
        <v/>
      </c>
      <c r="L780" s="3" t="str">
        <f t="array" ref="L780">XLOOKUP(A780,TempoPrimeiraCampanha!A:A,TempoPrimeiraCampanha!B:B,"")</f>
        <v/>
      </c>
      <c r="M780" s="3">
        <f t="array" ref="M780">XLOOKUP(A780,'# Campanhas30D'!A:A,'# Campanhas30D'!B:B,"")</f>
        <v>0</v>
      </c>
      <c r="N780" s="1">
        <v>0.0</v>
      </c>
      <c r="O780" s="4">
        <f t="array" ref="O780">XLOOKUP(A780,'Receita Total'!A:A,'Receita Total'!C:C,"")</f>
        <v>81789.02956</v>
      </c>
      <c r="P780" s="1">
        <v>0.0</v>
      </c>
      <c r="Q780" s="1">
        <v>0.0</v>
      </c>
      <c r="R780" s="1">
        <v>0.0</v>
      </c>
      <c r="S780" s="1">
        <v>0.0</v>
      </c>
      <c r="T780" s="3" t="str">
        <f t="array" ref="T780">XLOOKUP(A780,'Receita Influenciada'!A:A,'Receita Influenciada'!C:C,"")</f>
        <v/>
      </c>
      <c r="U780" s="3" t="str">
        <f t="shared" si="1"/>
        <v>#NUM!</v>
      </c>
      <c r="V780" s="1">
        <v>0.0</v>
      </c>
    </row>
    <row r="781">
      <c r="A781" s="1" t="s">
        <v>803</v>
      </c>
      <c r="B781" s="2">
        <f t="array" ref="B781">XLOOKUP(A781,'Página25'!A:A,'Página25'!G:G,"")</f>
        <v>45463.69649</v>
      </c>
      <c r="C781" s="2" t="str">
        <f t="array" ref="C781">XLOOKUP(A781,'Página25'!A:A,'Página25'!I:I,"")</f>
        <v/>
      </c>
      <c r="D781" s="3" t="s">
        <v>609</v>
      </c>
      <c r="E781" s="3">
        <f t="array" ref="E781">XLOOKUP(A781,login!A:A,login!F:F,"")</f>
        <v>9</v>
      </c>
      <c r="F781" s="3">
        <f t="array" ref="F781">XLOOKUP(A781,gestor!C:C,gestor!E:E,"")</f>
        <v>1</v>
      </c>
      <c r="G781" s="1">
        <v>0.0</v>
      </c>
      <c r="H781" s="3" t="str">
        <f t="array" ref="H781">XLOOKUP(A781,EmailVerification!A:A,EmailVerification!B:B,"")</f>
        <v/>
      </c>
      <c r="I781" s="3">
        <f t="array" ref="I781">XLOOKUP(A781,IntegracaoVerification!A:A,IntegracaoVerification!C:C,"")</f>
        <v>46</v>
      </c>
      <c r="J781" s="3">
        <f t="array" ref="J781">XLOOKUP(A781,ApiVerification!A:A,ApiVerification!C:C,"")</f>
        <v>6</v>
      </c>
      <c r="K781" s="3">
        <f t="array" ref="K781">XLOOKUP(A781,AtivacaoGiftback!A:A,AtivacaoGiftback!B:B,"")</f>
        <v>104</v>
      </c>
      <c r="L781" s="3">
        <f t="array" ref="L781">XLOOKUP(A781,TempoPrimeiraCampanha!A:A,TempoPrimeiraCampanha!B:B,"")</f>
        <v>61</v>
      </c>
      <c r="M781" s="3">
        <f t="array" ref="M781">XLOOKUP(A781,'# Campanhas30D'!A:A,'# Campanhas30D'!B:B,"")</f>
        <v>0</v>
      </c>
      <c r="N781" s="1">
        <v>0.0</v>
      </c>
      <c r="O781" s="4">
        <f t="array" ref="O781">XLOOKUP(A781,'Receita Total'!A:A,'Receita Total'!C:C,"")</f>
        <v>87201.94918</v>
      </c>
      <c r="P781" s="1">
        <v>0.0</v>
      </c>
      <c r="Q781" s="1">
        <v>0.0</v>
      </c>
      <c r="R781" s="1">
        <v>0.0</v>
      </c>
      <c r="S781" s="1">
        <v>0.0</v>
      </c>
      <c r="T781" s="3" t="str">
        <f t="array" ref="T781">XLOOKUP(A781,'Receita Influenciada'!A:A,'Receita Influenciada'!C:C,"")</f>
        <v/>
      </c>
      <c r="U781" s="3" t="str">
        <f t="shared" si="1"/>
        <v>#NUM!</v>
      </c>
      <c r="V781" s="1">
        <v>0.0</v>
      </c>
    </row>
    <row r="782">
      <c r="A782" s="1" t="s">
        <v>804</v>
      </c>
      <c r="B782" s="2">
        <f t="array" ref="B782">XLOOKUP(A782,'Página25'!A:A,'Página25'!G:G,"")</f>
        <v>45514.17501</v>
      </c>
      <c r="C782" s="2" t="str">
        <f t="array" ref="C782">XLOOKUP(A782,'Página25'!A:A,'Página25'!I:I,"")</f>
        <v/>
      </c>
      <c r="D782" s="3" t="s">
        <v>609</v>
      </c>
      <c r="E782" s="3">
        <f t="array" ref="E782">XLOOKUP(A782,login!A:A,login!F:F,"")</f>
        <v>12</v>
      </c>
      <c r="F782" s="3">
        <f t="array" ref="F782">XLOOKUP(A782,gestor!C:C,gestor!E:E,"")</f>
        <v>1</v>
      </c>
      <c r="G782" s="1">
        <v>0.0</v>
      </c>
      <c r="H782" s="3">
        <f t="array" ref="H782">XLOOKUP(A782,EmailVerification!A:A,EmailVerification!B:B,"")</f>
        <v>3</v>
      </c>
      <c r="I782" s="3" t="str">
        <f t="array" ref="I782">XLOOKUP(A782,IntegracaoVerification!A:A,IntegracaoVerification!C:C,"")</f>
        <v/>
      </c>
      <c r="J782" s="3">
        <f t="array" ref="J782">XLOOKUP(A782,ApiVerification!A:A,ApiVerification!C:C,"")</f>
        <v>16</v>
      </c>
      <c r="K782" s="3" t="str">
        <f t="array" ref="K782">XLOOKUP(A782,AtivacaoGiftback!A:A,AtivacaoGiftback!B:B,"")</f>
        <v/>
      </c>
      <c r="L782" s="3" t="str">
        <f t="array" ref="L782">XLOOKUP(A782,TempoPrimeiraCampanha!A:A,TempoPrimeiraCampanha!B:B,"")</f>
        <v/>
      </c>
      <c r="M782" s="3">
        <f t="array" ref="M782">XLOOKUP(A782,'# Campanhas30D'!A:A,'# Campanhas30D'!B:B,"")</f>
        <v>0</v>
      </c>
      <c r="N782" s="1">
        <v>0.0</v>
      </c>
      <c r="O782" s="4">
        <f t="array" ref="O782">XLOOKUP(A782,'Receita Total'!A:A,'Receita Total'!C:C,"")</f>
        <v>108681.4595</v>
      </c>
      <c r="P782" s="1">
        <v>0.0</v>
      </c>
      <c r="Q782" s="1">
        <v>0.0</v>
      </c>
      <c r="R782" s="1">
        <v>0.0</v>
      </c>
      <c r="S782" s="1">
        <v>0.0</v>
      </c>
      <c r="T782" s="3" t="str">
        <f t="array" ref="T782">XLOOKUP(A782,'Receita Influenciada'!A:A,'Receita Influenciada'!C:C,"")</f>
        <v/>
      </c>
      <c r="U782" s="3" t="str">
        <f t="shared" si="1"/>
        <v>#NUM!</v>
      </c>
      <c r="V782" s="1">
        <v>0.0</v>
      </c>
    </row>
    <row r="783">
      <c r="A783" s="1" t="s">
        <v>805</v>
      </c>
      <c r="B783" s="2">
        <f t="array" ref="B783">XLOOKUP(A783,'Página25'!A:A,'Página25'!G:G,"")</f>
        <v>45540.00336</v>
      </c>
      <c r="C783" s="2" t="str">
        <f t="array" ref="C783">XLOOKUP(A783,'Página25'!A:A,'Página25'!I:I,"")</f>
        <v/>
      </c>
      <c r="D783" s="3" t="s">
        <v>609</v>
      </c>
      <c r="E783" s="3">
        <f t="array" ref="E783">XLOOKUP(A783,login!A:A,login!F:F,"")</f>
        <v>22</v>
      </c>
      <c r="F783" s="3">
        <f t="array" ref="F783">XLOOKUP(A783,gestor!C:C,gestor!E:E,"")</f>
        <v>1</v>
      </c>
      <c r="G783" s="1">
        <v>0.0</v>
      </c>
      <c r="H783" s="3">
        <f t="array" ref="H783">XLOOKUP(A783,EmailVerification!A:A,EmailVerification!B:B,"")</f>
        <v>11</v>
      </c>
      <c r="I783" s="3">
        <f t="array" ref="I783">XLOOKUP(A783,IntegracaoVerification!A:A,IntegracaoVerification!C:C,"")</f>
        <v>11</v>
      </c>
      <c r="J783" s="3">
        <f t="array" ref="J783">XLOOKUP(A783,ApiVerification!A:A,ApiVerification!C:C,"")</f>
        <v>25</v>
      </c>
      <c r="K783" s="3" t="str">
        <f t="array" ref="K783">XLOOKUP(A783,AtivacaoGiftback!A:A,AtivacaoGiftback!B:B,"")</f>
        <v/>
      </c>
      <c r="L783" s="3" t="str">
        <f t="array" ref="L783">XLOOKUP(A783,TempoPrimeiraCampanha!A:A,TempoPrimeiraCampanha!B:B,"")</f>
        <v/>
      </c>
      <c r="M783" s="3">
        <f t="array" ref="M783">XLOOKUP(A783,'# Campanhas30D'!A:A,'# Campanhas30D'!B:B,"")</f>
        <v>0</v>
      </c>
      <c r="N783" s="1">
        <v>0.0</v>
      </c>
      <c r="O783" s="4">
        <f t="array" ref="O783">XLOOKUP(A783,'Receita Total'!A:A,'Receita Total'!C:C,"")</f>
        <v>113352.141</v>
      </c>
      <c r="P783" s="1">
        <v>0.0</v>
      </c>
      <c r="Q783" s="1">
        <v>0.0</v>
      </c>
      <c r="R783" s="1">
        <v>0.0</v>
      </c>
      <c r="S783" s="1">
        <v>0.0</v>
      </c>
      <c r="T783" s="3" t="str">
        <f t="array" ref="T783">XLOOKUP(A783,'Receita Influenciada'!A:A,'Receita Influenciada'!C:C,"")</f>
        <v/>
      </c>
      <c r="U783" s="3" t="str">
        <f t="shared" si="1"/>
        <v>#NUM!</v>
      </c>
      <c r="V783" s="1">
        <v>0.0</v>
      </c>
    </row>
    <row r="784">
      <c r="A784" s="1" t="s">
        <v>806</v>
      </c>
      <c r="B784" s="2">
        <f t="array" ref="B784">XLOOKUP(A784,'Página25'!A:A,'Página25'!G:G,"")</f>
        <v>45527.51917</v>
      </c>
      <c r="C784" s="2" t="str">
        <f t="array" ref="C784">XLOOKUP(A784,'Página25'!A:A,'Página25'!I:I,"")</f>
        <v/>
      </c>
      <c r="D784" s="3" t="s">
        <v>609</v>
      </c>
      <c r="E784" s="3">
        <f t="array" ref="E784">XLOOKUP(A784,login!A:A,login!F:F,"")</f>
        <v>67</v>
      </c>
      <c r="F784" s="3">
        <f t="array" ref="F784">XLOOKUP(A784,gestor!C:C,gestor!E:E,"")</f>
        <v>1</v>
      </c>
      <c r="G784" s="3">
        <f t="array" ref="G784">XLOOKUP(A784,tickets!I:I,tickets!J:J,"")</f>
        <v>26</v>
      </c>
      <c r="H784" s="3">
        <f t="array" ref="H784">XLOOKUP(A784,EmailVerification!A:A,EmailVerification!B:B,"")</f>
        <v>7</v>
      </c>
      <c r="I784" s="3">
        <f t="array" ref="I784">XLOOKUP(A784,IntegracaoVerification!A:A,IntegracaoVerification!C:C,"")</f>
        <v>7</v>
      </c>
      <c r="J784" s="3">
        <f t="array" ref="J784">XLOOKUP(A784,ApiVerification!A:A,ApiVerification!C:C,"")</f>
        <v>61</v>
      </c>
      <c r="K784" s="3" t="str">
        <f t="array" ref="K784">XLOOKUP(A784,AtivacaoGiftback!A:A,AtivacaoGiftback!B:B,"")</f>
        <v/>
      </c>
      <c r="L784" s="3">
        <f t="array" ref="L784">XLOOKUP(A784,TempoPrimeiraCampanha!A:A,TempoPrimeiraCampanha!B:B,"")</f>
        <v>64</v>
      </c>
      <c r="M784" s="3">
        <f t="array" ref="M784">XLOOKUP(A784,'# Campanhas30D'!A:A,'# Campanhas30D'!B:B,"")</f>
        <v>0</v>
      </c>
      <c r="N784" s="1">
        <v>0.0</v>
      </c>
      <c r="O784" s="4">
        <f t="array" ref="O784">XLOOKUP(A784,'Receita Total'!A:A,'Receita Total'!C:C,"")</f>
        <v>118892.4696</v>
      </c>
      <c r="P784" s="1">
        <v>0.0</v>
      </c>
      <c r="Q784" s="1">
        <v>0.0</v>
      </c>
      <c r="R784" s="1">
        <v>0.0</v>
      </c>
      <c r="S784" s="1">
        <v>0.0</v>
      </c>
      <c r="T784" s="3" t="str">
        <f t="array" ref="T784">XLOOKUP(A784,'Receita Influenciada'!A:A,'Receita Influenciada'!C:C,"")</f>
        <v/>
      </c>
      <c r="U784" s="3" t="str">
        <f t="shared" si="1"/>
        <v>#NUM!</v>
      </c>
      <c r="V784" s="1">
        <v>0.0</v>
      </c>
    </row>
    <row r="785">
      <c r="A785" s="1" t="s">
        <v>807</v>
      </c>
      <c r="B785" s="2">
        <f t="array" ref="B785">XLOOKUP(A785,'Página25'!A:A,'Página25'!G:G,"")</f>
        <v>45394.82389</v>
      </c>
      <c r="C785" s="2" t="str">
        <f t="array" ref="C785">XLOOKUP(A785,'Página25'!A:A,'Página25'!I:I,"")</f>
        <v/>
      </c>
      <c r="D785" s="3" t="s">
        <v>609</v>
      </c>
      <c r="E785" s="3">
        <f t="array" ref="E785">XLOOKUP(A785,login!A:A,login!F:F,"")</f>
        <v>36</v>
      </c>
      <c r="F785" s="3">
        <f t="array" ref="F785">XLOOKUP(A785,gestor!C:C,gestor!E:E,"")</f>
        <v>1</v>
      </c>
      <c r="G785" s="1">
        <v>0.0</v>
      </c>
      <c r="H785" s="3">
        <f t="array" ref="H785">XLOOKUP(A785,EmailVerification!A:A,EmailVerification!B:B,"")</f>
        <v>84</v>
      </c>
      <c r="I785" s="3">
        <f t="array" ref="I785">XLOOKUP(A785,IntegracaoVerification!A:A,IntegracaoVerification!C:C,"")</f>
        <v>46</v>
      </c>
      <c r="J785" s="3" t="str">
        <f t="array" ref="J785">XLOOKUP(A785,ApiVerification!A:A,ApiVerification!C:C,"")</f>
        <v/>
      </c>
      <c r="K785" s="3" t="str">
        <f t="array" ref="K785">XLOOKUP(A785,AtivacaoGiftback!A:A,AtivacaoGiftback!B:B,"")</f>
        <v/>
      </c>
      <c r="L785" s="3" t="str">
        <f t="array" ref="L785">XLOOKUP(A785,TempoPrimeiraCampanha!A:A,TempoPrimeiraCampanha!B:B,"")</f>
        <v/>
      </c>
      <c r="M785" s="3">
        <f t="array" ref="M785">XLOOKUP(A785,'# Campanhas30D'!A:A,'# Campanhas30D'!B:B,"")</f>
        <v>0</v>
      </c>
      <c r="N785" s="1">
        <v>0.0</v>
      </c>
      <c r="O785" s="4">
        <f t="array" ref="O785">XLOOKUP(A785,'Receita Total'!A:A,'Receita Total'!C:C,"")</f>
        <v>118897.0401</v>
      </c>
      <c r="P785" s="1">
        <v>0.0</v>
      </c>
      <c r="Q785" s="1">
        <v>0.0</v>
      </c>
      <c r="R785" s="1">
        <v>0.0</v>
      </c>
      <c r="S785" s="1">
        <v>0.0</v>
      </c>
      <c r="T785" s="3" t="str">
        <f t="array" ref="T785">XLOOKUP(A785,'Receita Influenciada'!A:A,'Receita Influenciada'!C:C,"")</f>
        <v/>
      </c>
      <c r="U785" s="3" t="str">
        <f t="shared" si="1"/>
        <v>#NUM!</v>
      </c>
      <c r="V785" s="1">
        <v>0.0</v>
      </c>
    </row>
    <row r="786">
      <c r="A786" s="1" t="s">
        <v>808</v>
      </c>
      <c r="B786" s="2">
        <f t="array" ref="B786">XLOOKUP(A786,'Página25'!A:A,'Página25'!G:G,"")</f>
        <v>45524.57788</v>
      </c>
      <c r="C786" s="2" t="str">
        <f t="array" ref="C786">XLOOKUP(A786,'Página25'!A:A,'Página25'!I:I,"")</f>
        <v/>
      </c>
      <c r="D786" s="3" t="s">
        <v>609</v>
      </c>
      <c r="E786" s="3">
        <f t="array" ref="E786">XLOOKUP(A786,login!A:A,login!F:F,"")</f>
        <v>29</v>
      </c>
      <c r="F786" s="3">
        <f t="array" ref="F786">XLOOKUP(A786,gestor!C:C,gestor!E:E,"")</f>
        <v>1</v>
      </c>
      <c r="G786" s="1">
        <v>0.0</v>
      </c>
      <c r="H786" s="3">
        <f t="array" ref="H786">XLOOKUP(A786,EmailVerification!A:A,EmailVerification!B:B,"")</f>
        <v>2</v>
      </c>
      <c r="I786" s="3">
        <f t="array" ref="I786">XLOOKUP(A786,IntegracaoVerification!A:A,IntegracaoVerification!C:C,"")</f>
        <v>2</v>
      </c>
      <c r="J786" s="3" t="str">
        <f t="array" ref="J786">XLOOKUP(A786,ApiVerification!A:A,ApiVerification!C:C,"")</f>
        <v/>
      </c>
      <c r="K786" s="3">
        <f t="array" ref="K786">XLOOKUP(A786,AtivacaoGiftback!A:A,AtivacaoGiftback!B:B,"")</f>
        <v>39</v>
      </c>
      <c r="L786" s="3" t="str">
        <f t="array" ref="L786">XLOOKUP(A786,TempoPrimeiraCampanha!A:A,TempoPrimeiraCampanha!B:B,"")</f>
        <v/>
      </c>
      <c r="M786" s="3">
        <f t="array" ref="M786">XLOOKUP(A786,'# Campanhas30D'!A:A,'# Campanhas30D'!B:B,"")</f>
        <v>0</v>
      </c>
      <c r="N786" s="1">
        <v>0.0</v>
      </c>
      <c r="O786" s="4">
        <f t="array" ref="O786">XLOOKUP(A786,'Receita Total'!A:A,'Receita Total'!C:C,"")</f>
        <v>122447.0898</v>
      </c>
      <c r="P786" s="1">
        <v>0.0</v>
      </c>
      <c r="Q786" s="1">
        <v>0.0</v>
      </c>
      <c r="R786" s="1">
        <v>0.0</v>
      </c>
      <c r="S786" s="1">
        <v>0.0</v>
      </c>
      <c r="T786" s="3" t="str">
        <f t="array" ref="T786">XLOOKUP(A786,'Receita Influenciada'!A:A,'Receita Influenciada'!C:C,"")</f>
        <v/>
      </c>
      <c r="U786" s="3" t="str">
        <f t="shared" si="1"/>
        <v>#NUM!</v>
      </c>
      <c r="V786" s="1">
        <v>0.0</v>
      </c>
    </row>
    <row r="787">
      <c r="A787" s="1" t="s">
        <v>809</v>
      </c>
      <c r="B787" s="2">
        <f t="array" ref="B787">XLOOKUP(A787,'Página25'!A:A,'Página25'!G:G,"")</f>
        <v>45492.75141</v>
      </c>
      <c r="C787" s="2" t="str">
        <f t="array" ref="C787">XLOOKUP(A787,'Página25'!A:A,'Página25'!I:I,"")</f>
        <v/>
      </c>
      <c r="D787" s="3" t="s">
        <v>609</v>
      </c>
      <c r="E787" s="3">
        <f t="array" ref="E787">XLOOKUP(A787,login!A:A,login!F:F,"")</f>
        <v>60</v>
      </c>
      <c r="F787" s="3">
        <f t="array" ref="F787">XLOOKUP(A787,gestor!C:C,gestor!E:E,"")</f>
        <v>1</v>
      </c>
      <c r="G787" s="1">
        <v>0.0</v>
      </c>
      <c r="H787" s="3" t="str">
        <f t="array" ref="H787">XLOOKUP(A787,EmailVerification!A:A,EmailVerification!B:B,"")</f>
        <v/>
      </c>
      <c r="I787" s="3">
        <f t="array" ref="I787">XLOOKUP(A787,IntegracaoVerification!A:A,IntegracaoVerification!C:C,"")</f>
        <v>5</v>
      </c>
      <c r="J787" s="3" t="str">
        <f t="array" ref="J787">XLOOKUP(A787,ApiVerification!A:A,ApiVerification!C:C,"")</f>
        <v/>
      </c>
      <c r="K787" s="3">
        <f t="array" ref="K787">XLOOKUP(A787,AtivacaoGiftback!A:A,AtivacaoGiftback!B:B,"")</f>
        <v>27</v>
      </c>
      <c r="L787" s="3" t="str">
        <f t="array" ref="L787">XLOOKUP(A787,TempoPrimeiraCampanha!A:A,TempoPrimeiraCampanha!B:B,"")</f>
        <v/>
      </c>
      <c r="M787" s="3">
        <f t="array" ref="M787">XLOOKUP(A787,'# Campanhas30D'!A:A,'# Campanhas30D'!B:B,"")</f>
        <v>0</v>
      </c>
      <c r="N787" s="1">
        <v>0.0</v>
      </c>
      <c r="O787" s="4">
        <f t="array" ref="O787">XLOOKUP(A787,'Receita Total'!A:A,'Receita Total'!C:C,"")</f>
        <v>123690.5398</v>
      </c>
      <c r="P787" s="1">
        <v>0.0</v>
      </c>
      <c r="Q787" s="1">
        <v>0.0</v>
      </c>
      <c r="R787" s="1">
        <v>0.0</v>
      </c>
      <c r="S787" s="1">
        <v>0.0</v>
      </c>
      <c r="T787" s="3" t="str">
        <f t="array" ref="T787">XLOOKUP(A787,'Receita Influenciada'!A:A,'Receita Influenciada'!C:C,"")</f>
        <v/>
      </c>
      <c r="U787" s="3" t="str">
        <f t="shared" si="1"/>
        <v>#NUM!</v>
      </c>
      <c r="V787" s="1">
        <v>0.0</v>
      </c>
    </row>
    <row r="788">
      <c r="A788" s="1" t="s">
        <v>810</v>
      </c>
      <c r="B788" s="2">
        <f t="array" ref="B788">XLOOKUP(A788,'Página25'!A:A,'Página25'!G:G,"")</f>
        <v>45379.758</v>
      </c>
      <c r="C788" s="2" t="str">
        <f t="array" ref="C788">XLOOKUP(A788,'Página25'!A:A,'Página25'!I:I,"")</f>
        <v/>
      </c>
      <c r="D788" s="3" t="s">
        <v>609</v>
      </c>
      <c r="E788" s="3">
        <f t="array" ref="E788">XLOOKUP(A788,login!A:A,login!F:F,"")</f>
        <v>30</v>
      </c>
      <c r="F788" s="3">
        <f t="array" ref="F788">XLOOKUP(A788,gestor!C:C,gestor!E:E,"")</f>
        <v>1</v>
      </c>
      <c r="G788" s="1">
        <v>0.0</v>
      </c>
      <c r="H788" s="3">
        <f t="array" ref="H788">XLOOKUP(A788,EmailVerification!A:A,EmailVerification!B:B,"")</f>
        <v>99</v>
      </c>
      <c r="I788" s="3">
        <f t="array" ref="I788">XLOOKUP(A788,IntegracaoVerification!A:A,IntegracaoVerification!C:C,"")</f>
        <v>7</v>
      </c>
      <c r="J788" s="3">
        <f t="array" ref="J788">XLOOKUP(A788,ApiVerification!A:A,ApiVerification!C:C,"")</f>
        <v>27</v>
      </c>
      <c r="K788" s="3">
        <f t="array" ref="K788">XLOOKUP(A788,AtivacaoGiftback!A:A,AtivacaoGiftback!B:B,"")</f>
        <v>36</v>
      </c>
      <c r="L788" s="3">
        <f t="array" ref="L788">XLOOKUP(A788,TempoPrimeiraCampanha!A:A,TempoPrimeiraCampanha!B:B,"")</f>
        <v>41</v>
      </c>
      <c r="M788" s="3">
        <f t="array" ref="M788">XLOOKUP(A788,'# Campanhas30D'!A:A,'# Campanhas30D'!B:B,"")</f>
        <v>0</v>
      </c>
      <c r="N788" s="1">
        <v>0.0</v>
      </c>
      <c r="O788" s="4">
        <f t="array" ref="O788">XLOOKUP(A788,'Receita Total'!A:A,'Receita Total'!C:C,"")</f>
        <v>172074.7892</v>
      </c>
      <c r="P788" s="1">
        <v>0.0</v>
      </c>
      <c r="Q788" s="1">
        <v>0.0</v>
      </c>
      <c r="R788" s="1">
        <v>0.0</v>
      </c>
      <c r="S788" s="1">
        <v>0.0</v>
      </c>
      <c r="T788" s="3" t="str">
        <f t="array" ref="T788">XLOOKUP(A788,'Receita Influenciada'!A:A,'Receita Influenciada'!C:C,"")</f>
        <v/>
      </c>
      <c r="U788" s="3" t="str">
        <f t="shared" si="1"/>
        <v>#NUM!</v>
      </c>
      <c r="V788" s="1">
        <v>0.0</v>
      </c>
    </row>
    <row r="789">
      <c r="A789" s="1" t="s">
        <v>811</v>
      </c>
      <c r="B789" s="2">
        <f t="array" ref="B789">XLOOKUP(A789,'Página25'!A:A,'Página25'!G:G,"")</f>
        <v>45495.83424</v>
      </c>
      <c r="C789" s="2" t="str">
        <f t="array" ref="C789">XLOOKUP(A789,'Página25'!A:A,'Página25'!I:I,"")</f>
        <v/>
      </c>
      <c r="D789" s="3" t="s">
        <v>609</v>
      </c>
      <c r="E789" s="3">
        <f t="array" ref="E789">XLOOKUP(A789,login!A:A,login!F:F,"")</f>
        <v>81</v>
      </c>
      <c r="F789" s="3">
        <f t="array" ref="F789">XLOOKUP(A789,gestor!C:C,gestor!E:E,"")</f>
        <v>1</v>
      </c>
      <c r="G789" s="1">
        <v>0.0</v>
      </c>
      <c r="H789" s="3">
        <f t="array" ref="H789">XLOOKUP(A789,EmailVerification!A:A,EmailVerification!B:B,"")</f>
        <v>17</v>
      </c>
      <c r="I789" s="3">
        <f t="array" ref="I789">XLOOKUP(A789,IntegracaoVerification!A:A,IntegracaoVerification!C:C,"")</f>
        <v>0</v>
      </c>
      <c r="J789" s="3">
        <f t="array" ref="J789">XLOOKUP(A789,ApiVerification!A:A,ApiVerification!C:C,"")</f>
        <v>23</v>
      </c>
      <c r="K789" s="3" t="str">
        <f t="array" ref="K789">XLOOKUP(A789,AtivacaoGiftback!A:A,AtivacaoGiftback!B:B,"")</f>
        <v/>
      </c>
      <c r="L789" s="3">
        <f t="array" ref="L789">XLOOKUP(A789,TempoPrimeiraCampanha!A:A,TempoPrimeiraCampanha!B:B,"")</f>
        <v>45</v>
      </c>
      <c r="M789" s="3">
        <f t="array" ref="M789">XLOOKUP(A789,'# Campanhas30D'!A:A,'# Campanhas30D'!B:B,"")</f>
        <v>0</v>
      </c>
      <c r="N789" s="1">
        <v>0.0</v>
      </c>
      <c r="O789" s="4">
        <f t="array" ref="O789">XLOOKUP(A789,'Receita Total'!A:A,'Receita Total'!C:C,"")</f>
        <v>187944.0897</v>
      </c>
      <c r="P789" s="1">
        <v>0.0</v>
      </c>
      <c r="Q789" s="1">
        <v>0.0</v>
      </c>
      <c r="R789" s="1">
        <v>0.0</v>
      </c>
      <c r="S789" s="1">
        <v>0.0</v>
      </c>
      <c r="T789" s="3" t="str">
        <f t="array" ref="T789">XLOOKUP(A789,'Receita Influenciada'!A:A,'Receita Influenciada'!C:C,"")</f>
        <v/>
      </c>
      <c r="U789" s="3" t="str">
        <f t="shared" si="1"/>
        <v>#NUM!</v>
      </c>
      <c r="V789" s="1">
        <v>0.0</v>
      </c>
    </row>
    <row r="790">
      <c r="A790" s="1" t="s">
        <v>812</v>
      </c>
      <c r="B790" s="2">
        <f t="array" ref="B790">XLOOKUP(A790,'Página25'!A:A,'Página25'!G:G,"")</f>
        <v>45561.99524</v>
      </c>
      <c r="C790" s="2" t="str">
        <f t="array" ref="C790">XLOOKUP(A790,'Página25'!A:A,'Página25'!I:I,"")</f>
        <v/>
      </c>
      <c r="D790" s="3" t="s">
        <v>609</v>
      </c>
      <c r="E790" s="3">
        <f t="array" ref="E790">XLOOKUP(A790,login!A:A,login!F:F,"")</f>
        <v>10</v>
      </c>
      <c r="F790" s="3">
        <f t="array" ref="F790">XLOOKUP(A790,gestor!C:C,gestor!E:E,"")</f>
        <v>1</v>
      </c>
      <c r="G790" s="1">
        <v>0.0</v>
      </c>
      <c r="H790" s="3">
        <f t="array" ref="H790">XLOOKUP(A790,EmailVerification!A:A,EmailVerification!B:B,"")</f>
        <v>5</v>
      </c>
      <c r="I790" s="3">
        <f t="array" ref="I790">XLOOKUP(A790,IntegracaoVerification!A:A,IntegracaoVerification!C:C,"")</f>
        <v>5</v>
      </c>
      <c r="J790" s="3">
        <f t="array" ref="J790">XLOOKUP(A790,ApiVerification!A:A,ApiVerification!C:C,"")</f>
        <v>15</v>
      </c>
      <c r="K790" s="3" t="str">
        <f t="array" ref="K790">XLOOKUP(A790,AtivacaoGiftback!A:A,AtivacaoGiftback!B:B,"")</f>
        <v/>
      </c>
      <c r="L790" s="3" t="str">
        <f t="array" ref="L790">XLOOKUP(A790,TempoPrimeiraCampanha!A:A,TempoPrimeiraCampanha!B:B,"")</f>
        <v/>
      </c>
      <c r="M790" s="3">
        <f t="array" ref="M790">XLOOKUP(A790,'# Campanhas30D'!A:A,'# Campanhas30D'!B:B,"")</f>
        <v>0</v>
      </c>
      <c r="N790" s="1">
        <v>0.0</v>
      </c>
      <c r="O790" s="4">
        <f t="array" ref="O790">XLOOKUP(A790,'Receita Total'!A:A,'Receita Total'!C:C,"")</f>
        <v>198155.159</v>
      </c>
      <c r="P790" s="1">
        <v>0.0</v>
      </c>
      <c r="Q790" s="1">
        <v>0.0</v>
      </c>
      <c r="R790" s="1">
        <v>0.0</v>
      </c>
      <c r="S790" s="1">
        <v>0.0</v>
      </c>
      <c r="T790" s="3" t="str">
        <f t="array" ref="T790">XLOOKUP(A790,'Receita Influenciada'!A:A,'Receita Influenciada'!C:C,"")</f>
        <v/>
      </c>
      <c r="U790" s="3" t="str">
        <f t="shared" si="1"/>
        <v>#NUM!</v>
      </c>
      <c r="V790" s="1">
        <v>0.0</v>
      </c>
    </row>
    <row r="791">
      <c r="A791" s="1" t="s">
        <v>813</v>
      </c>
      <c r="B791" s="2">
        <f t="array" ref="B791">XLOOKUP(A791,'Página25'!A:A,'Página25'!G:G,"")</f>
        <v>45539.99966</v>
      </c>
      <c r="C791" s="2" t="str">
        <f t="array" ref="C791">XLOOKUP(A791,'Página25'!A:A,'Página25'!I:I,"")</f>
        <v/>
      </c>
      <c r="D791" s="3" t="s">
        <v>609</v>
      </c>
      <c r="E791" s="3">
        <f t="array" ref="E791">XLOOKUP(A791,login!A:A,login!F:F,"")</f>
        <v>28</v>
      </c>
      <c r="F791" s="3">
        <f t="array" ref="F791">XLOOKUP(A791,gestor!C:C,gestor!E:E,"")</f>
        <v>1</v>
      </c>
      <c r="G791" s="1">
        <v>0.0</v>
      </c>
      <c r="H791" s="3">
        <f t="array" ref="H791">XLOOKUP(A791,EmailVerification!A:A,EmailVerification!B:B,"")</f>
        <v>5</v>
      </c>
      <c r="I791" s="3">
        <f t="array" ref="I791">XLOOKUP(A791,IntegracaoVerification!A:A,IntegracaoVerification!C:C,"")</f>
        <v>5</v>
      </c>
      <c r="J791" s="3">
        <f t="array" ref="J791">XLOOKUP(A791,ApiVerification!A:A,ApiVerification!C:C,"")</f>
        <v>8</v>
      </c>
      <c r="K791" s="3" t="str">
        <f t="array" ref="K791">XLOOKUP(A791,AtivacaoGiftback!A:A,AtivacaoGiftback!B:B,"")</f>
        <v/>
      </c>
      <c r="L791" s="3" t="str">
        <f t="array" ref="L791">XLOOKUP(A791,TempoPrimeiraCampanha!A:A,TempoPrimeiraCampanha!B:B,"")</f>
        <v/>
      </c>
      <c r="M791" s="3">
        <f t="array" ref="M791">XLOOKUP(A791,'# Campanhas30D'!A:A,'# Campanhas30D'!B:B,"")</f>
        <v>0</v>
      </c>
      <c r="N791" s="1">
        <v>0.0</v>
      </c>
      <c r="O791" s="4">
        <f t="array" ref="O791">XLOOKUP(A791,'Receita Total'!A:A,'Receita Total'!C:C,"")</f>
        <v>203609.5908</v>
      </c>
      <c r="P791" s="1">
        <v>0.0</v>
      </c>
      <c r="Q791" s="1">
        <v>0.0</v>
      </c>
      <c r="R791" s="1">
        <v>0.0</v>
      </c>
      <c r="S791" s="1">
        <v>0.0</v>
      </c>
      <c r="T791" s="3" t="str">
        <f t="array" ref="T791">XLOOKUP(A791,'Receita Influenciada'!A:A,'Receita Influenciada'!C:C,"")</f>
        <v/>
      </c>
      <c r="U791" s="3" t="str">
        <f t="shared" si="1"/>
        <v>#NUM!</v>
      </c>
      <c r="V791" s="1">
        <v>0.0</v>
      </c>
    </row>
    <row r="792">
      <c r="A792" s="1" t="s">
        <v>814</v>
      </c>
      <c r="B792" s="2">
        <f t="array" ref="B792">XLOOKUP(A792,'Página25'!A:A,'Página25'!G:G,"")</f>
        <v>45540.91176</v>
      </c>
      <c r="C792" s="2" t="str">
        <f t="array" ref="C792">XLOOKUP(A792,'Página25'!A:A,'Página25'!I:I,"")</f>
        <v/>
      </c>
      <c r="D792" s="3" t="s">
        <v>609</v>
      </c>
      <c r="E792" s="3">
        <f t="array" ref="E792">XLOOKUP(A792,login!A:A,login!F:F,"")</f>
        <v>31</v>
      </c>
      <c r="F792" s="3">
        <f t="array" ref="F792">XLOOKUP(A792,gestor!C:C,gestor!E:E,"")</f>
        <v>1</v>
      </c>
      <c r="G792" s="1">
        <v>0.0</v>
      </c>
      <c r="H792" s="3">
        <f t="array" ref="H792">XLOOKUP(A792,EmailVerification!A:A,EmailVerification!B:B,"")</f>
        <v>27</v>
      </c>
      <c r="I792" s="3">
        <f t="array" ref="I792">XLOOKUP(A792,IntegracaoVerification!A:A,IntegracaoVerification!C:C,"")</f>
        <v>20</v>
      </c>
      <c r="J792" s="3">
        <f t="array" ref="J792">XLOOKUP(A792,ApiVerification!A:A,ApiVerification!C:C,"")</f>
        <v>48</v>
      </c>
      <c r="K792" s="3">
        <f t="array" ref="K792">XLOOKUP(A792,AtivacaoGiftback!A:A,AtivacaoGiftback!B:B,"")</f>
        <v>50</v>
      </c>
      <c r="L792" s="3" t="str">
        <f t="array" ref="L792">XLOOKUP(A792,TempoPrimeiraCampanha!A:A,TempoPrimeiraCampanha!B:B,"")</f>
        <v/>
      </c>
      <c r="M792" s="3">
        <f t="array" ref="M792">XLOOKUP(A792,'# Campanhas30D'!A:A,'# Campanhas30D'!B:B,"")</f>
        <v>0</v>
      </c>
      <c r="N792" s="1">
        <v>0.0</v>
      </c>
      <c r="O792" s="4">
        <f t="array" ref="O792">XLOOKUP(A792,'Receita Total'!A:A,'Receita Total'!C:C,"")</f>
        <v>206451.5996</v>
      </c>
      <c r="P792" s="1">
        <v>0.0</v>
      </c>
      <c r="Q792" s="1">
        <v>0.0</v>
      </c>
      <c r="R792" s="1">
        <v>0.0</v>
      </c>
      <c r="S792" s="1">
        <v>0.0</v>
      </c>
      <c r="T792" s="3" t="str">
        <f t="array" ref="T792">XLOOKUP(A792,'Receita Influenciada'!A:A,'Receita Influenciada'!C:C,"")</f>
        <v/>
      </c>
      <c r="U792" s="3" t="str">
        <f t="shared" si="1"/>
        <v>#NUM!</v>
      </c>
      <c r="V792" s="1">
        <v>0.0</v>
      </c>
    </row>
    <row r="793">
      <c r="A793" s="1" t="s">
        <v>815</v>
      </c>
      <c r="B793" s="2">
        <f t="array" ref="B793">XLOOKUP(A793,'Página25'!A:A,'Página25'!G:G,"")</f>
        <v>45460.64522</v>
      </c>
      <c r="C793" s="2" t="str">
        <f t="array" ref="C793">XLOOKUP(A793,'Página25'!A:A,'Página25'!I:I,"")</f>
        <v/>
      </c>
      <c r="D793" s="3" t="s">
        <v>609</v>
      </c>
      <c r="E793" s="3">
        <f t="array" ref="E793">XLOOKUP(A793,login!A:A,login!F:F,"")</f>
        <v>53</v>
      </c>
      <c r="F793" s="3">
        <f t="array" ref="F793">XLOOKUP(A793,gestor!C:C,gestor!E:E,"")</f>
        <v>1</v>
      </c>
      <c r="G793" s="1">
        <v>0.0</v>
      </c>
      <c r="H793" s="3">
        <f t="array" ref="H793">XLOOKUP(A793,EmailVerification!A:A,EmailVerification!B:B,"")</f>
        <v>18</v>
      </c>
      <c r="I793" s="3" t="str">
        <f t="array" ref="I793">XLOOKUP(A793,IntegracaoVerification!A:A,IntegracaoVerification!C:C,"")</f>
        <v/>
      </c>
      <c r="J793" s="3">
        <f t="array" ref="J793">XLOOKUP(A793,ApiVerification!A:A,ApiVerification!C:C,"")</f>
        <v>7</v>
      </c>
      <c r="K793" s="3">
        <f t="array" ref="K793">XLOOKUP(A793,AtivacaoGiftback!A:A,AtivacaoGiftback!B:B,"")</f>
        <v>113</v>
      </c>
      <c r="L793" s="3">
        <f t="array" ref="L793">XLOOKUP(A793,TempoPrimeiraCampanha!A:A,TempoPrimeiraCampanha!B:B,"")</f>
        <v>64</v>
      </c>
      <c r="M793" s="3">
        <f t="array" ref="M793">XLOOKUP(A793,'# Campanhas30D'!A:A,'# Campanhas30D'!B:B,"")</f>
        <v>0</v>
      </c>
      <c r="N793" s="1">
        <v>0.0</v>
      </c>
      <c r="O793" s="4">
        <f t="array" ref="O793">XLOOKUP(A793,'Receita Total'!A:A,'Receita Total'!C:C,"")</f>
        <v>219701.3092</v>
      </c>
      <c r="P793" s="1">
        <v>0.0</v>
      </c>
      <c r="Q793" s="1">
        <v>0.0</v>
      </c>
      <c r="R793" s="1">
        <v>0.0</v>
      </c>
      <c r="S793" s="1">
        <v>0.0</v>
      </c>
      <c r="T793" s="3" t="str">
        <f t="array" ref="T793">XLOOKUP(A793,'Receita Influenciada'!A:A,'Receita Influenciada'!C:C,"")</f>
        <v/>
      </c>
      <c r="U793" s="3" t="str">
        <f t="shared" si="1"/>
        <v>#NUM!</v>
      </c>
      <c r="V793" s="1">
        <v>0.0</v>
      </c>
    </row>
    <row r="794">
      <c r="A794" s="1" t="s">
        <v>816</v>
      </c>
      <c r="B794" s="2">
        <f t="array" ref="B794">XLOOKUP(A794,'Página25'!A:A,'Página25'!G:G,"")</f>
        <v>45467.54198</v>
      </c>
      <c r="C794" s="2" t="str">
        <f t="array" ref="C794">XLOOKUP(A794,'Página25'!A:A,'Página25'!I:I,"")</f>
        <v/>
      </c>
      <c r="D794" s="3" t="s">
        <v>609</v>
      </c>
      <c r="E794" s="3">
        <f t="array" ref="E794">XLOOKUP(A794,login!A:A,login!F:F,"")</f>
        <v>64</v>
      </c>
      <c r="F794" s="3">
        <f t="array" ref="F794">XLOOKUP(A794,gestor!C:C,gestor!E:E,"")</f>
        <v>1</v>
      </c>
      <c r="G794" s="3">
        <f t="array" ref="G794">XLOOKUP(A794,tickets!I:I,tickets!J:J,"")</f>
        <v>13</v>
      </c>
      <c r="H794" s="3">
        <f t="array" ref="H794">XLOOKUP(A794,EmailVerification!A:A,EmailVerification!B:B,"")</f>
        <v>11</v>
      </c>
      <c r="I794" s="3" t="str">
        <f t="array" ref="I794">XLOOKUP(A794,IntegracaoVerification!A:A,IntegracaoVerification!C:C,"")</f>
        <v/>
      </c>
      <c r="J794" s="3">
        <f t="array" ref="J794">XLOOKUP(A794,ApiVerification!A:A,ApiVerification!C:C,"")</f>
        <v>7</v>
      </c>
      <c r="K794" s="3" t="str">
        <f t="array" ref="K794">XLOOKUP(A794,AtivacaoGiftback!A:A,AtivacaoGiftback!B:B,"")</f>
        <v/>
      </c>
      <c r="L794" s="3" t="str">
        <f t="array" ref="L794">XLOOKUP(A794,TempoPrimeiraCampanha!A:A,TempoPrimeiraCampanha!B:B,"")</f>
        <v/>
      </c>
      <c r="M794" s="3">
        <f t="array" ref="M794">XLOOKUP(A794,'# Campanhas30D'!A:A,'# Campanhas30D'!B:B,"")</f>
        <v>0</v>
      </c>
      <c r="N794" s="1">
        <v>0.0</v>
      </c>
      <c r="O794" s="4">
        <f t="array" ref="O794">XLOOKUP(A794,'Receita Total'!A:A,'Receita Total'!C:C,"")</f>
        <v>240519.4409</v>
      </c>
      <c r="P794" s="1">
        <v>0.0</v>
      </c>
      <c r="Q794" s="1">
        <v>0.0</v>
      </c>
      <c r="R794" s="1">
        <v>0.0</v>
      </c>
      <c r="S794" s="1">
        <v>0.0</v>
      </c>
      <c r="T794" s="3" t="str">
        <f t="array" ref="T794">XLOOKUP(A794,'Receita Influenciada'!A:A,'Receita Influenciada'!C:C,"")</f>
        <v/>
      </c>
      <c r="U794" s="3" t="str">
        <f t="shared" si="1"/>
        <v>#NUM!</v>
      </c>
      <c r="V794" s="1">
        <v>0.0</v>
      </c>
    </row>
    <row r="795">
      <c r="A795" s="1" t="s">
        <v>817</v>
      </c>
      <c r="B795" s="2">
        <f t="array" ref="B795">XLOOKUP(A795,'Página25'!A:A,'Página25'!G:G,"")</f>
        <v>45455.54628</v>
      </c>
      <c r="C795" s="2" t="str">
        <f t="array" ref="C795">XLOOKUP(A795,'Página25'!A:A,'Página25'!I:I,"")</f>
        <v/>
      </c>
      <c r="D795" s="3" t="s">
        <v>609</v>
      </c>
      <c r="E795" s="3">
        <f t="array" ref="E795">XLOOKUP(A795,login!A:A,login!F:F,"")</f>
        <v>76</v>
      </c>
      <c r="F795" s="3">
        <f t="array" ref="F795">XLOOKUP(A795,gestor!C:C,gestor!E:E,"")</f>
        <v>1</v>
      </c>
      <c r="G795" s="1">
        <v>0.0</v>
      </c>
      <c r="H795" s="3">
        <f t="array" ref="H795">XLOOKUP(A795,EmailVerification!A:A,EmailVerification!B:B,"")</f>
        <v>28</v>
      </c>
      <c r="I795" s="3" t="str">
        <f t="array" ref="I795">XLOOKUP(A795,IntegracaoVerification!A:A,IntegracaoVerification!C:C,"")</f>
        <v/>
      </c>
      <c r="J795" s="3" t="str">
        <f t="array" ref="J795">XLOOKUP(A795,ApiVerification!A:A,ApiVerification!C:C,"")</f>
        <v/>
      </c>
      <c r="K795" s="3">
        <f t="array" ref="K795">XLOOKUP(A795,AtivacaoGiftback!A:A,AtivacaoGiftback!B:B,"")</f>
        <v>36</v>
      </c>
      <c r="L795" s="3">
        <f t="array" ref="L795">XLOOKUP(A795,TempoPrimeiraCampanha!A:A,TempoPrimeiraCampanha!B:B,"")</f>
        <v>98</v>
      </c>
      <c r="M795" s="3">
        <f t="array" ref="M795">XLOOKUP(A795,'# Campanhas30D'!A:A,'# Campanhas30D'!B:B,"")</f>
        <v>0</v>
      </c>
      <c r="N795" s="1">
        <v>0.0</v>
      </c>
      <c r="O795" s="4">
        <f t="array" ref="O795">XLOOKUP(A795,'Receita Total'!A:A,'Receita Total'!C:C,"")</f>
        <v>242866.5906</v>
      </c>
      <c r="P795" s="1">
        <v>0.0</v>
      </c>
      <c r="Q795" s="1">
        <v>0.0</v>
      </c>
      <c r="R795" s="1">
        <v>0.0</v>
      </c>
      <c r="S795" s="1">
        <v>0.0</v>
      </c>
      <c r="T795" s="3" t="str">
        <f t="array" ref="T795">XLOOKUP(A795,'Receita Influenciada'!A:A,'Receita Influenciada'!C:C,"")</f>
        <v/>
      </c>
      <c r="U795" s="3" t="str">
        <f t="shared" si="1"/>
        <v>#NUM!</v>
      </c>
      <c r="V795" s="1">
        <v>0.0</v>
      </c>
    </row>
    <row r="796">
      <c r="A796" s="1" t="s">
        <v>818</v>
      </c>
      <c r="B796" s="2">
        <f t="array" ref="B796">XLOOKUP(A796,'Página25'!A:A,'Página25'!G:G,"")</f>
        <v>45512.51037</v>
      </c>
      <c r="C796" s="2" t="str">
        <f t="array" ref="C796">XLOOKUP(A796,'Página25'!A:A,'Página25'!I:I,"")</f>
        <v/>
      </c>
      <c r="D796" s="3" t="s">
        <v>609</v>
      </c>
      <c r="E796" s="3">
        <f t="array" ref="E796">XLOOKUP(A796,login!A:A,login!F:F,"")</f>
        <v>42</v>
      </c>
      <c r="F796" s="3">
        <f t="array" ref="F796">XLOOKUP(A796,gestor!C:C,gestor!E:E,"")</f>
        <v>1</v>
      </c>
      <c r="G796" s="1">
        <v>0.0</v>
      </c>
      <c r="H796" s="3">
        <f t="array" ref="H796">XLOOKUP(A796,EmailVerification!A:A,EmailVerification!B:B,"")</f>
        <v>6</v>
      </c>
      <c r="I796" s="3">
        <f t="array" ref="I796">XLOOKUP(A796,IntegracaoVerification!A:A,IntegracaoVerification!C:C,"")</f>
        <v>15</v>
      </c>
      <c r="J796" s="3" t="str">
        <f t="array" ref="J796">XLOOKUP(A796,ApiVerification!A:A,ApiVerification!C:C,"")</f>
        <v/>
      </c>
      <c r="K796" s="3">
        <f t="array" ref="K796">XLOOKUP(A796,AtivacaoGiftback!A:A,AtivacaoGiftback!B:B,"")</f>
        <v>28</v>
      </c>
      <c r="L796" s="3" t="str">
        <f t="array" ref="L796">XLOOKUP(A796,TempoPrimeiraCampanha!A:A,TempoPrimeiraCampanha!B:B,"")</f>
        <v/>
      </c>
      <c r="M796" s="3">
        <f t="array" ref="M796">XLOOKUP(A796,'# Campanhas30D'!A:A,'# Campanhas30D'!B:B,"")</f>
        <v>0</v>
      </c>
      <c r="N796" s="1">
        <v>0.0</v>
      </c>
      <c r="O796" s="4">
        <f t="array" ref="O796">XLOOKUP(A796,'Receita Total'!A:A,'Receita Total'!C:C,"")</f>
        <v>244334.071</v>
      </c>
      <c r="P796" s="1">
        <v>0.0</v>
      </c>
      <c r="Q796" s="1">
        <v>0.0</v>
      </c>
      <c r="R796" s="1">
        <v>0.0</v>
      </c>
      <c r="S796" s="1">
        <v>0.0</v>
      </c>
      <c r="T796" s="3" t="str">
        <f t="array" ref="T796">XLOOKUP(A796,'Receita Influenciada'!A:A,'Receita Influenciada'!C:C,"")</f>
        <v/>
      </c>
      <c r="U796" s="3" t="str">
        <f t="shared" si="1"/>
        <v>#NUM!</v>
      </c>
      <c r="V796" s="1">
        <v>0.0</v>
      </c>
    </row>
    <row r="797">
      <c r="A797" s="1" t="s">
        <v>819</v>
      </c>
      <c r="B797" s="2">
        <f t="array" ref="B797">XLOOKUP(A797,'Página25'!A:A,'Página25'!G:G,"")</f>
        <v>45554.6337</v>
      </c>
      <c r="C797" s="2" t="str">
        <f t="array" ref="C797">XLOOKUP(A797,'Página25'!A:A,'Página25'!I:I,"")</f>
        <v/>
      </c>
      <c r="D797" s="3" t="s">
        <v>609</v>
      </c>
      <c r="E797" s="3">
        <f t="array" ref="E797">XLOOKUP(A797,login!A:A,login!F:F,"")</f>
        <v>48</v>
      </c>
      <c r="F797" s="3">
        <f t="array" ref="F797">XLOOKUP(A797,gestor!C:C,gestor!E:E,"")</f>
        <v>1</v>
      </c>
      <c r="G797" s="3">
        <f t="array" ref="G797">XLOOKUP(A797,tickets!I:I,tickets!J:J,"")</f>
        <v>25</v>
      </c>
      <c r="H797" s="3" t="str">
        <f t="array" ref="H797">XLOOKUP(A797,EmailVerification!A:A,EmailVerification!B:B,"")</f>
        <v/>
      </c>
      <c r="I797" s="3">
        <f t="array" ref="I797">XLOOKUP(A797,IntegracaoVerification!A:A,IntegracaoVerification!C:C,"")</f>
        <v>11</v>
      </c>
      <c r="J797" s="3">
        <f t="array" ref="J797">XLOOKUP(A797,ApiVerification!A:A,ApiVerification!C:C,"")</f>
        <v>4</v>
      </c>
      <c r="K797" s="3" t="str">
        <f t="array" ref="K797">XLOOKUP(A797,AtivacaoGiftback!A:A,AtivacaoGiftback!B:B,"")</f>
        <v/>
      </c>
      <c r="L797" s="3" t="str">
        <f t="array" ref="L797">XLOOKUP(A797,TempoPrimeiraCampanha!A:A,TempoPrimeiraCampanha!B:B,"")</f>
        <v/>
      </c>
      <c r="M797" s="3">
        <f t="array" ref="M797">XLOOKUP(A797,'# Campanhas30D'!A:A,'# Campanhas30D'!B:B,"")</f>
        <v>0</v>
      </c>
      <c r="N797" s="1">
        <v>0.0</v>
      </c>
      <c r="O797" s="4">
        <f t="array" ref="O797">XLOOKUP(A797,'Receita Total'!A:A,'Receita Total'!C:C,"")</f>
        <v>251917.6497</v>
      </c>
      <c r="P797" s="1">
        <v>0.0</v>
      </c>
      <c r="Q797" s="1">
        <v>0.0</v>
      </c>
      <c r="R797" s="1">
        <v>0.0</v>
      </c>
      <c r="S797" s="1">
        <v>0.0</v>
      </c>
      <c r="T797" s="3" t="str">
        <f t="array" ref="T797">XLOOKUP(A797,'Receita Influenciada'!A:A,'Receita Influenciada'!C:C,"")</f>
        <v/>
      </c>
      <c r="U797" s="3" t="str">
        <f t="shared" si="1"/>
        <v>#NUM!</v>
      </c>
      <c r="V797" s="1">
        <v>0.0</v>
      </c>
    </row>
    <row r="798">
      <c r="A798" s="1" t="s">
        <v>820</v>
      </c>
      <c r="B798" s="2">
        <f t="array" ref="B798">XLOOKUP(A798,'Página25'!A:A,'Página25'!G:G,"")</f>
        <v>45544.65253</v>
      </c>
      <c r="C798" s="2" t="str">
        <f t="array" ref="C798">XLOOKUP(A798,'Página25'!A:A,'Página25'!I:I,"")</f>
        <v/>
      </c>
      <c r="D798" s="3" t="s">
        <v>609</v>
      </c>
      <c r="E798" s="3">
        <f t="array" ref="E798">XLOOKUP(A798,login!A:A,login!F:F,"")</f>
        <v>13</v>
      </c>
      <c r="F798" s="3">
        <f t="array" ref="F798">XLOOKUP(A798,gestor!C:C,gestor!E:E,"")</f>
        <v>1</v>
      </c>
      <c r="G798" s="1">
        <v>0.0</v>
      </c>
      <c r="H798" s="3">
        <f t="array" ref="H798">XLOOKUP(A798,EmailVerification!A:A,EmailVerification!B:B,"")</f>
        <v>9</v>
      </c>
      <c r="I798" s="3">
        <f t="array" ref="I798">XLOOKUP(A798,IntegracaoVerification!A:A,IntegracaoVerification!C:C,"")</f>
        <v>9</v>
      </c>
      <c r="J798" s="3">
        <f t="array" ref="J798">XLOOKUP(A798,ApiVerification!A:A,ApiVerification!C:C,"")</f>
        <v>9</v>
      </c>
      <c r="K798" s="3" t="str">
        <f t="array" ref="K798">XLOOKUP(A798,AtivacaoGiftback!A:A,AtivacaoGiftback!B:B,"")</f>
        <v/>
      </c>
      <c r="L798" s="3" t="str">
        <f t="array" ref="L798">XLOOKUP(A798,TempoPrimeiraCampanha!A:A,TempoPrimeiraCampanha!B:B,"")</f>
        <v/>
      </c>
      <c r="M798" s="3">
        <f t="array" ref="M798">XLOOKUP(A798,'# Campanhas30D'!A:A,'# Campanhas30D'!B:B,"")</f>
        <v>0</v>
      </c>
      <c r="N798" s="1">
        <v>0.0</v>
      </c>
      <c r="O798" s="4">
        <f t="array" ref="O798">XLOOKUP(A798,'Receita Total'!A:A,'Receita Total'!C:C,"")</f>
        <v>259134.9303</v>
      </c>
      <c r="P798" s="1">
        <v>0.0</v>
      </c>
      <c r="Q798" s="1">
        <v>0.0</v>
      </c>
      <c r="R798" s="1">
        <v>0.0</v>
      </c>
      <c r="S798" s="1">
        <v>0.0</v>
      </c>
      <c r="T798" s="3" t="str">
        <f t="array" ref="T798">XLOOKUP(A798,'Receita Influenciada'!A:A,'Receita Influenciada'!C:C,"")</f>
        <v/>
      </c>
      <c r="U798" s="3" t="str">
        <f t="shared" si="1"/>
        <v>#NUM!</v>
      </c>
      <c r="V798" s="1">
        <v>0.0</v>
      </c>
    </row>
    <row r="799">
      <c r="A799" s="1" t="s">
        <v>821</v>
      </c>
      <c r="B799" s="2">
        <f t="array" ref="B799">XLOOKUP(A799,'Página25'!A:A,'Página25'!G:G,"")</f>
        <v>45548.79457</v>
      </c>
      <c r="C799" s="2" t="str">
        <f t="array" ref="C799">XLOOKUP(A799,'Página25'!A:A,'Página25'!I:I,"")</f>
        <v/>
      </c>
      <c r="D799" s="3" t="s">
        <v>609</v>
      </c>
      <c r="E799" s="3">
        <f t="array" ref="E799">XLOOKUP(A799,login!A:A,login!F:F,"")</f>
        <v>4</v>
      </c>
      <c r="F799" s="3">
        <f t="array" ref="F799">XLOOKUP(A799,gestor!C:C,gestor!E:E,"")</f>
        <v>1</v>
      </c>
      <c r="G799" s="1">
        <v>0.0</v>
      </c>
      <c r="H799" s="3">
        <f t="array" ref="H799">XLOOKUP(A799,EmailVerification!A:A,EmailVerification!B:B,"")</f>
        <v>5</v>
      </c>
      <c r="I799" s="3">
        <f t="array" ref="I799">XLOOKUP(A799,IntegracaoVerification!A:A,IntegracaoVerification!C:C,"")</f>
        <v>5</v>
      </c>
      <c r="J799" s="3" t="str">
        <f t="array" ref="J799">XLOOKUP(A799,ApiVerification!A:A,ApiVerification!C:C,"")</f>
        <v/>
      </c>
      <c r="K799" s="3" t="str">
        <f t="array" ref="K799">XLOOKUP(A799,AtivacaoGiftback!A:A,AtivacaoGiftback!B:B,"")</f>
        <v/>
      </c>
      <c r="L799" s="3" t="str">
        <f t="array" ref="L799">XLOOKUP(A799,TempoPrimeiraCampanha!A:A,TempoPrimeiraCampanha!B:B,"")</f>
        <v/>
      </c>
      <c r="M799" s="3">
        <f t="array" ref="M799">XLOOKUP(A799,'# Campanhas30D'!A:A,'# Campanhas30D'!B:B,"")</f>
        <v>0</v>
      </c>
      <c r="N799" s="1">
        <v>0.0</v>
      </c>
      <c r="O799" s="4">
        <f t="array" ref="O799">XLOOKUP(A799,'Receita Total'!A:A,'Receita Total'!C:C,"")</f>
        <v>275500.1709</v>
      </c>
      <c r="P799" s="1">
        <v>0.0</v>
      </c>
      <c r="Q799" s="1">
        <v>0.0</v>
      </c>
      <c r="R799" s="1">
        <v>0.0</v>
      </c>
      <c r="S799" s="1">
        <v>0.0</v>
      </c>
      <c r="T799" s="3" t="str">
        <f t="array" ref="T799">XLOOKUP(A799,'Receita Influenciada'!A:A,'Receita Influenciada'!C:C,"")</f>
        <v/>
      </c>
      <c r="U799" s="3" t="str">
        <f t="shared" si="1"/>
        <v>#NUM!</v>
      </c>
      <c r="V799" s="1">
        <v>0.0</v>
      </c>
    </row>
    <row r="800">
      <c r="A800" s="1" t="s">
        <v>822</v>
      </c>
      <c r="B800" s="2">
        <f t="array" ref="B800">XLOOKUP(A800,'Página25'!A:A,'Página25'!G:G,"")</f>
        <v>45462.02556</v>
      </c>
      <c r="C800" s="2" t="str">
        <f t="array" ref="C800">XLOOKUP(A800,'Página25'!A:A,'Página25'!I:I,"")</f>
        <v/>
      </c>
      <c r="D800" s="3" t="s">
        <v>609</v>
      </c>
      <c r="E800" s="3">
        <f t="array" ref="E800">XLOOKUP(A800,login!A:A,login!F:F,"")</f>
        <v>42</v>
      </c>
      <c r="F800" s="3">
        <f t="array" ref="F800">XLOOKUP(A800,gestor!C:C,gestor!E:E,"")</f>
        <v>1</v>
      </c>
      <c r="G800" s="1">
        <v>0.0</v>
      </c>
      <c r="H800" s="3">
        <f t="array" ref="H800">XLOOKUP(A800,EmailVerification!A:A,EmailVerification!B:B,"")</f>
        <v>22</v>
      </c>
      <c r="I800" s="3">
        <f t="array" ref="I800">XLOOKUP(A800,IntegracaoVerification!A:A,IntegracaoVerification!C:C,"")</f>
        <v>22</v>
      </c>
      <c r="J800" s="3">
        <f t="array" ref="J800">XLOOKUP(A800,ApiVerification!A:A,ApiVerification!C:C,"")</f>
        <v>16</v>
      </c>
      <c r="K800" s="3">
        <f t="array" ref="K800">XLOOKUP(A800,AtivacaoGiftback!A:A,AtivacaoGiftback!B:B,"")</f>
        <v>83</v>
      </c>
      <c r="L800" s="3">
        <f t="array" ref="L800">XLOOKUP(A800,TempoPrimeiraCampanha!A:A,TempoPrimeiraCampanha!B:B,"")</f>
        <v>55</v>
      </c>
      <c r="M800" s="3">
        <f t="array" ref="M800">XLOOKUP(A800,'# Campanhas30D'!A:A,'# Campanhas30D'!B:B,"")</f>
        <v>0</v>
      </c>
      <c r="N800" s="1">
        <v>0.0</v>
      </c>
      <c r="O800" s="4">
        <f t="array" ref="O800">XLOOKUP(A800,'Receita Total'!A:A,'Receita Total'!C:C,"")</f>
        <v>277668.1009</v>
      </c>
      <c r="P800" s="1">
        <v>0.0</v>
      </c>
      <c r="Q800" s="1">
        <v>0.0</v>
      </c>
      <c r="R800" s="1">
        <v>0.0</v>
      </c>
      <c r="S800" s="1">
        <v>0.0</v>
      </c>
      <c r="T800" s="3" t="str">
        <f t="array" ref="T800">XLOOKUP(A800,'Receita Influenciada'!A:A,'Receita Influenciada'!C:C,"")</f>
        <v/>
      </c>
      <c r="U800" s="3" t="str">
        <f t="shared" si="1"/>
        <v>#NUM!</v>
      </c>
      <c r="V800" s="1">
        <v>0.0</v>
      </c>
    </row>
    <row r="801">
      <c r="A801" s="1" t="s">
        <v>823</v>
      </c>
      <c r="B801" s="2">
        <f t="array" ref="B801">XLOOKUP(A801,'Página25'!A:A,'Página25'!G:G,"")</f>
        <v>45499.67941</v>
      </c>
      <c r="C801" s="2" t="str">
        <f t="array" ref="C801">XLOOKUP(A801,'Página25'!A:A,'Página25'!I:I,"")</f>
        <v/>
      </c>
      <c r="D801" s="3" t="s">
        <v>609</v>
      </c>
      <c r="E801" s="3">
        <f t="array" ref="E801">XLOOKUP(A801,login!A:A,login!F:F,"")</f>
        <v>20</v>
      </c>
      <c r="F801" s="3">
        <f t="array" ref="F801">XLOOKUP(A801,gestor!C:C,gestor!E:E,"")</f>
        <v>1</v>
      </c>
      <c r="G801" s="1">
        <v>0.0</v>
      </c>
      <c r="H801" s="3">
        <f t="array" ref="H801">XLOOKUP(A801,EmailVerification!A:A,EmailVerification!B:B,"")</f>
        <v>7</v>
      </c>
      <c r="I801" s="3">
        <f t="array" ref="I801">XLOOKUP(A801,IntegracaoVerification!A:A,IntegracaoVerification!C:C,"")</f>
        <v>0</v>
      </c>
      <c r="J801" s="3">
        <f t="array" ref="J801">XLOOKUP(A801,ApiVerification!A:A,ApiVerification!C:C,"")</f>
        <v>5</v>
      </c>
      <c r="K801" s="3" t="str">
        <f t="array" ref="K801">XLOOKUP(A801,AtivacaoGiftback!A:A,AtivacaoGiftback!B:B,"")</f>
        <v/>
      </c>
      <c r="L801" s="3" t="str">
        <f t="array" ref="L801">XLOOKUP(A801,TempoPrimeiraCampanha!A:A,TempoPrimeiraCampanha!B:B,"")</f>
        <v/>
      </c>
      <c r="M801" s="3">
        <f t="array" ref="M801">XLOOKUP(A801,'# Campanhas30D'!A:A,'# Campanhas30D'!B:B,"")</f>
        <v>0</v>
      </c>
      <c r="N801" s="1">
        <v>0.0</v>
      </c>
      <c r="O801" s="4">
        <f t="array" ref="O801">XLOOKUP(A801,'Receita Total'!A:A,'Receita Total'!C:C,"")</f>
        <v>281748.7895</v>
      </c>
      <c r="P801" s="1">
        <v>0.0</v>
      </c>
      <c r="Q801" s="1">
        <v>0.0</v>
      </c>
      <c r="R801" s="1">
        <v>0.0</v>
      </c>
      <c r="S801" s="1">
        <v>0.0</v>
      </c>
      <c r="T801" s="3" t="str">
        <f t="array" ref="T801">XLOOKUP(A801,'Receita Influenciada'!A:A,'Receita Influenciada'!C:C,"")</f>
        <v/>
      </c>
      <c r="U801" s="3" t="str">
        <f t="shared" si="1"/>
        <v>#NUM!</v>
      </c>
      <c r="V801" s="1">
        <v>0.0</v>
      </c>
    </row>
    <row r="802">
      <c r="A802" s="1" t="s">
        <v>824</v>
      </c>
      <c r="B802" s="2">
        <f t="array" ref="B802">XLOOKUP(A802,'Página25'!A:A,'Página25'!G:G,"")</f>
        <v>45548.85231</v>
      </c>
      <c r="C802" s="2" t="str">
        <f t="array" ref="C802">XLOOKUP(A802,'Página25'!A:A,'Página25'!I:I,"")</f>
        <v/>
      </c>
      <c r="D802" s="3" t="s">
        <v>609</v>
      </c>
      <c r="E802" s="3">
        <f t="array" ref="E802">XLOOKUP(A802,login!A:A,login!F:F,"")</f>
        <v>6</v>
      </c>
      <c r="F802" s="3">
        <f t="array" ref="F802">XLOOKUP(A802,gestor!C:C,gestor!E:E,"")</f>
        <v>1</v>
      </c>
      <c r="G802" s="1">
        <v>0.0</v>
      </c>
      <c r="H802" s="3">
        <f t="array" ref="H802">XLOOKUP(A802,EmailVerification!A:A,EmailVerification!B:B,"")</f>
        <v>5</v>
      </c>
      <c r="I802" s="3">
        <f t="array" ref="I802">XLOOKUP(A802,IntegracaoVerification!A:A,IntegracaoVerification!C:C,"")</f>
        <v>5</v>
      </c>
      <c r="J802" s="3" t="str">
        <f t="array" ref="J802">XLOOKUP(A802,ApiVerification!A:A,ApiVerification!C:C,"")</f>
        <v/>
      </c>
      <c r="K802" s="3" t="str">
        <f t="array" ref="K802">XLOOKUP(A802,AtivacaoGiftback!A:A,AtivacaoGiftback!B:B,"")</f>
        <v/>
      </c>
      <c r="L802" s="3" t="str">
        <f t="array" ref="L802">XLOOKUP(A802,TempoPrimeiraCampanha!A:A,TempoPrimeiraCampanha!B:B,"")</f>
        <v/>
      </c>
      <c r="M802" s="3">
        <f t="array" ref="M802">XLOOKUP(A802,'# Campanhas30D'!A:A,'# Campanhas30D'!B:B,"")</f>
        <v>0</v>
      </c>
      <c r="N802" s="1">
        <v>0.0</v>
      </c>
      <c r="O802" s="4">
        <f t="array" ref="O802">XLOOKUP(A802,'Receita Total'!A:A,'Receita Total'!C:C,"")</f>
        <v>291645.4986</v>
      </c>
      <c r="P802" s="1">
        <v>0.0</v>
      </c>
      <c r="Q802" s="1">
        <v>0.0</v>
      </c>
      <c r="R802" s="1">
        <v>0.0</v>
      </c>
      <c r="S802" s="1">
        <v>0.0</v>
      </c>
      <c r="T802" s="3" t="str">
        <f t="array" ref="T802">XLOOKUP(A802,'Receita Influenciada'!A:A,'Receita Influenciada'!C:C,"")</f>
        <v/>
      </c>
      <c r="U802" s="3" t="str">
        <f t="shared" si="1"/>
        <v>#NUM!</v>
      </c>
      <c r="V802" s="1">
        <v>0.0</v>
      </c>
    </row>
    <row r="803">
      <c r="A803" s="1" t="s">
        <v>825</v>
      </c>
      <c r="B803" s="2">
        <f t="array" ref="B803">XLOOKUP(A803,'Página25'!A:A,'Página25'!G:G,"")</f>
        <v>45547.71253</v>
      </c>
      <c r="C803" s="2" t="str">
        <f t="array" ref="C803">XLOOKUP(A803,'Página25'!A:A,'Página25'!I:I,"")</f>
        <v/>
      </c>
      <c r="D803" s="3" t="s">
        <v>609</v>
      </c>
      <c r="E803" s="3">
        <f t="array" ref="E803">XLOOKUP(A803,login!A:A,login!F:F,"")</f>
        <v>14</v>
      </c>
      <c r="F803" s="3">
        <f t="array" ref="F803">XLOOKUP(A803,gestor!C:C,gestor!E:E,"")</f>
        <v>1</v>
      </c>
      <c r="G803" s="1">
        <v>0.0</v>
      </c>
      <c r="H803" s="3">
        <f t="array" ref="H803">XLOOKUP(A803,EmailVerification!A:A,EmailVerification!B:B,"")</f>
        <v>8</v>
      </c>
      <c r="I803" s="3">
        <f t="array" ref="I803">XLOOKUP(A803,IntegracaoVerification!A:A,IntegracaoVerification!C:C,"")</f>
        <v>8</v>
      </c>
      <c r="J803" s="3">
        <f t="array" ref="J803">XLOOKUP(A803,ApiVerification!A:A,ApiVerification!C:C,"")</f>
        <v>29</v>
      </c>
      <c r="K803" s="3" t="str">
        <f t="array" ref="K803">XLOOKUP(A803,AtivacaoGiftback!A:A,AtivacaoGiftback!B:B,"")</f>
        <v/>
      </c>
      <c r="L803" s="3" t="str">
        <f t="array" ref="L803">XLOOKUP(A803,TempoPrimeiraCampanha!A:A,TempoPrimeiraCampanha!B:B,"")</f>
        <v/>
      </c>
      <c r="M803" s="3">
        <f t="array" ref="M803">XLOOKUP(A803,'# Campanhas30D'!A:A,'# Campanhas30D'!B:B,"")</f>
        <v>0</v>
      </c>
      <c r="N803" s="1">
        <v>0.0</v>
      </c>
      <c r="O803" s="4">
        <f t="array" ref="O803">XLOOKUP(A803,'Receita Total'!A:A,'Receita Total'!C:C,"")</f>
        <v>293076.8906</v>
      </c>
      <c r="P803" s="1">
        <v>0.0</v>
      </c>
      <c r="Q803" s="1">
        <v>0.0</v>
      </c>
      <c r="R803" s="1">
        <v>0.0</v>
      </c>
      <c r="S803" s="1">
        <v>0.0</v>
      </c>
      <c r="T803" s="3" t="str">
        <f t="array" ref="T803">XLOOKUP(A803,'Receita Influenciada'!A:A,'Receita Influenciada'!C:C,"")</f>
        <v/>
      </c>
      <c r="U803" s="3" t="str">
        <f t="shared" si="1"/>
        <v>#NUM!</v>
      </c>
      <c r="V803" s="1">
        <v>0.0</v>
      </c>
    </row>
    <row r="804">
      <c r="A804" s="1" t="s">
        <v>826</v>
      </c>
      <c r="B804" s="2">
        <f t="array" ref="B804">XLOOKUP(A804,'Página25'!A:A,'Página25'!G:G,"")</f>
        <v>45561.75097</v>
      </c>
      <c r="C804" s="2" t="str">
        <f t="array" ref="C804">XLOOKUP(A804,'Página25'!A:A,'Página25'!I:I,"")</f>
        <v/>
      </c>
      <c r="D804" s="3" t="s">
        <v>609</v>
      </c>
      <c r="E804" s="3">
        <f t="array" ref="E804">XLOOKUP(A804,login!A:A,login!F:F,"")</f>
        <v>9</v>
      </c>
      <c r="F804" s="3">
        <f t="array" ref="F804">XLOOKUP(A804,gestor!C:C,gestor!E:E,"")</f>
        <v>1</v>
      </c>
      <c r="G804" s="1">
        <v>0.0</v>
      </c>
      <c r="H804" s="3" t="str">
        <f t="array" ref="H804">XLOOKUP(A804,EmailVerification!A:A,EmailVerification!B:B,"")</f>
        <v/>
      </c>
      <c r="I804" s="3">
        <f t="array" ref="I804">XLOOKUP(A804,IntegracaoVerification!A:A,IntegracaoVerification!C:C,"")</f>
        <v>0</v>
      </c>
      <c r="J804" s="3" t="str">
        <f t="array" ref="J804">XLOOKUP(A804,ApiVerification!A:A,ApiVerification!C:C,"")</f>
        <v/>
      </c>
      <c r="K804" s="3" t="str">
        <f t="array" ref="K804">XLOOKUP(A804,AtivacaoGiftback!A:A,AtivacaoGiftback!B:B,"")</f>
        <v/>
      </c>
      <c r="L804" s="3" t="str">
        <f t="array" ref="L804">XLOOKUP(A804,TempoPrimeiraCampanha!A:A,TempoPrimeiraCampanha!B:B,"")</f>
        <v/>
      </c>
      <c r="M804" s="3">
        <f t="array" ref="M804">XLOOKUP(A804,'# Campanhas30D'!A:A,'# Campanhas30D'!B:B,"")</f>
        <v>0</v>
      </c>
      <c r="N804" s="1">
        <v>0.0</v>
      </c>
      <c r="O804" s="4">
        <f t="array" ref="O804">XLOOKUP(A804,'Receita Total'!A:A,'Receita Total'!C:C,"")</f>
        <v>319739.5009</v>
      </c>
      <c r="P804" s="1">
        <v>0.0</v>
      </c>
      <c r="Q804" s="1">
        <v>0.0</v>
      </c>
      <c r="R804" s="1">
        <v>0.0</v>
      </c>
      <c r="S804" s="1">
        <v>0.0</v>
      </c>
      <c r="T804" s="3" t="str">
        <f t="array" ref="T804">XLOOKUP(A804,'Receita Influenciada'!A:A,'Receita Influenciada'!C:C,"")</f>
        <v/>
      </c>
      <c r="U804" s="3" t="str">
        <f t="shared" si="1"/>
        <v>#NUM!</v>
      </c>
      <c r="V804" s="1">
        <v>0.0</v>
      </c>
    </row>
    <row r="805">
      <c r="A805" s="1" t="s">
        <v>827</v>
      </c>
      <c r="B805" s="2">
        <f t="array" ref="B805">XLOOKUP(A805,'Página25'!A:A,'Página25'!G:G,"")</f>
        <v>45506.89627</v>
      </c>
      <c r="C805" s="2" t="str">
        <f t="array" ref="C805">XLOOKUP(A805,'Página25'!A:A,'Página25'!I:I,"")</f>
        <v/>
      </c>
      <c r="D805" s="3" t="s">
        <v>609</v>
      </c>
      <c r="E805" s="3">
        <f t="array" ref="E805">XLOOKUP(A805,login!A:A,login!F:F,"")</f>
        <v>68</v>
      </c>
      <c r="F805" s="3">
        <f t="array" ref="F805">XLOOKUP(A805,gestor!C:C,gestor!E:E,"")</f>
        <v>1</v>
      </c>
      <c r="G805" s="1">
        <v>0.0</v>
      </c>
      <c r="H805" s="3">
        <f t="array" ref="H805">XLOOKUP(A805,EmailVerification!A:A,EmailVerification!B:B,"")</f>
        <v>0</v>
      </c>
      <c r="I805" s="3">
        <f t="array" ref="I805">XLOOKUP(A805,IntegracaoVerification!A:A,IntegracaoVerification!C:C,"")</f>
        <v>0</v>
      </c>
      <c r="J805" s="3">
        <f t="array" ref="J805">XLOOKUP(A805,ApiVerification!A:A,ApiVerification!C:C,"")</f>
        <v>7</v>
      </c>
      <c r="K805" s="3">
        <f t="array" ref="K805">XLOOKUP(A805,AtivacaoGiftback!A:A,AtivacaoGiftback!B:B,"")</f>
        <v>53</v>
      </c>
      <c r="L805" s="3">
        <f t="array" ref="L805">XLOOKUP(A805,TempoPrimeiraCampanha!A:A,TempoPrimeiraCampanha!B:B,"")</f>
        <v>70</v>
      </c>
      <c r="M805" s="3">
        <f t="array" ref="M805">XLOOKUP(A805,'# Campanhas30D'!A:A,'# Campanhas30D'!B:B,"")</f>
        <v>0</v>
      </c>
      <c r="N805" s="1">
        <v>0.0</v>
      </c>
      <c r="O805" s="4">
        <f t="array" ref="O805">XLOOKUP(A805,'Receita Total'!A:A,'Receita Total'!C:C,"")</f>
        <v>409253.91</v>
      </c>
      <c r="P805" s="1">
        <v>0.0</v>
      </c>
      <c r="Q805" s="1">
        <v>0.0</v>
      </c>
      <c r="R805" s="1">
        <v>0.0</v>
      </c>
      <c r="S805" s="1">
        <v>0.0</v>
      </c>
      <c r="T805" s="3" t="str">
        <f t="array" ref="T805">XLOOKUP(A805,'Receita Influenciada'!A:A,'Receita Influenciada'!C:C,"")</f>
        <v/>
      </c>
      <c r="U805" s="3" t="str">
        <f t="shared" si="1"/>
        <v>#NUM!</v>
      </c>
      <c r="V805" s="1">
        <v>0.0</v>
      </c>
    </row>
    <row r="806">
      <c r="A806" s="1" t="s">
        <v>828</v>
      </c>
      <c r="B806" s="2">
        <f t="array" ref="B806">XLOOKUP(A806,'Página25'!A:A,'Página25'!G:G,"")</f>
        <v>45412.55012</v>
      </c>
      <c r="C806" s="2" t="str">
        <f t="array" ref="C806">XLOOKUP(A806,'Página25'!A:A,'Página25'!I:I,"")</f>
        <v/>
      </c>
      <c r="D806" s="3" t="s">
        <v>609</v>
      </c>
      <c r="E806" s="3">
        <f t="array" ref="E806">XLOOKUP(A806,login!A:A,login!F:F,"")</f>
        <v>53</v>
      </c>
      <c r="F806" s="3">
        <f t="array" ref="F806">XLOOKUP(A806,gestor!C:C,gestor!E:E,"")</f>
        <v>1</v>
      </c>
      <c r="G806" s="1">
        <v>0.0</v>
      </c>
      <c r="H806" s="3" t="str">
        <f t="array" ref="H806">XLOOKUP(A806,EmailVerification!A:A,EmailVerification!B:B,"")</f>
        <v/>
      </c>
      <c r="I806" s="3">
        <f t="array" ref="I806">XLOOKUP(A806,IntegracaoVerification!A:A,IntegracaoVerification!C:C,"")</f>
        <v>3</v>
      </c>
      <c r="J806" s="3">
        <f t="array" ref="J806">XLOOKUP(A806,ApiVerification!A:A,ApiVerification!C:C,"")</f>
        <v>55</v>
      </c>
      <c r="K806" s="3">
        <f t="array" ref="K806">XLOOKUP(A806,AtivacaoGiftback!A:A,AtivacaoGiftback!B:B,"")</f>
        <v>55</v>
      </c>
      <c r="L806" s="3" t="str">
        <f t="array" ref="L806">XLOOKUP(A806,TempoPrimeiraCampanha!A:A,TempoPrimeiraCampanha!B:B,"")</f>
        <v/>
      </c>
      <c r="M806" s="3">
        <f t="array" ref="M806">XLOOKUP(A806,'# Campanhas30D'!A:A,'# Campanhas30D'!B:B,"")</f>
        <v>0</v>
      </c>
      <c r="N806" s="1">
        <v>0.0</v>
      </c>
      <c r="O806" s="4">
        <f t="array" ref="O806">XLOOKUP(A806,'Receita Total'!A:A,'Receita Total'!C:C,"")</f>
        <v>436647.0602</v>
      </c>
      <c r="P806" s="1">
        <v>0.0</v>
      </c>
      <c r="Q806" s="1">
        <v>0.0</v>
      </c>
      <c r="R806" s="1">
        <v>0.0</v>
      </c>
      <c r="S806" s="1">
        <v>0.0</v>
      </c>
      <c r="T806" s="3" t="str">
        <f t="array" ref="T806">XLOOKUP(A806,'Receita Influenciada'!A:A,'Receita Influenciada'!C:C,"")</f>
        <v/>
      </c>
      <c r="U806" s="3" t="str">
        <f t="shared" si="1"/>
        <v>#NUM!</v>
      </c>
      <c r="V806" s="1">
        <v>0.0</v>
      </c>
    </row>
    <row r="807">
      <c r="A807" s="1" t="s">
        <v>829</v>
      </c>
      <c r="B807" s="2">
        <f t="array" ref="B807">XLOOKUP(A807,'Página25'!A:A,'Página25'!G:G,"")</f>
        <v>45540.57631</v>
      </c>
      <c r="C807" s="2" t="str">
        <f t="array" ref="C807">XLOOKUP(A807,'Página25'!A:A,'Página25'!I:I,"")</f>
        <v/>
      </c>
      <c r="D807" s="3" t="s">
        <v>609</v>
      </c>
      <c r="E807" s="3">
        <f t="array" ref="E807">XLOOKUP(A807,login!A:A,login!F:F,"")</f>
        <v>6</v>
      </c>
      <c r="F807" s="3">
        <f t="array" ref="F807">XLOOKUP(A807,gestor!C:C,gestor!E:E,"")</f>
        <v>1</v>
      </c>
      <c r="G807" s="1">
        <v>0.0</v>
      </c>
      <c r="H807" s="3" t="str">
        <f t="array" ref="H807">XLOOKUP(A807,EmailVerification!A:A,EmailVerification!B:B,"")</f>
        <v/>
      </c>
      <c r="I807" s="3">
        <f t="array" ref="I807">XLOOKUP(A807,IntegracaoVerification!A:A,IntegracaoVerification!C:C,"")</f>
        <v>11</v>
      </c>
      <c r="J807" s="3">
        <f t="array" ref="J807">XLOOKUP(A807,ApiVerification!A:A,ApiVerification!C:C,"")</f>
        <v>14</v>
      </c>
      <c r="K807" s="3">
        <f t="array" ref="K807">XLOOKUP(A807,AtivacaoGiftback!A:A,AtivacaoGiftback!B:B,"")</f>
        <v>6</v>
      </c>
      <c r="L807" s="3" t="str">
        <f t="array" ref="L807">XLOOKUP(A807,TempoPrimeiraCampanha!A:A,TempoPrimeiraCampanha!B:B,"")</f>
        <v/>
      </c>
      <c r="M807" s="3">
        <f t="array" ref="M807">XLOOKUP(A807,'# Campanhas30D'!A:A,'# Campanhas30D'!B:B,"")</f>
        <v>0</v>
      </c>
      <c r="N807" s="1">
        <v>0.0</v>
      </c>
      <c r="O807" s="4">
        <f t="array" ref="O807">XLOOKUP(A807,'Receita Total'!A:A,'Receita Total'!C:C,"")</f>
        <v>498237.5715</v>
      </c>
      <c r="P807" s="1">
        <v>0.0</v>
      </c>
      <c r="Q807" s="1">
        <v>0.0</v>
      </c>
      <c r="R807" s="1">
        <v>0.0</v>
      </c>
      <c r="S807" s="1">
        <v>0.0</v>
      </c>
      <c r="T807" s="3" t="str">
        <f t="array" ref="T807">XLOOKUP(A807,'Receita Influenciada'!A:A,'Receita Influenciada'!C:C,"")</f>
        <v/>
      </c>
      <c r="U807" s="3" t="str">
        <f t="shared" si="1"/>
        <v>#NUM!</v>
      </c>
      <c r="V807" s="1">
        <v>0.0</v>
      </c>
    </row>
    <row r="808">
      <c r="A808" s="1" t="s">
        <v>830</v>
      </c>
      <c r="B808" s="2">
        <f t="array" ref="B808">XLOOKUP(A808,'Página25'!A:A,'Página25'!G:G,"")</f>
        <v>45379.60031</v>
      </c>
      <c r="C808" s="2" t="str">
        <f t="array" ref="C808">XLOOKUP(A808,'Página25'!A:A,'Página25'!I:I,"")</f>
        <v/>
      </c>
      <c r="D808" s="3" t="s">
        <v>609</v>
      </c>
      <c r="E808" s="3">
        <f t="array" ref="E808">XLOOKUP(A808,login!A:A,login!F:F,"")</f>
        <v>15</v>
      </c>
      <c r="F808" s="3">
        <f t="array" ref="F808">XLOOKUP(A808,gestor!C:C,gestor!E:E,"")</f>
        <v>1</v>
      </c>
      <c r="G808" s="1">
        <v>0.0</v>
      </c>
      <c r="H808" s="3">
        <f t="array" ref="H808">XLOOKUP(A808,EmailVerification!A:A,EmailVerification!B:B,"")</f>
        <v>99</v>
      </c>
      <c r="I808" s="3">
        <f t="array" ref="I808">XLOOKUP(A808,IntegracaoVerification!A:A,IntegracaoVerification!C:C,"")</f>
        <v>4</v>
      </c>
      <c r="J808" s="3">
        <f t="array" ref="J808">XLOOKUP(A808,ApiVerification!A:A,ApiVerification!C:C,"")</f>
        <v>6</v>
      </c>
      <c r="K808" s="3">
        <f t="array" ref="K808">XLOOKUP(A808,AtivacaoGiftback!A:A,AtivacaoGiftback!B:B,"")</f>
        <v>71</v>
      </c>
      <c r="L808" s="3">
        <f t="array" ref="L808">XLOOKUP(A808,TempoPrimeiraCampanha!A:A,TempoPrimeiraCampanha!B:B,"")</f>
        <v>70</v>
      </c>
      <c r="M808" s="3">
        <f t="array" ref="M808">XLOOKUP(A808,'# Campanhas30D'!A:A,'# Campanhas30D'!B:B,"")</f>
        <v>0</v>
      </c>
      <c r="N808" s="1">
        <v>0.0</v>
      </c>
      <c r="O808" s="4">
        <f t="array" ref="O808">XLOOKUP(A808,'Receita Total'!A:A,'Receita Total'!C:C,"")</f>
        <v>505477.2266</v>
      </c>
      <c r="P808" s="1">
        <v>0.0</v>
      </c>
      <c r="Q808" s="1">
        <v>0.0</v>
      </c>
      <c r="R808" s="1">
        <v>0.0</v>
      </c>
      <c r="S808" s="1">
        <v>0.0</v>
      </c>
      <c r="T808" s="3" t="str">
        <f t="array" ref="T808">XLOOKUP(A808,'Receita Influenciada'!A:A,'Receita Influenciada'!C:C,"")</f>
        <v/>
      </c>
      <c r="U808" s="3" t="str">
        <f t="shared" si="1"/>
        <v>#NUM!</v>
      </c>
      <c r="V808" s="1">
        <v>0.0</v>
      </c>
    </row>
    <row r="809">
      <c r="A809" s="1" t="s">
        <v>831</v>
      </c>
      <c r="B809" s="2">
        <f t="array" ref="B809">XLOOKUP(A809,'Página25'!A:A,'Página25'!G:G,"")</f>
        <v>45488.80127</v>
      </c>
      <c r="C809" s="2" t="str">
        <f t="array" ref="C809">XLOOKUP(A809,'Página25'!A:A,'Página25'!I:I,"")</f>
        <v/>
      </c>
      <c r="D809" s="3" t="s">
        <v>609</v>
      </c>
      <c r="E809" s="3">
        <f t="array" ref="E809">XLOOKUP(A809,login!A:A,login!F:F,"")</f>
        <v>25</v>
      </c>
      <c r="F809" s="3">
        <f t="array" ref="F809">XLOOKUP(A809,gestor!C:C,gestor!E:E,"")</f>
        <v>1</v>
      </c>
      <c r="G809" s="1">
        <v>0.0</v>
      </c>
      <c r="H809" s="3">
        <f t="array" ref="H809">XLOOKUP(A809,EmailVerification!A:A,EmailVerification!B:B,"")</f>
        <v>21</v>
      </c>
      <c r="I809" s="3">
        <f t="array" ref="I809">XLOOKUP(A809,IntegracaoVerification!A:A,IntegracaoVerification!C:C,"")</f>
        <v>1</v>
      </c>
      <c r="J809" s="3">
        <f t="array" ref="J809">XLOOKUP(A809,ApiVerification!A:A,ApiVerification!C:C,"")</f>
        <v>98</v>
      </c>
      <c r="K809" s="3" t="str">
        <f t="array" ref="K809">XLOOKUP(A809,AtivacaoGiftback!A:A,AtivacaoGiftback!B:B,"")</f>
        <v/>
      </c>
      <c r="L809" s="3">
        <f t="array" ref="L809">XLOOKUP(A809,TempoPrimeiraCampanha!A:A,TempoPrimeiraCampanha!B:B,"")</f>
        <v>102</v>
      </c>
      <c r="M809" s="3">
        <f t="array" ref="M809">XLOOKUP(A809,'# Campanhas30D'!A:A,'# Campanhas30D'!B:B,"")</f>
        <v>0</v>
      </c>
      <c r="N809" s="1">
        <v>0.0</v>
      </c>
      <c r="O809" s="4">
        <f t="array" ref="O809">XLOOKUP(A809,'Receita Total'!A:A,'Receita Total'!C:C,"")</f>
        <v>598061.1967</v>
      </c>
      <c r="P809" s="1">
        <v>0.0</v>
      </c>
      <c r="Q809" s="1">
        <v>0.0</v>
      </c>
      <c r="R809" s="1">
        <v>0.0</v>
      </c>
      <c r="S809" s="1">
        <v>0.0</v>
      </c>
      <c r="T809" s="3" t="str">
        <f t="array" ref="T809">XLOOKUP(A809,'Receita Influenciada'!A:A,'Receita Influenciada'!C:C,"")</f>
        <v/>
      </c>
      <c r="U809" s="3" t="str">
        <f t="shared" si="1"/>
        <v>#NUM!</v>
      </c>
      <c r="V809" s="1">
        <v>0.0</v>
      </c>
    </row>
    <row r="810">
      <c r="A810" s="1" t="s">
        <v>832</v>
      </c>
      <c r="B810" s="2">
        <f t="array" ref="B810">XLOOKUP(A810,'Página25'!A:A,'Página25'!G:G,"")</f>
        <v>45462.79917</v>
      </c>
      <c r="C810" s="2" t="str">
        <f t="array" ref="C810">XLOOKUP(A810,'Página25'!A:A,'Página25'!I:I,"")</f>
        <v/>
      </c>
      <c r="D810" s="3" t="s">
        <v>609</v>
      </c>
      <c r="E810" s="3">
        <f t="array" ref="E810">XLOOKUP(A810,login!A:A,login!F:F,"")</f>
        <v>66</v>
      </c>
      <c r="F810" s="3">
        <f t="array" ref="F810">XLOOKUP(A810,gestor!C:C,gestor!E:E,"")</f>
        <v>1</v>
      </c>
      <c r="G810" s="1">
        <v>0.0</v>
      </c>
      <c r="H810" s="3">
        <f t="array" ref="H810">XLOOKUP(A810,EmailVerification!A:A,EmailVerification!B:B,"")</f>
        <v>72</v>
      </c>
      <c r="I810" s="3" t="str">
        <f t="array" ref="I810">XLOOKUP(A810,IntegracaoVerification!A:A,IntegracaoVerification!C:C,"")</f>
        <v/>
      </c>
      <c r="J810" s="3">
        <f t="array" ref="J810">XLOOKUP(A810,ApiVerification!A:A,ApiVerification!C:C,"")</f>
        <v>77</v>
      </c>
      <c r="K810" s="3" t="str">
        <f t="array" ref="K810">XLOOKUP(A810,AtivacaoGiftback!A:A,AtivacaoGiftback!B:B,"")</f>
        <v/>
      </c>
      <c r="L810" s="3" t="str">
        <f t="array" ref="L810">XLOOKUP(A810,TempoPrimeiraCampanha!A:A,TempoPrimeiraCampanha!B:B,"")</f>
        <v/>
      </c>
      <c r="M810" s="3">
        <f t="array" ref="M810">XLOOKUP(A810,'# Campanhas30D'!A:A,'# Campanhas30D'!B:B,"")</f>
        <v>0</v>
      </c>
      <c r="N810" s="1">
        <v>0.0</v>
      </c>
      <c r="O810" s="4">
        <f t="array" ref="O810">XLOOKUP(A810,'Receita Total'!A:A,'Receita Total'!C:C,"")</f>
        <v>629025.3613</v>
      </c>
      <c r="P810" s="1">
        <v>0.0</v>
      </c>
      <c r="Q810" s="1">
        <v>0.0</v>
      </c>
      <c r="R810" s="1">
        <v>0.0</v>
      </c>
      <c r="S810" s="1">
        <v>0.0</v>
      </c>
      <c r="T810" s="3" t="str">
        <f t="array" ref="T810">XLOOKUP(A810,'Receita Influenciada'!A:A,'Receita Influenciada'!C:C,"")</f>
        <v/>
      </c>
      <c r="U810" s="3" t="str">
        <f t="shared" si="1"/>
        <v>#NUM!</v>
      </c>
      <c r="V810" s="1">
        <v>0.0</v>
      </c>
    </row>
    <row r="811">
      <c r="A811" s="1" t="s">
        <v>833</v>
      </c>
      <c r="B811" s="2">
        <f t="array" ref="B811">XLOOKUP(A811,'Página25'!A:A,'Página25'!G:G,"")</f>
        <v>45397.86625</v>
      </c>
      <c r="C811" s="2" t="str">
        <f t="array" ref="C811">XLOOKUP(A811,'Página25'!A:A,'Página25'!I:I,"")</f>
        <v/>
      </c>
      <c r="D811" s="3" t="s">
        <v>609</v>
      </c>
      <c r="E811" s="3">
        <f t="array" ref="E811">XLOOKUP(A811,login!A:A,login!F:F,"")</f>
        <v>35</v>
      </c>
      <c r="F811" s="3">
        <f t="array" ref="F811">XLOOKUP(A811,gestor!C:C,gestor!E:E,"")</f>
        <v>1</v>
      </c>
      <c r="G811" s="1">
        <v>0.0</v>
      </c>
      <c r="H811" s="3">
        <f t="array" ref="H811">XLOOKUP(A811,EmailVerification!A:A,EmailVerification!B:B,"")</f>
        <v>81</v>
      </c>
      <c r="I811" s="3">
        <f t="array" ref="I811">XLOOKUP(A811,IntegracaoVerification!A:A,IntegracaoVerification!C:C,"")</f>
        <v>123</v>
      </c>
      <c r="J811" s="3">
        <f t="array" ref="J811">XLOOKUP(A811,ApiVerification!A:A,ApiVerification!C:C,"")</f>
        <v>38</v>
      </c>
      <c r="K811" s="3">
        <f t="array" ref="K811">XLOOKUP(A811,AtivacaoGiftback!A:A,AtivacaoGiftback!B:B,"")</f>
        <v>143</v>
      </c>
      <c r="L811" s="3" t="str">
        <f t="array" ref="L811">XLOOKUP(A811,TempoPrimeiraCampanha!A:A,TempoPrimeiraCampanha!B:B,"")</f>
        <v/>
      </c>
      <c r="M811" s="3">
        <f t="array" ref="M811">XLOOKUP(A811,'# Campanhas30D'!A:A,'# Campanhas30D'!B:B,"")</f>
        <v>0</v>
      </c>
      <c r="N811" s="1">
        <v>0.0</v>
      </c>
      <c r="O811" s="4">
        <f t="array" ref="O811">XLOOKUP(A811,'Receita Total'!A:A,'Receita Total'!C:C,"")</f>
        <v>881404.6709</v>
      </c>
      <c r="P811" s="1">
        <v>0.0</v>
      </c>
      <c r="Q811" s="1">
        <v>0.0</v>
      </c>
      <c r="R811" s="1">
        <v>0.0</v>
      </c>
      <c r="S811" s="1">
        <v>0.0</v>
      </c>
      <c r="T811" s="3" t="str">
        <f t="array" ref="T811">XLOOKUP(A811,'Receita Influenciada'!A:A,'Receita Influenciada'!C:C,"")</f>
        <v/>
      </c>
      <c r="U811" s="3" t="str">
        <f t="shared" si="1"/>
        <v>#NUM!</v>
      </c>
      <c r="V811" s="1">
        <v>0.0</v>
      </c>
    </row>
    <row r="812">
      <c r="A812" s="1" t="s">
        <v>834</v>
      </c>
      <c r="B812" s="2">
        <f t="array" ref="B812">XLOOKUP(A812,'Página25'!A:A,'Página25'!G:G,"")</f>
        <v>45541.54449</v>
      </c>
      <c r="C812" s="2" t="str">
        <f t="array" ref="C812">XLOOKUP(A812,'Página25'!A:A,'Página25'!I:I,"")</f>
        <v/>
      </c>
      <c r="D812" s="3" t="s">
        <v>609</v>
      </c>
      <c r="E812" s="3">
        <f t="array" ref="E812">XLOOKUP(A812,login!A:A,login!F:F,"")</f>
        <v>3</v>
      </c>
      <c r="F812" s="3">
        <f t="array" ref="F812">XLOOKUP(A812,gestor!C:C,gestor!E:E,"")</f>
        <v>1</v>
      </c>
      <c r="G812" s="1">
        <v>0.0</v>
      </c>
      <c r="H812" s="3">
        <f t="array" ref="H812">XLOOKUP(A812,EmailVerification!A:A,EmailVerification!B:B,"")</f>
        <v>5</v>
      </c>
      <c r="I812" s="3">
        <f t="array" ref="I812">XLOOKUP(A812,IntegracaoVerification!A:A,IntegracaoVerification!C:C,"")</f>
        <v>1</v>
      </c>
      <c r="J812" s="3" t="str">
        <f t="array" ref="J812">XLOOKUP(A812,ApiVerification!A:A,ApiVerification!C:C,"")</f>
        <v/>
      </c>
      <c r="K812" s="3" t="str">
        <f t="array" ref="K812">XLOOKUP(A812,AtivacaoGiftback!A:A,AtivacaoGiftback!B:B,"")</f>
        <v/>
      </c>
      <c r="L812" s="3" t="str">
        <f t="array" ref="L812">XLOOKUP(A812,TempoPrimeiraCampanha!A:A,TempoPrimeiraCampanha!B:B,"")</f>
        <v/>
      </c>
      <c r="M812" s="3">
        <f t="array" ref="M812">XLOOKUP(A812,'# Campanhas30D'!A:A,'# Campanhas30D'!B:B,"")</f>
        <v>0</v>
      </c>
      <c r="N812" s="1">
        <v>0.0</v>
      </c>
      <c r="O812" s="4">
        <f t="array" ref="O812">XLOOKUP(A812,'Receita Total'!A:A,'Receita Total'!C:C,"")</f>
        <v>1033572.67</v>
      </c>
      <c r="P812" s="1">
        <v>0.0</v>
      </c>
      <c r="Q812" s="1">
        <v>0.0</v>
      </c>
      <c r="R812" s="1">
        <v>0.0</v>
      </c>
      <c r="S812" s="1">
        <v>0.0</v>
      </c>
      <c r="T812" s="3" t="str">
        <f t="array" ref="T812">XLOOKUP(A812,'Receita Influenciada'!A:A,'Receita Influenciada'!C:C,"")</f>
        <v/>
      </c>
      <c r="U812" s="3" t="str">
        <f t="shared" si="1"/>
        <v>#NUM!</v>
      </c>
      <c r="V812" s="1">
        <v>0.0</v>
      </c>
    </row>
    <row r="813">
      <c r="A813" s="1" t="s">
        <v>835</v>
      </c>
      <c r="B813" s="2">
        <f t="array" ref="B813">XLOOKUP(A813,'Página25'!A:A,'Página25'!G:G,"")</f>
        <v>45469.5874</v>
      </c>
      <c r="C813" s="2" t="str">
        <f t="array" ref="C813">XLOOKUP(A813,'Página25'!A:A,'Página25'!I:I,"")</f>
        <v/>
      </c>
      <c r="D813" s="3" t="s">
        <v>609</v>
      </c>
      <c r="E813" s="3">
        <f t="array" ref="E813">XLOOKUP(A813,login!A:A,login!F:F,"")</f>
        <v>23</v>
      </c>
      <c r="F813" s="3">
        <f t="array" ref="F813">XLOOKUP(A813,gestor!C:C,gestor!E:E,"")</f>
        <v>1</v>
      </c>
      <c r="G813" s="1">
        <v>0.0</v>
      </c>
      <c r="H813" s="3">
        <f t="array" ref="H813">XLOOKUP(A813,EmailVerification!A:A,EmailVerification!B:B,"")</f>
        <v>9</v>
      </c>
      <c r="I813" s="3">
        <f t="array" ref="I813">XLOOKUP(A813,IntegracaoVerification!A:A,IntegracaoVerification!C:C,"")</f>
        <v>0</v>
      </c>
      <c r="J813" s="3" t="str">
        <f t="array" ref="J813">XLOOKUP(A813,ApiVerification!A:A,ApiVerification!C:C,"")</f>
        <v/>
      </c>
      <c r="K813" s="3" t="str">
        <f t="array" ref="K813">XLOOKUP(A813,AtivacaoGiftback!A:A,AtivacaoGiftback!B:B,"")</f>
        <v/>
      </c>
      <c r="L813" s="3" t="str">
        <f t="array" ref="L813">XLOOKUP(A813,TempoPrimeiraCampanha!A:A,TempoPrimeiraCampanha!B:B,"")</f>
        <v/>
      </c>
      <c r="M813" s="3">
        <f t="array" ref="M813">XLOOKUP(A813,'# Campanhas30D'!A:A,'# Campanhas30D'!B:B,"")</f>
        <v>0</v>
      </c>
      <c r="N813" s="1">
        <v>0.0</v>
      </c>
      <c r="O813" s="4">
        <f t="array" ref="O813">XLOOKUP(A813,'Receita Total'!A:A,'Receita Total'!C:C,"")</f>
        <v>1071335.021</v>
      </c>
      <c r="P813" s="1">
        <v>0.0</v>
      </c>
      <c r="Q813" s="1">
        <v>0.0</v>
      </c>
      <c r="R813" s="1">
        <v>0.0</v>
      </c>
      <c r="S813" s="1">
        <v>0.0</v>
      </c>
      <c r="T813" s="3" t="str">
        <f t="array" ref="T813">XLOOKUP(A813,'Receita Influenciada'!A:A,'Receita Influenciada'!C:C,"")</f>
        <v/>
      </c>
      <c r="U813" s="3" t="str">
        <f t="shared" si="1"/>
        <v>#NUM!</v>
      </c>
      <c r="V813" s="1">
        <v>0.0</v>
      </c>
    </row>
    <row r="814">
      <c r="A814" s="1" t="s">
        <v>836</v>
      </c>
      <c r="B814" s="2">
        <f t="array" ref="B814">XLOOKUP(A814,'Página25'!A:A,'Página25'!G:G,"")</f>
        <v>45461.97473</v>
      </c>
      <c r="C814" s="2" t="str">
        <f t="array" ref="C814">XLOOKUP(A814,'Página25'!A:A,'Página25'!I:I,"")</f>
        <v/>
      </c>
      <c r="D814" s="3" t="s">
        <v>609</v>
      </c>
      <c r="E814" s="3">
        <f t="array" ref="E814">XLOOKUP(A814,login!A:A,login!F:F,"")</f>
        <v>35</v>
      </c>
      <c r="F814" s="3">
        <f t="array" ref="F814">XLOOKUP(A814,gestor!C:C,gestor!E:E,"")</f>
        <v>1</v>
      </c>
      <c r="G814" s="1">
        <v>0.0</v>
      </c>
      <c r="H814" s="3">
        <f t="array" ref="H814">XLOOKUP(A814,EmailVerification!A:A,EmailVerification!B:B,"")</f>
        <v>17</v>
      </c>
      <c r="I814" s="3">
        <f t="array" ref="I814">XLOOKUP(A814,IntegracaoVerification!A:A,IntegracaoVerification!C:C,"")</f>
        <v>2</v>
      </c>
      <c r="J814" s="3">
        <f t="array" ref="J814">XLOOKUP(A814,ApiVerification!A:A,ApiVerification!C:C,"")</f>
        <v>3</v>
      </c>
      <c r="K814" s="3">
        <f t="array" ref="K814">XLOOKUP(A814,AtivacaoGiftback!A:A,AtivacaoGiftback!B:B,"")</f>
        <v>76</v>
      </c>
      <c r="L814" s="3">
        <f t="array" ref="L814">XLOOKUP(A814,TempoPrimeiraCampanha!A:A,TempoPrimeiraCampanha!B:B,"")</f>
        <v>78</v>
      </c>
      <c r="M814" s="3">
        <f t="array" ref="M814">XLOOKUP(A814,'# Campanhas30D'!A:A,'# Campanhas30D'!B:B,"")</f>
        <v>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3" t="str">
        <f t="array" ref="T814">XLOOKUP(A814,'Receita Influenciada'!A:A,'Receita Influenciada'!C:C,"")</f>
        <v/>
      </c>
      <c r="U814" s="3" t="str">
        <f t="shared" si="1"/>
        <v>#NUM!</v>
      </c>
      <c r="V814" s="1">
        <v>0.0</v>
      </c>
    </row>
    <row r="815">
      <c r="A815" s="1" t="s">
        <v>837</v>
      </c>
      <c r="B815" s="2">
        <f t="array" ref="B815">XLOOKUP(A815,'Página25'!A:A,'Página25'!G:G,"")</f>
        <v>45539.99623</v>
      </c>
      <c r="C815" s="2" t="str">
        <f t="array" ref="C815">XLOOKUP(A815,'Página25'!A:A,'Página25'!I:I,"")</f>
        <v/>
      </c>
      <c r="D815" s="3" t="s">
        <v>609</v>
      </c>
      <c r="E815" s="3">
        <f t="array" ref="E815">XLOOKUP(A815,login!A:A,login!F:F,"")</f>
        <v>4</v>
      </c>
      <c r="F815" s="3">
        <f t="array" ref="F815">XLOOKUP(A815,gestor!C:C,gestor!E:E,"")</f>
        <v>1</v>
      </c>
      <c r="G815" s="1">
        <v>0.0</v>
      </c>
      <c r="H815" s="3">
        <f t="array" ref="H815">XLOOKUP(A815,EmailVerification!A:A,EmailVerification!B:B,"")</f>
        <v>7</v>
      </c>
      <c r="I815" s="3">
        <f t="array" ref="I815">XLOOKUP(A815,IntegracaoVerification!A:A,IntegracaoVerification!C:C,"")</f>
        <v>7</v>
      </c>
      <c r="J815" s="3">
        <f t="array" ref="J815">XLOOKUP(A815,ApiVerification!A:A,ApiVerification!C:C,"")</f>
        <v>7</v>
      </c>
      <c r="K815" s="3" t="str">
        <f t="array" ref="K815">XLOOKUP(A815,AtivacaoGiftback!A:A,AtivacaoGiftback!B:B,"")</f>
        <v/>
      </c>
      <c r="L815" s="3" t="str">
        <f t="array" ref="L815">XLOOKUP(A815,TempoPrimeiraCampanha!A:A,TempoPrimeiraCampanha!B:B,"")</f>
        <v/>
      </c>
      <c r="M815" s="3">
        <f t="array" ref="M815">XLOOKUP(A815,'# Campanhas30D'!A:A,'# Campanhas30D'!B:B,"")</f>
        <v>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3" t="str">
        <f t="array" ref="T815">XLOOKUP(A815,'Receita Influenciada'!A:A,'Receita Influenciada'!C:C,"")</f>
        <v/>
      </c>
      <c r="U815" s="3" t="str">
        <f t="shared" si="1"/>
        <v>#NUM!</v>
      </c>
      <c r="V815" s="1">
        <v>0.0</v>
      </c>
    </row>
    <row r="816">
      <c r="A816" s="1" t="s">
        <v>838</v>
      </c>
      <c r="B816" s="2">
        <f t="array" ref="B816">XLOOKUP(A816,'Página25'!A:A,'Página25'!G:G,"")</f>
        <v>45397.82475</v>
      </c>
      <c r="C816" s="2" t="str">
        <f t="array" ref="C816">XLOOKUP(A816,'Página25'!A:A,'Página25'!I:I,"")</f>
        <v/>
      </c>
      <c r="D816" s="3" t="s">
        <v>609</v>
      </c>
      <c r="E816" s="3">
        <f t="array" ref="E816">XLOOKUP(A816,login!A:A,login!F:F,"")</f>
        <v>1</v>
      </c>
      <c r="F816" s="3">
        <f t="array" ref="F816">XLOOKUP(A816,gestor!C:C,gestor!E:E,"")</f>
        <v>1</v>
      </c>
      <c r="G816" s="1">
        <v>0.0</v>
      </c>
      <c r="H816" s="3">
        <f t="array" ref="H816">XLOOKUP(A816,EmailVerification!A:A,EmailVerification!B:B,"")</f>
        <v>81</v>
      </c>
      <c r="I816" s="3">
        <f t="array" ref="I816">XLOOKUP(A816,IntegracaoVerification!A:A,IntegracaoVerification!C:C,"")</f>
        <v>8</v>
      </c>
      <c r="J816" s="3" t="str">
        <f t="array" ref="J816">XLOOKUP(A816,ApiVerification!A:A,ApiVerification!C:C,"")</f>
        <v/>
      </c>
      <c r="K816" s="3" t="str">
        <f t="array" ref="K816">XLOOKUP(A816,AtivacaoGiftback!A:A,AtivacaoGiftback!B:B,"")</f>
        <v/>
      </c>
      <c r="L816" s="3" t="str">
        <f t="array" ref="L816">XLOOKUP(A816,TempoPrimeiraCampanha!A:A,TempoPrimeiraCampanha!B:B,"")</f>
        <v/>
      </c>
      <c r="M816" s="3">
        <f t="array" ref="M816">XLOOKUP(A816,'# Campanhas30D'!A:A,'# Campanhas30D'!B:B,"")</f>
        <v>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3" t="str">
        <f t="array" ref="T816">XLOOKUP(A816,'Receita Influenciada'!A:A,'Receita Influenciada'!C:C,"")</f>
        <v/>
      </c>
      <c r="U816" s="3" t="str">
        <f t="shared" si="1"/>
        <v>#NUM!</v>
      </c>
      <c r="V816" s="1">
        <v>0.0</v>
      </c>
    </row>
    <row r="817">
      <c r="A817" s="1" t="s">
        <v>839</v>
      </c>
      <c r="B817" s="2">
        <f t="array" ref="B817">XLOOKUP(A817,'Página25'!A:A,'Página25'!G:G,"")</f>
        <v>45565.86756</v>
      </c>
      <c r="C817" s="2" t="str">
        <f t="array" ref="C817">XLOOKUP(A817,'Página25'!A:A,'Página25'!I:I,"")</f>
        <v/>
      </c>
      <c r="D817" s="3" t="s">
        <v>609</v>
      </c>
      <c r="E817" s="3">
        <f t="array" ref="E817">XLOOKUP(A817,login!A:A,login!F:F,"")</f>
        <v>7</v>
      </c>
      <c r="F817" s="3">
        <f t="array" ref="F817">XLOOKUP(A817,gestor!C:C,gestor!E:E,"")</f>
        <v>1</v>
      </c>
      <c r="G817" s="1">
        <v>0.0</v>
      </c>
      <c r="H817" s="3">
        <f t="array" ref="H817">XLOOKUP(A817,EmailVerification!A:A,EmailVerification!B:B,"")</f>
        <v>8</v>
      </c>
      <c r="I817" s="3">
        <f t="array" ref="I817">XLOOKUP(A817,IntegracaoVerification!A:A,IntegracaoVerification!C:C,"")</f>
        <v>8</v>
      </c>
      <c r="J817" s="3">
        <f t="array" ref="J817">XLOOKUP(A817,ApiVerification!A:A,ApiVerification!C:C,"")</f>
        <v>15</v>
      </c>
      <c r="K817" s="3" t="str">
        <f t="array" ref="K817">XLOOKUP(A817,AtivacaoGiftback!A:A,AtivacaoGiftback!B:B,"")</f>
        <v/>
      </c>
      <c r="L817" s="3" t="str">
        <f t="array" ref="L817">XLOOKUP(A817,TempoPrimeiraCampanha!A:A,TempoPrimeiraCampanha!B:B,"")</f>
        <v/>
      </c>
      <c r="M817" s="3">
        <f t="array" ref="M817">XLOOKUP(A817,'# Campanhas30D'!A:A,'# Campanhas30D'!B:B,"")</f>
        <v>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3" t="str">
        <f t="array" ref="T817">XLOOKUP(A817,'Receita Influenciada'!A:A,'Receita Influenciada'!C:C,"")</f>
        <v/>
      </c>
      <c r="U817" s="3" t="str">
        <f t="shared" si="1"/>
        <v>#NUM!</v>
      </c>
      <c r="V817" s="1">
        <v>0.0</v>
      </c>
    </row>
    <row r="818">
      <c r="A818" s="1" t="s">
        <v>840</v>
      </c>
      <c r="B818" s="2">
        <f t="array" ref="B818">XLOOKUP(A818,'Página25'!A:A,'Página25'!G:G,"")</f>
        <v>45502.64152</v>
      </c>
      <c r="C818" s="2" t="str">
        <f t="array" ref="C818">XLOOKUP(A818,'Página25'!A:A,'Página25'!I:I,"")</f>
        <v/>
      </c>
      <c r="D818" s="3" t="s">
        <v>609</v>
      </c>
      <c r="E818" s="3">
        <f t="array" ref="E818">XLOOKUP(A818,login!A:A,login!F:F,"")</f>
        <v>14</v>
      </c>
      <c r="F818" s="3">
        <f t="array" ref="F818">XLOOKUP(A818,gestor!C:C,gestor!E:E,"")</f>
        <v>1</v>
      </c>
      <c r="G818" s="1">
        <v>0.0</v>
      </c>
      <c r="H818" s="3">
        <f t="array" ref="H818">XLOOKUP(A818,EmailVerification!A:A,EmailVerification!B:B,"")</f>
        <v>25</v>
      </c>
      <c r="I818" s="3">
        <f t="array" ref="I818">XLOOKUP(A818,IntegracaoVerification!A:A,IntegracaoVerification!C:C,"")</f>
        <v>8</v>
      </c>
      <c r="J818" s="3">
        <f t="array" ref="J818">XLOOKUP(A818,ApiVerification!A:A,ApiVerification!C:C,"")</f>
        <v>9</v>
      </c>
      <c r="K818" s="3">
        <f t="array" ref="K818">XLOOKUP(A818,AtivacaoGiftback!A:A,AtivacaoGiftback!B:B,"")</f>
        <v>71</v>
      </c>
      <c r="L818" s="3" t="str">
        <f t="array" ref="L818">XLOOKUP(A818,TempoPrimeiraCampanha!A:A,TempoPrimeiraCampanha!B:B,"")</f>
        <v/>
      </c>
      <c r="M818" s="3">
        <f t="array" ref="M818">XLOOKUP(A818,'# Campanhas30D'!A:A,'# Campanhas30D'!B:B,"")</f>
        <v>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3" t="str">
        <f t="array" ref="T818">XLOOKUP(A818,'Receita Influenciada'!A:A,'Receita Influenciada'!C:C,"")</f>
        <v/>
      </c>
      <c r="U818" s="3" t="str">
        <f t="shared" si="1"/>
        <v>#NUM!</v>
      </c>
      <c r="V818" s="1">
        <v>0.0</v>
      </c>
    </row>
    <row r="819">
      <c r="A819" s="1" t="s">
        <v>841</v>
      </c>
      <c r="B819" s="2">
        <f t="array" ref="B819">XLOOKUP(A819,'Página25'!A:A,'Página25'!G:G,"")</f>
        <v>45540.85521</v>
      </c>
      <c r="C819" s="2" t="str">
        <f t="array" ref="C819">XLOOKUP(A819,'Página25'!A:A,'Página25'!I:I,"")</f>
        <v/>
      </c>
      <c r="D819" s="3" t="s">
        <v>609</v>
      </c>
      <c r="E819" s="3">
        <f t="array" ref="E819">XLOOKUP(A819,login!A:A,login!F:F,"")</f>
        <v>9</v>
      </c>
      <c r="F819" s="3">
        <f t="array" ref="F819">XLOOKUP(A819,gestor!C:C,gestor!E:E,"")</f>
        <v>1</v>
      </c>
      <c r="G819" s="1">
        <v>0.0</v>
      </c>
      <c r="H819" s="3">
        <f t="array" ref="H819">XLOOKUP(A819,EmailVerification!A:A,EmailVerification!B:B,"")</f>
        <v>5</v>
      </c>
      <c r="I819" s="3">
        <f t="array" ref="I819">XLOOKUP(A819,IntegracaoVerification!A:A,IntegracaoVerification!C:C,"")</f>
        <v>12</v>
      </c>
      <c r="J819" s="3">
        <f t="array" ref="J819">XLOOKUP(A819,ApiVerification!A:A,ApiVerification!C:C,"")</f>
        <v>12</v>
      </c>
      <c r="K819" s="3" t="str">
        <f t="array" ref="K819">XLOOKUP(A819,AtivacaoGiftback!A:A,AtivacaoGiftback!B:B,"")</f>
        <v/>
      </c>
      <c r="L819" s="3" t="str">
        <f t="array" ref="L819">XLOOKUP(A819,TempoPrimeiraCampanha!A:A,TempoPrimeiraCampanha!B:B,"")</f>
        <v/>
      </c>
      <c r="M819" s="3">
        <f t="array" ref="M819">XLOOKUP(A819,'# Campanhas30D'!A:A,'# Campanhas30D'!B:B,"")</f>
        <v>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3" t="str">
        <f t="array" ref="T819">XLOOKUP(A819,'Receita Influenciada'!A:A,'Receita Influenciada'!C:C,"")</f>
        <v/>
      </c>
      <c r="U819" s="3" t="str">
        <f t="shared" si="1"/>
        <v>#NUM!</v>
      </c>
      <c r="V819" s="1">
        <v>0.0</v>
      </c>
    </row>
    <row r="820">
      <c r="A820" s="1" t="s">
        <v>842</v>
      </c>
      <c r="B820" s="2">
        <f t="array" ref="B820">XLOOKUP(A820,'Página25'!A:A,'Página25'!G:G,"")</f>
        <v>45540.54152</v>
      </c>
      <c r="C820" s="2" t="str">
        <f t="array" ref="C820">XLOOKUP(A820,'Página25'!A:A,'Página25'!I:I,"")</f>
        <v/>
      </c>
      <c r="D820" s="3" t="s">
        <v>609</v>
      </c>
      <c r="E820" s="3">
        <f t="array" ref="E820">XLOOKUP(A820,login!A:A,login!F:F,"")</f>
        <v>4</v>
      </c>
      <c r="F820" s="3">
        <f t="array" ref="F820">XLOOKUP(A820,gestor!C:C,gestor!E:E,"")</f>
        <v>1</v>
      </c>
      <c r="G820" s="1">
        <v>0.0</v>
      </c>
      <c r="H820" s="3">
        <f t="array" ref="H820">XLOOKUP(A820,EmailVerification!A:A,EmailVerification!B:B,"")</f>
        <v>7</v>
      </c>
      <c r="I820" s="3" t="str">
        <f t="array" ref="I820">XLOOKUP(A820,IntegracaoVerification!A:A,IntegracaoVerification!C:C,"")</f>
        <v/>
      </c>
      <c r="J820" s="3" t="str">
        <f t="array" ref="J820">XLOOKUP(A820,ApiVerification!A:A,ApiVerification!C:C,"")</f>
        <v/>
      </c>
      <c r="K820" s="3" t="str">
        <f t="array" ref="K820">XLOOKUP(A820,AtivacaoGiftback!A:A,AtivacaoGiftback!B:B,"")</f>
        <v/>
      </c>
      <c r="L820" s="3" t="str">
        <f t="array" ref="L820">XLOOKUP(A820,TempoPrimeiraCampanha!A:A,TempoPrimeiraCampanha!B:B,"")</f>
        <v/>
      </c>
      <c r="M820" s="3">
        <f t="array" ref="M820">XLOOKUP(A820,'# Campanhas30D'!A:A,'# Campanhas30D'!B:B,"")</f>
        <v>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3" t="str">
        <f t="array" ref="T820">XLOOKUP(A820,'Receita Influenciada'!A:A,'Receita Influenciada'!C:C,"")</f>
        <v/>
      </c>
      <c r="U820" s="3" t="str">
        <f t="shared" si="1"/>
        <v>#NUM!</v>
      </c>
      <c r="V820" s="1">
        <v>0.0</v>
      </c>
    </row>
    <row r="821">
      <c r="A821" s="1" t="s">
        <v>843</v>
      </c>
      <c r="B821" s="2">
        <f t="array" ref="B821">XLOOKUP(A821,'Página25'!A:A,'Página25'!G:G,"")</f>
        <v>45525.8677</v>
      </c>
      <c r="C821" s="2" t="str">
        <f t="array" ref="C821">XLOOKUP(A821,'Página25'!A:A,'Página25'!I:I,"")</f>
        <v/>
      </c>
      <c r="D821" s="3" t="s">
        <v>609</v>
      </c>
      <c r="E821" s="3">
        <f t="array" ref="E821">XLOOKUP(A821,login!A:A,login!F:F,"")</f>
        <v>50</v>
      </c>
      <c r="F821" s="3">
        <f t="array" ref="F821">XLOOKUP(A821,gestor!C:C,gestor!E:E,"")</f>
        <v>1</v>
      </c>
      <c r="G821" s="1">
        <v>0.0</v>
      </c>
      <c r="H821" s="3">
        <f t="array" ref="H821">XLOOKUP(A821,EmailVerification!A:A,EmailVerification!B:B,"")</f>
        <v>8</v>
      </c>
      <c r="I821" s="3" t="str">
        <f t="array" ref="I821">XLOOKUP(A821,IntegracaoVerification!A:A,IntegracaoVerification!C:C,"")</f>
        <v/>
      </c>
      <c r="J821" s="3">
        <f t="array" ref="J821">XLOOKUP(A821,ApiVerification!A:A,ApiVerification!C:C,"")</f>
        <v>9</v>
      </c>
      <c r="K821" s="3" t="str">
        <f t="array" ref="K821">XLOOKUP(A821,AtivacaoGiftback!A:A,AtivacaoGiftback!B:B,"")</f>
        <v/>
      </c>
      <c r="L821" s="3" t="str">
        <f t="array" ref="L821">XLOOKUP(A821,TempoPrimeiraCampanha!A:A,TempoPrimeiraCampanha!B:B,"")</f>
        <v/>
      </c>
      <c r="M821" s="3">
        <f t="array" ref="M821">XLOOKUP(A821,'# Campanhas30D'!A:A,'# Campanhas30D'!B:B,"")</f>
        <v>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3" t="str">
        <f t="array" ref="T821">XLOOKUP(A821,'Receita Influenciada'!A:A,'Receita Influenciada'!C:C,"")</f>
        <v/>
      </c>
      <c r="U821" s="3" t="str">
        <f t="shared" si="1"/>
        <v>#NUM!</v>
      </c>
      <c r="V821" s="1">
        <v>0.0</v>
      </c>
    </row>
    <row r="822">
      <c r="A822" s="1" t="s">
        <v>844</v>
      </c>
      <c r="B822" s="2">
        <f t="array" ref="B822">XLOOKUP(A822,'Página25'!A:A,'Página25'!G:G,"")</f>
        <v>45462.68141</v>
      </c>
      <c r="C822" s="2" t="str">
        <f t="array" ref="C822">XLOOKUP(A822,'Página25'!A:A,'Página25'!I:I,"")</f>
        <v/>
      </c>
      <c r="D822" s="3" t="s">
        <v>609</v>
      </c>
      <c r="E822" s="1">
        <v>0.0</v>
      </c>
      <c r="F822" s="3">
        <f t="array" ref="F822">XLOOKUP(A822,gestor!C:C,gestor!E:E,"")</f>
        <v>1</v>
      </c>
      <c r="G822" s="1">
        <v>0.0</v>
      </c>
      <c r="H822" s="3" t="str">
        <f t="array" ref="H822">XLOOKUP(A822,EmailVerification!A:A,EmailVerification!B:B,"")</f>
        <v/>
      </c>
      <c r="I822" s="3" t="str">
        <f t="array" ref="I822">XLOOKUP(A822,IntegracaoVerification!A:A,IntegracaoVerification!C:C,"")</f>
        <v/>
      </c>
      <c r="J822" s="3" t="str">
        <f t="array" ref="J822">XLOOKUP(A822,ApiVerification!A:A,ApiVerification!C:C,"")</f>
        <v/>
      </c>
      <c r="K822" s="3" t="str">
        <f t="array" ref="K822">XLOOKUP(A822,AtivacaoGiftback!A:A,AtivacaoGiftback!B:B,"")</f>
        <v/>
      </c>
      <c r="L822" s="3" t="str">
        <f t="array" ref="L822">XLOOKUP(A822,TempoPrimeiraCampanha!A:A,TempoPrimeiraCampanha!B:B,"")</f>
        <v/>
      </c>
      <c r="M822" s="3">
        <f t="array" ref="M822">XLOOKUP(A822,'# Campanhas30D'!A:A,'# Campanhas30D'!B:B,"")</f>
        <v>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3" t="str">
        <f t="array" ref="T822">XLOOKUP(A822,'Receita Influenciada'!A:A,'Receita Influenciada'!C:C,"")</f>
        <v/>
      </c>
      <c r="U822" s="3" t="str">
        <f t="shared" si="1"/>
        <v>#NUM!</v>
      </c>
      <c r="V822" s="1">
        <v>0.0</v>
      </c>
    </row>
    <row r="823">
      <c r="A823" s="1" t="s">
        <v>845</v>
      </c>
      <c r="B823" s="2">
        <f t="array" ref="B823">XLOOKUP(A823,'Página25'!A:A,'Página25'!G:G,"")</f>
        <v>45540.09302</v>
      </c>
      <c r="C823" s="2" t="str">
        <f t="array" ref="C823">XLOOKUP(A823,'Página25'!A:A,'Página25'!I:I,"")</f>
        <v/>
      </c>
      <c r="D823" s="3" t="s">
        <v>609</v>
      </c>
      <c r="E823" s="1">
        <v>0.0</v>
      </c>
      <c r="F823" s="3">
        <f t="array" ref="F823">XLOOKUP(A823,gestor!C:C,gestor!E:E,"")</f>
        <v>1</v>
      </c>
      <c r="G823" s="1">
        <v>0.0</v>
      </c>
      <c r="H823" s="3" t="str">
        <f t="array" ref="H823">XLOOKUP(A823,EmailVerification!A:A,EmailVerification!B:B,"")</f>
        <v/>
      </c>
      <c r="I823" s="3" t="str">
        <f t="array" ref="I823">XLOOKUP(A823,IntegracaoVerification!A:A,IntegracaoVerification!C:C,"")</f>
        <v/>
      </c>
      <c r="J823" s="3" t="str">
        <f t="array" ref="J823">XLOOKUP(A823,ApiVerification!A:A,ApiVerification!C:C,"")</f>
        <v/>
      </c>
      <c r="K823" s="3" t="str">
        <f t="array" ref="K823">XLOOKUP(A823,AtivacaoGiftback!A:A,AtivacaoGiftback!B:B,"")</f>
        <v/>
      </c>
      <c r="L823" s="3" t="str">
        <f t="array" ref="L823">XLOOKUP(A823,TempoPrimeiraCampanha!A:A,TempoPrimeiraCampanha!B:B,"")</f>
        <v/>
      </c>
      <c r="M823" s="3">
        <f t="array" ref="M823">XLOOKUP(A823,'# Campanhas30D'!A:A,'# Campanhas30D'!B:B,"")</f>
        <v>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3" t="str">
        <f t="array" ref="T823">XLOOKUP(A823,'Receita Influenciada'!A:A,'Receita Influenciada'!C:C,"")</f>
        <v/>
      </c>
      <c r="U823" s="3" t="str">
        <f t="shared" si="1"/>
        <v>#NUM!</v>
      </c>
      <c r="V823" s="1">
        <v>0.0</v>
      </c>
    </row>
    <row r="824">
      <c r="A824" s="1" t="s">
        <v>846</v>
      </c>
      <c r="B824" s="2">
        <f t="array" ref="B824">XLOOKUP(A824,'Página25'!A:A,'Página25'!G:G,"")</f>
        <v>45540.57003</v>
      </c>
      <c r="C824" s="2" t="str">
        <f t="array" ref="C824">XLOOKUP(A824,'Página25'!A:A,'Página25'!I:I,"")</f>
        <v/>
      </c>
      <c r="D824" s="3" t="s">
        <v>609</v>
      </c>
      <c r="E824" s="3">
        <f t="array" ref="E824">XLOOKUP(A824,login!A:A,login!F:F,"")</f>
        <v>29</v>
      </c>
      <c r="F824" s="1">
        <v>1.0</v>
      </c>
      <c r="G824" s="1">
        <v>0.0</v>
      </c>
      <c r="H824" s="3">
        <f t="array" ref="H824">XLOOKUP(A824,EmailVerification!A:A,EmailVerification!B:B,"")</f>
        <v>1</v>
      </c>
      <c r="I824" s="3">
        <f t="array" ref="I824">XLOOKUP(A824,IntegracaoVerification!A:A,IntegracaoVerification!C:C,"")</f>
        <v>1</v>
      </c>
      <c r="J824" s="3">
        <f t="array" ref="J824">XLOOKUP(A824,ApiVerification!A:A,ApiVerification!C:C,"")</f>
        <v>14</v>
      </c>
      <c r="K824" s="3" t="str">
        <f t="array" ref="K824">XLOOKUP(A824,AtivacaoGiftback!A:A,AtivacaoGiftback!B:B,"")</f>
        <v/>
      </c>
      <c r="L824" s="3" t="str">
        <f t="array" ref="L824">XLOOKUP(A824,TempoPrimeiraCampanha!A:A,TempoPrimeiraCampanha!B:B,"")</f>
        <v/>
      </c>
      <c r="M824" s="3">
        <f t="array" ref="M824">XLOOKUP(A824,'# Campanhas30D'!A:A,'# Campanhas30D'!B:B,"")</f>
        <v>0</v>
      </c>
      <c r="N824" s="1">
        <v>0.0</v>
      </c>
      <c r="O824" s="4">
        <f t="array" ref="O824">XLOOKUP(A824,'Receita Total'!A:A,'Receita Total'!C:C,"")</f>
        <v>15713.05995</v>
      </c>
      <c r="P824" s="1">
        <v>0.0</v>
      </c>
      <c r="Q824" s="1">
        <v>0.0</v>
      </c>
      <c r="R824" s="1">
        <v>0.0</v>
      </c>
      <c r="S824" s="1">
        <v>0.0</v>
      </c>
      <c r="T824" s="3" t="str">
        <f t="array" ref="T824">XLOOKUP(A824,'Receita Influenciada'!A:A,'Receita Influenciada'!C:C,"")</f>
        <v/>
      </c>
      <c r="U824" s="3" t="str">
        <f t="shared" si="1"/>
        <v>#NUM!</v>
      </c>
      <c r="V824" s="1">
        <v>0.0</v>
      </c>
    </row>
    <row r="825">
      <c r="A825" s="1" t="s">
        <v>847</v>
      </c>
      <c r="B825" s="2">
        <f t="array" ref="B825">XLOOKUP(A825,'Página25'!A:A,'Página25'!G:G,"")</f>
        <v>45434.89529</v>
      </c>
      <c r="C825" s="2" t="str">
        <f t="array" ref="C825">XLOOKUP(A825,'Página25'!A:A,'Página25'!I:I,"")</f>
        <v/>
      </c>
      <c r="D825" s="3" t="s">
        <v>609</v>
      </c>
      <c r="E825" s="3">
        <f t="array" ref="E825">XLOOKUP(A825,login!A:A,login!F:F,"")</f>
        <v>30</v>
      </c>
      <c r="F825" s="1">
        <v>1.0</v>
      </c>
      <c r="G825" s="1">
        <v>0.0</v>
      </c>
      <c r="H825" s="3">
        <f t="array" ref="H825">XLOOKUP(A825,EmailVerification!A:A,EmailVerification!B:B,"")</f>
        <v>44</v>
      </c>
      <c r="I825" s="3">
        <f t="array" ref="I825">XLOOKUP(A825,IntegracaoVerification!A:A,IntegracaoVerification!C:C,"")</f>
        <v>29</v>
      </c>
      <c r="J825" s="3">
        <f t="array" ref="J825">XLOOKUP(A825,ApiVerification!A:A,ApiVerification!C:C,"")</f>
        <v>13</v>
      </c>
      <c r="K825" s="3">
        <f t="array" ref="K825">XLOOKUP(A825,AtivacaoGiftback!A:A,AtivacaoGiftback!B:B,"")</f>
        <v>13</v>
      </c>
      <c r="L825" s="3">
        <f t="array" ref="L825">XLOOKUP(A825,TempoPrimeiraCampanha!A:A,TempoPrimeiraCampanha!B:B,"")</f>
        <v>114</v>
      </c>
      <c r="M825" s="3">
        <f t="array" ref="M825">XLOOKUP(A825,'# Campanhas30D'!A:A,'# Campanhas30D'!B:B,"")</f>
        <v>0</v>
      </c>
      <c r="N825" s="1">
        <v>0.0</v>
      </c>
      <c r="O825" s="4">
        <f t="array" ref="O825">XLOOKUP(A825,'Receita Total'!A:A,'Receita Total'!C:C,"")</f>
        <v>43831.76954</v>
      </c>
      <c r="P825" s="1">
        <v>0.0</v>
      </c>
      <c r="Q825" s="1">
        <v>0.0</v>
      </c>
      <c r="R825" s="1">
        <v>0.0</v>
      </c>
      <c r="S825" s="1">
        <v>0.0</v>
      </c>
      <c r="T825" s="3" t="str">
        <f t="array" ref="T825">XLOOKUP(A825,'Receita Influenciada'!A:A,'Receita Influenciada'!C:C,"")</f>
        <v/>
      </c>
      <c r="U825" s="3" t="str">
        <f t="shared" si="1"/>
        <v>#NUM!</v>
      </c>
      <c r="V825" s="1">
        <v>0.0</v>
      </c>
    </row>
    <row r="826">
      <c r="A826" s="1" t="s">
        <v>848</v>
      </c>
      <c r="B826" s="2">
        <f t="array" ref="B826">XLOOKUP(A826,'Página25'!A:A,'Página25'!G:G,"")</f>
        <v>45425.81037</v>
      </c>
      <c r="C826" s="2" t="str">
        <f t="array" ref="C826">XLOOKUP(A826,'Página25'!A:A,'Página25'!I:I,"")</f>
        <v/>
      </c>
      <c r="D826" s="3" t="s">
        <v>609</v>
      </c>
      <c r="E826" s="3">
        <f t="array" ref="E826">XLOOKUP(A826,login!A:A,login!F:F,"")</f>
        <v>42</v>
      </c>
      <c r="F826" s="1">
        <v>1.0</v>
      </c>
      <c r="G826" s="1">
        <v>0.0</v>
      </c>
      <c r="H826" s="3">
        <f t="array" ref="H826">XLOOKUP(A826,EmailVerification!A:A,EmailVerification!B:B,"")</f>
        <v>53</v>
      </c>
      <c r="I826" s="3">
        <f t="array" ref="I826">XLOOKUP(A826,IntegracaoVerification!A:A,IntegracaoVerification!C:C,"")</f>
        <v>4</v>
      </c>
      <c r="J826" s="3">
        <f t="array" ref="J826">XLOOKUP(A826,ApiVerification!A:A,ApiVerification!C:C,"")</f>
        <v>18</v>
      </c>
      <c r="K826" s="3">
        <f t="array" ref="K826">XLOOKUP(A826,AtivacaoGiftback!A:A,AtivacaoGiftback!B:B,"")</f>
        <v>58</v>
      </c>
      <c r="L826" s="3">
        <f t="array" ref="L826">XLOOKUP(A826,TempoPrimeiraCampanha!A:A,TempoPrimeiraCampanha!B:B,"")</f>
        <v>141</v>
      </c>
      <c r="M826" s="3">
        <f t="array" ref="M826">XLOOKUP(A826,'# Campanhas30D'!A:A,'# Campanhas30D'!B:B,"")</f>
        <v>0</v>
      </c>
      <c r="N826" s="1">
        <v>0.0</v>
      </c>
      <c r="O826" s="4">
        <f t="array" ref="O826">XLOOKUP(A826,'Receita Total'!A:A,'Receita Total'!C:C,"")</f>
        <v>128330.7293</v>
      </c>
      <c r="P826" s="1">
        <v>0.0</v>
      </c>
      <c r="Q826" s="1">
        <v>0.0</v>
      </c>
      <c r="R826" s="1">
        <v>0.0</v>
      </c>
      <c r="S826" s="1">
        <v>0.0</v>
      </c>
      <c r="T826" s="3" t="str">
        <f t="array" ref="T826">XLOOKUP(A826,'Receita Influenciada'!A:A,'Receita Influenciada'!C:C,"")</f>
        <v/>
      </c>
      <c r="U826" s="3" t="str">
        <f t="shared" si="1"/>
        <v>#NUM!</v>
      </c>
      <c r="V826" s="1">
        <v>0.0</v>
      </c>
    </row>
    <row r="827">
      <c r="A827" s="1" t="s">
        <v>849</v>
      </c>
      <c r="B827" s="2">
        <f t="array" ref="B827">XLOOKUP(A827,'Página25'!A:A,'Página25'!G:G,"")</f>
        <v>45371.96534</v>
      </c>
      <c r="C827" s="2" t="str">
        <f t="array" ref="C827">XLOOKUP(A827,'Página25'!A:A,'Página25'!I:I,"")</f>
        <v/>
      </c>
      <c r="D827" s="3" t="s">
        <v>609</v>
      </c>
      <c r="E827" s="3">
        <f t="array" ref="E827">XLOOKUP(A827,login!A:A,login!F:F,"")</f>
        <v>100</v>
      </c>
      <c r="F827" s="1">
        <v>1.0</v>
      </c>
      <c r="G827" s="1">
        <v>0.0</v>
      </c>
      <c r="H827" s="3">
        <f t="array" ref="H827">XLOOKUP(A827,EmailVerification!A:A,EmailVerification!B:B,"")</f>
        <v>145</v>
      </c>
      <c r="I827" s="3">
        <f t="array" ref="I827">XLOOKUP(A827,IntegracaoVerification!A:A,IntegracaoVerification!C:C,"")</f>
        <v>1</v>
      </c>
      <c r="J827" s="3">
        <f t="array" ref="J827">XLOOKUP(A827,ApiVerification!A:A,ApiVerification!C:C,"")</f>
        <v>34</v>
      </c>
      <c r="K827" s="3">
        <f t="array" ref="K827">XLOOKUP(A827,AtivacaoGiftback!A:A,AtivacaoGiftback!B:B,"")</f>
        <v>65</v>
      </c>
      <c r="L827" s="3">
        <f t="array" ref="L827">XLOOKUP(A827,TempoPrimeiraCampanha!A:A,TempoPrimeiraCampanha!B:B,"")</f>
        <v>145</v>
      </c>
      <c r="M827" s="3">
        <f t="array" ref="M827">XLOOKUP(A827,'# Campanhas30D'!A:A,'# Campanhas30D'!B:B,"")</f>
        <v>0</v>
      </c>
      <c r="N827" s="1">
        <v>0.0</v>
      </c>
      <c r="O827" s="4">
        <f t="array" ref="O827">XLOOKUP(A827,'Receita Total'!A:A,'Receita Total'!C:C,"")</f>
        <v>380511.293</v>
      </c>
      <c r="P827" s="1">
        <v>0.0</v>
      </c>
      <c r="Q827" s="1">
        <v>0.0</v>
      </c>
      <c r="R827" s="1">
        <v>0.0</v>
      </c>
      <c r="S827" s="1">
        <v>0.0</v>
      </c>
      <c r="T827" s="3" t="str">
        <f t="array" ref="T827">XLOOKUP(A827,'Receita Influenciada'!A:A,'Receita Influenciada'!C:C,"")</f>
        <v/>
      </c>
      <c r="U827" s="3" t="str">
        <f t="shared" si="1"/>
        <v>#NUM!</v>
      </c>
      <c r="V827" s="1">
        <v>0.0</v>
      </c>
    </row>
    <row r="828">
      <c r="A828" s="1" t="s">
        <v>850</v>
      </c>
      <c r="B828" s="2">
        <f t="array" ref="B828">XLOOKUP(A828,'Página25'!A:A,'Página25'!G:G,"")</f>
        <v>45541.69407</v>
      </c>
      <c r="C828" s="2" t="str">
        <f t="array" ref="C828">XLOOKUP(A828,'Página25'!A:A,'Página25'!I:I,"")</f>
        <v/>
      </c>
      <c r="D828" s="3" t="s">
        <v>609</v>
      </c>
      <c r="E828" s="3">
        <f t="array" ref="E828">XLOOKUP(A828,login!A:A,login!F:F,"")</f>
        <v>6</v>
      </c>
      <c r="F828" s="1">
        <v>1.0</v>
      </c>
      <c r="G828" s="1">
        <v>0.0</v>
      </c>
      <c r="H828" s="3" t="str">
        <f t="array" ref="H828">XLOOKUP(A828,EmailVerification!A:A,EmailVerification!B:B,"")</f>
        <v/>
      </c>
      <c r="I828" s="3">
        <f t="array" ref="I828">XLOOKUP(A828,IntegracaoVerification!A:A,IntegracaoVerification!C:C,"")</f>
        <v>31</v>
      </c>
      <c r="J828" s="3">
        <f t="array" ref="J828">XLOOKUP(A828,ApiVerification!A:A,ApiVerification!C:C,"")</f>
        <v>31</v>
      </c>
      <c r="K828" s="3" t="str">
        <f t="array" ref="K828">XLOOKUP(A828,AtivacaoGiftback!A:A,AtivacaoGiftback!B:B,"")</f>
        <v/>
      </c>
      <c r="L828" s="3" t="str">
        <f t="array" ref="L828">XLOOKUP(A828,TempoPrimeiraCampanha!A:A,TempoPrimeiraCampanha!B:B,"")</f>
        <v/>
      </c>
      <c r="M828" s="3">
        <f t="array" ref="M828">XLOOKUP(A828,'# Campanhas30D'!A:A,'# Campanhas30D'!B:B,"")</f>
        <v>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3" t="str">
        <f t="array" ref="T828">XLOOKUP(A828,'Receita Influenciada'!A:A,'Receita Influenciada'!C:C,"")</f>
        <v/>
      </c>
      <c r="U828" s="3" t="str">
        <f t="shared" si="1"/>
        <v>#NUM!</v>
      </c>
      <c r="V828" s="1">
        <v>0.0</v>
      </c>
    </row>
    <row r="829">
      <c r="A829" s="1" t="s">
        <v>851</v>
      </c>
      <c r="B829" s="2">
        <f t="array" ref="B829">XLOOKUP(A829,'Página25'!A:A,'Página25'!G:G,"")</f>
        <v>45540.55231</v>
      </c>
      <c r="C829" s="2" t="str">
        <f t="array" ref="C829">XLOOKUP(A829,'Página25'!A:A,'Página25'!I:I,"")</f>
        <v/>
      </c>
      <c r="D829" s="3" t="s">
        <v>609</v>
      </c>
      <c r="E829" s="3">
        <f t="array" ref="E829">XLOOKUP(A829,login!A:A,login!F:F,"")</f>
        <v>1</v>
      </c>
      <c r="F829" s="1">
        <v>1.0</v>
      </c>
      <c r="G829" s="1">
        <v>0.0</v>
      </c>
      <c r="H829" s="3" t="str">
        <f t="array" ref="H829">XLOOKUP(A829,EmailVerification!A:A,EmailVerification!B:B,"")</f>
        <v/>
      </c>
      <c r="I829" s="3" t="str">
        <f t="array" ref="I829">XLOOKUP(A829,IntegracaoVerification!A:A,IntegracaoVerification!C:C,"")</f>
        <v/>
      </c>
      <c r="J829" s="3" t="str">
        <f t="array" ref="J829">XLOOKUP(A829,ApiVerification!A:A,ApiVerification!C:C,"")</f>
        <v/>
      </c>
      <c r="K829" s="3" t="str">
        <f t="array" ref="K829">XLOOKUP(A829,AtivacaoGiftback!A:A,AtivacaoGiftback!B:B,"")</f>
        <v/>
      </c>
      <c r="L829" s="3" t="str">
        <f t="array" ref="L829">XLOOKUP(A829,TempoPrimeiraCampanha!A:A,TempoPrimeiraCampanha!B:B,"")</f>
        <v/>
      </c>
      <c r="M829" s="3">
        <f t="array" ref="M829">XLOOKUP(A829,'# Campanhas30D'!A:A,'# Campanhas30D'!B:B,"")</f>
        <v>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3" t="str">
        <f t="array" ref="T829">XLOOKUP(A829,'Receita Influenciada'!A:A,'Receita Influenciada'!C:C,"")</f>
        <v/>
      </c>
      <c r="U829" s="3" t="str">
        <f t="shared" si="1"/>
        <v>#NUM!</v>
      </c>
      <c r="V829" s="1">
        <v>0.0</v>
      </c>
    </row>
    <row r="830">
      <c r="A830" s="1" t="s">
        <v>852</v>
      </c>
      <c r="B830" s="2">
        <f t="array" ref="B830">XLOOKUP(A830,'Página25'!A:A,'Página25'!G:G,"")</f>
        <v>45540.56576</v>
      </c>
      <c r="C830" s="2" t="str">
        <f t="array" ref="C830">XLOOKUP(A830,'Página25'!A:A,'Página25'!I:I,"")</f>
        <v/>
      </c>
      <c r="D830" s="3" t="s">
        <v>609</v>
      </c>
      <c r="E830" s="3">
        <f t="array" ref="E830">XLOOKUP(A830,login!A:A,login!F:F,"")</f>
        <v>3</v>
      </c>
      <c r="F830" s="1">
        <v>1.0</v>
      </c>
      <c r="G830" s="1">
        <v>0.0</v>
      </c>
      <c r="H830" s="3" t="str">
        <f t="array" ref="H830">XLOOKUP(A830,EmailVerification!A:A,EmailVerification!B:B,"")</f>
        <v/>
      </c>
      <c r="I830" s="3" t="str">
        <f t="array" ref="I830">XLOOKUP(A830,IntegracaoVerification!A:A,IntegracaoVerification!C:C,"")</f>
        <v/>
      </c>
      <c r="J830" s="3" t="str">
        <f t="array" ref="J830">XLOOKUP(A830,ApiVerification!A:A,ApiVerification!C:C,"")</f>
        <v/>
      </c>
      <c r="K830" s="3" t="str">
        <f t="array" ref="K830">XLOOKUP(A830,AtivacaoGiftback!A:A,AtivacaoGiftback!B:B,"")</f>
        <v/>
      </c>
      <c r="L830" s="3" t="str">
        <f t="array" ref="L830">XLOOKUP(A830,TempoPrimeiraCampanha!A:A,TempoPrimeiraCampanha!B:B,"")</f>
        <v/>
      </c>
      <c r="M830" s="3">
        <f t="array" ref="M830">XLOOKUP(A830,'# Campanhas30D'!A:A,'# Campanhas30D'!B:B,"")</f>
        <v>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3" t="str">
        <f t="array" ref="T830">XLOOKUP(A830,'Receita Influenciada'!A:A,'Receita Influenciada'!C:C,"")</f>
        <v/>
      </c>
      <c r="U830" s="3" t="str">
        <f t="shared" si="1"/>
        <v>#NUM!</v>
      </c>
      <c r="V830" s="1">
        <v>0.0</v>
      </c>
    </row>
    <row r="831">
      <c r="A831" s="1" t="s">
        <v>853</v>
      </c>
      <c r="B831" s="2">
        <f t="array" ref="B831">XLOOKUP(A831,'Página25'!A:A,'Página25'!G:G,"")</f>
        <v>45434.8972</v>
      </c>
      <c r="C831" s="2" t="str">
        <f t="array" ref="C831">XLOOKUP(A831,'Página25'!A:A,'Página25'!I:I,"")</f>
        <v/>
      </c>
      <c r="D831" s="3" t="s">
        <v>609</v>
      </c>
      <c r="E831" s="1">
        <v>0.0</v>
      </c>
      <c r="F831" s="1">
        <v>1.0</v>
      </c>
      <c r="G831" s="1">
        <v>0.0</v>
      </c>
      <c r="H831" s="3" t="str">
        <f t="array" ref="H831">XLOOKUP(A831,EmailVerification!A:A,EmailVerification!B:B,"")</f>
        <v/>
      </c>
      <c r="I831" s="3" t="str">
        <f t="array" ref="I831">XLOOKUP(A831,IntegracaoVerification!A:A,IntegracaoVerification!C:C,"")</f>
        <v/>
      </c>
      <c r="J831" s="3" t="str">
        <f t="array" ref="J831">XLOOKUP(A831,ApiVerification!A:A,ApiVerification!C:C,"")</f>
        <v/>
      </c>
      <c r="K831" s="3" t="str">
        <f t="array" ref="K831">XLOOKUP(A831,AtivacaoGiftback!A:A,AtivacaoGiftback!B:B,"")</f>
        <v/>
      </c>
      <c r="L831" s="3" t="str">
        <f t="array" ref="L831">XLOOKUP(A831,TempoPrimeiraCampanha!A:A,TempoPrimeiraCampanha!B:B,"")</f>
        <v/>
      </c>
      <c r="M831" s="3">
        <f t="array" ref="M831">XLOOKUP(A831,'# Campanhas30D'!A:A,'# Campanhas30D'!B:B,"")</f>
        <v>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3" t="str">
        <f t="array" ref="T831">XLOOKUP(A831,'Receita Influenciada'!A:A,'Receita Influenciada'!C:C,"")</f>
        <v/>
      </c>
      <c r="U831" s="3" t="str">
        <f t="shared" si="1"/>
        <v>#NUM!</v>
      </c>
      <c r="V831" s="1">
        <v>0.0</v>
      </c>
    </row>
  </sheetData>
  <autoFilter ref="$A$1:$V$831">
    <sortState ref="A1:V831">
      <sortCondition ref="D1:D831"/>
      <sortCondition descending="1" ref="M1:M831"/>
      <sortCondition descending="1" ref="Q1:Q831"/>
      <sortCondition ref="T1:T83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1" max="21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 t="s">
        <v>21</v>
      </c>
      <c r="B2" s="2">
        <f t="array" ref="B2">XLOOKUP(A2,'Página25'!A:A,'Página25'!G:G,"")</f>
        <v>45548.54839</v>
      </c>
      <c r="C2" s="2" t="str">
        <f t="array" ref="C2">XLOOKUP(A2,'Página25'!A:A,'Página25'!I:I,"")</f>
        <v/>
      </c>
      <c r="D2" s="3" t="s">
        <v>22</v>
      </c>
      <c r="E2" s="3">
        <f t="array" ref="E2">XLOOKUP(A2,login!A:A,login!F:F,"")</f>
        <v>110</v>
      </c>
      <c r="F2" s="1">
        <v>1.0</v>
      </c>
      <c r="G2" s="1">
        <v>0.0</v>
      </c>
      <c r="H2" s="3">
        <f t="array" ref="H2">XLOOKUP(A2,EmailVerification!A:A,EmailVerification!B:B,"")</f>
        <v>8</v>
      </c>
      <c r="I2" s="3">
        <f t="array" ref="I2">XLOOKUP(A2,IntegracaoVerification!A:A,IntegracaoVerification!C:C,"")</f>
        <v>0</v>
      </c>
      <c r="J2" s="3">
        <f t="array" ref="J2">XLOOKUP(A2,ApiVerification!A:A,ApiVerification!C:C,"")</f>
        <v>8</v>
      </c>
      <c r="K2" s="3" t="str">
        <f t="array" ref="K2">XLOOKUP(A2,AtivacaoGiftback!A:A,AtivacaoGiftback!B:B,"")</f>
        <v/>
      </c>
      <c r="L2" s="3">
        <f t="array" ref="L2">XLOOKUP(A2,TempoPrimeiraCampanha!A:A,TempoPrimeiraCampanha!B:B,"")</f>
        <v>8</v>
      </c>
      <c r="M2" s="3">
        <f t="array" ref="M2">XLOOKUP(A2,'# Campanhas30D'!A:A,'# Campanhas30D'!B:B,"")</f>
        <v>10</v>
      </c>
      <c r="N2" s="4">
        <f t="array" ref="N2">XLOOKUP(A2,'Receita Influenciada'!A:A,'Receita Influenciada'!B:B,"")</f>
        <v>6616.710042</v>
      </c>
      <c r="O2" s="4">
        <f t="array" ref="O2">XLOOKUP(A2,'Receita Total'!A:A,'Receita Total'!C:C,"")</f>
        <v>1563709.278</v>
      </c>
      <c r="P2" s="1">
        <v>0.0</v>
      </c>
      <c r="Q2" s="4">
        <f t="array" ref="Q2">XLOOKUP(A2,Campanha!A:A,Campanha!B:B,"")</f>
        <v>179.6900024</v>
      </c>
      <c r="R2" s="1">
        <v>0.0</v>
      </c>
      <c r="S2" s="4">
        <f t="array" ref="S2">XLOOKUP(A2,Message!A:A,Message!B:B,"")</f>
        <v>6437.02004</v>
      </c>
      <c r="T2" s="5">
        <f t="array" ref="T2">XLOOKUP(A2,'Receita Influenciada'!A:A,'Receita Influenciada'!C:C,"")</f>
        <v>0.01333936523</v>
      </c>
      <c r="U2" s="3" t="str">
        <f t="shared" ref="U2:U30" si="1">DATEDIF(B2,C2,"D")</f>
        <v>#NUM!</v>
      </c>
      <c r="V2" s="1">
        <v>0.0</v>
      </c>
    </row>
    <row r="3">
      <c r="A3" s="1" t="s">
        <v>23</v>
      </c>
      <c r="B3" s="2">
        <f t="array" ref="B3">XLOOKUP(A3,'Página25'!A:A,'Página25'!G:G,"")</f>
        <v>45488.79411</v>
      </c>
      <c r="C3" s="2">
        <f t="array" ref="C3">XLOOKUP(A3,'Página25'!A:A,'Página25'!I:I,"")</f>
        <v>45517.82637</v>
      </c>
      <c r="D3" s="3" t="s">
        <v>22</v>
      </c>
      <c r="E3" s="3">
        <f t="array" ref="E3">XLOOKUP(A3,login!A:A,login!F:F,"")</f>
        <v>15</v>
      </c>
      <c r="F3" s="1">
        <v>1.0</v>
      </c>
      <c r="G3" s="1">
        <v>0.0</v>
      </c>
      <c r="H3" s="3">
        <f t="array" ref="H3">XLOOKUP(A3,EmailVerification!A:A,EmailVerification!B:B,"")</f>
        <v>3</v>
      </c>
      <c r="I3" s="3">
        <f t="array" ref="I3">XLOOKUP(A3,IntegracaoVerification!A:A,IntegracaoVerification!C:C,"")</f>
        <v>2</v>
      </c>
      <c r="J3" s="3">
        <f t="array" ref="J3">XLOOKUP(A3,ApiVerification!A:A,ApiVerification!C:C,"")</f>
        <v>4</v>
      </c>
      <c r="K3" s="3" t="str">
        <f t="array" ref="K3">XLOOKUP(A3,AtivacaoGiftback!A:A,AtivacaoGiftback!B:B,"")</f>
        <v/>
      </c>
      <c r="L3" s="3">
        <f t="array" ref="L3">XLOOKUP(A3,TempoPrimeiraCampanha!A:A,TempoPrimeiraCampanha!B:B,"")</f>
        <v>11</v>
      </c>
      <c r="M3" s="3">
        <f t="array" ref="M3">XLOOKUP(A3,'# Campanhas30D'!A:A,'# Campanhas30D'!B:B,"")</f>
        <v>9</v>
      </c>
      <c r="N3" s="4">
        <f t="array" ref="N3">XLOOKUP(A3,'Receita Influenciada'!A:A,'Receita Influenciada'!B:B,"")</f>
        <v>15077.13002</v>
      </c>
      <c r="O3" s="4">
        <f t="array" ref="O3">XLOOKUP(A3,'Receita Total'!A:A,'Receita Total'!C:C,"")</f>
        <v>360196.9711</v>
      </c>
      <c r="P3" s="1">
        <v>0.0</v>
      </c>
      <c r="Q3" s="4">
        <f t="array" ref="Q3">XLOOKUP(A3,Campanha!A:A,Campanha!B:B,"")</f>
        <v>15077.13002</v>
      </c>
      <c r="R3" s="1">
        <v>0.0</v>
      </c>
      <c r="S3" s="1">
        <v>0.0</v>
      </c>
      <c r="T3" s="5">
        <f t="array" ref="T3">XLOOKUP(A3,'Receita Influenciada'!A:A,'Receita Influenciada'!C:C,"")</f>
        <v>0.109659762</v>
      </c>
      <c r="U3" s="3">
        <f t="shared" si="1"/>
        <v>29</v>
      </c>
      <c r="V3" s="3">
        <f>IF(U3&gt;=0,1,0)</f>
        <v>1</v>
      </c>
    </row>
    <row r="4">
      <c r="A4" s="1" t="s">
        <v>24</v>
      </c>
      <c r="B4" s="2">
        <f t="array" ref="B4">XLOOKUP(A4,'Página25'!A:A,'Página25'!G:G,"")</f>
        <v>45552.84115</v>
      </c>
      <c r="C4" s="2" t="str">
        <f t="array" ref="C4">XLOOKUP(A4,'Página25'!A:A,'Página25'!I:I,"")</f>
        <v/>
      </c>
      <c r="D4" s="3" t="s">
        <v>22</v>
      </c>
      <c r="E4" s="3">
        <f t="array" ref="E4">XLOOKUP(A4,login!A:A,login!F:F,"")</f>
        <v>12</v>
      </c>
      <c r="F4" s="3">
        <f t="array" ref="F4">XLOOKUP(A4,gestor!C:C,gestor!E:E,"")</f>
        <v>1</v>
      </c>
      <c r="G4" s="3">
        <f t="array" ref="G4">XLOOKUP(A4,tickets!I:I,tickets!J:J,"")</f>
        <v>10</v>
      </c>
      <c r="H4" s="3">
        <f t="array" ref="H4">XLOOKUP(A4,EmailVerification!A:A,EmailVerification!B:B,"")</f>
        <v>2</v>
      </c>
      <c r="I4" s="3">
        <f t="array" ref="I4">XLOOKUP(A4,IntegracaoVerification!A:A,IntegracaoVerification!C:C,"")</f>
        <v>1</v>
      </c>
      <c r="J4" s="3">
        <f t="array" ref="J4">XLOOKUP(A4,ApiVerification!A:A,ApiVerification!C:C,"")</f>
        <v>2</v>
      </c>
      <c r="K4" s="3" t="str">
        <f t="array" ref="K4">XLOOKUP(A4,AtivacaoGiftback!A:A,AtivacaoGiftback!B:B,"")</f>
        <v/>
      </c>
      <c r="L4" s="3">
        <f t="array" ref="L4">XLOOKUP(A4,TempoPrimeiraCampanha!A:A,TempoPrimeiraCampanha!B:B,"")</f>
        <v>3</v>
      </c>
      <c r="M4" s="3">
        <f t="array" ref="M4">XLOOKUP(A4,'# Campanhas30D'!A:A,'# Campanhas30D'!B:B,"")</f>
        <v>7</v>
      </c>
      <c r="N4" s="4">
        <f t="array" ref="N4">XLOOKUP(A4,'Receita Influenciada'!A:A,'Receita Influenciada'!B:B,"")</f>
        <v>75121.56001</v>
      </c>
      <c r="O4" s="4">
        <f t="array" ref="O4">XLOOKUP(A4,'Receita Total'!A:A,'Receita Total'!C:C,"")</f>
        <v>2666049.128</v>
      </c>
      <c r="P4" s="1">
        <v>0.0</v>
      </c>
      <c r="Q4" s="4">
        <f t="array" ref="Q4">XLOOKUP(A4,Campanha!A:A,Campanha!B:B,"")</f>
        <v>73289.13002</v>
      </c>
      <c r="R4" s="1">
        <v>0.0</v>
      </c>
      <c r="S4" s="4">
        <f t="array" ref="S4">XLOOKUP(A4,Message!A:A,Message!B:B,"")</f>
        <v>1832.429993</v>
      </c>
      <c r="T4" s="5">
        <f t="array" ref="T4">XLOOKUP(A4,'Receita Influenciada'!A:A,'Receita Influenciada'!C:C,"")</f>
        <v>0.3661720581</v>
      </c>
      <c r="U4" s="3" t="str">
        <f t="shared" si="1"/>
        <v>#NUM!</v>
      </c>
      <c r="V4" s="1">
        <v>0.0</v>
      </c>
    </row>
    <row r="5">
      <c r="A5" s="1" t="s">
        <v>25</v>
      </c>
      <c r="B5" s="2">
        <f t="array" ref="B5">XLOOKUP(A5,'Página25'!A:A,'Página25'!G:G,"")</f>
        <v>45357.8298</v>
      </c>
      <c r="C5" s="2" t="str">
        <f t="array" ref="C5">XLOOKUP(A5,'Página25'!A:A,'Página25'!I:I,"")</f>
        <v/>
      </c>
      <c r="D5" s="3" t="s">
        <v>22</v>
      </c>
      <c r="E5" s="3">
        <f t="array" ref="E5">XLOOKUP(A5,login!A:A,login!F:F,"")</f>
        <v>38</v>
      </c>
      <c r="F5" s="3">
        <f t="array" ref="F5">XLOOKUP(A5,gestor!C:C,gestor!E:E,"")</f>
        <v>1</v>
      </c>
      <c r="G5" s="3">
        <f t="array" ref="G5">XLOOKUP(A5,tickets!I:I,tickets!J:J,"")</f>
        <v>6</v>
      </c>
      <c r="H5" s="3">
        <f t="array" ref="H5">XLOOKUP(A5,EmailVerification!A:A,EmailVerification!B:B,"")</f>
        <v>121</v>
      </c>
      <c r="I5" s="3">
        <f t="array" ref="I5">XLOOKUP(A5,IntegracaoVerification!A:A,IntegracaoVerification!C:C,"")</f>
        <v>2</v>
      </c>
      <c r="J5" s="3">
        <f t="array" ref="J5">XLOOKUP(A5,ApiVerification!A:A,ApiVerification!C:C,"")</f>
        <v>8</v>
      </c>
      <c r="K5" s="3">
        <f t="array" ref="K5">XLOOKUP(A5,AtivacaoGiftback!A:A,AtivacaoGiftback!B:B,"")</f>
        <v>21</v>
      </c>
      <c r="L5" s="3">
        <f t="array" ref="L5">XLOOKUP(A5,TempoPrimeiraCampanha!A:A,TempoPrimeiraCampanha!B:B,"")</f>
        <v>22</v>
      </c>
      <c r="M5" s="3">
        <f t="array" ref="M5">XLOOKUP(A5,'# Campanhas30D'!A:A,'# Campanhas30D'!B:B,"")</f>
        <v>5</v>
      </c>
      <c r="N5" s="4">
        <f t="array" ref="N5">XLOOKUP(A5,'Receita Influenciada'!A:A,'Receita Influenciada'!B:B,"")</f>
        <v>4467.000038</v>
      </c>
      <c r="O5" s="4">
        <f t="array" ref="O5">XLOOKUP(A5,'Receita Total'!A:A,'Receita Total'!C:C,"")</f>
        <v>450992.922</v>
      </c>
      <c r="P5" s="1">
        <v>0.0</v>
      </c>
      <c r="Q5" s="4">
        <f t="array" ref="Q5">XLOOKUP(A5,Campanha!A:A,Campanha!B:B,"")</f>
        <v>4467.000038</v>
      </c>
      <c r="R5" s="1">
        <v>0.0</v>
      </c>
      <c r="S5" s="1">
        <v>0.0</v>
      </c>
      <c r="T5" s="5">
        <f t="array" ref="T5">XLOOKUP(A5,'Receita Influenciada'!A:A,'Receita Influenciada'!C:C,"")</f>
        <v>0.02545238126</v>
      </c>
      <c r="U5" s="3" t="str">
        <f t="shared" si="1"/>
        <v>#NUM!</v>
      </c>
      <c r="V5" s="1">
        <v>0.0</v>
      </c>
    </row>
    <row r="6">
      <c r="A6" s="1" t="s">
        <v>26</v>
      </c>
      <c r="B6" s="2">
        <f t="array" ref="B6">XLOOKUP(A6,'Página25'!A:A,'Página25'!G:G,"")</f>
        <v>45524.65777</v>
      </c>
      <c r="C6" s="2" t="str">
        <f t="array" ref="C6">XLOOKUP(A6,'Página25'!A:A,'Página25'!I:I,"")</f>
        <v/>
      </c>
      <c r="D6" s="3" t="s">
        <v>22</v>
      </c>
      <c r="E6" s="3">
        <f t="array" ref="E6">XLOOKUP(A6,login!A:A,login!F:F,"")</f>
        <v>74</v>
      </c>
      <c r="F6" s="3">
        <f t="array" ref="F6">XLOOKUP(A6,gestor!C:C,gestor!E:E,"")</f>
        <v>1</v>
      </c>
      <c r="G6" s="1">
        <v>0.0</v>
      </c>
      <c r="H6" s="3">
        <f t="array" ref="H6">XLOOKUP(A6,EmailVerification!A:A,EmailVerification!B:B,"")</f>
        <v>1</v>
      </c>
      <c r="I6" s="3">
        <f t="array" ref="I6">XLOOKUP(A6,IntegracaoVerification!A:A,IntegracaoVerification!C:C,"")</f>
        <v>1</v>
      </c>
      <c r="J6" s="3">
        <f t="array" ref="J6">XLOOKUP(A6,ApiVerification!A:A,ApiVerification!C:C,"")</f>
        <v>3</v>
      </c>
      <c r="K6" s="3">
        <f t="array" ref="K6">XLOOKUP(A6,AtivacaoGiftback!A:A,AtivacaoGiftback!B:B,"")</f>
        <v>16</v>
      </c>
      <c r="L6" s="3">
        <f t="array" ref="L6">XLOOKUP(A6,TempoPrimeiraCampanha!A:A,TempoPrimeiraCampanha!B:B,"")</f>
        <v>21</v>
      </c>
      <c r="M6" s="3">
        <f t="array" ref="M6">XLOOKUP(A6,'# Campanhas30D'!A:A,'# Campanhas30D'!B:B,"")</f>
        <v>1</v>
      </c>
      <c r="N6" s="4">
        <f t="array" ref="N6">XLOOKUP(A6,'Receita Influenciada'!A:A,'Receita Influenciada'!B:B,"")</f>
        <v>239347.1104</v>
      </c>
      <c r="O6" s="4">
        <f t="array" ref="O6">XLOOKUP(A6,'Receita Total'!A:A,'Receita Total'!C:C,"")</f>
        <v>3621210.247</v>
      </c>
      <c r="P6" s="4">
        <f t="array" ref="P6">XLOOKUP(A6,Giftback!A:A,Giftback!B:B,"")</f>
        <v>32928.23965</v>
      </c>
      <c r="Q6" s="4">
        <f t="array" ref="Q6">XLOOKUP(A6,Campanha!A:A,Campanha!B:B,"")</f>
        <v>71214.33017</v>
      </c>
      <c r="R6" s="1">
        <v>0.0</v>
      </c>
      <c r="S6" s="1">
        <v>0.0</v>
      </c>
      <c r="T6" s="5">
        <f t="array" ref="T6">XLOOKUP(A6,'Receita Influenciada'!A:A,'Receita Influenciada'!C:C,"")</f>
        <v>1.188533352</v>
      </c>
      <c r="U6" s="3" t="str">
        <f t="shared" si="1"/>
        <v>#NUM!</v>
      </c>
      <c r="V6" s="1">
        <v>0.0</v>
      </c>
    </row>
    <row r="7">
      <c r="A7" s="1" t="s">
        <v>27</v>
      </c>
      <c r="B7" s="2">
        <f t="array" ref="B7">XLOOKUP(A7,'Página25'!A:A,'Página25'!G:G,"")</f>
        <v>45474.61745</v>
      </c>
      <c r="C7" s="2" t="str">
        <f t="array" ref="C7">XLOOKUP(A7,'Página25'!A:A,'Página25'!I:I,"")</f>
        <v/>
      </c>
      <c r="D7" s="3" t="s">
        <v>22</v>
      </c>
      <c r="E7" s="3">
        <f t="array" ref="E7">XLOOKUP(A7,login!A:A,login!F:F,"")</f>
        <v>97</v>
      </c>
      <c r="F7" s="1">
        <v>1.0</v>
      </c>
      <c r="G7" s="1">
        <v>0.0</v>
      </c>
      <c r="H7" s="3">
        <f t="array" ref="H7">XLOOKUP(A7,EmailVerification!A:A,EmailVerification!B:B,"")</f>
        <v>4</v>
      </c>
      <c r="I7" s="3">
        <f t="array" ref="I7">XLOOKUP(A7,IntegracaoVerification!A:A,IntegracaoVerification!C:C,"")</f>
        <v>1</v>
      </c>
      <c r="J7" s="3">
        <f t="array" ref="J7">XLOOKUP(A7,ApiVerification!A:A,ApiVerification!C:C,"")</f>
        <v>3</v>
      </c>
      <c r="K7" s="3">
        <f t="array" ref="K7">XLOOKUP(A7,AtivacaoGiftback!A:A,AtivacaoGiftback!B:B,"")</f>
        <v>4</v>
      </c>
      <c r="L7" s="3">
        <f t="array" ref="L7">XLOOKUP(A7,TempoPrimeiraCampanha!A:A,TempoPrimeiraCampanha!B:B,"")</f>
        <v>11</v>
      </c>
      <c r="M7" s="3">
        <f t="array" ref="M7">XLOOKUP(A7,'# Campanhas30D'!A:A,'# Campanhas30D'!B:B,"")</f>
        <v>1</v>
      </c>
      <c r="N7" s="4">
        <f t="array" ref="N7">XLOOKUP(A7,'Receita Influenciada'!A:A,'Receita Influenciada'!B:B,"")</f>
        <v>18842.70013</v>
      </c>
      <c r="O7" s="4">
        <f t="array" ref="O7">XLOOKUP(A7,'Receita Total'!A:A,'Receita Total'!C:C,"")</f>
        <v>200796.4815</v>
      </c>
      <c r="P7" s="4">
        <f t="array" ref="P7">XLOOKUP(A7,Giftback!A:A,Giftback!B:B,"")</f>
        <v>2170.749981</v>
      </c>
      <c r="Q7" s="4">
        <f t="array" ref="Q7">XLOOKUP(A7,Campanha!A:A,Campanha!B:B,"")</f>
        <v>14223.28013</v>
      </c>
      <c r="R7" s="1">
        <v>0.0</v>
      </c>
      <c r="S7" s="4">
        <f t="array" ref="S7">XLOOKUP(A7,Message!A:A,Message!B:B,"")</f>
        <v>1035.86002</v>
      </c>
      <c r="T7" s="5">
        <f t="array" ref="T7">XLOOKUP(A7,'Receita Influenciada'!A:A,'Receita Influenciada'!C:C,"")</f>
        <v>0.07545442238</v>
      </c>
      <c r="U7" s="3" t="str">
        <f t="shared" si="1"/>
        <v>#NUM!</v>
      </c>
      <c r="V7" s="1">
        <v>0.0</v>
      </c>
    </row>
    <row r="8">
      <c r="A8" s="1" t="s">
        <v>28</v>
      </c>
      <c r="B8" s="2">
        <f t="array" ref="B8">XLOOKUP(A8,'Página25'!A:A,'Página25'!G:G,"")</f>
        <v>45387.78788</v>
      </c>
      <c r="C8" s="2" t="str">
        <f t="array" ref="C8">XLOOKUP(A8,'Página25'!A:A,'Página25'!I:I,"")</f>
        <v/>
      </c>
      <c r="D8" s="3" t="s">
        <v>22</v>
      </c>
      <c r="E8" s="3">
        <f t="array" ref="E8">XLOOKUP(A8,login!A:A,login!F:F,"")</f>
        <v>41</v>
      </c>
      <c r="F8" s="3">
        <f t="array" ref="F8">XLOOKUP(A8,gestor!C:C,gestor!E:E,"")</f>
        <v>1</v>
      </c>
      <c r="G8" s="3">
        <f t="array" ref="G8">XLOOKUP(A8,tickets!I:I,tickets!J:J,"")</f>
        <v>13</v>
      </c>
      <c r="H8" s="3">
        <f t="array" ref="H8">XLOOKUP(A8,EmailVerification!A:A,EmailVerification!B:B,"")</f>
        <v>91</v>
      </c>
      <c r="I8" s="3">
        <f t="array" ref="I8">XLOOKUP(A8,IntegracaoVerification!A:A,IntegracaoVerification!C:C,"")</f>
        <v>3</v>
      </c>
      <c r="J8" s="3">
        <f t="array" ref="J8">XLOOKUP(A8,ApiVerification!A:A,ApiVerification!C:C,"")</f>
        <v>12</v>
      </c>
      <c r="K8" s="3">
        <f t="array" ref="K8">XLOOKUP(A8,AtivacaoGiftback!A:A,AtivacaoGiftback!B:B,"")</f>
        <v>17</v>
      </c>
      <c r="L8" s="3">
        <f t="array" ref="L8">XLOOKUP(A8,TempoPrimeiraCampanha!A:A,TempoPrimeiraCampanha!B:B,"")</f>
        <v>25</v>
      </c>
      <c r="M8" s="3">
        <f t="array" ref="M8">XLOOKUP(A8,'# Campanhas30D'!A:A,'# Campanhas30D'!B:B,"")</f>
        <v>1</v>
      </c>
      <c r="N8" s="4">
        <f t="array" ref="N8">XLOOKUP(A8,'Receita Influenciada'!A:A,'Receita Influenciada'!B:B,"")</f>
        <v>12760.39977</v>
      </c>
      <c r="O8" s="4">
        <f t="array" ref="O8">XLOOKUP(A8,'Receita Total'!A:A,'Receita Total'!C:C,"")</f>
        <v>341746.8664</v>
      </c>
      <c r="P8" s="4">
        <f t="array" ref="P8">XLOOKUP(A8,Giftback!A:A,Giftback!B:B,"")</f>
        <v>1103.600021</v>
      </c>
      <c r="Q8" s="4">
        <f t="array" ref="Q8">XLOOKUP(A8,Campanha!A:A,Campanha!B:B,"")</f>
        <v>11237.09975</v>
      </c>
      <c r="R8" s="1">
        <v>0.0</v>
      </c>
      <c r="S8" s="1">
        <v>0.0</v>
      </c>
      <c r="T8" s="5">
        <f t="array" ref="T8">XLOOKUP(A8,'Receita Influenciada'!A:A,'Receita Influenciada'!C:C,"")</f>
        <v>0.1012502159</v>
      </c>
      <c r="U8" s="3" t="str">
        <f t="shared" si="1"/>
        <v>#NUM!</v>
      </c>
      <c r="V8" s="1">
        <v>0.0</v>
      </c>
    </row>
    <row r="9">
      <c r="A9" s="1" t="s">
        <v>29</v>
      </c>
      <c r="B9" s="2">
        <f t="array" ref="B9">XLOOKUP(A9,'Página25'!A:A,'Página25'!G:G,"")</f>
        <v>45365.83169</v>
      </c>
      <c r="C9" s="2">
        <f t="array" ref="C9">XLOOKUP(A9,'Página25'!A:A,'Página25'!I:I,"")</f>
        <v>45534.78563</v>
      </c>
      <c r="D9" s="3" t="s">
        <v>22</v>
      </c>
      <c r="E9" s="3">
        <f t="array" ref="E9">XLOOKUP(A9,login!A:A,login!F:F,"")</f>
        <v>15</v>
      </c>
      <c r="F9" s="1">
        <v>1.0</v>
      </c>
      <c r="G9" s="1">
        <v>0.0</v>
      </c>
      <c r="H9" s="3">
        <f t="array" ref="H9">XLOOKUP(A9,EmailVerification!A:A,EmailVerification!B:B,"")</f>
        <v>113</v>
      </c>
      <c r="I9" s="3">
        <f t="array" ref="I9">XLOOKUP(A9,IntegracaoVerification!A:A,IntegracaoVerification!C:C,"")</f>
        <v>1</v>
      </c>
      <c r="J9" s="3">
        <f t="array" ref="J9">XLOOKUP(A9,ApiVerification!A:A,ApiVerification!C:C,"")</f>
        <v>11</v>
      </c>
      <c r="K9" s="3">
        <f t="array" ref="K9">XLOOKUP(A9,AtivacaoGiftback!A:A,AtivacaoGiftback!B:B,"")</f>
        <v>19</v>
      </c>
      <c r="L9" s="3">
        <f t="array" ref="L9">XLOOKUP(A9,TempoPrimeiraCampanha!A:A,TempoPrimeiraCampanha!B:B,"")</f>
        <v>20</v>
      </c>
      <c r="M9" s="3">
        <f t="array" ref="M9">XLOOKUP(A9,'# Campanhas30D'!A:A,'# Campanhas30D'!B:B,"")</f>
        <v>1</v>
      </c>
      <c r="N9" s="4">
        <f t="array" ref="N9">XLOOKUP(A9,'Receita Influenciada'!A:A,'Receita Influenciada'!B:B,"")</f>
        <v>8736.53997</v>
      </c>
      <c r="O9" s="4">
        <f t="array" ref="O9">XLOOKUP(A9,'Receita Total'!A:A,'Receita Total'!C:C,"")</f>
        <v>682679.3702</v>
      </c>
      <c r="P9" s="1">
        <v>0.0</v>
      </c>
      <c r="Q9" s="4">
        <f t="array" ref="Q9">XLOOKUP(A9,Campanha!A:A,Campanha!B:B,"")</f>
        <v>8736.53997</v>
      </c>
      <c r="R9" s="1">
        <v>0.0</v>
      </c>
      <c r="S9" s="1">
        <v>0.0</v>
      </c>
      <c r="T9" s="5">
        <f t="array" ref="T9">XLOOKUP(A9,'Receita Influenciada'!A:A,'Receita Influenciada'!C:C,"")</f>
        <v>0.05933761881</v>
      </c>
      <c r="U9" s="3">
        <f t="shared" si="1"/>
        <v>169</v>
      </c>
      <c r="V9" s="1">
        <v>0.0</v>
      </c>
    </row>
    <row r="10">
      <c r="A10" s="1" t="s">
        <v>30</v>
      </c>
      <c r="B10" s="2">
        <f t="array" ref="B10">XLOOKUP(A10,'Página25'!A:A,'Página25'!G:G,"")</f>
        <v>45554.56995</v>
      </c>
      <c r="C10" s="2" t="str">
        <f t="array" ref="C10">XLOOKUP(A10,'Página25'!A:A,'Página25'!I:I,"")</f>
        <v/>
      </c>
      <c r="D10" s="3" t="s">
        <v>22</v>
      </c>
      <c r="E10" s="3">
        <f t="array" ref="E10">XLOOKUP(A10,login!A:A,login!F:F,"")</f>
        <v>10</v>
      </c>
      <c r="F10" s="3">
        <f t="array" ref="F10">XLOOKUP(A10,gestor!C:C,gestor!E:E,"")</f>
        <v>1</v>
      </c>
      <c r="G10" s="1">
        <v>0.0</v>
      </c>
      <c r="H10" s="3" t="str">
        <f t="array" ref="H10">XLOOKUP(A10,EmailVerification!A:A,EmailVerification!B:B,"")</f>
        <v/>
      </c>
      <c r="I10" s="3">
        <f t="array" ref="I10">XLOOKUP(A10,IntegracaoVerification!A:A,IntegracaoVerification!C:C,"")</f>
        <v>6</v>
      </c>
      <c r="J10" s="3" t="str">
        <f t="array" ref="J10">XLOOKUP(A10,ApiVerification!A:A,ApiVerification!C:C,"")</f>
        <v/>
      </c>
      <c r="K10" s="3" t="str">
        <f t="array" ref="K10">XLOOKUP(A10,AtivacaoGiftback!A:A,AtivacaoGiftback!B:B,"")</f>
        <v/>
      </c>
      <c r="L10" s="3">
        <f t="array" ref="L10">XLOOKUP(A10,TempoPrimeiraCampanha!A:A,TempoPrimeiraCampanha!B:B,"")</f>
        <v>29</v>
      </c>
      <c r="M10" s="3">
        <f t="array" ref="M10">XLOOKUP(A10,'# Campanhas30D'!A:A,'# Campanhas30D'!B:B,"")</f>
        <v>1</v>
      </c>
      <c r="N10" s="4">
        <f t="array" ref="N10">XLOOKUP(A10,'Receita Influenciada'!A:A,'Receita Influenciada'!B:B,"")</f>
        <v>3633.100021</v>
      </c>
      <c r="O10" s="4">
        <f t="array" ref="O10">XLOOKUP(A10,'Receita Total'!A:A,'Receita Total'!C:C,"")</f>
        <v>503198.1288</v>
      </c>
      <c r="P10" s="1">
        <v>0.0</v>
      </c>
      <c r="Q10" s="4">
        <f t="array" ref="Q10">XLOOKUP(A10,Campanha!A:A,Campanha!B:B,"")</f>
        <v>3633.100021</v>
      </c>
      <c r="R10" s="1">
        <v>0.0</v>
      </c>
      <c r="S10" s="1">
        <v>0.0</v>
      </c>
      <c r="T10" s="5">
        <f t="array" ref="T10">XLOOKUP(A10,'Receita Influenciada'!A:A,'Receita Influenciada'!C:C,"")</f>
        <v>0.01883412715</v>
      </c>
      <c r="U10" s="3" t="str">
        <f t="shared" si="1"/>
        <v>#NUM!</v>
      </c>
      <c r="V10" s="1">
        <v>0.0</v>
      </c>
    </row>
    <row r="11">
      <c r="A11" s="1" t="s">
        <v>31</v>
      </c>
      <c r="B11" s="2">
        <f t="array" ref="B11">XLOOKUP(A11,'Página25'!A:A,'Página25'!G:G,"")</f>
        <v>45525.76385</v>
      </c>
      <c r="C11" s="2">
        <f t="array" ref="C11">XLOOKUP(A11,'Página25'!A:A,'Página25'!I:I,"")</f>
        <v>45593.54525</v>
      </c>
      <c r="D11" s="3" t="s">
        <v>22</v>
      </c>
      <c r="E11" s="3">
        <f t="array" ref="E11">XLOOKUP(A11,login!A:A,login!F:F,"")</f>
        <v>42</v>
      </c>
      <c r="F11" s="3">
        <f t="array" ref="F11">XLOOKUP(A11,gestor!C:C,gestor!E:E,"")</f>
        <v>1</v>
      </c>
      <c r="G11" s="1">
        <v>0.0</v>
      </c>
      <c r="H11" s="3">
        <f t="array" ref="H11">XLOOKUP(A11,EmailVerification!A:A,EmailVerification!B:B,"")</f>
        <v>2</v>
      </c>
      <c r="I11" s="3">
        <f t="array" ref="I11">XLOOKUP(A11,IntegracaoVerification!A:A,IntegracaoVerification!C:C,"")</f>
        <v>8</v>
      </c>
      <c r="J11" s="3" t="str">
        <f t="array" ref="J11">XLOOKUP(A11,ApiVerification!A:A,ApiVerification!C:C,"")</f>
        <v/>
      </c>
      <c r="K11" s="3">
        <f t="array" ref="K11">XLOOKUP(A11,AtivacaoGiftback!A:A,AtivacaoGiftback!B:B,"")</f>
        <v>15</v>
      </c>
      <c r="L11" s="3">
        <f t="array" ref="L11">XLOOKUP(A11,TempoPrimeiraCampanha!A:A,TempoPrimeiraCampanha!B:B,"")</f>
        <v>20</v>
      </c>
      <c r="M11" s="3">
        <f t="array" ref="M11">XLOOKUP(A11,'# Campanhas30D'!A:A,'# Campanhas30D'!B:B,"")</f>
        <v>1</v>
      </c>
      <c r="N11" s="4">
        <f t="array" ref="N11">XLOOKUP(A11,'Receita Influenciada'!A:A,'Receita Influenciada'!B:B,"")</f>
        <v>161.6399994</v>
      </c>
      <c r="O11" s="4">
        <f t="array" ref="O11">XLOOKUP(A11,'Receita Total'!A:A,'Receita Total'!C:C,"")</f>
        <v>655167.0663</v>
      </c>
      <c r="P11" s="4">
        <f t="array" ref="P11">XLOOKUP(A11,Giftback!A:A,Giftback!B:B,"")</f>
        <v>101.7399979</v>
      </c>
      <c r="Q11" s="1">
        <v>0.0</v>
      </c>
      <c r="R11" s="1">
        <v>0.0</v>
      </c>
      <c r="S11" s="1">
        <v>0.0</v>
      </c>
      <c r="T11" s="5">
        <f t="array" ref="T11">XLOOKUP(A11,'Receita Influenciada'!A:A,'Receita Influenciada'!C:C,"")</f>
        <v>-0.009429841272</v>
      </c>
      <c r="U11" s="3">
        <f t="shared" si="1"/>
        <v>68</v>
      </c>
      <c r="V11" s="1">
        <v>0.0</v>
      </c>
    </row>
    <row r="12">
      <c r="A12" s="1" t="s">
        <v>32</v>
      </c>
      <c r="B12" s="2">
        <f t="array" ref="B12">XLOOKUP(A12,'Página25'!A:A,'Página25'!G:G,"")</f>
        <v>45457.60325</v>
      </c>
      <c r="C12" s="2" t="str">
        <f t="array" ref="C12">XLOOKUP(A12,'Página25'!A:A,'Página25'!I:I,"")</f>
        <v/>
      </c>
      <c r="D12" s="3" t="s">
        <v>22</v>
      </c>
      <c r="E12" s="3">
        <f t="array" ref="E12">XLOOKUP(A12,login!A:A,login!F:F,"")</f>
        <v>134</v>
      </c>
      <c r="F12" s="1">
        <v>1.0</v>
      </c>
      <c r="G12" s="1">
        <v>0.0</v>
      </c>
      <c r="H12" s="3">
        <f t="array" ref="H12">XLOOKUP(A12,EmailVerification!A:A,EmailVerification!B:B,"")</f>
        <v>21</v>
      </c>
      <c r="I12" s="3">
        <f t="array" ref="I12">XLOOKUP(A12,IntegracaoVerification!A:A,IntegracaoVerification!C:C,"")</f>
        <v>3</v>
      </c>
      <c r="J12" s="3">
        <f t="array" ref="J12">XLOOKUP(A12,ApiVerification!A:A,ApiVerification!C:C,"")</f>
        <v>4</v>
      </c>
      <c r="K12" s="3">
        <f t="array" ref="K12">XLOOKUP(A12,AtivacaoGiftback!A:A,AtivacaoGiftback!B:B,"")</f>
        <v>10</v>
      </c>
      <c r="L12" s="3">
        <f t="array" ref="L12">XLOOKUP(A12,TempoPrimeiraCampanha!A:A,TempoPrimeiraCampanha!B:B,"")</f>
        <v>27</v>
      </c>
      <c r="M12" s="3">
        <f t="array" ref="M12">XLOOKUP(A12,'# Campanhas30D'!A:A,'# Campanhas30D'!B:B,"")</f>
        <v>1</v>
      </c>
      <c r="N12" s="4">
        <f t="array" ref="N12">XLOOKUP(A12,'Receita Influenciada'!A:A,'Receita Influenciada'!B:B,"")</f>
        <v>5159.979988</v>
      </c>
      <c r="O12" s="4">
        <f t="array" ref="O12">XLOOKUP(A12,'Receita Total'!A:A,'Receita Total'!C:C,"")</f>
        <v>997474.9712</v>
      </c>
      <c r="P12" s="4">
        <f t="array" ref="P12">XLOOKUP(A12,Giftback!A:A,Giftback!B:B,"")</f>
        <v>4755.539986</v>
      </c>
      <c r="Q12" s="1">
        <v>0.0</v>
      </c>
      <c r="R12" s="1">
        <v>0.0</v>
      </c>
      <c r="S12" s="1">
        <v>0.0</v>
      </c>
      <c r="T12" s="5">
        <f t="array" ref="T12">XLOOKUP(A12,'Receita Influenciada'!A:A,'Receita Influenciada'!C:C,"")</f>
        <v>0.008200987612</v>
      </c>
      <c r="U12" s="3" t="str">
        <f t="shared" si="1"/>
        <v>#NUM!</v>
      </c>
      <c r="V12" s="1">
        <v>0.0</v>
      </c>
    </row>
    <row r="13">
      <c r="A13" s="1" t="s">
        <v>33</v>
      </c>
      <c r="B13" s="2">
        <f t="array" ref="B13">XLOOKUP(A13,'Página25'!A:A,'Página25'!G:G,"")</f>
        <v>45539.66382</v>
      </c>
      <c r="C13" s="2" t="str">
        <f t="array" ref="C13">XLOOKUP(A13,'Página25'!A:A,'Página25'!I:I,"")</f>
        <v/>
      </c>
      <c r="D13" s="3" t="s">
        <v>22</v>
      </c>
      <c r="E13" s="3">
        <f t="array" ref="E13">XLOOKUP(A13,login!A:A,login!F:F,"")</f>
        <v>62</v>
      </c>
      <c r="F13" s="3">
        <f t="array" ref="F13">XLOOKUP(A13,gestor!C:C,gestor!E:E,"")</f>
        <v>1</v>
      </c>
      <c r="G13" s="3">
        <f t="array" ref="G13">XLOOKUP(A13,tickets!I:I,tickets!J:J,"")</f>
        <v>15</v>
      </c>
      <c r="H13" s="3" t="str">
        <f t="array" ref="H13">XLOOKUP(A13,EmailVerification!A:A,EmailVerification!B:B,"")</f>
        <v/>
      </c>
      <c r="I13" s="3">
        <f t="array" ref="I13">XLOOKUP(A13,IntegracaoVerification!A:A,IntegracaoVerification!C:C,"")</f>
        <v>0</v>
      </c>
      <c r="J13" s="3" t="str">
        <f t="array" ref="J13">XLOOKUP(A13,ApiVerification!A:A,ApiVerification!C:C,"")</f>
        <v/>
      </c>
      <c r="K13" s="3">
        <f t="array" ref="K13">XLOOKUP(A13,AtivacaoGiftback!A:A,AtivacaoGiftback!B:B,"")</f>
        <v>18</v>
      </c>
      <c r="L13" s="3">
        <f t="array" ref="L13">XLOOKUP(A13,TempoPrimeiraCampanha!A:A,TempoPrimeiraCampanha!B:B,"")</f>
        <v>11</v>
      </c>
      <c r="M13" s="3">
        <f t="array" ref="M13">XLOOKUP(A13,'# Campanhas30D'!A:A,'# Campanhas30D'!B:B,"")</f>
        <v>1</v>
      </c>
      <c r="N13" s="1">
        <v>0.0</v>
      </c>
      <c r="O13" s="4">
        <f t="array" ref="O13">XLOOKUP(A13,'Receita Total'!A:A,'Receita Total'!C:C,"")</f>
        <v>1168720.733</v>
      </c>
      <c r="P13" s="1">
        <v>0.0</v>
      </c>
      <c r="Q13" s="1">
        <v>0.0</v>
      </c>
      <c r="R13" s="1">
        <v>0.0</v>
      </c>
      <c r="S13" s="1">
        <v>0.0</v>
      </c>
      <c r="T13" s="3" t="str">
        <f t="array" ref="T13">XLOOKUP(A13,'Receita Influenciada'!A:A,'Receita Influenciada'!C:C,"")</f>
        <v/>
      </c>
      <c r="U13" s="3" t="str">
        <f t="shared" si="1"/>
        <v>#NUM!</v>
      </c>
      <c r="V13" s="1">
        <v>0.0</v>
      </c>
    </row>
    <row r="14">
      <c r="A14" s="1" t="s">
        <v>34</v>
      </c>
      <c r="B14" s="2">
        <f t="array" ref="B14">XLOOKUP(A14,'Página25'!A:A,'Página25'!G:G,"")</f>
        <v>45414.68091</v>
      </c>
      <c r="C14" s="2" t="str">
        <f t="array" ref="C14">XLOOKUP(A14,'Página25'!A:A,'Página25'!I:I,"")</f>
        <v/>
      </c>
      <c r="D14" s="3" t="s">
        <v>22</v>
      </c>
      <c r="E14" s="3">
        <f t="array" ref="E14">XLOOKUP(A14,login!A:A,login!F:F,"")</f>
        <v>173</v>
      </c>
      <c r="F14" s="1">
        <v>1.0</v>
      </c>
      <c r="G14" s="1">
        <v>0.0</v>
      </c>
      <c r="H14" s="3">
        <f t="array" ref="H14">XLOOKUP(A14,EmailVerification!A:A,EmailVerification!B:B,"")</f>
        <v>64</v>
      </c>
      <c r="I14" s="3">
        <f t="array" ref="I14">XLOOKUP(A14,IntegracaoVerification!A:A,IntegracaoVerification!C:C,"")</f>
        <v>1</v>
      </c>
      <c r="J14" s="3">
        <f t="array" ref="J14">XLOOKUP(A14,ApiVerification!A:A,ApiVerification!C:C,"")</f>
        <v>33</v>
      </c>
      <c r="K14" s="3">
        <f t="array" ref="K14">XLOOKUP(A14,AtivacaoGiftback!A:A,AtivacaoGiftback!B:B,"")</f>
        <v>92</v>
      </c>
      <c r="L14" s="3">
        <f t="array" ref="L14">XLOOKUP(A14,TempoPrimeiraCampanha!A:A,TempoPrimeiraCampanha!B:B,"")</f>
        <v>48</v>
      </c>
      <c r="M14" s="3">
        <f t="array" ref="M14">XLOOKUP(A14,'# Campanhas30D'!A:A,'# Campanhas30D'!B:B,"")</f>
        <v>0</v>
      </c>
      <c r="N14" s="4">
        <f t="array" ref="N14">XLOOKUP(A14,'Receita Influenciada'!A:A,'Receita Influenciada'!B:B,"")</f>
        <v>90400.59998</v>
      </c>
      <c r="O14" s="4">
        <f t="array" ref="O14">XLOOKUP(A14,'Receita Total'!A:A,'Receita Total'!C:C,"")</f>
        <v>975239.6954</v>
      </c>
      <c r="P14" s="1">
        <v>0.0</v>
      </c>
      <c r="Q14" s="4">
        <f t="array" ref="Q14">XLOOKUP(A14,Campanha!A:A,Campanha!B:B,"")</f>
        <v>90400.59998</v>
      </c>
      <c r="R14" s="1">
        <v>0.0</v>
      </c>
      <c r="S14" s="1">
        <v>0.0</v>
      </c>
      <c r="T14" s="5">
        <f t="array" ref="T14">XLOOKUP(A14,'Receita Influenciada'!A:A,'Receita Influenciada'!C:C,"")</f>
        <v>0.2291550264</v>
      </c>
      <c r="U14" s="3" t="str">
        <f t="shared" si="1"/>
        <v>#NUM!</v>
      </c>
      <c r="V14" s="1">
        <v>0.0</v>
      </c>
    </row>
    <row r="15">
      <c r="A15" s="1" t="s">
        <v>35</v>
      </c>
      <c r="B15" s="2">
        <f t="array" ref="B15">XLOOKUP(A15,'Página25'!A:A,'Página25'!G:G,"")</f>
        <v>45404.94066</v>
      </c>
      <c r="C15" s="2">
        <f t="array" ref="C15">XLOOKUP(A15,'Página25'!A:A,'Página25'!I:I,"")</f>
        <v>45492.31994</v>
      </c>
      <c r="D15" s="3" t="s">
        <v>22</v>
      </c>
      <c r="E15" s="3">
        <f t="array" ref="E15">XLOOKUP(A15,login!A:A,login!F:F,"")</f>
        <v>2</v>
      </c>
      <c r="F15" s="1">
        <v>1.0</v>
      </c>
      <c r="G15" s="1">
        <v>0.0</v>
      </c>
      <c r="H15" s="3" t="str">
        <f t="array" ref="H15">XLOOKUP(A15,EmailVerification!A:A,EmailVerification!B:B,"")</f>
        <v/>
      </c>
      <c r="I15" s="3">
        <f t="array" ref="I15">XLOOKUP(A15,IntegracaoVerification!A:A,IntegracaoVerification!C:C,"")</f>
        <v>2</v>
      </c>
      <c r="J15" s="3">
        <f t="array" ref="J15">XLOOKUP(A15,ApiVerification!A:A,ApiVerification!C:C,"")</f>
        <v>8</v>
      </c>
      <c r="K15" s="3">
        <f t="array" ref="K15">XLOOKUP(A15,AtivacaoGiftback!A:A,AtivacaoGiftback!B:B,"")</f>
        <v>29</v>
      </c>
      <c r="L15" s="3" t="str">
        <f t="array" ref="L15">XLOOKUP(A15,TempoPrimeiraCampanha!A:A,TempoPrimeiraCampanha!B:B,"")</f>
        <v/>
      </c>
      <c r="M15" s="3">
        <f t="array" ref="M15">XLOOKUP(A15,'# Campanhas30D'!A:A,'# Campanhas30D'!B:B,"")</f>
        <v>0</v>
      </c>
      <c r="N15" s="4">
        <f t="array" ref="N15">XLOOKUP(A15,'Receita Influenciada'!A:A,'Receita Influenciada'!B:B,"")</f>
        <v>199.9799957</v>
      </c>
      <c r="O15" s="4">
        <f t="array" ref="O15">XLOOKUP(A15,'Receita Total'!A:A,'Receita Total'!C:C,"")</f>
        <v>466357.9008</v>
      </c>
      <c r="P15" s="4">
        <f t="array" ref="P15">XLOOKUP(A15,Giftback!A:A,Giftback!B:B,"")</f>
        <v>199.9799957</v>
      </c>
      <c r="Q15" s="1">
        <v>0.0</v>
      </c>
      <c r="R15" s="1">
        <v>0.0</v>
      </c>
      <c r="S15" s="1">
        <v>0.0</v>
      </c>
      <c r="T15" s="5">
        <f t="array" ref="T15">XLOOKUP(A15,'Receita Influenciada'!A:A,'Receita Influenciada'!C:C,"")</f>
        <v>-0.008256495242</v>
      </c>
      <c r="U15" s="3">
        <f t="shared" si="1"/>
        <v>88</v>
      </c>
      <c r="V15" s="1">
        <v>0.0</v>
      </c>
    </row>
    <row r="16">
      <c r="A16" s="1" t="s">
        <v>36</v>
      </c>
      <c r="B16" s="2">
        <f t="array" ref="B16">XLOOKUP(A16,'Página25'!A:A,'Página25'!G:G,"")</f>
        <v>45552.86793</v>
      </c>
      <c r="C16" s="2" t="str">
        <f t="array" ref="C16">XLOOKUP(A16,'Página25'!A:A,'Página25'!I:I,"")</f>
        <v/>
      </c>
      <c r="D16" s="3" t="s">
        <v>22</v>
      </c>
      <c r="E16" s="3">
        <f t="array" ref="E16">XLOOKUP(A16,login!A:A,login!F:F,"")</f>
        <v>30</v>
      </c>
      <c r="F16" s="3">
        <f t="array" ref="F16">XLOOKUP(A16,gestor!C:C,gestor!E:E,"")</f>
        <v>1</v>
      </c>
      <c r="G16" s="3">
        <f t="array" ref="G16">XLOOKUP(A16,tickets!I:I,tickets!J:J,"")</f>
        <v>13</v>
      </c>
      <c r="H16" s="3">
        <f t="array" ref="H16">XLOOKUP(A16,EmailVerification!A:A,EmailVerification!B:B,"")</f>
        <v>6</v>
      </c>
      <c r="I16" s="3" t="str">
        <f t="array" ref="I16">XLOOKUP(A16,IntegracaoVerification!A:A,IntegracaoVerification!C:C,"")</f>
        <v/>
      </c>
      <c r="J16" s="3">
        <f t="array" ref="J16">XLOOKUP(A16,ApiVerification!A:A,ApiVerification!C:C,"")</f>
        <v>29</v>
      </c>
      <c r="K16" s="3">
        <f t="array" ref="K16">XLOOKUP(A16,AtivacaoGiftback!A:A,AtivacaoGiftback!B:B,"")</f>
        <v>22</v>
      </c>
      <c r="L16" s="3" t="str">
        <f t="array" ref="L16">XLOOKUP(A16,TempoPrimeiraCampanha!A:A,TempoPrimeiraCampanha!B:B,"")</f>
        <v/>
      </c>
      <c r="M16" s="3">
        <f t="array" ref="M16">XLOOKUP(A16,'# Campanhas30D'!A:A,'# Campanhas30D'!B:B,"")</f>
        <v>0</v>
      </c>
      <c r="N16" s="4">
        <f t="array" ref="N16">XLOOKUP(A16,'Receita Influenciada'!A:A,'Receita Influenciada'!B:B,"")</f>
        <v>612.8499966</v>
      </c>
      <c r="O16" s="4">
        <f t="array" ref="O16">XLOOKUP(A16,'Receita Total'!A:A,'Receita Total'!C:C,"")</f>
        <v>100175.87</v>
      </c>
      <c r="P16" s="4">
        <f t="array" ref="P16">XLOOKUP(A16,Giftback!A:A,Giftback!B:B,"")</f>
        <v>138.3899994</v>
      </c>
      <c r="Q16" s="1">
        <v>0.0</v>
      </c>
      <c r="R16" s="1">
        <v>0.0</v>
      </c>
      <c r="S16" s="1">
        <v>0.0</v>
      </c>
      <c r="T16" s="5">
        <f t="array" ref="T16">XLOOKUP(A16,'Receita Influenciada'!A:A,'Receita Influenciada'!C:C,"")</f>
        <v>-0.006931146737</v>
      </c>
      <c r="U16" s="3" t="str">
        <f t="shared" si="1"/>
        <v>#NUM!</v>
      </c>
      <c r="V16" s="1">
        <v>0.0</v>
      </c>
    </row>
    <row r="17">
      <c r="A17" s="1" t="s">
        <v>37</v>
      </c>
      <c r="B17" s="2">
        <f t="array" ref="B17">XLOOKUP(A17,'Página25'!A:A,'Página25'!G:G,"")</f>
        <v>45538.73645</v>
      </c>
      <c r="C17" s="2" t="str">
        <f t="array" ref="C17">XLOOKUP(A17,'Página25'!A:A,'Página25'!I:I,"")</f>
        <v/>
      </c>
      <c r="D17" s="3" t="s">
        <v>22</v>
      </c>
      <c r="E17" s="3">
        <f t="array" ref="E17">XLOOKUP(A17,login!A:A,login!F:F,"")</f>
        <v>77</v>
      </c>
      <c r="F17" s="3">
        <f t="array" ref="F17">XLOOKUP(A17,gestor!C:C,gestor!E:E,"")</f>
        <v>1</v>
      </c>
      <c r="G17" s="3">
        <f t="array" ref="G17">XLOOKUP(A17,tickets!I:I,tickets!J:J,"")</f>
        <v>27</v>
      </c>
      <c r="H17" s="3">
        <f t="array" ref="H17">XLOOKUP(A17,EmailVerification!A:A,EmailVerification!B:B,"")</f>
        <v>14</v>
      </c>
      <c r="I17" s="3" t="str">
        <f t="array" ref="I17">XLOOKUP(A17,IntegracaoVerification!A:A,IntegracaoVerification!C:C,"")</f>
        <v/>
      </c>
      <c r="J17" s="3" t="str">
        <f t="array" ref="J17">XLOOKUP(A17,ApiVerification!A:A,ApiVerification!C:C,"")</f>
        <v/>
      </c>
      <c r="K17" s="3">
        <f t="array" ref="K17">XLOOKUP(A17,AtivacaoGiftback!A:A,AtivacaoGiftback!B:B,"")</f>
        <v>43</v>
      </c>
      <c r="L17" s="3">
        <f t="array" ref="L17">XLOOKUP(A17,TempoPrimeiraCampanha!A:A,TempoPrimeiraCampanha!B:B,"")</f>
        <v>39</v>
      </c>
      <c r="M17" s="3">
        <f t="array" ref="M17">XLOOKUP(A17,'# Campanhas30D'!A:A,'# Campanhas30D'!B:B,"")</f>
        <v>0</v>
      </c>
      <c r="N17" s="4">
        <f t="array" ref="N17">XLOOKUP(A17,'Receita Influenciada'!A:A,'Receita Influenciada'!B:B,"")</f>
        <v>1579.349991</v>
      </c>
      <c r="O17" s="4">
        <f t="array" ref="O17">XLOOKUP(A17,'Receita Total'!A:A,'Receita Total'!C:C,"")</f>
        <v>257962.5699</v>
      </c>
      <c r="P17" s="1">
        <v>0.0</v>
      </c>
      <c r="Q17" s="1">
        <v>0.0</v>
      </c>
      <c r="R17" s="1">
        <v>0.0</v>
      </c>
      <c r="S17" s="4">
        <f t="array" ref="S17">XLOOKUP(A17,Message!A:A,Message!B:B,"")</f>
        <v>1579.349991</v>
      </c>
      <c r="T17" s="5">
        <f t="array" ref="T17">XLOOKUP(A17,'Receita Influenciada'!A:A,'Receita Influenciada'!C:C,"")</f>
        <v>-0.002091387126</v>
      </c>
      <c r="U17" s="3" t="str">
        <f t="shared" si="1"/>
        <v>#NUM!</v>
      </c>
      <c r="V17" s="1">
        <v>0.0</v>
      </c>
    </row>
    <row r="18">
      <c r="A18" s="1" t="s">
        <v>38</v>
      </c>
      <c r="B18" s="2">
        <f t="array" ref="B18">XLOOKUP(A18,'Página25'!A:A,'Página25'!G:G,"")</f>
        <v>45359.57941</v>
      </c>
      <c r="C18" s="2" t="str">
        <f t="array" ref="C18">XLOOKUP(A18,'Página25'!A:A,'Página25'!I:I,"")</f>
        <v/>
      </c>
      <c r="D18" s="3" t="s">
        <v>22</v>
      </c>
      <c r="E18" s="3">
        <f t="array" ref="E18">XLOOKUP(A18,login!A:A,login!F:F,"")</f>
        <v>210</v>
      </c>
      <c r="F18" s="3">
        <f t="array" ref="F18">XLOOKUP(A18,gestor!C:C,gestor!E:E,"")</f>
        <v>1</v>
      </c>
      <c r="G18" s="3">
        <f t="array" ref="G18">XLOOKUP(A18,tickets!I:I,tickets!J:J,"")</f>
        <v>19</v>
      </c>
      <c r="H18" s="3">
        <f t="array" ref="H18">XLOOKUP(A18,EmailVerification!A:A,EmailVerification!B:B,"")</f>
        <v>202</v>
      </c>
      <c r="I18" s="3">
        <f t="array" ref="I18">XLOOKUP(A18,IntegracaoVerification!A:A,IntegracaoVerification!C:C,"")</f>
        <v>31</v>
      </c>
      <c r="J18" s="3">
        <f t="array" ref="J18">XLOOKUP(A18,ApiVerification!A:A,ApiVerification!C:C,"")</f>
        <v>4</v>
      </c>
      <c r="K18" s="3">
        <f t="array" ref="K18">XLOOKUP(A18,AtivacaoGiftback!A:A,AtivacaoGiftback!B:B,"")</f>
        <v>26</v>
      </c>
      <c r="L18" s="3">
        <f t="array" ref="L18">XLOOKUP(A18,TempoPrimeiraCampanha!A:A,TempoPrimeiraCampanha!B:B,"")</f>
        <v>55</v>
      </c>
      <c r="M18" s="3">
        <f t="array" ref="M18">XLOOKUP(A18,'# Campanhas30D'!A:A,'# Campanhas30D'!B:B,"")</f>
        <v>0</v>
      </c>
      <c r="N18" s="4">
        <f t="array" ref="N18">XLOOKUP(A18,'Receita Influenciada'!A:A,'Receita Influenciada'!B:B,"")</f>
        <v>1225.440011</v>
      </c>
      <c r="O18" s="4">
        <f t="array" ref="O18">XLOOKUP(A18,'Receita Total'!A:A,'Receita Total'!C:C,"")</f>
        <v>157664.2408</v>
      </c>
      <c r="P18" s="4">
        <f t="array" ref="P18">XLOOKUP(A18,Giftback!A:A,Giftback!B:B,"")</f>
        <v>112.7799988</v>
      </c>
      <c r="Q18" s="1">
        <v>0.0</v>
      </c>
      <c r="R18" s="4">
        <f t="array" ref="R18">XLOOKUP(A18,Task!A:A,Task!B:B,"")</f>
        <v>159.9900055</v>
      </c>
      <c r="S18" s="1">
        <v>0.0</v>
      </c>
      <c r="T18" s="5">
        <f t="array" ref="T18">XLOOKUP(A18,'Receita Influenciada'!A:A,'Receita Influenciada'!C:C,"")</f>
        <v>0.0006838710639</v>
      </c>
      <c r="U18" s="3" t="str">
        <f t="shared" si="1"/>
        <v>#NUM!</v>
      </c>
      <c r="V18" s="1">
        <v>0.0</v>
      </c>
    </row>
    <row r="19">
      <c r="A19" s="1" t="s">
        <v>39</v>
      </c>
      <c r="B19" s="2">
        <f t="array" ref="B19">XLOOKUP(A19,'Página25'!A:A,'Página25'!G:G,"")</f>
        <v>45530.49508</v>
      </c>
      <c r="C19" s="2" t="str">
        <f t="array" ref="C19">XLOOKUP(A19,'Página25'!A:A,'Página25'!I:I,"")</f>
        <v/>
      </c>
      <c r="D19" s="3" t="s">
        <v>22</v>
      </c>
      <c r="E19" s="3">
        <f t="array" ref="E19">XLOOKUP(A19,login!A:A,login!F:F,"")</f>
        <v>110</v>
      </c>
      <c r="F19" s="3">
        <f t="array" ref="F19">XLOOKUP(A19,gestor!C:C,gestor!E:E,"")</f>
        <v>1</v>
      </c>
      <c r="G19" s="1">
        <v>0.0</v>
      </c>
      <c r="H19" s="3">
        <f t="array" ref="H19">XLOOKUP(A19,EmailVerification!A:A,EmailVerification!B:B,"")</f>
        <v>2</v>
      </c>
      <c r="I19" s="3">
        <f t="array" ref="I19">XLOOKUP(A19,IntegracaoVerification!A:A,IntegracaoVerification!C:C,"")</f>
        <v>0</v>
      </c>
      <c r="J19" s="3">
        <f t="array" ref="J19">XLOOKUP(A19,ApiVerification!A:A,ApiVerification!C:C,"")</f>
        <v>4</v>
      </c>
      <c r="K19" s="3">
        <f t="array" ref="K19">XLOOKUP(A19,AtivacaoGiftback!A:A,AtivacaoGiftback!B:B,"")</f>
        <v>0</v>
      </c>
      <c r="L19" s="3">
        <f t="array" ref="L19">XLOOKUP(A19,TempoPrimeiraCampanha!A:A,TempoPrimeiraCampanha!B:B,"")</f>
        <v>53</v>
      </c>
      <c r="M19" s="3">
        <f t="array" ref="M19">XLOOKUP(A19,'# Campanhas30D'!A:A,'# Campanhas30D'!B:B,"")</f>
        <v>0</v>
      </c>
      <c r="N19" s="4">
        <f t="array" ref="N19">XLOOKUP(A19,'Receita Influenciada'!A:A,'Receita Influenciada'!B:B,"")</f>
        <v>6133.339966</v>
      </c>
      <c r="O19" s="4">
        <f t="array" ref="O19">XLOOKUP(A19,'Receita Total'!A:A,'Receita Total'!C:C,"")</f>
        <v>272526.9807</v>
      </c>
      <c r="P19" s="4">
        <f t="array" ref="P19">XLOOKUP(A19,Giftback!A:A,Giftback!B:B,"")</f>
        <v>328.3399963</v>
      </c>
      <c r="Q19" s="1">
        <v>0.0</v>
      </c>
      <c r="R19" s="1">
        <v>0.0</v>
      </c>
      <c r="S19" s="4">
        <f t="array" ref="S19">XLOOKUP(A19,Message!A:A,Message!B:B,"")</f>
        <v>5660.629974</v>
      </c>
      <c r="T19" s="5">
        <f t="array" ref="T19">XLOOKUP(A19,'Receita Influenciada'!A:A,'Receita Influenciada'!C:C,"")</f>
        <v>0.04347288549</v>
      </c>
      <c r="U19" s="3" t="str">
        <f t="shared" si="1"/>
        <v>#NUM!</v>
      </c>
      <c r="V19" s="1">
        <v>0.0</v>
      </c>
    </row>
    <row r="20">
      <c r="A20" s="1" t="s">
        <v>40</v>
      </c>
      <c r="B20" s="2">
        <f t="array" ref="B20">XLOOKUP(A20,'Página25'!A:A,'Página25'!G:G,"")</f>
        <v>45524.75389</v>
      </c>
      <c r="C20" s="2" t="str">
        <f t="array" ref="C20">XLOOKUP(A20,'Página25'!A:A,'Página25'!I:I,"")</f>
        <v/>
      </c>
      <c r="D20" s="3" t="s">
        <v>22</v>
      </c>
      <c r="E20" s="3">
        <f t="array" ref="E20">XLOOKUP(A20,login!A:A,login!F:F,"")</f>
        <v>41</v>
      </c>
      <c r="F20" s="3">
        <f t="array" ref="F20">XLOOKUP(A20,gestor!C:C,gestor!E:E,"")</f>
        <v>1</v>
      </c>
      <c r="G20" s="1">
        <v>0.0</v>
      </c>
      <c r="H20" s="3">
        <f t="array" ref="H20">XLOOKUP(A20,EmailVerification!A:A,EmailVerification!B:B,"")</f>
        <v>3</v>
      </c>
      <c r="I20" s="3">
        <f t="array" ref="I20">XLOOKUP(A20,IntegracaoVerification!A:A,IntegracaoVerification!C:C,"")</f>
        <v>3</v>
      </c>
      <c r="J20" s="3" t="str">
        <f t="array" ref="J20">XLOOKUP(A20,ApiVerification!A:A,ApiVerification!C:C,"")</f>
        <v/>
      </c>
      <c r="K20" s="3">
        <f t="array" ref="K20">XLOOKUP(A20,AtivacaoGiftback!A:A,AtivacaoGiftback!B:B,"")</f>
        <v>65</v>
      </c>
      <c r="L20" s="3">
        <f t="array" ref="L20">XLOOKUP(A20,TempoPrimeiraCampanha!A:A,TempoPrimeiraCampanha!B:B,"")</f>
        <v>57</v>
      </c>
      <c r="M20" s="3">
        <f t="array" ref="M20">XLOOKUP(A20,'# Campanhas30D'!A:A,'# Campanhas30D'!B:B,"")</f>
        <v>0</v>
      </c>
      <c r="N20" s="4">
        <f t="array" ref="N20">XLOOKUP(A20,'Receita Influenciada'!A:A,'Receita Influenciada'!B:B,"")</f>
        <v>7323.5</v>
      </c>
      <c r="O20" s="4">
        <f t="array" ref="O20">XLOOKUP(A20,'Receita Total'!A:A,'Receita Total'!C:C,"")</f>
        <v>971988.93</v>
      </c>
      <c r="P20" s="1">
        <v>0.0</v>
      </c>
      <c r="Q20" s="1">
        <v>0.0</v>
      </c>
      <c r="R20" s="4">
        <f t="array" ref="R20">XLOOKUP(A20,Task!A:A,Task!B:B,"")</f>
        <v>7323.5</v>
      </c>
      <c r="S20" s="1">
        <v>0.0</v>
      </c>
      <c r="T20" s="5">
        <f t="array" ref="T20">XLOOKUP(A20,'Receita Influenciada'!A:A,'Receita Influenciada'!C:C,"")</f>
        <v>0.05384917175</v>
      </c>
      <c r="U20" s="3" t="str">
        <f t="shared" si="1"/>
        <v>#NUM!</v>
      </c>
      <c r="V20" s="1">
        <v>0.0</v>
      </c>
    </row>
    <row r="21">
      <c r="A21" s="1" t="s">
        <v>41</v>
      </c>
      <c r="B21" s="2">
        <f t="array" ref="B21">XLOOKUP(A21,'Página25'!A:A,'Página25'!G:G,"")</f>
        <v>45433.60054</v>
      </c>
      <c r="C21" s="2" t="str">
        <f t="array" ref="C21">XLOOKUP(A21,'Página25'!A:A,'Página25'!I:I,"")</f>
        <v/>
      </c>
      <c r="D21" s="3" t="s">
        <v>22</v>
      </c>
      <c r="E21" s="3">
        <f t="array" ref="E21">XLOOKUP(A21,login!A:A,login!F:F,"")</f>
        <v>107</v>
      </c>
      <c r="F21" s="1">
        <v>1.0</v>
      </c>
      <c r="G21" s="1">
        <v>0.0</v>
      </c>
      <c r="H21" s="3">
        <f t="array" ref="H21">XLOOKUP(A21,EmailVerification!A:A,EmailVerification!B:B,"")</f>
        <v>45</v>
      </c>
      <c r="I21" s="3">
        <f t="array" ref="I21">XLOOKUP(A21,IntegracaoVerification!A:A,IntegracaoVerification!C:C,"")</f>
        <v>37</v>
      </c>
      <c r="J21" s="3">
        <f t="array" ref="J21">XLOOKUP(A21,ApiVerification!A:A,ApiVerification!C:C,"")</f>
        <v>14</v>
      </c>
      <c r="K21" s="3">
        <f t="array" ref="K21">XLOOKUP(A21,AtivacaoGiftback!A:A,AtivacaoGiftback!B:B,"")</f>
        <v>6</v>
      </c>
      <c r="L21" s="3">
        <f t="array" ref="L21">XLOOKUP(A21,TempoPrimeiraCampanha!A:A,TempoPrimeiraCampanha!B:B,"")</f>
        <v>69</v>
      </c>
      <c r="M21" s="3">
        <f t="array" ref="M21">XLOOKUP(A21,'# Campanhas30D'!A:A,'# Campanhas30D'!B:B,"")</f>
        <v>0</v>
      </c>
      <c r="N21" s="4">
        <f t="array" ref="N21">XLOOKUP(A21,'Receita Influenciada'!A:A,'Receita Influenciada'!B:B,"")</f>
        <v>24435.07998</v>
      </c>
      <c r="O21" s="4">
        <f t="array" ref="O21">XLOOKUP(A21,'Receita Total'!A:A,'Receita Total'!C:C,"")</f>
        <v>276207.5801</v>
      </c>
      <c r="P21" s="4">
        <f t="array" ref="P21">XLOOKUP(A21,Giftback!A:A,Giftback!B:B,"")</f>
        <v>5462.990021</v>
      </c>
      <c r="Q21" s="1">
        <v>0.0</v>
      </c>
      <c r="R21" s="1">
        <v>0.0</v>
      </c>
      <c r="S21" s="1">
        <v>0.0</v>
      </c>
      <c r="T21" s="5">
        <f t="array" ref="T21">XLOOKUP(A21,'Receita Influenciada'!A:A,'Receita Influenciada'!C:C,"")</f>
        <v>0.2030346991</v>
      </c>
      <c r="U21" s="3" t="str">
        <f t="shared" si="1"/>
        <v>#NUM!</v>
      </c>
      <c r="V21" s="1">
        <v>0.0</v>
      </c>
    </row>
    <row r="22">
      <c r="A22" s="1" t="s">
        <v>42</v>
      </c>
      <c r="B22" s="2">
        <f t="array" ref="B22">XLOOKUP(A22,'Página25'!A:A,'Página25'!G:G,"")</f>
        <v>45484.83061</v>
      </c>
      <c r="C22" s="2">
        <f t="array" ref="C22">XLOOKUP(A22,'Página25'!A:A,'Página25'!I:I,"")</f>
        <v>45572.13557</v>
      </c>
      <c r="D22" s="3" t="s">
        <v>22</v>
      </c>
      <c r="E22" s="3">
        <f t="array" ref="E22">XLOOKUP(A22,login!A:A,login!F:F,"")</f>
        <v>6</v>
      </c>
      <c r="F22" s="3">
        <f t="array" ref="F22">XLOOKUP(A22,gestor!C:C,gestor!E:E,"")</f>
        <v>1</v>
      </c>
      <c r="G22" s="1">
        <v>0.0</v>
      </c>
      <c r="H22" s="3">
        <f t="array" ref="H22">XLOOKUP(A22,EmailVerification!A:A,EmailVerification!B:B,"")</f>
        <v>1</v>
      </c>
      <c r="I22" s="3">
        <f t="array" ref="I22">XLOOKUP(A22,IntegracaoVerification!A:A,IntegracaoVerification!C:C,"")</f>
        <v>1</v>
      </c>
      <c r="J22" s="3">
        <f t="array" ref="J22">XLOOKUP(A22,ApiVerification!A:A,ApiVerification!C:C,"")</f>
        <v>6</v>
      </c>
      <c r="K22" s="3" t="str">
        <f t="array" ref="K22">XLOOKUP(A22,AtivacaoGiftback!A:A,AtivacaoGiftback!B:B,"")</f>
        <v/>
      </c>
      <c r="L22" s="3" t="str">
        <f t="array" ref="L22">XLOOKUP(A22,TempoPrimeiraCampanha!A:A,TempoPrimeiraCampanha!B:B,"")</f>
        <v/>
      </c>
      <c r="M22" s="3">
        <f t="array" ref="M22">XLOOKUP(A22,'# Campanhas30D'!A:A,'# Campanhas30D'!B:B,"")</f>
        <v>0</v>
      </c>
      <c r="N22" s="1">
        <v>0.0</v>
      </c>
      <c r="O22" s="4">
        <f t="array" ref="O22">XLOOKUP(A22,'Receita Total'!A:A,'Receita Total'!C:C,"")</f>
        <v>382445.14</v>
      </c>
      <c r="P22" s="1">
        <v>0.0</v>
      </c>
      <c r="Q22" s="1">
        <v>0.0</v>
      </c>
      <c r="R22" s="1">
        <v>0.0</v>
      </c>
      <c r="S22" s="1">
        <v>0.0</v>
      </c>
      <c r="T22" s="3" t="str">
        <f t="array" ref="T22">XLOOKUP(A22,'Receita Influenciada'!A:A,'Receita Influenciada'!C:C,"")</f>
        <v/>
      </c>
      <c r="U22" s="3">
        <f t="shared" si="1"/>
        <v>88</v>
      </c>
      <c r="V22" s="1">
        <v>0.0</v>
      </c>
    </row>
    <row r="23">
      <c r="A23" s="1" t="s">
        <v>43</v>
      </c>
      <c r="B23" s="2">
        <f t="array" ref="B23">XLOOKUP(A23,'Página25'!A:A,'Página25'!G:G,"")</f>
        <v>45492.73149</v>
      </c>
      <c r="C23" s="2" t="str">
        <f t="array" ref="C23">XLOOKUP(A23,'Página25'!A:A,'Página25'!I:I,"")</f>
        <v/>
      </c>
      <c r="D23" s="3" t="s">
        <v>22</v>
      </c>
      <c r="E23" s="3">
        <f t="array" ref="E23">XLOOKUP(A23,login!A:A,login!F:F,"")</f>
        <v>88</v>
      </c>
      <c r="F23" s="3">
        <f t="array" ref="F23">XLOOKUP(A23,gestor!C:C,gestor!E:E,"")</f>
        <v>1</v>
      </c>
      <c r="G23" s="1">
        <v>0.0</v>
      </c>
      <c r="H23" s="3">
        <f t="array" ref="H23">XLOOKUP(A23,EmailVerification!A:A,EmailVerification!B:B,"")</f>
        <v>21</v>
      </c>
      <c r="I23" s="3">
        <f t="array" ref="I23">XLOOKUP(A23,IntegracaoVerification!A:A,IntegracaoVerification!C:C,"")</f>
        <v>5</v>
      </c>
      <c r="J23" s="3">
        <f t="array" ref="J23">XLOOKUP(A23,ApiVerification!A:A,ApiVerification!C:C,"")</f>
        <v>6</v>
      </c>
      <c r="K23" s="3">
        <f t="array" ref="K23">XLOOKUP(A23,AtivacaoGiftback!A:A,AtivacaoGiftback!B:B,"")</f>
        <v>47</v>
      </c>
      <c r="L23" s="3">
        <f t="array" ref="L23">XLOOKUP(A23,TempoPrimeiraCampanha!A:A,TempoPrimeiraCampanha!B:B,"")</f>
        <v>46</v>
      </c>
      <c r="M23" s="3">
        <f t="array" ref="M23">XLOOKUP(A23,'# Campanhas30D'!A:A,'# Campanhas30D'!B:B,"")</f>
        <v>0</v>
      </c>
      <c r="N23" s="1">
        <v>0.0</v>
      </c>
      <c r="O23" s="4">
        <f t="array" ref="O23">XLOOKUP(A23,'Receita Total'!A:A,'Receita Total'!C:C,"")</f>
        <v>238260.8729</v>
      </c>
      <c r="P23" s="1">
        <v>0.0</v>
      </c>
      <c r="Q23" s="1">
        <v>0.0</v>
      </c>
      <c r="R23" s="1">
        <v>0.0</v>
      </c>
      <c r="S23" s="1">
        <v>0.0</v>
      </c>
      <c r="T23" s="3" t="str">
        <f t="array" ref="T23">XLOOKUP(A23,'Receita Influenciada'!A:A,'Receita Influenciada'!C:C,"")</f>
        <v/>
      </c>
      <c r="U23" s="3" t="str">
        <f t="shared" si="1"/>
        <v>#NUM!</v>
      </c>
      <c r="V23" s="1">
        <v>0.0</v>
      </c>
    </row>
    <row r="24">
      <c r="A24" s="1" t="s">
        <v>44</v>
      </c>
      <c r="B24" s="2">
        <f t="array" ref="B24">XLOOKUP(A24,'Página25'!A:A,'Página25'!G:G,"")</f>
        <v>45545.85406</v>
      </c>
      <c r="C24" s="2" t="str">
        <f t="array" ref="C24">XLOOKUP(A24,'Página25'!A:A,'Página25'!I:I,"")</f>
        <v/>
      </c>
      <c r="D24" s="3" t="s">
        <v>22</v>
      </c>
      <c r="E24" s="3">
        <f t="array" ref="E24">XLOOKUP(A24,login!A:A,login!F:F,"")</f>
        <v>42</v>
      </c>
      <c r="F24" s="3">
        <f t="array" ref="F24">XLOOKUP(A24,gestor!C:C,gestor!E:E,"")</f>
        <v>1</v>
      </c>
      <c r="G24" s="1">
        <v>0.0</v>
      </c>
      <c r="H24" s="3">
        <f t="array" ref="H24">XLOOKUP(A24,EmailVerification!A:A,EmailVerification!B:B,"")</f>
        <v>3</v>
      </c>
      <c r="I24" s="3">
        <f t="array" ref="I24">XLOOKUP(A24,IntegracaoVerification!A:A,IntegracaoVerification!C:C,"")</f>
        <v>3</v>
      </c>
      <c r="J24" s="3">
        <f t="array" ref="J24">XLOOKUP(A24,ApiVerification!A:A,ApiVerification!C:C,"")</f>
        <v>43</v>
      </c>
      <c r="K24" s="3">
        <f t="array" ref="K24">XLOOKUP(A24,AtivacaoGiftback!A:A,AtivacaoGiftback!B:B,"")</f>
        <v>35</v>
      </c>
      <c r="L24" s="3">
        <f t="array" ref="L24">XLOOKUP(A24,TempoPrimeiraCampanha!A:A,TempoPrimeiraCampanha!B:B,"")</f>
        <v>42</v>
      </c>
      <c r="M24" s="3">
        <f t="array" ref="M24">XLOOKUP(A24,'# Campanhas30D'!A:A,'# Campanhas30D'!B:B,"")</f>
        <v>0</v>
      </c>
      <c r="N24" s="1">
        <v>0.0</v>
      </c>
      <c r="O24" s="4">
        <f t="array" ref="O24">XLOOKUP(A24,'Receita Total'!A:A,'Receita Total'!C:C,"")</f>
        <v>271301.5391</v>
      </c>
      <c r="P24" s="1">
        <v>0.0</v>
      </c>
      <c r="Q24" s="1">
        <v>0.0</v>
      </c>
      <c r="R24" s="1">
        <v>0.0</v>
      </c>
      <c r="S24" s="1">
        <v>0.0</v>
      </c>
      <c r="T24" s="3" t="str">
        <f t="array" ref="T24">XLOOKUP(A24,'Receita Influenciada'!A:A,'Receita Influenciada'!C:C,"")</f>
        <v/>
      </c>
      <c r="U24" s="3" t="str">
        <f t="shared" si="1"/>
        <v>#NUM!</v>
      </c>
      <c r="V24" s="1">
        <v>0.0</v>
      </c>
    </row>
    <row r="25">
      <c r="A25" s="1" t="s">
        <v>45</v>
      </c>
      <c r="B25" s="2">
        <f t="array" ref="B25">XLOOKUP(A25,'Página25'!A:A,'Página25'!G:G,"")</f>
        <v>45386.53229</v>
      </c>
      <c r="C25" s="2" t="str">
        <f t="array" ref="C25">XLOOKUP(A25,'Página25'!A:A,'Página25'!I:I,"")</f>
        <v/>
      </c>
      <c r="D25" s="3" t="s">
        <v>22</v>
      </c>
      <c r="E25" s="3">
        <f t="array" ref="E25">XLOOKUP(A25,login!A:A,login!F:F,"")</f>
        <v>70</v>
      </c>
      <c r="F25" s="3">
        <f t="array" ref="F25">XLOOKUP(A25,gestor!C:C,gestor!E:E,"")</f>
        <v>1</v>
      </c>
      <c r="G25" s="1">
        <v>0.0</v>
      </c>
      <c r="H25" s="3" t="str">
        <f t="array" ref="H25">XLOOKUP(A25,EmailVerification!A:A,EmailVerification!B:B,"")</f>
        <v/>
      </c>
      <c r="I25" s="3">
        <f t="array" ref="I25">XLOOKUP(A25,IntegracaoVerification!A:A,IntegracaoVerification!C:C,"")</f>
        <v>1</v>
      </c>
      <c r="J25" s="3">
        <f t="array" ref="J25">XLOOKUP(A25,ApiVerification!A:A,ApiVerification!C:C,"")</f>
        <v>19</v>
      </c>
      <c r="K25" s="3">
        <f t="array" ref="K25">XLOOKUP(A25,AtivacaoGiftback!A:A,AtivacaoGiftback!B:B,"")</f>
        <v>64</v>
      </c>
      <c r="L25" s="3" t="str">
        <f t="array" ref="L25">XLOOKUP(A25,TempoPrimeiraCampanha!A:A,TempoPrimeiraCampanha!B:B,"")</f>
        <v/>
      </c>
      <c r="M25" s="3">
        <f t="array" ref="M25">XLOOKUP(A25,'# Campanhas30D'!A:A,'# Campanhas30D'!B:B,"")</f>
        <v>0</v>
      </c>
      <c r="N25" s="1">
        <v>0.0</v>
      </c>
      <c r="O25" s="4">
        <f t="array" ref="O25">XLOOKUP(A25,'Receita Total'!A:A,'Receita Total'!C:C,"")</f>
        <v>425914.6947</v>
      </c>
      <c r="P25" s="1">
        <v>0.0</v>
      </c>
      <c r="Q25" s="1">
        <v>0.0</v>
      </c>
      <c r="R25" s="1">
        <v>0.0</v>
      </c>
      <c r="S25" s="1">
        <v>0.0</v>
      </c>
      <c r="T25" s="3" t="str">
        <f t="array" ref="T25">XLOOKUP(A25,'Receita Influenciada'!A:A,'Receita Influenciada'!C:C,"")</f>
        <v/>
      </c>
      <c r="U25" s="3" t="str">
        <f t="shared" si="1"/>
        <v>#NUM!</v>
      </c>
      <c r="V25" s="1">
        <v>0.0</v>
      </c>
    </row>
    <row r="26">
      <c r="A26" s="1" t="s">
        <v>46</v>
      </c>
      <c r="B26" s="2">
        <f t="array" ref="B26">XLOOKUP(A26,'Página25'!A:A,'Página25'!G:G,"")</f>
        <v>45415.79344</v>
      </c>
      <c r="C26" s="2" t="str">
        <f t="array" ref="C26">XLOOKUP(A26,'Página25'!A:A,'Página25'!I:I,"")</f>
        <v/>
      </c>
      <c r="D26" s="3" t="s">
        <v>22</v>
      </c>
      <c r="E26" s="3">
        <f t="array" ref="E26">XLOOKUP(A26,login!A:A,login!F:F,"")</f>
        <v>35</v>
      </c>
      <c r="F26" s="3">
        <f t="array" ref="F26">XLOOKUP(A26,gestor!C:C,gestor!E:E,"")</f>
        <v>1</v>
      </c>
      <c r="G26" s="1">
        <v>0.0</v>
      </c>
      <c r="H26" s="3">
        <f t="array" ref="H26">XLOOKUP(A26,EmailVerification!A:A,EmailVerification!B:B,"")</f>
        <v>63</v>
      </c>
      <c r="I26" s="3">
        <f t="array" ref="I26">XLOOKUP(A26,IntegracaoVerification!A:A,IntegracaoVerification!C:C,"")</f>
        <v>4</v>
      </c>
      <c r="J26" s="3">
        <f t="array" ref="J26">XLOOKUP(A26,ApiVerification!A:A,ApiVerification!C:C,"")</f>
        <v>14</v>
      </c>
      <c r="K26" s="3">
        <f t="array" ref="K26">XLOOKUP(A26,AtivacaoGiftback!A:A,AtivacaoGiftback!B:B,"")</f>
        <v>30</v>
      </c>
      <c r="L26" s="3">
        <f t="array" ref="L26">XLOOKUP(A26,TempoPrimeiraCampanha!A:A,TempoPrimeiraCampanha!B:B,"")</f>
        <v>118</v>
      </c>
      <c r="M26" s="3">
        <f t="array" ref="M26">XLOOKUP(A26,'# Campanhas30D'!A:A,'# Campanhas30D'!B:B,"")</f>
        <v>0</v>
      </c>
      <c r="N26" s="1">
        <v>0.0</v>
      </c>
      <c r="O26" s="4">
        <f t="array" ref="O26">XLOOKUP(A26,'Receita Total'!A:A,'Receita Total'!C:C,"")</f>
        <v>478669.8213</v>
      </c>
      <c r="P26" s="1">
        <v>0.0</v>
      </c>
      <c r="Q26" s="1">
        <v>0.0</v>
      </c>
      <c r="R26" s="1">
        <v>0.0</v>
      </c>
      <c r="S26" s="1">
        <v>0.0</v>
      </c>
      <c r="T26" s="3" t="str">
        <f t="array" ref="T26">XLOOKUP(A26,'Receita Influenciada'!A:A,'Receita Influenciada'!C:C,"")</f>
        <v/>
      </c>
      <c r="U26" s="3" t="str">
        <f t="shared" si="1"/>
        <v>#NUM!</v>
      </c>
      <c r="V26" s="1">
        <v>0.0</v>
      </c>
    </row>
    <row r="27">
      <c r="A27" s="1" t="s">
        <v>47</v>
      </c>
      <c r="B27" s="2">
        <f t="array" ref="B27">XLOOKUP(A27,'Página25'!A:A,'Página25'!G:G,"")</f>
        <v>45450.82132</v>
      </c>
      <c r="C27" s="2" t="str">
        <f t="array" ref="C27">XLOOKUP(A27,'Página25'!A:A,'Página25'!I:I,"")</f>
        <v/>
      </c>
      <c r="D27" s="3" t="s">
        <v>22</v>
      </c>
      <c r="E27" s="3">
        <f t="array" ref="E27">XLOOKUP(A27,login!A:A,login!F:F,"")</f>
        <v>63</v>
      </c>
      <c r="F27" s="3">
        <f t="array" ref="F27">XLOOKUP(A27,gestor!C:C,gestor!E:E,"")</f>
        <v>1</v>
      </c>
      <c r="G27" s="3">
        <f t="array" ref="G27">XLOOKUP(A27,tickets!I:I,tickets!J:J,"")</f>
        <v>28</v>
      </c>
      <c r="H27" s="3">
        <f t="array" ref="H27">XLOOKUP(A27,EmailVerification!A:A,EmailVerification!B:B,"")</f>
        <v>28</v>
      </c>
      <c r="I27" s="3">
        <f t="array" ref="I27">XLOOKUP(A27,IntegracaoVerification!A:A,IntegracaoVerification!C:C,"")</f>
        <v>10</v>
      </c>
      <c r="J27" s="3">
        <f t="array" ref="J27">XLOOKUP(A27,ApiVerification!A:A,ApiVerification!C:C,"")</f>
        <v>13</v>
      </c>
      <c r="K27" s="3">
        <f t="array" ref="K27">XLOOKUP(A27,AtivacaoGiftback!A:A,AtivacaoGiftback!B:B,"")</f>
        <v>83</v>
      </c>
      <c r="L27" s="3" t="str">
        <f t="array" ref="L27">XLOOKUP(A27,TempoPrimeiraCampanha!A:A,TempoPrimeiraCampanha!B:B,"")</f>
        <v/>
      </c>
      <c r="M27" s="3">
        <f t="array" ref="M27">XLOOKUP(A27,'# Campanhas30D'!A:A,'# Campanhas30D'!B:B,"")</f>
        <v>0</v>
      </c>
      <c r="N27" s="1">
        <v>0.0</v>
      </c>
      <c r="O27" s="4">
        <f t="array" ref="O27">XLOOKUP(A27,'Receita Total'!A:A,'Receita Total'!C:C,"")</f>
        <v>597903.0016</v>
      </c>
      <c r="P27" s="1">
        <v>0.0</v>
      </c>
      <c r="Q27" s="1">
        <v>0.0</v>
      </c>
      <c r="R27" s="1">
        <v>0.0</v>
      </c>
      <c r="S27" s="1">
        <v>0.0</v>
      </c>
      <c r="T27" s="3" t="str">
        <f t="array" ref="T27">XLOOKUP(A27,'Receita Influenciada'!A:A,'Receita Influenciada'!C:C,"")</f>
        <v/>
      </c>
      <c r="U27" s="3" t="str">
        <f t="shared" si="1"/>
        <v>#NUM!</v>
      </c>
      <c r="V27" s="1">
        <v>0.0</v>
      </c>
    </row>
    <row r="28">
      <c r="A28" s="1" t="s">
        <v>48</v>
      </c>
      <c r="B28" s="2">
        <f t="array" ref="B28">XLOOKUP(A28,'Página25'!A:A,'Página25'!G:G,"")</f>
        <v>45548.84397</v>
      </c>
      <c r="C28" s="2" t="str">
        <f t="array" ref="C28">XLOOKUP(A28,'Página25'!A:A,'Página25'!I:I,"")</f>
        <v/>
      </c>
      <c r="D28" s="3" t="s">
        <v>22</v>
      </c>
      <c r="E28" s="3">
        <f t="array" ref="E28">XLOOKUP(A28,login!A:A,login!F:F,"")</f>
        <v>20</v>
      </c>
      <c r="F28" s="3">
        <f t="array" ref="F28">XLOOKUP(A28,gestor!C:C,gestor!E:E,"")</f>
        <v>1</v>
      </c>
      <c r="G28" s="1">
        <v>0.0</v>
      </c>
      <c r="H28" s="3">
        <f t="array" ref="H28">XLOOKUP(A28,EmailVerification!A:A,EmailVerification!B:B,"")</f>
        <v>40</v>
      </c>
      <c r="I28" s="3">
        <f t="array" ref="I28">XLOOKUP(A28,IntegracaoVerification!A:A,IntegracaoVerification!C:C,"")</f>
        <v>10</v>
      </c>
      <c r="J28" s="3" t="str">
        <f t="array" ref="J28">XLOOKUP(A28,ApiVerification!A:A,ApiVerification!C:C,"")</f>
        <v/>
      </c>
      <c r="K28" s="3" t="str">
        <f t="array" ref="K28">XLOOKUP(A28,AtivacaoGiftback!A:A,AtivacaoGiftback!B:B,"")</f>
        <v/>
      </c>
      <c r="L28" s="3">
        <f t="array" ref="L28">XLOOKUP(A28,TempoPrimeiraCampanha!A:A,TempoPrimeiraCampanha!B:B,"")</f>
        <v>41</v>
      </c>
      <c r="M28" s="3">
        <f t="array" ref="M28">XLOOKUP(A28,'# Campanhas30D'!A:A,'# Campanhas30D'!B:B,"")</f>
        <v>0</v>
      </c>
      <c r="N28" s="1">
        <v>0.0</v>
      </c>
      <c r="O28" s="4">
        <f t="array" ref="O28">XLOOKUP(A28,'Receita Total'!A:A,'Receita Total'!C:C,"")</f>
        <v>614925.4595</v>
      </c>
      <c r="P28" s="1">
        <v>0.0</v>
      </c>
      <c r="Q28" s="1">
        <v>0.0</v>
      </c>
      <c r="R28" s="1">
        <v>0.0</v>
      </c>
      <c r="S28" s="1">
        <v>0.0</v>
      </c>
      <c r="T28" s="3" t="str">
        <f t="array" ref="T28">XLOOKUP(A28,'Receita Influenciada'!A:A,'Receita Influenciada'!C:C,"")</f>
        <v/>
      </c>
      <c r="U28" s="3" t="str">
        <f t="shared" si="1"/>
        <v>#NUM!</v>
      </c>
      <c r="V28" s="1">
        <v>0.0</v>
      </c>
    </row>
    <row r="29">
      <c r="A29" s="1" t="s">
        <v>49</v>
      </c>
      <c r="B29" s="2">
        <f t="array" ref="B29">XLOOKUP(A29,'Página25'!A:A,'Página25'!G:G,"")</f>
        <v>45481.6387</v>
      </c>
      <c r="C29" s="2" t="str">
        <f t="array" ref="C29">XLOOKUP(A29,'Página25'!A:A,'Página25'!I:I,"")</f>
        <v/>
      </c>
      <c r="D29" s="3" t="s">
        <v>22</v>
      </c>
      <c r="E29" s="3">
        <f t="array" ref="E29">XLOOKUP(A29,login!A:A,login!F:F,"")</f>
        <v>59</v>
      </c>
      <c r="F29" s="3">
        <f t="array" ref="F29">XLOOKUP(A29,gestor!C:C,gestor!E:E,"")</f>
        <v>1</v>
      </c>
      <c r="G29" s="1">
        <v>0.0</v>
      </c>
      <c r="H29" s="3">
        <f t="array" ref="H29">XLOOKUP(A29,EmailVerification!A:A,EmailVerification!B:B,"")</f>
        <v>16</v>
      </c>
      <c r="I29" s="3" t="str">
        <f t="array" ref="I29">XLOOKUP(A29,IntegracaoVerification!A:A,IntegracaoVerification!C:C,"")</f>
        <v/>
      </c>
      <c r="J29" s="3">
        <f t="array" ref="J29">XLOOKUP(A29,ApiVerification!A:A,ApiVerification!C:C,"")</f>
        <v>16</v>
      </c>
      <c r="K29" s="3" t="str">
        <f t="array" ref="K29">XLOOKUP(A29,AtivacaoGiftback!A:A,AtivacaoGiftback!B:B,"")</f>
        <v/>
      </c>
      <c r="L29" s="3">
        <f t="array" ref="L29">XLOOKUP(A29,TempoPrimeiraCampanha!A:A,TempoPrimeiraCampanha!B:B,"")</f>
        <v>46</v>
      </c>
      <c r="M29" s="3">
        <f t="array" ref="M29">XLOOKUP(A29,'# Campanhas30D'!A:A,'# Campanhas30D'!B:B,"")</f>
        <v>0</v>
      </c>
      <c r="N29" s="1">
        <v>0.0</v>
      </c>
      <c r="O29" s="4">
        <f t="array" ref="O29">XLOOKUP(A29,'Receita Total'!A:A,'Receita Total'!C:C,"")</f>
        <v>633413.8131</v>
      </c>
      <c r="P29" s="1">
        <v>0.0</v>
      </c>
      <c r="Q29" s="1">
        <v>0.0</v>
      </c>
      <c r="R29" s="1">
        <v>0.0</v>
      </c>
      <c r="S29" s="1">
        <v>0.0</v>
      </c>
      <c r="T29" s="3" t="str">
        <f t="array" ref="T29">XLOOKUP(A29,'Receita Influenciada'!A:A,'Receita Influenciada'!C:C,"")</f>
        <v/>
      </c>
      <c r="U29" s="3" t="str">
        <f t="shared" si="1"/>
        <v>#NUM!</v>
      </c>
      <c r="V29" s="1">
        <v>0.0</v>
      </c>
    </row>
    <row r="30">
      <c r="A30" s="1" t="s">
        <v>50</v>
      </c>
      <c r="B30" s="2">
        <f t="array" ref="B30">XLOOKUP(A30,'Página25'!A:A,'Página25'!G:G,"")</f>
        <v>45512.82605</v>
      </c>
      <c r="C30" s="2" t="str">
        <f t="array" ref="C30">XLOOKUP(A30,'Página25'!A:A,'Página25'!I:I,"")</f>
        <v/>
      </c>
      <c r="D30" s="3" t="s">
        <v>22</v>
      </c>
      <c r="E30" s="3">
        <f t="array" ref="E30">XLOOKUP(A30,login!A:A,login!F:F,"")</f>
        <v>32</v>
      </c>
      <c r="F30" s="1">
        <v>1.0</v>
      </c>
      <c r="G30" s="1">
        <v>0.0</v>
      </c>
      <c r="H30" s="3">
        <f t="array" ref="H30">XLOOKUP(A30,EmailVerification!A:A,EmailVerification!B:B,"")</f>
        <v>4</v>
      </c>
      <c r="I30" s="3">
        <f t="array" ref="I30">XLOOKUP(A30,IntegracaoVerification!A:A,IntegracaoVerification!C:C,"")</f>
        <v>0</v>
      </c>
      <c r="J30" s="3">
        <f t="array" ref="J30">XLOOKUP(A30,ApiVerification!A:A,ApiVerification!C:C,"")</f>
        <v>4</v>
      </c>
      <c r="K30" s="3" t="str">
        <f t="array" ref="K30">XLOOKUP(A30,AtivacaoGiftback!A:A,AtivacaoGiftback!B:B,"")</f>
        <v/>
      </c>
      <c r="L30" s="3" t="str">
        <f t="array" ref="L30">XLOOKUP(A30,TempoPrimeiraCampanha!A:A,TempoPrimeiraCampanha!B:B,"")</f>
        <v/>
      </c>
      <c r="M30" s="3">
        <f t="array" ref="M30">XLOOKUP(A30,'# Campanhas30D'!A:A,'# Campanhas30D'!B:B,"")</f>
        <v>0</v>
      </c>
      <c r="N30" s="1">
        <v>0.0</v>
      </c>
      <c r="O30" s="4">
        <f t="array" ref="O30">XLOOKUP(A30,'Receita Total'!A:A,'Receita Total'!C:C,"")</f>
        <v>504901.1904</v>
      </c>
      <c r="P30" s="1">
        <v>0.0</v>
      </c>
      <c r="Q30" s="1">
        <v>0.0</v>
      </c>
      <c r="R30" s="1">
        <v>0.0</v>
      </c>
      <c r="S30" s="1">
        <v>0.0</v>
      </c>
      <c r="T30" s="3" t="str">
        <f t="array" ref="T30">XLOOKUP(A30,'Receita Influenciada'!A:A,'Receita Influenciada'!C:C,"")</f>
        <v/>
      </c>
      <c r="U30" s="3" t="str">
        <f t="shared" si="1"/>
        <v>#NUM!</v>
      </c>
      <c r="V30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0" max="20" width="12.63"/>
  </cols>
  <sheetData>
    <row r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10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608</v>
      </c>
      <c r="B2" s="2">
        <f t="array" ref="B2">XLOOKUP(A2,'Página25'!A:A,'Página25'!G:G,"")</f>
        <v>45414.79916</v>
      </c>
      <c r="C2" s="2">
        <f t="array" ref="C2">XLOOKUP(A2,'Página25'!A:A,'Página25'!I:I,"")</f>
        <v>45547.51221</v>
      </c>
      <c r="D2" s="3">
        <f t="array" ref="D2">XLOOKUP(A2,login!A:A,login!F:F,"")</f>
        <v>12</v>
      </c>
      <c r="E2" s="1">
        <v>1.0</v>
      </c>
      <c r="F2" s="1">
        <v>0.0</v>
      </c>
      <c r="G2" s="3">
        <f t="array" ref="G2">XLOOKUP(A2,EmailVerification!A:A,EmailVerification!B:B,"")</f>
        <v>64</v>
      </c>
      <c r="H2" s="3">
        <f t="array" ref="H2">XLOOKUP(A2,IntegracaoVerification!A:A,IntegracaoVerification!C:C,"")</f>
        <v>0</v>
      </c>
      <c r="I2" s="3">
        <f t="array" ref="I2">XLOOKUP(A2,ApiVerification!A:A,ApiVerification!C:C,"")</f>
        <v>5</v>
      </c>
      <c r="J2" s="3" t="str">
        <f t="array" ref="J2">XLOOKUP(A2,AtivacaoGiftback!A:A,AtivacaoGiftback!B:B,"")</f>
        <v/>
      </c>
      <c r="K2" s="3">
        <f t="array" ref="K2">XLOOKUP(A2,TempoPrimeiraCampanha!A:A,TempoPrimeiraCampanha!B:B,"")</f>
        <v>12</v>
      </c>
      <c r="L2" s="3">
        <f t="array" ref="L2">XLOOKUP(A2,'# Campanhas30D'!A:A,'# Campanhas30D'!B:B,"")</f>
        <v>32</v>
      </c>
      <c r="M2" s="4">
        <f t="array" ref="M2">XLOOKUP(A2,'Receita Influenciada'!A:A,'Receita Influenciada'!B:B,"")</f>
        <v>198.5700073</v>
      </c>
      <c r="N2" s="4">
        <f t="array" ref="N2">XLOOKUP(A2,'Receita Total'!A:A,'Receita Total'!C:C,"")</f>
        <v>500458.0411</v>
      </c>
      <c r="O2" s="1">
        <v>0.0</v>
      </c>
      <c r="P2" s="4">
        <f t="array" ref="P2">XLOOKUP(A2,Campanha!A:A,Campanha!B:B,"")</f>
        <v>198.5700073</v>
      </c>
      <c r="Q2" s="1">
        <v>0.0</v>
      </c>
      <c r="R2" s="1">
        <v>0.0</v>
      </c>
      <c r="S2" s="5">
        <f t="array" ref="S2">XLOOKUP(A2,'Receita Influenciada'!A:A,'Receita Influenciada'!C:C,"")</f>
        <v>-0.007240166681</v>
      </c>
      <c r="T2" s="3">
        <f t="shared" ref="T2:T246" si="1">DATEDIF(B2,C2,"D")</f>
        <v>133</v>
      </c>
      <c r="U2" s="1">
        <v>0.0</v>
      </c>
    </row>
    <row r="3">
      <c r="A3" s="1" t="s">
        <v>610</v>
      </c>
      <c r="B3" s="2">
        <f t="array" ref="B3">XLOOKUP(A3,'Página25'!A:A,'Página25'!G:G,"")</f>
        <v>45383.78872</v>
      </c>
      <c r="C3" s="2">
        <f t="array" ref="C3">XLOOKUP(A3,'Página25'!A:A,'Página25'!I:I,"")</f>
        <v>45485.77715</v>
      </c>
      <c r="D3" s="3">
        <f t="array" ref="D3">XLOOKUP(A3,login!A:A,login!F:F,"")</f>
        <v>9</v>
      </c>
      <c r="E3" s="1">
        <v>1.0</v>
      </c>
      <c r="F3" s="1">
        <v>0.0</v>
      </c>
      <c r="G3" s="3">
        <f t="array" ref="G3">XLOOKUP(A3,EmailVerification!A:A,EmailVerification!B:B,"")</f>
        <v>95</v>
      </c>
      <c r="H3" s="3">
        <f t="array" ref="H3">XLOOKUP(A3,IntegracaoVerification!A:A,IntegracaoVerification!C:C,"")</f>
        <v>1</v>
      </c>
      <c r="I3" s="3" t="str">
        <f t="array" ref="I3">XLOOKUP(A3,ApiVerification!A:A,ApiVerification!C:C,"")</f>
        <v/>
      </c>
      <c r="J3" s="3">
        <f t="array" ref="J3">XLOOKUP(A3,AtivacaoGiftback!A:A,AtivacaoGiftback!B:B,"")</f>
        <v>9</v>
      </c>
      <c r="K3" s="3">
        <f t="array" ref="K3">XLOOKUP(A3,TempoPrimeiraCampanha!A:A,TempoPrimeiraCampanha!B:B,"")</f>
        <v>15</v>
      </c>
      <c r="L3" s="3">
        <f t="array" ref="L3">XLOOKUP(A3,'# Campanhas30D'!A:A,'# Campanhas30D'!B:B,"")</f>
        <v>28</v>
      </c>
      <c r="M3" s="4">
        <f t="array" ref="M3">XLOOKUP(A3,'Receita Influenciada'!A:A,'Receita Influenciada'!B:B,"")</f>
        <v>2122.390022</v>
      </c>
      <c r="N3" s="4">
        <f t="array" ref="N3">XLOOKUP(A3,'Receita Total'!A:A,'Receita Total'!C:C,"")</f>
        <v>134161.6024</v>
      </c>
      <c r="O3" s="4">
        <f t="array" ref="O3">XLOOKUP(A3,Giftback!A:A,Giftback!B:B,"")</f>
        <v>2122.390022</v>
      </c>
      <c r="P3" s="1">
        <v>0.0</v>
      </c>
      <c r="Q3" s="1">
        <v>0.0</v>
      </c>
      <c r="R3" s="1">
        <v>0.0</v>
      </c>
      <c r="S3" s="5">
        <f t="array" ref="S3">XLOOKUP(A3,'Receita Influenciada'!A:A,'Receita Influenciada'!C:C,"")</f>
        <v>0.02776494702</v>
      </c>
      <c r="T3" s="3">
        <f t="shared" si="1"/>
        <v>102</v>
      </c>
      <c r="U3" s="1">
        <v>0.0</v>
      </c>
    </row>
    <row r="4">
      <c r="A4" s="1" t="s">
        <v>611</v>
      </c>
      <c r="B4" s="2">
        <f t="array" ref="B4">XLOOKUP(A4,'Página25'!A:A,'Página25'!G:G,"")</f>
        <v>45506.56191</v>
      </c>
      <c r="C4" s="2" t="str">
        <f t="array" ref="C4">XLOOKUP(A4,'Página25'!A:A,'Página25'!I:I,"")</f>
        <v/>
      </c>
      <c r="D4" s="3">
        <f t="array" ref="D4">XLOOKUP(A4,login!A:A,login!F:F,"")</f>
        <v>124</v>
      </c>
      <c r="E4" s="3">
        <f t="array" ref="E4">XLOOKUP(A4,gestor!C:C,gestor!E:E,"")</f>
        <v>1</v>
      </c>
      <c r="F4" s="1">
        <v>0.0</v>
      </c>
      <c r="G4" s="3">
        <f t="array" ref="G4">XLOOKUP(A4,EmailVerification!A:A,EmailVerification!B:B,"")</f>
        <v>0</v>
      </c>
      <c r="H4" s="3">
        <f t="array" ref="H4">XLOOKUP(A4,IntegracaoVerification!A:A,IntegracaoVerification!C:C,"")</f>
        <v>0</v>
      </c>
      <c r="I4" s="3">
        <f t="array" ref="I4">XLOOKUP(A4,ApiVerification!A:A,ApiVerification!C:C,"")</f>
        <v>0</v>
      </c>
      <c r="J4" s="3" t="str">
        <f t="array" ref="J4">XLOOKUP(A4,AtivacaoGiftback!A:A,AtivacaoGiftback!B:B,"")</f>
        <v/>
      </c>
      <c r="K4" s="3">
        <f t="array" ref="K4">XLOOKUP(A4,TempoPrimeiraCampanha!A:A,TempoPrimeiraCampanha!B:B,"")</f>
        <v>4</v>
      </c>
      <c r="L4" s="3">
        <f t="array" ref="L4">XLOOKUP(A4,'# Campanhas30D'!A:A,'# Campanhas30D'!B:B,"")</f>
        <v>25</v>
      </c>
      <c r="M4" s="4">
        <f t="array" ref="M4">XLOOKUP(A4,'Receita Influenciada'!A:A,'Receita Influenciada'!B:B,"")</f>
        <v>107858.49</v>
      </c>
      <c r="N4" s="4">
        <f t="array" ref="N4">XLOOKUP(A4,'Receita Total'!A:A,'Receita Total'!C:C,"")</f>
        <v>249178.3499</v>
      </c>
      <c r="O4" s="1">
        <v>0.0</v>
      </c>
      <c r="P4" s="4">
        <f t="array" ref="P4">XLOOKUP(A4,Campanha!A:A,Campanha!B:B,"")</f>
        <v>85342.15999</v>
      </c>
      <c r="Q4" s="4">
        <f t="array" ref="Q4">XLOOKUP(A4,Task!A:A,Task!B:B,"")</f>
        <v>1580.539993</v>
      </c>
      <c r="R4" s="4">
        <f t="array" ref="R4">XLOOKUP(A4,Message!A:A,Message!B:B,"")</f>
        <v>20935.79006</v>
      </c>
      <c r="S4" s="5">
        <f t="array" ref="S4">XLOOKUP(A4,'Receita Influenciada'!A:A,'Receita Influenciada'!C:C,"")</f>
        <v>1.071830392</v>
      </c>
      <c r="T4" s="3" t="str">
        <f t="shared" si="1"/>
        <v>#NUM!</v>
      </c>
      <c r="U4" s="1">
        <v>0.0</v>
      </c>
    </row>
    <row r="5">
      <c r="A5" s="1" t="s">
        <v>612</v>
      </c>
      <c r="B5" s="2">
        <f t="array" ref="B5">XLOOKUP(A5,'Página25'!A:A,'Página25'!G:G,"")</f>
        <v>45462.80549</v>
      </c>
      <c r="C5" s="2" t="str">
        <f t="array" ref="C5">XLOOKUP(A5,'Página25'!A:A,'Página25'!I:I,"")</f>
        <v/>
      </c>
      <c r="D5" s="3">
        <f t="array" ref="D5">XLOOKUP(A5,login!A:A,login!F:F,"")</f>
        <v>43</v>
      </c>
      <c r="E5" s="3">
        <f t="array" ref="E5">XLOOKUP(A5,gestor!C:C,gestor!E:E,"")</f>
        <v>1</v>
      </c>
      <c r="F5" s="1">
        <v>0.0</v>
      </c>
      <c r="G5" s="3">
        <f t="array" ref="G5">XLOOKUP(A5,EmailVerification!A:A,EmailVerification!B:B,"")</f>
        <v>16</v>
      </c>
      <c r="H5" s="3">
        <f t="array" ref="H5">XLOOKUP(A5,IntegracaoVerification!A:A,IntegracaoVerification!C:C,"")</f>
        <v>3</v>
      </c>
      <c r="I5" s="3">
        <f t="array" ref="I5">XLOOKUP(A5,ApiVerification!A:A,ApiVerification!C:C,"")</f>
        <v>8</v>
      </c>
      <c r="J5" s="3">
        <f t="array" ref="J5">XLOOKUP(A5,AtivacaoGiftback!A:A,AtivacaoGiftback!B:B,"")</f>
        <v>14</v>
      </c>
      <c r="K5" s="3">
        <f t="array" ref="K5">XLOOKUP(A5,TempoPrimeiraCampanha!A:A,TempoPrimeiraCampanha!B:B,"")</f>
        <v>14</v>
      </c>
      <c r="L5" s="3">
        <f t="array" ref="L5">XLOOKUP(A5,'# Campanhas30D'!A:A,'# Campanhas30D'!B:B,"")</f>
        <v>24</v>
      </c>
      <c r="M5" s="4">
        <f t="array" ref="M5">XLOOKUP(A5,'Receita Influenciada'!A:A,'Receita Influenciada'!B:B,"")</f>
        <v>6411.670019</v>
      </c>
      <c r="N5" s="4">
        <f t="array" ref="N5">XLOOKUP(A5,'Receita Total'!A:A,'Receita Total'!C:C,"")</f>
        <v>98801.94966</v>
      </c>
      <c r="O5" s="4">
        <f t="array" ref="O5">XLOOKUP(A5,Giftback!A:A,Giftback!B:B,"")</f>
        <v>711.1999969</v>
      </c>
      <c r="P5" s="4">
        <f t="array" ref="P5">XLOOKUP(A5,Campanha!A:A,Campanha!B:B,"")</f>
        <v>5700.470022</v>
      </c>
      <c r="Q5" s="1">
        <v>0.0</v>
      </c>
      <c r="R5" s="1">
        <v>0.0</v>
      </c>
      <c r="S5" s="5">
        <f t="array" ref="S5">XLOOKUP(A5,'Receita Influenciada'!A:A,'Receita Influenciada'!C:C,"")</f>
        <v>0.1040866551</v>
      </c>
      <c r="T5" s="3" t="str">
        <f t="shared" si="1"/>
        <v>#NUM!</v>
      </c>
      <c r="U5" s="1">
        <v>0.0</v>
      </c>
    </row>
    <row r="6">
      <c r="A6" s="1" t="s">
        <v>613</v>
      </c>
      <c r="B6" s="2">
        <f t="array" ref="B6">XLOOKUP(A6,'Página25'!A:A,'Página25'!G:G,"")</f>
        <v>45524.69528</v>
      </c>
      <c r="C6" s="2" t="str">
        <f t="array" ref="C6">XLOOKUP(A6,'Página25'!A:A,'Página25'!I:I,"")</f>
        <v/>
      </c>
      <c r="D6" s="3">
        <f t="array" ref="D6">XLOOKUP(A6,login!A:A,login!F:F,"")</f>
        <v>45</v>
      </c>
      <c r="E6" s="3">
        <f t="array" ref="E6">XLOOKUP(A6,gestor!C:C,gestor!E:E,"")</f>
        <v>1</v>
      </c>
      <c r="F6" s="3">
        <f t="array" ref="F6">XLOOKUP(A6,tickets!I:I,tickets!J:J,"")</f>
        <v>22</v>
      </c>
      <c r="G6" s="3">
        <f t="array" ref="G6">XLOOKUP(A6,EmailVerification!A:A,EmailVerification!B:B,"")</f>
        <v>8</v>
      </c>
      <c r="H6" s="3">
        <f t="array" ref="H6">XLOOKUP(A6,IntegracaoVerification!A:A,IntegracaoVerification!C:C,"")</f>
        <v>0</v>
      </c>
      <c r="I6" s="3">
        <f t="array" ref="I6">XLOOKUP(A6,ApiVerification!A:A,ApiVerification!C:C,"")</f>
        <v>7</v>
      </c>
      <c r="J6" s="3">
        <f t="array" ref="J6">XLOOKUP(A6,AtivacaoGiftback!A:A,AtivacaoGiftback!B:B,"")</f>
        <v>20</v>
      </c>
      <c r="K6" s="3">
        <f t="array" ref="K6">XLOOKUP(A6,TempoPrimeiraCampanha!A:A,TempoPrimeiraCampanha!B:B,"")</f>
        <v>22</v>
      </c>
      <c r="L6" s="3">
        <f t="array" ref="L6">XLOOKUP(A6,'# Campanhas30D'!A:A,'# Campanhas30D'!B:B,"")</f>
        <v>22</v>
      </c>
      <c r="M6" s="4">
        <f t="array" ref="M6">XLOOKUP(A6,'Receita Influenciada'!A:A,'Receita Influenciada'!B:B,"")</f>
        <v>8440.590012</v>
      </c>
      <c r="N6" s="4">
        <f t="array" ref="N6">XLOOKUP(A6,'Receita Total'!A:A,'Receita Total'!C:C,"")</f>
        <v>329663.2587</v>
      </c>
      <c r="O6" s="4">
        <f t="array" ref="O6">XLOOKUP(A6,Giftback!A:A,Giftback!B:B,"")</f>
        <v>770</v>
      </c>
      <c r="P6" s="4">
        <f t="array" ref="P6">XLOOKUP(A6,Campanha!A:A,Campanha!B:B,"")</f>
        <v>7670.590012</v>
      </c>
      <c r="Q6" s="1">
        <v>0.0</v>
      </c>
      <c r="R6" s="1">
        <v>0.0</v>
      </c>
      <c r="S6" s="5">
        <f t="array" ref="S6">XLOOKUP(A6,'Receita Influenciada'!A:A,'Receita Influenciada'!C:C,"")</f>
        <v>0.1401884344</v>
      </c>
      <c r="T6" s="3" t="str">
        <f t="shared" si="1"/>
        <v>#NUM!</v>
      </c>
      <c r="U6" s="1">
        <v>0.0</v>
      </c>
    </row>
    <row r="7">
      <c r="A7" s="1" t="s">
        <v>614</v>
      </c>
      <c r="B7" s="2">
        <f t="array" ref="B7">XLOOKUP(A7,'Página25'!A:A,'Página25'!G:G,"")</f>
        <v>45540.78403</v>
      </c>
      <c r="C7" s="2" t="str">
        <f t="array" ref="C7">XLOOKUP(A7,'Página25'!A:A,'Página25'!I:I,"")</f>
        <v/>
      </c>
      <c r="D7" s="3">
        <f t="array" ref="D7">XLOOKUP(A7,login!A:A,login!F:F,"")</f>
        <v>62</v>
      </c>
      <c r="E7" s="3">
        <f t="array" ref="E7">XLOOKUP(A7,gestor!C:C,gestor!E:E,"")</f>
        <v>1</v>
      </c>
      <c r="F7" s="3">
        <f t="array" ref="F7">XLOOKUP(A7,tickets!I:I,tickets!J:J,"")</f>
        <v>25</v>
      </c>
      <c r="G7" s="3">
        <f t="array" ref="G7">XLOOKUP(A7,EmailVerification!A:A,EmailVerification!B:B,"")</f>
        <v>1</v>
      </c>
      <c r="H7" s="3">
        <f t="array" ref="H7">XLOOKUP(A7,IntegracaoVerification!A:A,IntegracaoVerification!C:C,"")</f>
        <v>1</v>
      </c>
      <c r="I7" s="3">
        <f t="array" ref="I7">XLOOKUP(A7,ApiVerification!A:A,ApiVerification!C:C,"")</f>
        <v>1</v>
      </c>
      <c r="J7" s="3">
        <f t="array" ref="J7">XLOOKUP(A7,AtivacaoGiftback!A:A,AtivacaoGiftback!B:B,"")</f>
        <v>45</v>
      </c>
      <c r="K7" s="3">
        <f t="array" ref="K7">XLOOKUP(A7,TempoPrimeiraCampanha!A:A,TempoPrimeiraCampanha!B:B,"")</f>
        <v>13</v>
      </c>
      <c r="L7" s="3">
        <f t="array" ref="L7">XLOOKUP(A7,'# Campanhas30D'!A:A,'# Campanhas30D'!B:B,"")</f>
        <v>21</v>
      </c>
      <c r="M7" s="4">
        <f t="array" ref="M7">XLOOKUP(A7,'Receita Influenciada'!A:A,'Receita Influenciada'!B:B,"")</f>
        <v>113592.0301</v>
      </c>
      <c r="N7" s="4">
        <f t="array" ref="N7">XLOOKUP(A7,'Receita Total'!A:A,'Receita Total'!C:C,"")</f>
        <v>285780.9801</v>
      </c>
      <c r="O7" s="1">
        <v>0.0</v>
      </c>
      <c r="P7" s="4">
        <f t="array" ref="P7">XLOOKUP(A7,Campanha!A:A,Campanha!B:B,"")</f>
        <v>99506.76019</v>
      </c>
      <c r="Q7" s="4">
        <f t="array" ref="Q7">XLOOKUP(A7,Task!A:A,Task!B:B,"")</f>
        <v>14085.26988</v>
      </c>
      <c r="R7" s="1">
        <v>0.0</v>
      </c>
      <c r="S7" s="5">
        <f t="array" ref="S7">XLOOKUP(A7,'Receita Influenciada'!A:A,'Receita Influenciada'!C:C,"")</f>
        <v>1.285234094</v>
      </c>
      <c r="T7" s="3" t="str">
        <f t="shared" si="1"/>
        <v>#NUM!</v>
      </c>
      <c r="U7" s="1">
        <v>0.0</v>
      </c>
    </row>
    <row r="8">
      <c r="A8" s="1" t="s">
        <v>615</v>
      </c>
      <c r="B8" s="2">
        <f t="array" ref="B8">XLOOKUP(A8,'Página25'!A:A,'Página25'!G:G,"")</f>
        <v>45378.49071</v>
      </c>
      <c r="C8" s="2">
        <f t="array" ref="C8">XLOOKUP(A8,'Página25'!A:A,'Página25'!I:I,"")</f>
        <v>45586.62028</v>
      </c>
      <c r="D8" s="3">
        <f t="array" ref="D8">XLOOKUP(A8,login!A:A,login!F:F,"")</f>
        <v>27</v>
      </c>
      <c r="E8" s="3">
        <f t="array" ref="E8">XLOOKUP(A8,gestor!C:C,gestor!E:E,"")</f>
        <v>1</v>
      </c>
      <c r="F8" s="1">
        <v>0.0</v>
      </c>
      <c r="G8" s="3">
        <f t="array" ref="G8">XLOOKUP(A8,EmailVerification!A:A,EmailVerification!B:B,"")</f>
        <v>100</v>
      </c>
      <c r="H8" s="3">
        <f t="array" ref="H8">XLOOKUP(A8,IntegracaoVerification!A:A,IntegracaoVerification!C:C,"")</f>
        <v>5</v>
      </c>
      <c r="I8" s="3">
        <f t="array" ref="I8">XLOOKUP(A8,ApiVerification!A:A,ApiVerification!C:C,"")</f>
        <v>5</v>
      </c>
      <c r="J8" s="3">
        <f t="array" ref="J8">XLOOKUP(A8,AtivacaoGiftback!A:A,AtivacaoGiftback!B:B,"")</f>
        <v>36</v>
      </c>
      <c r="K8" s="3">
        <f t="array" ref="K8">XLOOKUP(A8,TempoPrimeiraCampanha!A:A,TempoPrimeiraCampanha!B:B,"")</f>
        <v>12</v>
      </c>
      <c r="L8" s="3">
        <f t="array" ref="L8">XLOOKUP(A8,'# Campanhas30D'!A:A,'# Campanhas30D'!B:B,"")</f>
        <v>18</v>
      </c>
      <c r="M8" s="4">
        <f t="array" ref="M8">XLOOKUP(A8,'Receita Influenciada'!A:A,'Receita Influenciada'!B:B,"")</f>
        <v>119542.0101</v>
      </c>
      <c r="N8" s="4">
        <f t="array" ref="N8">XLOOKUP(A8,'Receita Total'!A:A,'Receita Total'!C:C,"")</f>
        <v>298025.3206</v>
      </c>
      <c r="O8" s="1">
        <v>0.0</v>
      </c>
      <c r="P8" s="4">
        <f t="array" ref="P8">XLOOKUP(A8,Campanha!A:A,Campanha!B:B,"")</f>
        <v>119542.0101</v>
      </c>
      <c r="Q8" s="1">
        <v>0.0</v>
      </c>
      <c r="R8" s="1">
        <v>0.0</v>
      </c>
      <c r="S8" s="5">
        <f t="array" ref="S8">XLOOKUP(A8,'Receita Influenciada'!A:A,'Receita Influenciada'!C:C,"")</f>
        <v>1.353078793</v>
      </c>
      <c r="T8" s="3">
        <f t="shared" si="1"/>
        <v>208</v>
      </c>
      <c r="U8" s="1">
        <v>0.0</v>
      </c>
    </row>
    <row r="9">
      <c r="A9" s="1" t="s">
        <v>616</v>
      </c>
      <c r="B9" s="2">
        <f t="array" ref="B9">XLOOKUP(A9,'Página25'!A:A,'Página25'!G:G,"")</f>
        <v>45531.47211</v>
      </c>
      <c r="C9" s="2" t="str">
        <f t="array" ref="C9">XLOOKUP(A9,'Página25'!A:A,'Página25'!I:I,"")</f>
        <v/>
      </c>
      <c r="D9" s="3">
        <f t="array" ref="D9">XLOOKUP(A9,login!A:A,login!F:F,"")</f>
        <v>40</v>
      </c>
      <c r="E9" s="3">
        <f t="array" ref="E9">XLOOKUP(A9,gestor!C:C,gestor!E:E,"")</f>
        <v>1</v>
      </c>
      <c r="F9" s="1">
        <v>0.0</v>
      </c>
      <c r="G9" s="3">
        <f t="array" ref="G9">XLOOKUP(A9,EmailVerification!A:A,EmailVerification!B:B,"")</f>
        <v>3</v>
      </c>
      <c r="H9" s="3">
        <f t="array" ref="H9">XLOOKUP(A9,IntegracaoVerification!A:A,IntegracaoVerification!C:C,"")</f>
        <v>3</v>
      </c>
      <c r="I9" s="3">
        <f t="array" ref="I9">XLOOKUP(A9,ApiVerification!A:A,ApiVerification!C:C,"")</f>
        <v>7</v>
      </c>
      <c r="J9" s="3">
        <f t="array" ref="J9">XLOOKUP(A9,AtivacaoGiftback!A:A,AtivacaoGiftback!B:B,"")</f>
        <v>8</v>
      </c>
      <c r="K9" s="3">
        <f t="array" ref="K9">XLOOKUP(A9,TempoPrimeiraCampanha!A:A,TempoPrimeiraCampanha!B:B,"")</f>
        <v>10</v>
      </c>
      <c r="L9" s="3">
        <f t="array" ref="L9">XLOOKUP(A9,'# Campanhas30D'!A:A,'# Campanhas30D'!B:B,"")</f>
        <v>14</v>
      </c>
      <c r="M9" s="4">
        <f t="array" ref="M9">XLOOKUP(A9,'Receita Influenciada'!A:A,'Receita Influenciada'!B:B,"")</f>
        <v>37191.74005</v>
      </c>
      <c r="N9" s="4">
        <f t="array" ref="N9">XLOOKUP(A9,'Receita Total'!A:A,'Receita Total'!C:C,"")</f>
        <v>163816.2998</v>
      </c>
      <c r="O9" s="4">
        <f t="array" ref="O9">XLOOKUP(A9,Giftback!A:A,Giftback!B:B,"")</f>
        <v>104.8799973</v>
      </c>
      <c r="P9" s="4">
        <f t="array" ref="P9">XLOOKUP(A9,Campanha!A:A,Campanha!B:B,"")</f>
        <v>35622.63003</v>
      </c>
      <c r="Q9" s="1">
        <v>0.0</v>
      </c>
      <c r="R9" s="4">
        <f t="array" ref="R9">XLOOKUP(A9,Message!A:A,Message!B:B,"")</f>
        <v>1464.230019</v>
      </c>
      <c r="S9" s="5">
        <f t="array" ref="S9">XLOOKUP(A9,'Receita Influenciada'!A:A,'Receita Influenciada'!C:C,"")</f>
        <v>0.506910911</v>
      </c>
      <c r="T9" s="3" t="str">
        <f t="shared" si="1"/>
        <v>#NUM!</v>
      </c>
      <c r="U9" s="1">
        <v>0.0</v>
      </c>
    </row>
    <row r="10">
      <c r="A10" s="1" t="s">
        <v>617</v>
      </c>
      <c r="B10" s="2">
        <f t="array" ref="B10">XLOOKUP(A10,'Página25'!A:A,'Página25'!G:G,"")</f>
        <v>45527.75473</v>
      </c>
      <c r="C10" s="2">
        <f t="array" ref="C10">XLOOKUP(A10,'Página25'!A:A,'Página25'!I:I,"")</f>
        <v>45594.60356</v>
      </c>
      <c r="D10" s="3">
        <f t="array" ref="D10">XLOOKUP(A10,login!A:A,login!F:F,"")</f>
        <v>50</v>
      </c>
      <c r="E10" s="3">
        <f t="array" ref="E10">XLOOKUP(A10,gestor!C:C,gestor!E:E,"")</f>
        <v>1</v>
      </c>
      <c r="F10" s="1">
        <v>0.0</v>
      </c>
      <c r="G10" s="3">
        <f t="array" ref="G10">XLOOKUP(A10,EmailVerification!A:A,EmailVerification!B:B,"")</f>
        <v>3</v>
      </c>
      <c r="H10" s="3">
        <f t="array" ref="H10">XLOOKUP(A10,IntegracaoVerification!A:A,IntegracaoVerification!C:C,"")</f>
        <v>0</v>
      </c>
      <c r="I10" s="3" t="str">
        <f t="array" ref="I10">XLOOKUP(A10,ApiVerification!A:A,ApiVerification!C:C,"")</f>
        <v/>
      </c>
      <c r="J10" s="3">
        <f t="array" ref="J10">XLOOKUP(A10,AtivacaoGiftback!A:A,AtivacaoGiftback!B:B,"")</f>
        <v>3</v>
      </c>
      <c r="K10" s="3">
        <f t="array" ref="K10">XLOOKUP(A10,TempoPrimeiraCampanha!A:A,TempoPrimeiraCampanha!B:B,"")</f>
        <v>4</v>
      </c>
      <c r="L10" s="3">
        <f t="array" ref="L10">XLOOKUP(A10,'# Campanhas30D'!A:A,'# Campanhas30D'!B:B,"")</f>
        <v>12</v>
      </c>
      <c r="M10" s="4">
        <f t="array" ref="M10">XLOOKUP(A10,'Receita Influenciada'!A:A,'Receita Influenciada'!B:B,"")</f>
        <v>12577.83997</v>
      </c>
      <c r="N10" s="4">
        <f t="array" ref="N10">XLOOKUP(A10,'Receita Total'!A:A,'Receita Total'!C:C,"")</f>
        <v>84928.44999</v>
      </c>
      <c r="O10" s="4">
        <f t="array" ref="O10">XLOOKUP(A10,Giftback!A:A,Giftback!B:B,"")</f>
        <v>461.1499939</v>
      </c>
      <c r="P10" s="4">
        <f t="array" ref="P10">XLOOKUP(A10,Campanha!A:A,Campanha!B:B,"")</f>
        <v>12116.68997</v>
      </c>
      <c r="Q10" s="1">
        <v>0.0</v>
      </c>
      <c r="R10" s="1">
        <v>0.0</v>
      </c>
      <c r="S10" s="5">
        <f t="array" ref="S10">XLOOKUP(A10,'Receita Influenciada'!A:A,'Receita Influenciada'!C:C,"")</f>
        <v>0.2138049816</v>
      </c>
      <c r="T10" s="3">
        <f t="shared" si="1"/>
        <v>67</v>
      </c>
      <c r="U10" s="1">
        <v>0.0</v>
      </c>
    </row>
    <row r="11">
      <c r="A11" s="1" t="s">
        <v>618</v>
      </c>
      <c r="B11" s="2">
        <f t="array" ref="B11">XLOOKUP(A11,'Página25'!A:A,'Página25'!G:G,"")</f>
        <v>45510.5552</v>
      </c>
      <c r="C11" s="2" t="str">
        <f t="array" ref="C11">XLOOKUP(A11,'Página25'!A:A,'Página25'!I:I,"")</f>
        <v/>
      </c>
      <c r="D11" s="3">
        <f t="array" ref="D11">XLOOKUP(A11,login!A:A,login!F:F,"")</f>
        <v>13</v>
      </c>
      <c r="E11" s="3">
        <f t="array" ref="E11">XLOOKUP(A11,gestor!C:C,gestor!E:E,"")</f>
        <v>1</v>
      </c>
      <c r="F11" s="1">
        <v>0.0</v>
      </c>
      <c r="G11" s="3">
        <f t="array" ref="G11">XLOOKUP(A11,EmailVerification!A:A,EmailVerification!B:B,"")</f>
        <v>2</v>
      </c>
      <c r="H11" s="3">
        <f t="array" ref="H11">XLOOKUP(A11,IntegracaoVerification!A:A,IntegracaoVerification!C:C,"")</f>
        <v>2</v>
      </c>
      <c r="I11" s="3">
        <f t="array" ref="I11">XLOOKUP(A11,ApiVerification!A:A,ApiVerification!C:C,"")</f>
        <v>15</v>
      </c>
      <c r="J11" s="3">
        <f t="array" ref="J11">XLOOKUP(A11,AtivacaoGiftback!A:A,AtivacaoGiftback!B:B,"")</f>
        <v>7</v>
      </c>
      <c r="K11" s="3">
        <f t="array" ref="K11">XLOOKUP(A11,TempoPrimeiraCampanha!A:A,TempoPrimeiraCampanha!B:B,"")</f>
        <v>16</v>
      </c>
      <c r="L11" s="3">
        <f t="array" ref="L11">XLOOKUP(A11,'# Campanhas30D'!A:A,'# Campanhas30D'!B:B,"")</f>
        <v>12</v>
      </c>
      <c r="M11" s="4">
        <f t="array" ref="M11">XLOOKUP(A11,'Receita Influenciada'!A:A,'Receita Influenciada'!B:B,"")</f>
        <v>5557</v>
      </c>
      <c r="N11" s="4">
        <f t="array" ref="N11">XLOOKUP(A11,'Receita Total'!A:A,'Receita Total'!C:C,"")</f>
        <v>295838.99</v>
      </c>
      <c r="O11" s="1">
        <v>0.0</v>
      </c>
      <c r="P11" s="4">
        <f t="array" ref="P11">XLOOKUP(A11,Campanha!A:A,Campanha!B:B,"")</f>
        <v>5557</v>
      </c>
      <c r="Q11" s="1">
        <v>0.0</v>
      </c>
      <c r="R11" s="1">
        <v>0.0</v>
      </c>
      <c r="S11" s="5">
        <f t="array" ref="S11">XLOOKUP(A11,'Receita Influenciada'!A:A,'Receita Influenciada'!C:C,"")</f>
        <v>0.08887900356</v>
      </c>
      <c r="T11" s="3" t="str">
        <f t="shared" si="1"/>
        <v>#NUM!</v>
      </c>
      <c r="U11" s="1">
        <v>0.0</v>
      </c>
    </row>
    <row r="12">
      <c r="A12" s="1" t="s">
        <v>619</v>
      </c>
      <c r="B12" s="2">
        <f t="array" ref="B12">XLOOKUP(A12,'Página25'!A:A,'Página25'!G:G,"")</f>
        <v>45355.59384</v>
      </c>
      <c r="C12" s="2">
        <f t="array" ref="C12">XLOOKUP(A12,'Página25'!A:A,'Página25'!I:I,"")</f>
        <v>45518.73566</v>
      </c>
      <c r="D12" s="3">
        <f t="array" ref="D12">XLOOKUP(A12,login!A:A,login!F:F,"")</f>
        <v>42</v>
      </c>
      <c r="E12" s="1">
        <v>1.0</v>
      </c>
      <c r="F12" s="1">
        <v>0.0</v>
      </c>
      <c r="G12" s="3" t="str">
        <f t="array" ref="G12">XLOOKUP(A12,EmailVerification!A:A,EmailVerification!B:B,"")</f>
        <v/>
      </c>
      <c r="H12" s="3">
        <f t="array" ref="H12">XLOOKUP(A12,IntegracaoVerification!A:A,IntegracaoVerification!C:C,"")</f>
        <v>0</v>
      </c>
      <c r="I12" s="3">
        <f t="array" ref="I12">XLOOKUP(A12,ApiVerification!A:A,ApiVerification!C:C,"")</f>
        <v>7</v>
      </c>
      <c r="J12" s="3" t="str">
        <f t="array" ref="J12">XLOOKUP(A12,AtivacaoGiftback!A:A,AtivacaoGiftback!B:B,"")</f>
        <v/>
      </c>
      <c r="K12" s="3">
        <f t="array" ref="K12">XLOOKUP(A12,TempoPrimeiraCampanha!A:A,TempoPrimeiraCampanha!B:B,"")</f>
        <v>15</v>
      </c>
      <c r="L12" s="3">
        <f t="array" ref="L12">XLOOKUP(A12,'# Campanhas30D'!A:A,'# Campanhas30D'!B:B,"")</f>
        <v>11</v>
      </c>
      <c r="M12" s="1">
        <v>0.0</v>
      </c>
      <c r="N12" s="4">
        <f t="array" ref="N12">XLOOKUP(A12,'Receita Total'!A:A,'Receita Total'!C:C,"")</f>
        <v>247320.4403</v>
      </c>
      <c r="O12" s="1">
        <v>0.0</v>
      </c>
      <c r="P12" s="1">
        <v>0.0</v>
      </c>
      <c r="Q12" s="1">
        <v>0.0</v>
      </c>
      <c r="R12" s="1">
        <v>0.0</v>
      </c>
      <c r="S12" s="3" t="str">
        <f t="array" ref="S12">XLOOKUP(A12,'Receita Influenciada'!A:A,'Receita Influenciada'!C:C,"")</f>
        <v/>
      </c>
      <c r="T12" s="3">
        <f t="shared" si="1"/>
        <v>163</v>
      </c>
      <c r="U12" s="1">
        <v>0.0</v>
      </c>
    </row>
    <row r="13">
      <c r="A13" s="1" t="s">
        <v>620</v>
      </c>
      <c r="B13" s="2">
        <f t="array" ref="B13">XLOOKUP(A13,'Página25'!A:A,'Página25'!G:G,"")</f>
        <v>45476.7158</v>
      </c>
      <c r="C13" s="2" t="str">
        <f t="array" ref="C13">XLOOKUP(A13,'Página25'!A:A,'Página25'!I:I,"")</f>
        <v/>
      </c>
      <c r="D13" s="3">
        <f t="array" ref="D13">XLOOKUP(A13,login!A:A,login!F:F,"")</f>
        <v>116</v>
      </c>
      <c r="E13" s="3">
        <f t="array" ref="E13">XLOOKUP(A13,gestor!C:C,gestor!E:E,"")</f>
        <v>1</v>
      </c>
      <c r="F13" s="3">
        <f t="array" ref="F13">XLOOKUP(A13,tickets!I:I,tickets!J:J,"")</f>
        <v>27</v>
      </c>
      <c r="G13" s="3">
        <f t="array" ref="G13">XLOOKUP(A13,EmailVerification!A:A,EmailVerification!B:B,"")</f>
        <v>2</v>
      </c>
      <c r="H13" s="3">
        <f t="array" ref="H13">XLOOKUP(A13,IntegracaoVerification!A:A,IntegracaoVerification!C:C,"")</f>
        <v>0</v>
      </c>
      <c r="I13" s="3">
        <f t="array" ref="I13">XLOOKUP(A13,ApiVerification!A:A,ApiVerification!C:C,"")</f>
        <v>9</v>
      </c>
      <c r="J13" s="3">
        <f t="array" ref="J13">XLOOKUP(A13,AtivacaoGiftback!A:A,AtivacaoGiftback!B:B,"")</f>
        <v>21</v>
      </c>
      <c r="K13" s="3">
        <f t="array" ref="K13">XLOOKUP(A13,TempoPrimeiraCampanha!A:A,TempoPrimeiraCampanha!B:B,"")</f>
        <v>13</v>
      </c>
      <c r="L13" s="3">
        <f t="array" ref="L13">XLOOKUP(A13,'# Campanhas30D'!A:A,'# Campanhas30D'!B:B,"")</f>
        <v>10</v>
      </c>
      <c r="M13" s="4">
        <f t="array" ref="M13">XLOOKUP(A13,'Receita Influenciada'!A:A,'Receita Influenciada'!B:B,"")</f>
        <v>8743.489983</v>
      </c>
      <c r="N13" s="4">
        <f t="array" ref="N13">XLOOKUP(A13,'Receita Total'!A:A,'Receita Total'!C:C,"")</f>
        <v>121606.9202</v>
      </c>
      <c r="O13" s="4">
        <f t="array" ref="O13">XLOOKUP(A13,Giftback!A:A,Giftback!B:B,"")</f>
        <v>614.6499939</v>
      </c>
      <c r="P13" s="4">
        <f t="array" ref="P13">XLOOKUP(A13,Campanha!A:A,Campanha!B:B,"")</f>
        <v>6535.940002</v>
      </c>
      <c r="Q13" s="1">
        <v>0.0</v>
      </c>
      <c r="R13" s="4">
        <f t="array" ref="R13">XLOOKUP(A13,Message!A:A,Message!B:B,"")</f>
        <v>1236.699989</v>
      </c>
      <c r="S13" s="5">
        <f t="array" ref="S13">XLOOKUP(A13,'Receita Influenciada'!A:A,'Receita Influenciada'!C:C,"")</f>
        <v>0.1455781136</v>
      </c>
      <c r="T13" s="3" t="str">
        <f t="shared" si="1"/>
        <v>#NUM!</v>
      </c>
      <c r="U13" s="1">
        <v>0.0</v>
      </c>
    </row>
    <row r="14">
      <c r="A14" s="1" t="s">
        <v>621</v>
      </c>
      <c r="B14" s="2">
        <f t="array" ref="B14">XLOOKUP(A14,'Página25'!A:A,'Página25'!G:G,"")</f>
        <v>45540.00806</v>
      </c>
      <c r="C14" s="2">
        <f t="array" ref="C14">XLOOKUP(A14,'Página25'!A:A,'Página25'!I:I,"")</f>
        <v>45568.75041</v>
      </c>
      <c r="D14" s="3">
        <f t="array" ref="D14">XLOOKUP(A14,login!A:A,login!F:F,"")</f>
        <v>43</v>
      </c>
      <c r="E14" s="3">
        <f t="array" ref="E14">XLOOKUP(A14,gestor!C:C,gestor!E:E,"")</f>
        <v>1</v>
      </c>
      <c r="F14" s="1">
        <v>0.0</v>
      </c>
      <c r="G14" s="3">
        <f t="array" ref="G14">XLOOKUP(A14,EmailVerification!A:A,EmailVerification!B:B,"")</f>
        <v>0</v>
      </c>
      <c r="H14" s="3">
        <f t="array" ref="H14">XLOOKUP(A14,IntegracaoVerification!A:A,IntegracaoVerification!C:C,"")</f>
        <v>0</v>
      </c>
      <c r="I14" s="3" t="str">
        <f t="array" ref="I14">XLOOKUP(A14,ApiVerification!A:A,ApiVerification!C:C,"")</f>
        <v/>
      </c>
      <c r="J14" s="3">
        <f t="array" ref="J14">XLOOKUP(A14,AtivacaoGiftback!A:A,AtivacaoGiftback!B:B,"")</f>
        <v>1</v>
      </c>
      <c r="K14" s="3">
        <f t="array" ref="K14">XLOOKUP(A14,TempoPrimeiraCampanha!A:A,TempoPrimeiraCampanha!B:B,"")</f>
        <v>4</v>
      </c>
      <c r="L14" s="3">
        <f t="array" ref="L14">XLOOKUP(A14,'# Campanhas30D'!A:A,'# Campanhas30D'!B:B,"")</f>
        <v>10</v>
      </c>
      <c r="M14" s="4">
        <f t="array" ref="M14">XLOOKUP(A14,'Receita Influenciada'!A:A,'Receita Influenciada'!B:B,"")</f>
        <v>1604.730003</v>
      </c>
      <c r="N14" s="4">
        <f t="array" ref="N14">XLOOKUP(A14,'Receita Total'!A:A,'Receita Total'!C:C,"")</f>
        <v>23173.74003</v>
      </c>
      <c r="O14" s="4">
        <f t="array" ref="O14">XLOOKUP(A14,Giftback!A:A,Giftback!B:B,"")</f>
        <v>79.09999847</v>
      </c>
      <c r="P14" s="4">
        <f t="array" ref="P14">XLOOKUP(A14,Campanha!A:A,Campanha!B:B,"")</f>
        <v>1525.630005</v>
      </c>
      <c r="Q14" s="1">
        <v>0.0</v>
      </c>
      <c r="R14" s="1">
        <v>0.0</v>
      </c>
      <c r="S14" s="5">
        <f t="array" ref="S14">XLOOKUP(A14,'Receita Influenciada'!A:A,'Receita Influenciada'!C:C,"")</f>
        <v>0.008297947587</v>
      </c>
      <c r="T14" s="3">
        <f t="shared" si="1"/>
        <v>28</v>
      </c>
      <c r="U14" s="3">
        <f>IF(T14&gt;=0,1,0)</f>
        <v>1</v>
      </c>
    </row>
    <row r="15">
      <c r="A15" s="1" t="s">
        <v>622</v>
      </c>
      <c r="B15" s="2">
        <f t="array" ref="B15">XLOOKUP(A15,'Página25'!A:A,'Página25'!G:G,"")</f>
        <v>45504.54044</v>
      </c>
      <c r="C15" s="2" t="str">
        <f t="array" ref="C15">XLOOKUP(A15,'Página25'!A:A,'Página25'!I:I,"")</f>
        <v/>
      </c>
      <c r="D15" s="3">
        <f t="array" ref="D15">XLOOKUP(A15,login!A:A,login!F:F,"")</f>
        <v>25</v>
      </c>
      <c r="E15" s="3">
        <f t="array" ref="E15">XLOOKUP(A15,gestor!C:C,gestor!E:E,"")</f>
        <v>1</v>
      </c>
      <c r="F15" s="1">
        <v>0.0</v>
      </c>
      <c r="G15" s="3">
        <f t="array" ref="G15">XLOOKUP(A15,EmailVerification!A:A,EmailVerification!B:B,"")</f>
        <v>1</v>
      </c>
      <c r="H15" s="3">
        <f t="array" ref="H15">XLOOKUP(A15,IntegracaoVerification!A:A,IntegracaoVerification!C:C,"")</f>
        <v>1</v>
      </c>
      <c r="I15" s="3">
        <f t="array" ref="I15">XLOOKUP(A15,ApiVerification!A:A,ApiVerification!C:C,"")</f>
        <v>5</v>
      </c>
      <c r="J15" s="3">
        <f t="array" ref="J15">XLOOKUP(A15,AtivacaoGiftback!A:A,AtivacaoGiftback!B:B,"")</f>
        <v>48</v>
      </c>
      <c r="K15" s="3">
        <f t="array" ref="K15">XLOOKUP(A15,TempoPrimeiraCampanha!A:A,TempoPrimeiraCampanha!B:B,"")</f>
        <v>9</v>
      </c>
      <c r="L15" s="3">
        <f t="array" ref="L15">XLOOKUP(A15,'# Campanhas30D'!A:A,'# Campanhas30D'!B:B,"")</f>
        <v>10</v>
      </c>
      <c r="M15" s="4">
        <f t="array" ref="M15">XLOOKUP(A15,'Receita Influenciada'!A:A,'Receita Influenciada'!B:B,"")</f>
        <v>1280</v>
      </c>
      <c r="N15" s="4">
        <f t="array" ref="N15">XLOOKUP(A15,'Receita Total'!A:A,'Receita Total'!C:C,"")</f>
        <v>4471.650009</v>
      </c>
      <c r="O15" s="1">
        <v>0.0</v>
      </c>
      <c r="P15" s="4">
        <f t="array" ref="P15">XLOOKUP(A15,Campanha!A:A,Campanha!B:B,"")</f>
        <v>1280</v>
      </c>
      <c r="Q15" s="1">
        <v>0.0</v>
      </c>
      <c r="R15" s="1">
        <v>0.0</v>
      </c>
      <c r="S15" s="5">
        <f t="array" ref="S15">XLOOKUP(A15,'Receita Influenciada'!A:A,'Receita Influenciada'!C:C,"")</f>
        <v>0.01277580071</v>
      </c>
      <c r="T15" s="3" t="str">
        <f t="shared" si="1"/>
        <v>#NUM!</v>
      </c>
      <c r="U15" s="1">
        <v>0.0</v>
      </c>
    </row>
    <row r="16">
      <c r="A16" s="1" t="s">
        <v>623</v>
      </c>
      <c r="B16" s="2">
        <f t="array" ref="B16">XLOOKUP(A16,'Página25'!A:A,'Página25'!G:G,"")</f>
        <v>45362.85686</v>
      </c>
      <c r="C16" s="2" t="str">
        <f t="array" ref="C16">XLOOKUP(A16,'Página25'!A:A,'Página25'!I:I,"")</f>
        <v/>
      </c>
      <c r="D16" s="3">
        <f t="array" ref="D16">XLOOKUP(A16,login!A:A,login!F:F,"")</f>
        <v>94</v>
      </c>
      <c r="E16" s="3">
        <f t="array" ref="E16">XLOOKUP(A16,gestor!C:C,gestor!E:E,"")</f>
        <v>1</v>
      </c>
      <c r="F16" s="1">
        <v>0.0</v>
      </c>
      <c r="G16" s="3">
        <f t="array" ref="G16">XLOOKUP(A16,EmailVerification!A:A,EmailVerification!B:B,"")</f>
        <v>116</v>
      </c>
      <c r="H16" s="3">
        <f t="array" ref="H16">XLOOKUP(A16,IntegracaoVerification!A:A,IntegracaoVerification!C:C,"")</f>
        <v>4</v>
      </c>
      <c r="I16" s="3">
        <f t="array" ref="I16">XLOOKUP(A16,ApiVerification!A:A,ApiVerification!C:C,"")</f>
        <v>7</v>
      </c>
      <c r="J16" s="3">
        <f t="array" ref="J16">XLOOKUP(A16,AtivacaoGiftback!A:A,AtivacaoGiftback!B:B,"")</f>
        <v>10</v>
      </c>
      <c r="K16" s="3">
        <f t="array" ref="K16">XLOOKUP(A16,TempoPrimeiraCampanha!A:A,TempoPrimeiraCampanha!B:B,"")</f>
        <v>8</v>
      </c>
      <c r="L16" s="3">
        <f t="array" ref="L16">XLOOKUP(A16,'# Campanhas30D'!A:A,'# Campanhas30D'!B:B,"")</f>
        <v>9</v>
      </c>
      <c r="M16" s="4">
        <f t="array" ref="M16">XLOOKUP(A16,'Receita Influenciada'!A:A,'Receita Influenciada'!B:B,"")</f>
        <v>18205.64992</v>
      </c>
      <c r="N16" s="4">
        <f t="array" ref="N16">XLOOKUP(A16,'Receita Total'!A:A,'Receita Total'!C:C,"")</f>
        <v>74924.28964</v>
      </c>
      <c r="O16" s="4">
        <f t="array" ref="O16">XLOOKUP(A16,Giftback!A:A,Giftback!B:B,"")</f>
        <v>1058.860001</v>
      </c>
      <c r="P16" s="4">
        <f t="array" ref="P16">XLOOKUP(A16,Campanha!A:A,Campanha!B:B,"")</f>
        <v>16403.16992</v>
      </c>
      <c r="Q16" s="1">
        <v>0.0</v>
      </c>
      <c r="R16" s="1">
        <v>0.0</v>
      </c>
      <c r="S16" s="5">
        <f t="array" ref="S16">XLOOKUP(A16,'Receita Influenciada'!A:A,'Receita Influenciada'!C:C,"")</f>
        <v>0.2512001423</v>
      </c>
      <c r="T16" s="3" t="str">
        <f t="shared" si="1"/>
        <v>#NUM!</v>
      </c>
      <c r="U16" s="1">
        <v>0.0</v>
      </c>
    </row>
    <row r="17">
      <c r="A17" s="1" t="s">
        <v>624</v>
      </c>
      <c r="B17" s="2">
        <f t="array" ref="B17">XLOOKUP(A17,'Página25'!A:A,'Página25'!G:G,"")</f>
        <v>45516.63557</v>
      </c>
      <c r="C17" s="2" t="str">
        <f t="array" ref="C17">XLOOKUP(A17,'Página25'!A:A,'Página25'!I:I,"")</f>
        <v/>
      </c>
      <c r="D17" s="3">
        <f t="array" ref="D17">XLOOKUP(A17,login!A:A,login!F:F,"")</f>
        <v>25</v>
      </c>
      <c r="E17" s="3">
        <f t="array" ref="E17">XLOOKUP(A17,gestor!C:C,gestor!E:E,"")</f>
        <v>1</v>
      </c>
      <c r="F17" s="1">
        <v>0.0</v>
      </c>
      <c r="G17" s="3">
        <f t="array" ref="G17">XLOOKUP(A17,EmailVerification!A:A,EmailVerification!B:B,"")</f>
        <v>2</v>
      </c>
      <c r="H17" s="3">
        <f t="array" ref="H17">XLOOKUP(A17,IntegracaoVerification!A:A,IntegracaoVerification!C:C,"")</f>
        <v>0</v>
      </c>
      <c r="I17" s="3">
        <f t="array" ref="I17">XLOOKUP(A17,ApiVerification!A:A,ApiVerification!C:C,"")</f>
        <v>9</v>
      </c>
      <c r="J17" s="3">
        <f t="array" ref="J17">XLOOKUP(A17,AtivacaoGiftback!A:A,AtivacaoGiftback!B:B,"")</f>
        <v>0</v>
      </c>
      <c r="K17" s="3">
        <f t="array" ref="K17">XLOOKUP(A17,TempoPrimeiraCampanha!A:A,TempoPrimeiraCampanha!B:B,"")</f>
        <v>0</v>
      </c>
      <c r="L17" s="3">
        <f t="array" ref="L17">XLOOKUP(A17,'# Campanhas30D'!A:A,'# Campanhas30D'!B:B,"")</f>
        <v>9</v>
      </c>
      <c r="M17" s="4">
        <f t="array" ref="M17">XLOOKUP(A17,'Receita Influenciada'!A:A,'Receita Influenciada'!B:B,"")</f>
        <v>16794.86</v>
      </c>
      <c r="N17" s="4">
        <f t="array" ref="N17">XLOOKUP(A17,'Receita Total'!A:A,'Receita Total'!C:C,"")</f>
        <v>112498.4506</v>
      </c>
      <c r="O17" s="4">
        <f t="array" ref="O17">XLOOKUP(A17,Giftback!A:A,Giftback!B:B,"")</f>
        <v>938.4100037</v>
      </c>
      <c r="P17" s="4">
        <f t="array" ref="P17">XLOOKUP(A17,Campanha!A:A,Campanha!B:B,"")</f>
        <v>14361.64998</v>
      </c>
      <c r="Q17" s="1">
        <v>0.0</v>
      </c>
      <c r="R17" s="1">
        <v>0.0</v>
      </c>
      <c r="S17" s="5">
        <f t="array" ref="S17">XLOOKUP(A17,'Receita Influenciada'!A:A,'Receita Influenciada'!C:C,"")</f>
        <v>0.2234240445</v>
      </c>
      <c r="T17" s="3" t="str">
        <f t="shared" si="1"/>
        <v>#NUM!</v>
      </c>
      <c r="U17" s="1">
        <v>0.0</v>
      </c>
    </row>
    <row r="18">
      <c r="A18" s="1" t="s">
        <v>625</v>
      </c>
      <c r="B18" s="2">
        <f t="array" ref="B18">XLOOKUP(A18,'Página25'!A:A,'Página25'!G:G,"")</f>
        <v>45540.63882</v>
      </c>
      <c r="C18" s="2">
        <f t="array" ref="C18">XLOOKUP(A18,'Página25'!A:A,'Página25'!I:I,"")</f>
        <v>45567.68029</v>
      </c>
      <c r="D18" s="3">
        <f t="array" ref="D18">XLOOKUP(A18,login!A:A,login!F:F,"")</f>
        <v>31</v>
      </c>
      <c r="E18" s="3">
        <f t="array" ref="E18">XLOOKUP(A18,gestor!C:C,gestor!E:E,"")</f>
        <v>1</v>
      </c>
      <c r="F18" s="1">
        <v>0.0</v>
      </c>
      <c r="G18" s="3">
        <f t="array" ref="G18">XLOOKUP(A18,EmailVerification!A:A,EmailVerification!B:B,"")</f>
        <v>0</v>
      </c>
      <c r="H18" s="3">
        <f t="array" ref="H18">XLOOKUP(A18,IntegracaoVerification!A:A,IntegracaoVerification!C:C,"")</f>
        <v>0</v>
      </c>
      <c r="I18" s="3" t="str">
        <f t="array" ref="I18">XLOOKUP(A18,ApiVerification!A:A,ApiVerification!C:C,"")</f>
        <v/>
      </c>
      <c r="J18" s="3">
        <f t="array" ref="J18">XLOOKUP(A18,AtivacaoGiftback!A:A,AtivacaoGiftback!B:B,"")</f>
        <v>8</v>
      </c>
      <c r="K18" s="3">
        <f t="array" ref="K18">XLOOKUP(A18,TempoPrimeiraCampanha!A:A,TempoPrimeiraCampanha!B:B,"")</f>
        <v>7</v>
      </c>
      <c r="L18" s="3">
        <f t="array" ref="L18">XLOOKUP(A18,'# Campanhas30D'!A:A,'# Campanhas30D'!B:B,"")</f>
        <v>9</v>
      </c>
      <c r="M18" s="4">
        <f t="array" ref="M18">XLOOKUP(A18,'Receita Influenciada'!A:A,'Receita Influenciada'!B:B,"")</f>
        <v>339.1299973</v>
      </c>
      <c r="N18" s="4">
        <f t="array" ref="N18">XLOOKUP(A18,'Receita Total'!A:A,'Receita Total'!C:C,"")</f>
        <v>4884.269997</v>
      </c>
      <c r="O18" s="4">
        <f t="array" ref="O18">XLOOKUP(A18,Giftback!A:A,Giftback!B:B,"")</f>
        <v>127</v>
      </c>
      <c r="P18" s="4">
        <f t="array" ref="P18">XLOOKUP(A18,Campanha!A:A,Campanha!B:B,"")</f>
        <v>89.48999786</v>
      </c>
      <c r="Q18" s="4">
        <f t="array" ref="Q18">XLOOKUP(A18,Task!A:A,Task!B:B,"")</f>
        <v>122.6399994</v>
      </c>
      <c r="R18" s="1">
        <v>0.0</v>
      </c>
      <c r="S18" s="5">
        <f t="array" ref="S18">XLOOKUP(A18,'Receita Influenciada'!A:A,'Receita Influenciada'!C:C,"")</f>
        <v>-0.006133067306</v>
      </c>
      <c r="T18" s="3">
        <f t="shared" si="1"/>
        <v>27</v>
      </c>
      <c r="U18" s="3">
        <f>IF(T18&gt;=0,1,0)</f>
        <v>1</v>
      </c>
    </row>
    <row r="19">
      <c r="A19" s="1" t="s">
        <v>626</v>
      </c>
      <c r="B19" s="2">
        <f t="array" ref="B19">XLOOKUP(A19,'Página25'!A:A,'Página25'!G:G,"")</f>
        <v>45561.6163</v>
      </c>
      <c r="C19" s="2" t="str">
        <f t="array" ref="C19">XLOOKUP(A19,'Página25'!A:A,'Página25'!I:I,"")</f>
        <v/>
      </c>
      <c r="D19" s="3">
        <f t="array" ref="D19">XLOOKUP(A19,login!A:A,login!F:F,"")</f>
        <v>45</v>
      </c>
      <c r="E19" s="1">
        <v>1.0</v>
      </c>
      <c r="F19" s="1">
        <v>0.0</v>
      </c>
      <c r="G19" s="3">
        <f t="array" ref="G19">XLOOKUP(A19,EmailVerification!A:A,EmailVerification!B:B,"")</f>
        <v>18</v>
      </c>
      <c r="H19" s="3">
        <f t="array" ref="H19">XLOOKUP(A19,IntegracaoVerification!A:A,IntegracaoVerification!C:C,"")</f>
        <v>13</v>
      </c>
      <c r="I19" s="3">
        <f t="array" ref="I19">XLOOKUP(A19,ApiVerification!A:A,ApiVerification!C:C,"")</f>
        <v>19</v>
      </c>
      <c r="J19" s="3">
        <f t="array" ref="J19">XLOOKUP(A19,AtivacaoGiftback!A:A,AtivacaoGiftback!B:B,"")</f>
        <v>21</v>
      </c>
      <c r="K19" s="3">
        <f t="array" ref="K19">XLOOKUP(A19,TempoPrimeiraCampanha!A:A,TempoPrimeiraCampanha!B:B,"")</f>
        <v>19</v>
      </c>
      <c r="L19" s="3">
        <f t="array" ref="L19">XLOOKUP(A19,'# Campanhas30D'!A:A,'# Campanhas30D'!B:B,"")</f>
        <v>8</v>
      </c>
      <c r="M19" s="4">
        <f t="array" ref="M19">XLOOKUP(A19,'Receita Influenciada'!A:A,'Receita Influenciada'!B:B,"")</f>
        <v>39388.05969</v>
      </c>
      <c r="N19" s="4">
        <f t="array" ref="N19">XLOOKUP(A19,'Receita Total'!A:A,'Receita Total'!C:C,"")</f>
        <v>675323.741</v>
      </c>
      <c r="O19" s="4">
        <f t="array" ref="O19">XLOOKUP(A19,Giftback!A:A,Giftback!B:B,"")</f>
        <v>2130.54998</v>
      </c>
      <c r="P19" s="4">
        <f t="array" ref="P19">XLOOKUP(A19,Campanha!A:A,Campanha!B:B,"")</f>
        <v>33722.27975</v>
      </c>
      <c r="Q19" s="1">
        <v>0.0</v>
      </c>
      <c r="R19" s="4">
        <f t="array" ref="R19">XLOOKUP(A19,Message!A:A,Message!B:B,"")</f>
        <v>3141.019974</v>
      </c>
      <c r="S19" s="5">
        <f t="array" ref="S19">XLOOKUP(A19,'Receita Influenciada'!A:A,'Receita Influenciada'!C:C,"")</f>
        <v>0.4391226875</v>
      </c>
      <c r="T19" s="3" t="str">
        <f t="shared" si="1"/>
        <v>#NUM!</v>
      </c>
      <c r="U19" s="1">
        <v>0.0</v>
      </c>
    </row>
    <row r="20">
      <c r="A20" s="1" t="s">
        <v>627</v>
      </c>
      <c r="B20" s="2">
        <f t="array" ref="B20">XLOOKUP(A20,'Página25'!A:A,'Página25'!G:G,"")</f>
        <v>45446.70664</v>
      </c>
      <c r="C20" s="2" t="str">
        <f t="array" ref="C20">XLOOKUP(A20,'Página25'!A:A,'Página25'!I:I,"")</f>
        <v/>
      </c>
      <c r="D20" s="3">
        <f t="array" ref="D20">XLOOKUP(A20,login!A:A,login!F:F,"")</f>
        <v>116</v>
      </c>
      <c r="E20" s="3">
        <f t="array" ref="E20">XLOOKUP(A20,gestor!C:C,gestor!E:E,"")</f>
        <v>1</v>
      </c>
      <c r="F20" s="1">
        <v>0.0</v>
      </c>
      <c r="G20" s="3">
        <f t="array" ref="G20">XLOOKUP(A20,EmailVerification!A:A,EmailVerification!B:B,"")</f>
        <v>32</v>
      </c>
      <c r="H20" s="3">
        <f t="array" ref="H20">XLOOKUP(A20,IntegracaoVerification!A:A,IntegracaoVerification!C:C,"")</f>
        <v>1</v>
      </c>
      <c r="I20" s="3">
        <f t="array" ref="I20">XLOOKUP(A20,ApiVerification!A:A,ApiVerification!C:C,"")</f>
        <v>3</v>
      </c>
      <c r="J20" s="3">
        <f t="array" ref="J20">XLOOKUP(A20,AtivacaoGiftback!A:A,AtivacaoGiftback!B:B,"")</f>
        <v>14</v>
      </c>
      <c r="K20" s="3">
        <f t="array" ref="K20">XLOOKUP(A20,TempoPrimeiraCampanha!A:A,TempoPrimeiraCampanha!B:B,"")</f>
        <v>18</v>
      </c>
      <c r="L20" s="3">
        <f t="array" ref="L20">XLOOKUP(A20,'# Campanhas30D'!A:A,'# Campanhas30D'!B:B,"")</f>
        <v>8</v>
      </c>
      <c r="M20" s="4">
        <f t="array" ref="M20">XLOOKUP(A20,'Receita Influenciada'!A:A,'Receita Influenciada'!B:B,"")</f>
        <v>7415.999992</v>
      </c>
      <c r="N20" s="4">
        <f t="array" ref="N20">XLOOKUP(A20,'Receita Total'!A:A,'Receita Total'!C:C,"")</f>
        <v>128420.09</v>
      </c>
      <c r="O20" s="4">
        <f t="array" ref="O20">XLOOKUP(A20,Giftback!A:A,Giftback!B:B,"")</f>
        <v>1256.499992</v>
      </c>
      <c r="P20" s="4">
        <f t="array" ref="P20">XLOOKUP(A20,Campanha!A:A,Campanha!B:B,"")</f>
        <v>5253.5</v>
      </c>
      <c r="Q20" s="4">
        <f t="array" ref="Q20">XLOOKUP(A20,Task!A:A,Task!B:B,"")</f>
        <v>295</v>
      </c>
      <c r="R20" s="1">
        <v>0.0</v>
      </c>
      <c r="S20" s="5">
        <f t="array" ref="S20">XLOOKUP(A20,'Receita Influenciada'!A:A,'Receita Influenciada'!C:C,"")</f>
        <v>0.1219572952</v>
      </c>
      <c r="T20" s="3" t="str">
        <f t="shared" si="1"/>
        <v>#NUM!</v>
      </c>
      <c r="U20" s="1">
        <v>0.0</v>
      </c>
    </row>
    <row r="21">
      <c r="A21" s="1" t="s">
        <v>628</v>
      </c>
      <c r="B21" s="2">
        <f t="array" ref="B21">XLOOKUP(A21,'Página25'!A:A,'Página25'!G:G,"")</f>
        <v>45526.97671</v>
      </c>
      <c r="C21" s="2" t="str">
        <f t="array" ref="C21">XLOOKUP(A21,'Página25'!A:A,'Página25'!I:I,"")</f>
        <v/>
      </c>
      <c r="D21" s="3">
        <f t="array" ref="D21">XLOOKUP(A21,login!A:A,login!F:F,"")</f>
        <v>126</v>
      </c>
      <c r="E21" s="3">
        <f t="array" ref="E21">XLOOKUP(A21,gestor!C:C,gestor!E:E,"")</f>
        <v>1</v>
      </c>
      <c r="F21" s="1">
        <v>0.0</v>
      </c>
      <c r="G21" s="3">
        <f t="array" ref="G21">XLOOKUP(A21,EmailVerification!A:A,EmailVerification!B:B,"")</f>
        <v>6</v>
      </c>
      <c r="H21" s="3">
        <f t="array" ref="H21">XLOOKUP(A21,IntegracaoVerification!A:A,IntegracaoVerification!C:C,"")</f>
        <v>2</v>
      </c>
      <c r="I21" s="3" t="str">
        <f t="array" ref="I21">XLOOKUP(A21,ApiVerification!A:A,ApiVerification!C:C,"")</f>
        <v/>
      </c>
      <c r="J21" s="3">
        <f t="array" ref="J21">XLOOKUP(A21,AtivacaoGiftback!A:A,AtivacaoGiftback!B:B,"")</f>
        <v>5</v>
      </c>
      <c r="K21" s="3">
        <f t="array" ref="K21">XLOOKUP(A21,TempoPrimeiraCampanha!A:A,TempoPrimeiraCampanha!B:B,"")</f>
        <v>13</v>
      </c>
      <c r="L21" s="3">
        <f t="array" ref="L21">XLOOKUP(A21,'# Campanhas30D'!A:A,'# Campanhas30D'!B:B,"")</f>
        <v>8</v>
      </c>
      <c r="M21" s="4">
        <f t="array" ref="M21">XLOOKUP(A21,'Receita Influenciada'!A:A,'Receita Influenciada'!B:B,"")</f>
        <v>6415.36005</v>
      </c>
      <c r="N21" s="4">
        <f t="array" ref="N21">XLOOKUP(A21,'Receita Total'!A:A,'Receita Total'!C:C,"")</f>
        <v>130809.8208</v>
      </c>
      <c r="O21" s="4">
        <f t="array" ref="O21">XLOOKUP(A21,Giftback!A:A,Giftback!B:B,"")</f>
        <v>680.2999878</v>
      </c>
      <c r="P21" s="4">
        <f t="array" ref="P21">XLOOKUP(A21,Campanha!A:A,Campanha!B:B,"")</f>
        <v>4012.89006</v>
      </c>
      <c r="Q21" s="4">
        <f t="array" ref="Q21">XLOOKUP(A21,Task!A:A,Task!B:B,"")</f>
        <v>1125.000008</v>
      </c>
      <c r="R21" s="1">
        <v>0.0</v>
      </c>
      <c r="S21" s="5">
        <f t="array" ref="S21">XLOOKUP(A21,'Receita Influenciada'!A:A,'Receita Influenciada'!C:C,"")</f>
        <v>0.07916414246</v>
      </c>
      <c r="T21" s="3" t="str">
        <f t="shared" si="1"/>
        <v>#NUM!</v>
      </c>
      <c r="U21" s="1">
        <v>0.0</v>
      </c>
    </row>
    <row r="22">
      <c r="A22" s="1" t="s">
        <v>629</v>
      </c>
      <c r="B22" s="2">
        <f t="array" ref="B22">XLOOKUP(A22,'Página25'!A:A,'Página25'!G:G,"")</f>
        <v>45562.74071</v>
      </c>
      <c r="C22" s="2" t="str">
        <f t="array" ref="C22">XLOOKUP(A22,'Página25'!A:A,'Página25'!I:I,"")</f>
        <v/>
      </c>
      <c r="D22" s="3">
        <f t="array" ref="D22">XLOOKUP(A22,login!A:A,login!F:F,"")</f>
        <v>12</v>
      </c>
      <c r="E22" s="3">
        <f t="array" ref="E22">XLOOKUP(A22,gestor!C:C,gestor!E:E,"")</f>
        <v>1</v>
      </c>
      <c r="F22" s="1">
        <v>0.0</v>
      </c>
      <c r="G22" s="3">
        <f t="array" ref="G22">XLOOKUP(A22,EmailVerification!A:A,EmailVerification!B:B,"")</f>
        <v>0</v>
      </c>
      <c r="H22" s="3">
        <f t="array" ref="H22">XLOOKUP(A22,IntegracaoVerification!A:A,IntegracaoVerification!C:C,"")</f>
        <v>0</v>
      </c>
      <c r="I22" s="3">
        <f t="array" ref="I22">XLOOKUP(A22,ApiVerification!A:A,ApiVerification!C:C,"")</f>
        <v>3</v>
      </c>
      <c r="J22" s="3" t="str">
        <f t="array" ref="J22">XLOOKUP(A22,AtivacaoGiftback!A:A,AtivacaoGiftback!B:B,"")</f>
        <v/>
      </c>
      <c r="K22" s="3">
        <f t="array" ref="K22">XLOOKUP(A22,TempoPrimeiraCampanha!A:A,TempoPrimeiraCampanha!B:B,"")</f>
        <v>7</v>
      </c>
      <c r="L22" s="3">
        <f t="array" ref="L22">XLOOKUP(A22,'# Campanhas30D'!A:A,'# Campanhas30D'!B:B,"")</f>
        <v>8</v>
      </c>
      <c r="M22" s="4">
        <f t="array" ref="M22">XLOOKUP(A22,'Receita Influenciada'!A:A,'Receita Influenciada'!B:B,"")</f>
        <v>3547.659992</v>
      </c>
      <c r="N22" s="4">
        <f t="array" ref="N22">XLOOKUP(A22,'Receita Total'!A:A,'Receita Total'!C:C,"")</f>
        <v>276904.6697</v>
      </c>
      <c r="O22" s="1">
        <v>0.0</v>
      </c>
      <c r="P22" s="4">
        <f t="array" ref="P22">XLOOKUP(A22,Campanha!A:A,Campanha!B:B,"")</f>
        <v>3547.659992</v>
      </c>
      <c r="Q22" s="1">
        <v>0.0</v>
      </c>
      <c r="R22" s="1">
        <v>0.0</v>
      </c>
      <c r="S22" s="5">
        <f t="array" ref="S22">XLOOKUP(A22,'Receita Influenciada'!A:A,'Receita Influenciada'!C:C,"")</f>
        <v>0.04089899558</v>
      </c>
      <c r="T22" s="3" t="str">
        <f t="shared" si="1"/>
        <v>#NUM!</v>
      </c>
      <c r="U22" s="1">
        <v>0.0</v>
      </c>
    </row>
    <row r="23">
      <c r="A23" s="1" t="s">
        <v>630</v>
      </c>
      <c r="B23" s="2">
        <f t="array" ref="B23">XLOOKUP(A23,'Página25'!A:A,'Página25'!G:G,"")</f>
        <v>45401.85556</v>
      </c>
      <c r="C23" s="2" t="str">
        <f t="array" ref="C23">XLOOKUP(A23,'Página25'!A:A,'Página25'!I:I,"")</f>
        <v/>
      </c>
      <c r="D23" s="3">
        <f t="array" ref="D23">XLOOKUP(A23,login!A:A,login!F:F,"")</f>
        <v>75</v>
      </c>
      <c r="E23" s="1">
        <v>1.0</v>
      </c>
      <c r="F23" s="1">
        <v>0.0</v>
      </c>
      <c r="G23" s="3">
        <f t="array" ref="G23">XLOOKUP(A23,EmailVerification!A:A,EmailVerification!B:B,"")</f>
        <v>77</v>
      </c>
      <c r="H23" s="3">
        <f t="array" ref="H23">XLOOKUP(A23,IntegracaoVerification!A:A,IntegracaoVerification!C:C,"")</f>
        <v>10</v>
      </c>
      <c r="I23" s="3">
        <f t="array" ref="I23">XLOOKUP(A23,ApiVerification!A:A,ApiVerification!C:C,"")</f>
        <v>11</v>
      </c>
      <c r="J23" s="3">
        <f t="array" ref="J23">XLOOKUP(A23,AtivacaoGiftback!A:A,AtivacaoGiftback!B:B,"")</f>
        <v>13</v>
      </c>
      <c r="K23" s="3">
        <f t="array" ref="K23">XLOOKUP(A23,TempoPrimeiraCampanha!A:A,TempoPrimeiraCampanha!B:B,"")</f>
        <v>17</v>
      </c>
      <c r="L23" s="3">
        <f t="array" ref="L23">XLOOKUP(A23,'# Campanhas30D'!A:A,'# Campanhas30D'!B:B,"")</f>
        <v>8</v>
      </c>
      <c r="M23" s="4">
        <f t="array" ref="M23">XLOOKUP(A23,'Receita Influenciada'!A:A,'Receita Influenciada'!B:B,"")</f>
        <v>1763.020008</v>
      </c>
      <c r="N23" s="4">
        <f t="array" ref="N23">XLOOKUP(A23,'Receita Total'!A:A,'Receita Total'!C:C,"")</f>
        <v>62207.71973</v>
      </c>
      <c r="O23" s="4">
        <f t="array" ref="O23">XLOOKUP(A23,Giftback!A:A,Giftback!B:B,"")</f>
        <v>697.2200012</v>
      </c>
      <c r="P23" s="1">
        <v>0.0</v>
      </c>
      <c r="Q23" s="4">
        <f t="array" ref="Q23">XLOOKUP(A23,Task!A:A,Task!B:B,"")</f>
        <v>689.2000046</v>
      </c>
      <c r="R23" s="1">
        <v>0.0</v>
      </c>
      <c r="S23" s="5">
        <f t="array" ref="S23">XLOOKUP(A23,'Receita Influenciada'!A:A,'Receita Influenciada'!C:C,"")</f>
        <v>0.02137046278</v>
      </c>
      <c r="T23" s="3" t="str">
        <f t="shared" si="1"/>
        <v>#NUM!</v>
      </c>
      <c r="U23" s="1">
        <v>0.0</v>
      </c>
    </row>
    <row r="24">
      <c r="A24" s="1" t="s">
        <v>631</v>
      </c>
      <c r="B24" s="2">
        <f t="array" ref="B24">XLOOKUP(A24,'Página25'!A:A,'Página25'!G:G,"")</f>
        <v>45447.56065</v>
      </c>
      <c r="C24" s="2">
        <f t="array" ref="C24">XLOOKUP(A24,'Página25'!A:A,'Página25'!I:I,"")</f>
        <v>45518.72633</v>
      </c>
      <c r="D24" s="3">
        <f t="array" ref="D24">XLOOKUP(A24,login!A:A,login!F:F,"")</f>
        <v>35</v>
      </c>
      <c r="E24" s="1">
        <v>1.0</v>
      </c>
      <c r="F24" s="1">
        <v>0.0</v>
      </c>
      <c r="G24" s="3">
        <f t="array" ref="G24">XLOOKUP(A24,EmailVerification!A:A,EmailVerification!B:B,"")</f>
        <v>31</v>
      </c>
      <c r="H24" s="3">
        <f t="array" ref="H24">XLOOKUP(A24,IntegracaoVerification!A:A,IntegracaoVerification!C:C,"")</f>
        <v>0</v>
      </c>
      <c r="I24" s="3">
        <f t="array" ref="I24">XLOOKUP(A24,ApiVerification!A:A,ApiVerification!C:C,"")</f>
        <v>1</v>
      </c>
      <c r="J24" s="3">
        <f t="array" ref="J24">XLOOKUP(A24,AtivacaoGiftback!A:A,AtivacaoGiftback!B:B,"")</f>
        <v>6</v>
      </c>
      <c r="K24" s="3">
        <f t="array" ref="K24">XLOOKUP(A24,TempoPrimeiraCampanha!A:A,TempoPrimeiraCampanha!B:B,"")</f>
        <v>2</v>
      </c>
      <c r="L24" s="3">
        <f t="array" ref="L24">XLOOKUP(A24,'# Campanhas30D'!A:A,'# Campanhas30D'!B:B,"")</f>
        <v>7</v>
      </c>
      <c r="M24" s="4">
        <f t="array" ref="M24">XLOOKUP(A24,'Receita Influenciada'!A:A,'Receita Influenciada'!B:B,"")</f>
        <v>5112.179989</v>
      </c>
      <c r="N24" s="4">
        <f t="array" ref="N24">XLOOKUP(A24,'Receita Total'!A:A,'Receita Total'!C:C,"")</f>
        <v>151666.9704</v>
      </c>
      <c r="O24" s="4">
        <f t="array" ref="O24">XLOOKUP(A24,Giftback!A:A,Giftback!B:B,"")</f>
        <v>82.69999695</v>
      </c>
      <c r="P24" s="4">
        <f t="array" ref="P24">XLOOKUP(A24,Campanha!A:A,Campanha!B:B,"")</f>
        <v>1557.149979</v>
      </c>
      <c r="Q24" s="1">
        <v>0.0</v>
      </c>
      <c r="R24" s="1">
        <v>0.0</v>
      </c>
      <c r="S24" s="5">
        <f t="array" ref="S24">XLOOKUP(A24,'Receita Influenciada'!A:A,'Receita Influenciada'!C:C,"")</f>
        <v>0.0610518414</v>
      </c>
      <c r="T24" s="3">
        <f t="shared" si="1"/>
        <v>71</v>
      </c>
      <c r="U24" s="1">
        <v>0.0</v>
      </c>
    </row>
    <row r="25">
      <c r="A25" s="1" t="s">
        <v>632</v>
      </c>
      <c r="B25" s="2">
        <f t="array" ref="B25">XLOOKUP(A25,'Página25'!A:A,'Página25'!G:G,"")</f>
        <v>45390.54944</v>
      </c>
      <c r="C25" s="2" t="str">
        <f t="array" ref="C25">XLOOKUP(A25,'Página25'!A:A,'Página25'!I:I,"")</f>
        <v/>
      </c>
      <c r="D25" s="3">
        <f t="array" ref="D25">XLOOKUP(A25,login!A:A,login!F:F,"")</f>
        <v>207</v>
      </c>
      <c r="E25" s="3">
        <f t="array" ref="E25">XLOOKUP(A25,gestor!C:C,gestor!E:E,"")</f>
        <v>1</v>
      </c>
      <c r="F25" s="3">
        <f t="array" ref="F25">XLOOKUP(A25,tickets!I:I,tickets!J:J,"")</f>
        <v>4</v>
      </c>
      <c r="G25" s="3">
        <f t="array" ref="G25">XLOOKUP(A25,EmailVerification!A:A,EmailVerification!B:B,"")</f>
        <v>88</v>
      </c>
      <c r="H25" s="3">
        <f t="array" ref="H25">XLOOKUP(A25,IntegracaoVerification!A:A,IntegracaoVerification!C:C,"")</f>
        <v>25</v>
      </c>
      <c r="I25" s="3">
        <f t="array" ref="I25">XLOOKUP(A25,ApiVerification!A:A,ApiVerification!C:C,"")</f>
        <v>1</v>
      </c>
      <c r="J25" s="3">
        <f t="array" ref="J25">XLOOKUP(A25,AtivacaoGiftback!A:A,AtivacaoGiftback!B:B,"")</f>
        <v>0</v>
      </c>
      <c r="K25" s="3">
        <f t="array" ref="K25">XLOOKUP(A25,TempoPrimeiraCampanha!A:A,TempoPrimeiraCampanha!B:B,"")</f>
        <v>10</v>
      </c>
      <c r="L25" s="3">
        <f t="array" ref="L25">XLOOKUP(A25,'# Campanhas30D'!A:A,'# Campanhas30D'!B:B,"")</f>
        <v>7</v>
      </c>
      <c r="M25" s="4">
        <f t="array" ref="M25">XLOOKUP(A25,'Receita Influenciada'!A:A,'Receita Influenciada'!B:B,"")</f>
        <v>1540.700027</v>
      </c>
      <c r="N25" s="4">
        <f t="array" ref="N25">XLOOKUP(A25,'Receita Total'!A:A,'Receita Total'!C:C,"")</f>
        <v>31272.18006</v>
      </c>
      <c r="O25" s="4">
        <f t="array" ref="O25">XLOOKUP(A25,Giftback!A:A,Giftback!B:B,"")</f>
        <v>360.6899948</v>
      </c>
      <c r="P25" s="1">
        <v>0.0</v>
      </c>
      <c r="Q25" s="4">
        <f t="array" ref="Q25">XLOOKUP(A25,Task!A:A,Task!B:B,"")</f>
        <v>1180.010033</v>
      </c>
      <c r="R25" s="1">
        <v>0.0</v>
      </c>
      <c r="S25" s="5">
        <f t="array" ref="S25">XLOOKUP(A25,'Receita Influenciada'!A:A,'Receita Influenciada'!C:C,"")</f>
        <v>0.01741459124</v>
      </c>
      <c r="T25" s="3" t="str">
        <f t="shared" si="1"/>
        <v>#NUM!</v>
      </c>
      <c r="U25" s="1">
        <v>0.0</v>
      </c>
    </row>
    <row r="26">
      <c r="A26" s="1" t="s">
        <v>633</v>
      </c>
      <c r="B26" s="2">
        <f t="array" ref="B26">XLOOKUP(A26,'Página25'!A:A,'Página25'!G:G,"")</f>
        <v>45440.6177</v>
      </c>
      <c r="C26" s="2" t="str">
        <f t="array" ref="C26">XLOOKUP(A26,'Página25'!A:A,'Página25'!I:I,"")</f>
        <v/>
      </c>
      <c r="D26" s="3">
        <f t="array" ref="D26">XLOOKUP(A26,login!A:A,login!F:F,"")</f>
        <v>2</v>
      </c>
      <c r="E26" s="1">
        <v>1.0</v>
      </c>
      <c r="F26" s="1">
        <v>0.0</v>
      </c>
      <c r="G26" s="3">
        <f t="array" ref="G26">XLOOKUP(A26,EmailVerification!A:A,EmailVerification!B:B,"")</f>
        <v>38</v>
      </c>
      <c r="H26" s="3">
        <f t="array" ref="H26">XLOOKUP(A26,IntegracaoVerification!A:A,IntegracaoVerification!C:C,"")</f>
        <v>8</v>
      </c>
      <c r="I26" s="3">
        <f t="array" ref="I26">XLOOKUP(A26,ApiVerification!A:A,ApiVerification!C:C,"")</f>
        <v>8</v>
      </c>
      <c r="J26" s="3">
        <f t="array" ref="J26">XLOOKUP(A26,AtivacaoGiftback!A:A,AtivacaoGiftback!B:B,"")</f>
        <v>14</v>
      </c>
      <c r="K26" s="3">
        <f t="array" ref="K26">XLOOKUP(A26,TempoPrimeiraCampanha!A:A,TempoPrimeiraCampanha!B:B,"")</f>
        <v>12</v>
      </c>
      <c r="L26" s="3">
        <f t="array" ref="L26">XLOOKUP(A26,'# Campanhas30D'!A:A,'# Campanhas30D'!B:B,"")</f>
        <v>6</v>
      </c>
      <c r="M26" s="4">
        <f t="array" ref="M26">XLOOKUP(A26,'Receita Influenciada'!A:A,'Receita Influenciada'!B:B,"")</f>
        <v>41696.99027</v>
      </c>
      <c r="N26" s="4">
        <f t="array" ref="N26">XLOOKUP(A26,'Receita Total'!A:A,'Receita Total'!C:C,"")</f>
        <v>359517.4517</v>
      </c>
      <c r="O26" s="1">
        <v>0.0</v>
      </c>
      <c r="P26" s="4">
        <f t="array" ref="P26">XLOOKUP(A26,Campanha!A:A,Campanha!B:B,"")</f>
        <v>14762.50014</v>
      </c>
      <c r="Q26" s="4">
        <f t="array" ref="Q26">XLOOKUP(A26,Task!A:A,Task!B:B,"")</f>
        <v>313</v>
      </c>
      <c r="R26" s="4">
        <f t="array" ref="R26">XLOOKUP(A26,Message!A:A,Message!B:B,"")</f>
        <v>26621.49014</v>
      </c>
      <c r="S26" s="5">
        <f t="array" ref="S26">XLOOKUP(A26,'Receita Influenciada'!A:A,'Receita Influenciada'!C:C,"")</f>
        <v>0.4654502882</v>
      </c>
      <c r="T26" s="3" t="str">
        <f t="shared" si="1"/>
        <v>#NUM!</v>
      </c>
      <c r="U26" s="1">
        <v>0.0</v>
      </c>
    </row>
    <row r="27">
      <c r="A27" s="1" t="s">
        <v>634</v>
      </c>
      <c r="B27" s="2">
        <f t="array" ref="B27">XLOOKUP(A27,'Página25'!A:A,'Página25'!G:G,"")</f>
        <v>45389.77243</v>
      </c>
      <c r="C27" s="2">
        <f t="array" ref="C27">XLOOKUP(A27,'Página25'!A:A,'Página25'!I:I,"")</f>
        <v>45518.6809</v>
      </c>
      <c r="D27" s="3">
        <f t="array" ref="D27">XLOOKUP(A27,login!A:A,login!F:F,"")</f>
        <v>24</v>
      </c>
      <c r="E27" s="1">
        <v>1.0</v>
      </c>
      <c r="F27" s="1">
        <v>0.0</v>
      </c>
      <c r="G27" s="3">
        <f t="array" ref="G27">XLOOKUP(A27,EmailVerification!A:A,EmailVerification!B:B,"")</f>
        <v>89</v>
      </c>
      <c r="H27" s="3">
        <f t="array" ref="H27">XLOOKUP(A27,IntegracaoVerification!A:A,IntegracaoVerification!C:C,"")</f>
        <v>8</v>
      </c>
      <c r="I27" s="3">
        <f t="array" ref="I27">XLOOKUP(A27,ApiVerification!A:A,ApiVerification!C:C,"")</f>
        <v>12</v>
      </c>
      <c r="J27" s="3" t="str">
        <f t="array" ref="J27">XLOOKUP(A27,AtivacaoGiftback!A:A,AtivacaoGiftback!B:B,"")</f>
        <v/>
      </c>
      <c r="K27" s="3">
        <f t="array" ref="K27">XLOOKUP(A27,TempoPrimeiraCampanha!A:A,TempoPrimeiraCampanha!B:B,"")</f>
        <v>9</v>
      </c>
      <c r="L27" s="3">
        <f t="array" ref="L27">XLOOKUP(A27,'# Campanhas30D'!A:A,'# Campanhas30D'!B:B,"")</f>
        <v>6</v>
      </c>
      <c r="M27" s="4">
        <f t="array" ref="M27">XLOOKUP(A27,'Receita Influenciada'!A:A,'Receita Influenciada'!B:B,"")</f>
        <v>7652.980061</v>
      </c>
      <c r="N27" s="4">
        <f t="array" ref="N27">XLOOKUP(A27,'Receita Total'!A:A,'Receita Total'!C:C,"")</f>
        <v>133717.4499</v>
      </c>
      <c r="O27" s="1">
        <v>0.0</v>
      </c>
      <c r="P27" s="4">
        <f t="array" ref="P27">XLOOKUP(A27,Campanha!A:A,Campanha!B:B,"")</f>
        <v>7652.980061</v>
      </c>
      <c r="Q27" s="1">
        <v>0.0</v>
      </c>
      <c r="R27" s="1">
        <v>0.0</v>
      </c>
      <c r="S27" s="5">
        <f t="array" ref="S27">XLOOKUP(A27,'Receita Influenciada'!A:A,'Receita Influenciada'!C:C,"")</f>
        <v>0.09636525449</v>
      </c>
      <c r="T27" s="3">
        <f t="shared" si="1"/>
        <v>129</v>
      </c>
      <c r="U27" s="1">
        <v>0.0</v>
      </c>
    </row>
    <row r="28">
      <c r="A28" s="1" t="s">
        <v>635</v>
      </c>
      <c r="B28" s="2">
        <f t="array" ref="B28">XLOOKUP(A28,'Página25'!A:A,'Página25'!G:G,"")</f>
        <v>45414.94999</v>
      </c>
      <c r="C28" s="2" t="str">
        <f t="array" ref="C28">XLOOKUP(A28,'Página25'!A:A,'Página25'!I:I,"")</f>
        <v/>
      </c>
      <c r="D28" s="3">
        <f t="array" ref="D28">XLOOKUP(A28,login!A:A,login!F:F,"")</f>
        <v>160</v>
      </c>
      <c r="E28" s="3">
        <f t="array" ref="E28">XLOOKUP(A28,gestor!C:C,gestor!E:E,"")</f>
        <v>1</v>
      </c>
      <c r="F28" s="1">
        <v>0.0</v>
      </c>
      <c r="G28" s="3">
        <f t="array" ref="G28">XLOOKUP(A28,EmailVerification!A:A,EmailVerification!B:B,"")</f>
        <v>64</v>
      </c>
      <c r="H28" s="3">
        <f t="array" ref="H28">XLOOKUP(A28,IntegracaoVerification!A:A,IntegracaoVerification!C:C,"")</f>
        <v>1</v>
      </c>
      <c r="I28" s="3">
        <f t="array" ref="I28">XLOOKUP(A28,ApiVerification!A:A,ApiVerification!C:C,"")</f>
        <v>4</v>
      </c>
      <c r="J28" s="3">
        <f t="array" ref="J28">XLOOKUP(A28,AtivacaoGiftback!A:A,AtivacaoGiftback!B:B,"")</f>
        <v>5</v>
      </c>
      <c r="K28" s="3">
        <f t="array" ref="K28">XLOOKUP(A28,TempoPrimeiraCampanha!A:A,TempoPrimeiraCampanha!B:B,"")</f>
        <v>27</v>
      </c>
      <c r="L28" s="3">
        <f t="array" ref="L28">XLOOKUP(A28,'# Campanhas30D'!A:A,'# Campanhas30D'!B:B,"")</f>
        <v>6</v>
      </c>
      <c r="M28" s="4">
        <f t="array" ref="M28">XLOOKUP(A28,'Receita Influenciada'!A:A,'Receita Influenciada'!B:B,"")</f>
        <v>10700.32996</v>
      </c>
      <c r="N28" s="4">
        <f t="array" ref="N28">XLOOKUP(A28,'Receita Total'!A:A,'Receita Total'!C:C,"")</f>
        <v>124004.9986</v>
      </c>
      <c r="O28" s="4">
        <f t="array" ref="O28">XLOOKUP(A28,Giftback!A:A,Giftback!B:B,"")</f>
        <v>3635.589973</v>
      </c>
      <c r="P28" s="4">
        <f t="array" ref="P28">XLOOKUP(A28,Campanha!A:A,Campanha!B:B,"")</f>
        <v>6354.940002</v>
      </c>
      <c r="Q28" s="1">
        <v>0.0</v>
      </c>
      <c r="R28" s="1">
        <v>0.0</v>
      </c>
      <c r="S28" s="5">
        <f t="array" ref="S28">XLOOKUP(A28,'Receita Influenciada'!A:A,'Receita Influenciada'!C:C,"")</f>
        <v>0.1435197986</v>
      </c>
      <c r="T28" s="3" t="str">
        <f t="shared" si="1"/>
        <v>#NUM!</v>
      </c>
      <c r="U28" s="1">
        <v>0.0</v>
      </c>
    </row>
    <row r="29">
      <c r="A29" s="1" t="s">
        <v>636</v>
      </c>
      <c r="B29" s="2">
        <f t="array" ref="B29">XLOOKUP(A29,'Página25'!A:A,'Página25'!G:G,"")</f>
        <v>45389.89531</v>
      </c>
      <c r="C29" s="2" t="str">
        <f t="array" ref="C29">XLOOKUP(A29,'Página25'!A:A,'Página25'!I:I,"")</f>
        <v/>
      </c>
      <c r="D29" s="3">
        <f t="array" ref="D29">XLOOKUP(A29,login!A:A,login!F:F,"")</f>
        <v>61</v>
      </c>
      <c r="E29" s="3">
        <f t="array" ref="E29">XLOOKUP(A29,gestor!C:C,gestor!E:E,"")</f>
        <v>1</v>
      </c>
      <c r="F29" s="1">
        <v>0.0</v>
      </c>
      <c r="G29" s="3">
        <f t="array" ref="G29">XLOOKUP(A29,EmailVerification!A:A,EmailVerification!B:B,"")</f>
        <v>89</v>
      </c>
      <c r="H29" s="3">
        <f t="array" ref="H29">XLOOKUP(A29,IntegracaoVerification!A:A,IntegracaoVerification!C:C,"")</f>
        <v>4</v>
      </c>
      <c r="I29" s="3">
        <f t="array" ref="I29">XLOOKUP(A29,ApiVerification!A:A,ApiVerification!C:C,"")</f>
        <v>9</v>
      </c>
      <c r="J29" s="3">
        <f t="array" ref="J29">XLOOKUP(A29,AtivacaoGiftback!A:A,AtivacaoGiftback!B:B,"")</f>
        <v>68</v>
      </c>
      <c r="K29" s="3">
        <f t="array" ref="K29">XLOOKUP(A29,TempoPrimeiraCampanha!A:A,TempoPrimeiraCampanha!B:B,"")</f>
        <v>20</v>
      </c>
      <c r="L29" s="3">
        <f t="array" ref="L29">XLOOKUP(A29,'# Campanhas30D'!A:A,'# Campanhas30D'!B:B,"")</f>
        <v>6</v>
      </c>
      <c r="M29" s="4">
        <f t="array" ref="M29">XLOOKUP(A29,'Receita Influenciada'!A:A,'Receita Influenciada'!B:B,"")</f>
        <v>4656.259995</v>
      </c>
      <c r="N29" s="4">
        <f t="array" ref="N29">XLOOKUP(A29,'Receita Total'!A:A,'Receita Total'!C:C,"")</f>
        <v>25708.05998</v>
      </c>
      <c r="O29" s="1">
        <v>0.0</v>
      </c>
      <c r="P29" s="4">
        <f t="array" ref="P29">XLOOKUP(A29,Campanha!A:A,Campanha!B:B,"")</f>
        <v>4656.259995</v>
      </c>
      <c r="Q29" s="1">
        <v>0.0</v>
      </c>
      <c r="R29" s="1">
        <v>0.0</v>
      </c>
      <c r="S29" s="5">
        <f t="array" ref="S29">XLOOKUP(A29,'Receita Influenciada'!A:A,'Receita Influenciada'!C:C,"")</f>
        <v>0.07285160133</v>
      </c>
      <c r="T29" s="3" t="str">
        <f t="shared" si="1"/>
        <v>#NUM!</v>
      </c>
      <c r="U29" s="1">
        <v>0.0</v>
      </c>
    </row>
    <row r="30">
      <c r="A30" s="1" t="s">
        <v>637</v>
      </c>
      <c r="B30" s="2">
        <f t="array" ref="B30">XLOOKUP(A30,'Página25'!A:A,'Página25'!G:G,"")</f>
        <v>45540.01154</v>
      </c>
      <c r="C30" s="2" t="str">
        <f t="array" ref="C30">XLOOKUP(A30,'Página25'!A:A,'Página25'!I:I,"")</f>
        <v/>
      </c>
      <c r="D30" s="3">
        <f t="array" ref="D30">XLOOKUP(A30,login!A:A,login!F:F,"")</f>
        <v>77</v>
      </c>
      <c r="E30" s="3">
        <f t="array" ref="E30">XLOOKUP(A30,gestor!C:C,gestor!E:E,"")</f>
        <v>1</v>
      </c>
      <c r="F30" s="3">
        <f t="array" ref="F30">XLOOKUP(A30,tickets!I:I,tickets!J:J,"")</f>
        <v>25</v>
      </c>
      <c r="G30" s="3">
        <f t="array" ref="G30">XLOOKUP(A30,EmailVerification!A:A,EmailVerification!B:B,"")</f>
        <v>1</v>
      </c>
      <c r="H30" s="3">
        <f t="array" ref="H30">XLOOKUP(A30,IntegracaoVerification!A:A,IntegracaoVerification!C:C,"")</f>
        <v>6</v>
      </c>
      <c r="I30" s="3">
        <f t="array" ref="I30">XLOOKUP(A30,ApiVerification!A:A,ApiVerification!C:C,"")</f>
        <v>6</v>
      </c>
      <c r="J30" s="3">
        <f t="array" ref="J30">XLOOKUP(A30,AtivacaoGiftback!A:A,AtivacaoGiftback!B:B,"")</f>
        <v>23</v>
      </c>
      <c r="K30" s="3">
        <f t="array" ref="K30">XLOOKUP(A30,TempoPrimeiraCampanha!A:A,TempoPrimeiraCampanha!B:B,"")</f>
        <v>20</v>
      </c>
      <c r="L30" s="3">
        <f t="array" ref="L30">XLOOKUP(A30,'# Campanhas30D'!A:A,'# Campanhas30D'!B:B,"")</f>
        <v>6</v>
      </c>
      <c r="M30" s="4">
        <f t="array" ref="M30">XLOOKUP(A30,'Receita Influenciada'!A:A,'Receita Influenciada'!B:B,"")</f>
        <v>4787.110016</v>
      </c>
      <c r="N30" s="4">
        <f t="array" ref="N30">XLOOKUP(A30,'Receita Total'!A:A,'Receita Total'!C:C,"")</f>
        <v>94346.93976</v>
      </c>
      <c r="O30" s="4">
        <f t="array" ref="O30">XLOOKUP(A30,Giftback!A:A,Giftback!B:B,"")</f>
        <v>207.8600006</v>
      </c>
      <c r="P30" s="4">
        <f t="array" ref="P30">XLOOKUP(A30,Campanha!A:A,Campanha!B:B,"")</f>
        <v>3277.550034</v>
      </c>
      <c r="Q30" s="1">
        <v>0.0</v>
      </c>
      <c r="R30" s="1">
        <v>0.0</v>
      </c>
      <c r="S30" s="5">
        <f t="array" ref="S30">XLOOKUP(A30,'Receita Influenciada'!A:A,'Receita Influenciada'!C:C,"")</f>
        <v>0.04458506289</v>
      </c>
      <c r="T30" s="3" t="str">
        <f t="shared" si="1"/>
        <v>#NUM!</v>
      </c>
      <c r="U30" s="1">
        <v>0.0</v>
      </c>
    </row>
    <row r="31">
      <c r="A31" s="1" t="s">
        <v>638</v>
      </c>
      <c r="B31" s="2">
        <f t="array" ref="B31">XLOOKUP(A31,'Página25'!A:A,'Página25'!G:G,"")</f>
        <v>45540.00667</v>
      </c>
      <c r="C31" s="2" t="str">
        <f t="array" ref="C31">XLOOKUP(A31,'Página25'!A:A,'Página25'!I:I,"")</f>
        <v/>
      </c>
      <c r="D31" s="3">
        <f t="array" ref="D31">XLOOKUP(A31,login!A:A,login!F:F,"")</f>
        <v>71</v>
      </c>
      <c r="E31" s="3">
        <f t="array" ref="E31">XLOOKUP(A31,gestor!C:C,gestor!E:E,"")</f>
        <v>1</v>
      </c>
      <c r="F31" s="1">
        <v>0.0</v>
      </c>
      <c r="G31" s="3">
        <f t="array" ref="G31">XLOOKUP(A31,EmailVerification!A:A,EmailVerification!B:B,"")</f>
        <v>1</v>
      </c>
      <c r="H31" s="3">
        <f t="array" ref="H31">XLOOKUP(A31,IntegracaoVerification!A:A,IntegracaoVerification!C:C,"")</f>
        <v>1</v>
      </c>
      <c r="I31" s="3">
        <f t="array" ref="I31">XLOOKUP(A31,ApiVerification!A:A,ApiVerification!C:C,"")</f>
        <v>5</v>
      </c>
      <c r="J31" s="3" t="str">
        <f t="array" ref="J31">XLOOKUP(A31,AtivacaoGiftback!A:A,AtivacaoGiftback!B:B,"")</f>
        <v/>
      </c>
      <c r="K31" s="3">
        <f t="array" ref="K31">XLOOKUP(A31,TempoPrimeiraCampanha!A:A,TempoPrimeiraCampanha!B:B,"")</f>
        <v>12</v>
      </c>
      <c r="L31" s="3">
        <f t="array" ref="L31">XLOOKUP(A31,'# Campanhas30D'!A:A,'# Campanhas30D'!B:B,"")</f>
        <v>6</v>
      </c>
      <c r="M31" s="4">
        <f t="array" ref="M31">XLOOKUP(A31,'Receita Influenciada'!A:A,'Receita Influenciada'!B:B,"")</f>
        <v>2107.240005</v>
      </c>
      <c r="N31" s="4">
        <f t="array" ref="N31">XLOOKUP(A31,'Receita Total'!A:A,'Receita Total'!C:C,"")</f>
        <v>50970.57027</v>
      </c>
      <c r="O31" s="1">
        <v>0.0</v>
      </c>
      <c r="P31" s="4">
        <f t="array" ref="P31">XLOOKUP(A31,Campanha!A:A,Campanha!B:B,"")</f>
        <v>1787.590012</v>
      </c>
      <c r="Q31" s="1">
        <v>0.0</v>
      </c>
      <c r="R31" s="4">
        <f t="array" ref="R31">XLOOKUP(A31,Message!A:A,Message!B:B,"")</f>
        <v>319.6499939</v>
      </c>
      <c r="S31" s="5">
        <f t="array" ref="S31">XLOOKUP(A31,'Receita Influenciada'!A:A,'Receita Influenciada'!C:C,"")</f>
        <v>0.01402782218</v>
      </c>
      <c r="T31" s="3" t="str">
        <f t="shared" si="1"/>
        <v>#NUM!</v>
      </c>
      <c r="U31" s="1">
        <v>0.0</v>
      </c>
    </row>
    <row r="32">
      <c r="A32" s="1" t="s">
        <v>639</v>
      </c>
      <c r="B32" s="2">
        <f t="array" ref="B32">XLOOKUP(A32,'Página25'!A:A,'Página25'!G:G,"")</f>
        <v>45495.53734</v>
      </c>
      <c r="C32" s="2" t="str">
        <f t="array" ref="C32">XLOOKUP(A32,'Página25'!A:A,'Página25'!I:I,"")</f>
        <v/>
      </c>
      <c r="D32" s="3">
        <f t="array" ref="D32">XLOOKUP(A32,login!A:A,login!F:F,"")</f>
        <v>148</v>
      </c>
      <c r="E32" s="3">
        <f t="array" ref="E32">XLOOKUP(A32,gestor!C:C,gestor!E:E,"")</f>
        <v>1</v>
      </c>
      <c r="F32" s="3">
        <f t="array" ref="F32">XLOOKUP(A32,tickets!I:I,tickets!J:J,"")</f>
        <v>22</v>
      </c>
      <c r="G32" s="3">
        <f t="array" ref="G32">XLOOKUP(A32,EmailVerification!A:A,EmailVerification!B:B,"")</f>
        <v>3</v>
      </c>
      <c r="H32" s="3">
        <f t="array" ref="H32">XLOOKUP(A32,IntegracaoVerification!A:A,IntegracaoVerification!C:C,"")</f>
        <v>0</v>
      </c>
      <c r="I32" s="3" t="str">
        <f t="array" ref="I32">XLOOKUP(A32,ApiVerification!A:A,ApiVerification!C:C,"")</f>
        <v/>
      </c>
      <c r="J32" s="3">
        <f t="array" ref="J32">XLOOKUP(A32,AtivacaoGiftback!A:A,AtivacaoGiftback!B:B,"")</f>
        <v>3</v>
      </c>
      <c r="K32" s="3">
        <f t="array" ref="K32">XLOOKUP(A32,TempoPrimeiraCampanha!A:A,TempoPrimeiraCampanha!B:B,"")</f>
        <v>18</v>
      </c>
      <c r="L32" s="3">
        <f t="array" ref="L32">XLOOKUP(A32,'# Campanhas30D'!A:A,'# Campanhas30D'!B:B,"")</f>
        <v>5</v>
      </c>
      <c r="M32" s="4">
        <f t="array" ref="M32">XLOOKUP(A32,'Receita Influenciada'!A:A,'Receita Influenciada'!B:B,"")</f>
        <v>161.8800049</v>
      </c>
      <c r="N32" s="4">
        <f t="array" ref="N32">XLOOKUP(A32,'Receita Total'!A:A,'Receita Total'!C:C,"")</f>
        <v>64617.95994</v>
      </c>
      <c r="O32" s="1">
        <v>0.0</v>
      </c>
      <c r="P32" s="4">
        <f t="array" ref="P32">XLOOKUP(A32,Campanha!A:A,Campanha!B:B,"")</f>
        <v>161.8800049</v>
      </c>
      <c r="Q32" s="1">
        <v>0.0</v>
      </c>
      <c r="R32" s="1">
        <v>0.0</v>
      </c>
      <c r="S32" s="5">
        <f t="array" ref="S32">XLOOKUP(A32,'Receita Influenciada'!A:A,'Receita Influenciada'!C:C,"")</f>
        <v>-0.007119572867</v>
      </c>
      <c r="T32" s="3" t="str">
        <f t="shared" si="1"/>
        <v>#NUM!</v>
      </c>
      <c r="U32" s="1">
        <v>0.0</v>
      </c>
    </row>
    <row r="33">
      <c r="A33" s="1" t="s">
        <v>640</v>
      </c>
      <c r="B33" s="2">
        <f t="array" ref="B33">XLOOKUP(A33,'Página25'!A:A,'Página25'!G:G,"")</f>
        <v>45373.60807</v>
      </c>
      <c r="C33" s="2" t="str">
        <f t="array" ref="C33">XLOOKUP(A33,'Página25'!A:A,'Página25'!I:I,"")</f>
        <v/>
      </c>
      <c r="D33" s="3">
        <f t="array" ref="D33">XLOOKUP(A33,login!A:A,login!F:F,"")</f>
        <v>16</v>
      </c>
      <c r="E33" s="3">
        <f t="array" ref="E33">XLOOKUP(A33,gestor!C:C,gestor!E:E,"")</f>
        <v>1</v>
      </c>
      <c r="F33" s="1">
        <v>0.0</v>
      </c>
      <c r="G33" s="3">
        <f t="array" ref="G33">XLOOKUP(A33,EmailVerification!A:A,EmailVerification!B:B,"")</f>
        <v>105</v>
      </c>
      <c r="H33" s="3">
        <f t="array" ref="H33">XLOOKUP(A33,IntegracaoVerification!A:A,IntegracaoVerification!C:C,"")</f>
        <v>0</v>
      </c>
      <c r="I33" s="3">
        <f t="array" ref="I33">XLOOKUP(A33,ApiVerification!A:A,ApiVerification!C:C,"")</f>
        <v>32</v>
      </c>
      <c r="J33" s="3">
        <f t="array" ref="J33">XLOOKUP(A33,AtivacaoGiftback!A:A,AtivacaoGiftback!B:B,"")</f>
        <v>4</v>
      </c>
      <c r="K33" s="3">
        <f t="array" ref="K33">XLOOKUP(A33,TempoPrimeiraCampanha!A:A,TempoPrimeiraCampanha!B:B,"")</f>
        <v>6</v>
      </c>
      <c r="L33" s="3">
        <f t="array" ref="L33">XLOOKUP(A33,'# Campanhas30D'!A:A,'# Campanhas30D'!B:B,"")</f>
        <v>4</v>
      </c>
      <c r="M33" s="4">
        <f t="array" ref="M33">XLOOKUP(A33,'Receita Influenciada'!A:A,'Receita Influenciada'!B:B,"")</f>
        <v>68065.50997</v>
      </c>
      <c r="N33" s="4">
        <f t="array" ref="N33">XLOOKUP(A33,'Receita Total'!A:A,'Receita Total'!C:C,"")</f>
        <v>295868.39</v>
      </c>
      <c r="O33" s="4">
        <f t="array" ref="O33">XLOOKUP(A33,Giftback!A:A,Giftback!B:B,"")</f>
        <v>7800.640015</v>
      </c>
      <c r="P33" s="4">
        <f t="array" ref="P33">XLOOKUP(A33,Campanha!A:A,Campanha!B:B,"")</f>
        <v>48586.08999</v>
      </c>
      <c r="Q33" s="4">
        <f t="array" ref="Q33">XLOOKUP(A33,Task!A:A,Task!B:B,"")</f>
        <v>8107.879938</v>
      </c>
      <c r="R33" s="4">
        <f t="array" ref="R33">XLOOKUP(A33,Message!A:A,Message!B:B,"")</f>
        <v>3570.900024</v>
      </c>
      <c r="S33" s="5">
        <f t="array" ref="S33">XLOOKUP(A33,'Receita Influenciada'!A:A,'Receita Influenciada'!C:C,"")</f>
        <v>0.9360112574</v>
      </c>
      <c r="T33" s="3" t="str">
        <f t="shared" si="1"/>
        <v>#NUM!</v>
      </c>
      <c r="U33" s="1">
        <v>0.0</v>
      </c>
    </row>
    <row r="34">
      <c r="A34" s="1" t="s">
        <v>641</v>
      </c>
      <c r="B34" s="2">
        <f t="array" ref="B34">XLOOKUP(A34,'Página25'!A:A,'Página25'!G:G,"")</f>
        <v>45421.58086</v>
      </c>
      <c r="C34" s="2" t="str">
        <f t="array" ref="C34">XLOOKUP(A34,'Página25'!A:A,'Página25'!I:I,"")</f>
        <v/>
      </c>
      <c r="D34" s="3">
        <f t="array" ref="D34">XLOOKUP(A34,login!A:A,login!F:F,"")</f>
        <v>102</v>
      </c>
      <c r="E34" s="3">
        <f t="array" ref="E34">XLOOKUP(A34,gestor!C:C,gestor!E:E,"")</f>
        <v>1</v>
      </c>
      <c r="F34" s="1">
        <v>0.0</v>
      </c>
      <c r="G34" s="3">
        <f t="array" ref="G34">XLOOKUP(A34,EmailVerification!A:A,EmailVerification!B:B,"")</f>
        <v>57</v>
      </c>
      <c r="H34" s="3">
        <f t="array" ref="H34">XLOOKUP(A34,IntegracaoVerification!A:A,IntegracaoVerification!C:C,"")</f>
        <v>1</v>
      </c>
      <c r="I34" s="3">
        <f t="array" ref="I34">XLOOKUP(A34,ApiVerification!A:A,ApiVerification!C:C,"")</f>
        <v>5</v>
      </c>
      <c r="J34" s="3" t="str">
        <f t="array" ref="J34">XLOOKUP(A34,AtivacaoGiftback!A:A,AtivacaoGiftback!B:B,"")</f>
        <v/>
      </c>
      <c r="K34" s="3">
        <f t="array" ref="K34">XLOOKUP(A34,TempoPrimeiraCampanha!A:A,TempoPrimeiraCampanha!B:B,"")</f>
        <v>6</v>
      </c>
      <c r="L34" s="3">
        <f t="array" ref="L34">XLOOKUP(A34,'# Campanhas30D'!A:A,'# Campanhas30D'!B:B,"")</f>
        <v>4</v>
      </c>
      <c r="M34" s="4">
        <f t="array" ref="M34">XLOOKUP(A34,'Receita Influenciada'!A:A,'Receita Influenciada'!B:B,"")</f>
        <v>36255.88004</v>
      </c>
      <c r="N34" s="4">
        <f t="array" ref="N34">XLOOKUP(A34,'Receita Total'!A:A,'Receita Total'!C:C,"")</f>
        <v>436644.5706</v>
      </c>
      <c r="O34" s="1">
        <v>0.0</v>
      </c>
      <c r="P34" s="4">
        <f t="array" ref="P34">XLOOKUP(A34,Campanha!A:A,Campanha!B:B,"")</f>
        <v>36255.88004</v>
      </c>
      <c r="Q34" s="1">
        <v>0.0</v>
      </c>
      <c r="R34" s="1">
        <v>0.0</v>
      </c>
      <c r="S34" s="5">
        <f t="array" ref="S34">XLOOKUP(A34,'Receita Influenciada'!A:A,'Receita Influenciada'!C:C,"")</f>
        <v>0.4034079822</v>
      </c>
      <c r="T34" s="3" t="str">
        <f t="shared" si="1"/>
        <v>#NUM!</v>
      </c>
      <c r="U34" s="1">
        <v>0.0</v>
      </c>
    </row>
    <row r="35">
      <c r="A35" s="1" t="s">
        <v>642</v>
      </c>
      <c r="B35" s="2">
        <f t="array" ref="B35">XLOOKUP(A35,'Página25'!A:A,'Página25'!G:G,"")</f>
        <v>45561.59447</v>
      </c>
      <c r="C35" s="2" t="str">
        <f t="array" ref="C35">XLOOKUP(A35,'Página25'!A:A,'Página25'!I:I,"")</f>
        <v/>
      </c>
      <c r="D35" s="3">
        <f t="array" ref="D35">XLOOKUP(A35,login!A:A,login!F:F,"")</f>
        <v>13</v>
      </c>
      <c r="E35" s="3">
        <f t="array" ref="E35">XLOOKUP(A35,gestor!C:C,gestor!E:E,"")</f>
        <v>1</v>
      </c>
      <c r="F35" s="1">
        <v>0.0</v>
      </c>
      <c r="G35" s="3">
        <f t="array" ref="G35">XLOOKUP(A35,EmailVerification!A:A,EmailVerification!B:B,"")</f>
        <v>1</v>
      </c>
      <c r="H35" s="3">
        <f t="array" ref="H35">XLOOKUP(A35,IntegracaoVerification!A:A,IntegracaoVerification!C:C,"")</f>
        <v>1</v>
      </c>
      <c r="I35" s="3" t="str">
        <f t="array" ref="I35">XLOOKUP(A35,ApiVerification!A:A,ApiVerification!C:C,"")</f>
        <v/>
      </c>
      <c r="J35" s="3" t="str">
        <f t="array" ref="J35">XLOOKUP(A35,AtivacaoGiftback!A:A,AtivacaoGiftback!B:B,"")</f>
        <v/>
      </c>
      <c r="K35" s="3">
        <f t="array" ref="K35">XLOOKUP(A35,TempoPrimeiraCampanha!A:A,TempoPrimeiraCampanha!B:B,"")</f>
        <v>11</v>
      </c>
      <c r="L35" s="3">
        <f t="array" ref="L35">XLOOKUP(A35,'# Campanhas30D'!A:A,'# Campanhas30D'!B:B,"")</f>
        <v>4</v>
      </c>
      <c r="M35" s="4">
        <f t="array" ref="M35">XLOOKUP(A35,'Receita Influenciada'!A:A,'Receita Influenciada'!B:B,"")</f>
        <v>13431.68999</v>
      </c>
      <c r="N35" s="4">
        <f t="array" ref="N35">XLOOKUP(A35,'Receita Total'!A:A,'Receita Total'!C:C,"")</f>
        <v>112928.0499</v>
      </c>
      <c r="O35" s="1">
        <v>0.0</v>
      </c>
      <c r="P35" s="4">
        <f t="array" ref="P35">XLOOKUP(A35,Campanha!A:A,Campanha!B:B,"")</f>
        <v>13299.09</v>
      </c>
      <c r="Q35" s="1">
        <v>0.0</v>
      </c>
      <c r="R35" s="4">
        <f t="array" ref="R35">XLOOKUP(A35,Message!A:A,Message!B:B,"")</f>
        <v>132.5999985</v>
      </c>
      <c r="S35" s="5">
        <f t="array" ref="S35">XLOOKUP(A35,'Receita Influenciada'!A:A,'Receita Influenciada'!C:C,"")</f>
        <v>0.1827071735</v>
      </c>
      <c r="T35" s="3" t="str">
        <f t="shared" si="1"/>
        <v>#NUM!</v>
      </c>
      <c r="U35" s="1">
        <v>0.0</v>
      </c>
    </row>
    <row r="36">
      <c r="A36" s="1" t="s">
        <v>643</v>
      </c>
      <c r="B36" s="2">
        <f t="array" ref="B36">XLOOKUP(A36,'Página25'!A:A,'Página25'!G:G,"")</f>
        <v>45540.83154</v>
      </c>
      <c r="C36" s="2" t="str">
        <f t="array" ref="C36">XLOOKUP(A36,'Página25'!A:A,'Página25'!I:I,"")</f>
        <v/>
      </c>
      <c r="D36" s="3">
        <f t="array" ref="D36">XLOOKUP(A36,login!A:A,login!F:F,"")</f>
        <v>28</v>
      </c>
      <c r="E36" s="3">
        <f t="array" ref="E36">XLOOKUP(A36,gestor!C:C,gestor!E:E,"")</f>
        <v>1</v>
      </c>
      <c r="F36" s="1">
        <v>0.0</v>
      </c>
      <c r="G36" s="3">
        <f t="array" ref="G36">XLOOKUP(A36,EmailVerification!A:A,EmailVerification!B:B,"")</f>
        <v>4</v>
      </c>
      <c r="H36" s="3">
        <f t="array" ref="H36">XLOOKUP(A36,IntegracaoVerification!A:A,IntegracaoVerification!C:C,"")</f>
        <v>4</v>
      </c>
      <c r="I36" s="3">
        <f t="array" ref="I36">XLOOKUP(A36,ApiVerification!A:A,ApiVerification!C:C,"")</f>
        <v>9</v>
      </c>
      <c r="J36" s="3">
        <f t="array" ref="J36">XLOOKUP(A36,AtivacaoGiftback!A:A,AtivacaoGiftback!B:B,"")</f>
        <v>14</v>
      </c>
      <c r="K36" s="3">
        <f t="array" ref="K36">XLOOKUP(A36,TempoPrimeiraCampanha!A:A,TempoPrimeiraCampanha!B:B,"")</f>
        <v>14</v>
      </c>
      <c r="L36" s="3">
        <f t="array" ref="L36">XLOOKUP(A36,'# Campanhas30D'!A:A,'# Campanhas30D'!B:B,"")</f>
        <v>4</v>
      </c>
      <c r="M36" s="4">
        <f t="array" ref="M36">XLOOKUP(A36,'Receita Influenciada'!A:A,'Receita Influenciada'!B:B,"")</f>
        <v>1883.139992</v>
      </c>
      <c r="N36" s="4">
        <f t="array" ref="N36">XLOOKUP(A36,'Receita Total'!A:A,'Receita Total'!C:C,"")</f>
        <v>39402.65996</v>
      </c>
      <c r="O36" s="4">
        <f t="array" ref="O36">XLOOKUP(A36,Giftback!A:A,Giftback!B:B,"")</f>
        <v>237.1300049</v>
      </c>
      <c r="P36" s="4">
        <f t="array" ref="P36">XLOOKUP(A36,Campanha!A:A,Campanha!B:B,"")</f>
        <v>1646.009987</v>
      </c>
      <c r="Q36" s="1">
        <v>0.0</v>
      </c>
      <c r="R36" s="1">
        <v>0.0</v>
      </c>
      <c r="S36" s="5">
        <f t="array" ref="S36">XLOOKUP(A36,'Receita Influenciada'!A:A,'Receita Influenciada'!C:C,"")</f>
        <v>0.01147251986</v>
      </c>
      <c r="T36" s="3" t="str">
        <f t="shared" si="1"/>
        <v>#NUM!</v>
      </c>
      <c r="U36" s="1">
        <v>0.0</v>
      </c>
    </row>
    <row r="37">
      <c r="A37" s="1" t="s">
        <v>644</v>
      </c>
      <c r="B37" s="2">
        <f t="array" ref="B37">XLOOKUP(A37,'Página25'!A:A,'Página25'!G:G,"")</f>
        <v>45545.98397</v>
      </c>
      <c r="C37" s="2" t="str">
        <f t="array" ref="C37">XLOOKUP(A37,'Página25'!A:A,'Página25'!I:I,"")</f>
        <v/>
      </c>
      <c r="D37" s="3">
        <f t="array" ref="D37">XLOOKUP(A37,login!A:A,login!F:F,"")</f>
        <v>50</v>
      </c>
      <c r="E37" s="3">
        <f t="array" ref="E37">XLOOKUP(A37,gestor!C:C,gestor!E:E,"")</f>
        <v>1</v>
      </c>
      <c r="F37" s="1">
        <v>0.0</v>
      </c>
      <c r="G37" s="3">
        <f t="array" ref="G37">XLOOKUP(A37,EmailVerification!A:A,EmailVerification!B:B,"")</f>
        <v>6</v>
      </c>
      <c r="H37" s="3">
        <f t="array" ref="H37">XLOOKUP(A37,IntegracaoVerification!A:A,IntegracaoVerification!C:C,"")</f>
        <v>6</v>
      </c>
      <c r="I37" s="3" t="str">
        <f t="array" ref="I37">XLOOKUP(A37,ApiVerification!A:A,ApiVerification!C:C,"")</f>
        <v/>
      </c>
      <c r="J37" s="3">
        <f t="array" ref="J37">XLOOKUP(A37,AtivacaoGiftback!A:A,AtivacaoGiftback!B:B,"")</f>
        <v>26</v>
      </c>
      <c r="K37" s="3">
        <f t="array" ref="K37">XLOOKUP(A37,TempoPrimeiraCampanha!A:A,TempoPrimeiraCampanha!B:B,"")</f>
        <v>10</v>
      </c>
      <c r="L37" s="3">
        <f t="array" ref="L37">XLOOKUP(A37,'# Campanhas30D'!A:A,'# Campanhas30D'!B:B,"")</f>
        <v>4</v>
      </c>
      <c r="M37" s="4">
        <f t="array" ref="M37">XLOOKUP(A37,'Receita Influenciada'!A:A,'Receita Influenciada'!B:B,"")</f>
        <v>21046.25019</v>
      </c>
      <c r="N37" s="4">
        <f t="array" ref="N37">XLOOKUP(A37,'Receita Total'!A:A,'Receita Total'!C:C,"")</f>
        <v>509868.6187</v>
      </c>
      <c r="O37" s="1">
        <v>0.0</v>
      </c>
      <c r="P37" s="4">
        <f t="array" ref="P37">XLOOKUP(A37,Campanha!A:A,Campanha!B:B,"")</f>
        <v>1170.189997</v>
      </c>
      <c r="Q37" s="1">
        <v>0.0</v>
      </c>
      <c r="R37" s="4">
        <f t="array" ref="R37">XLOOKUP(A37,Message!A:A,Message!B:B,"")</f>
        <v>19876.06019</v>
      </c>
      <c r="S37" s="5">
        <f t="array" ref="S37">XLOOKUP(A37,'Receita Influenciada'!A:A,'Receita Influenciada'!C:C,"")</f>
        <v>0.3644884375</v>
      </c>
      <c r="T37" s="3" t="str">
        <f t="shared" si="1"/>
        <v>#NUM!</v>
      </c>
      <c r="U37" s="1">
        <v>0.0</v>
      </c>
    </row>
    <row r="38">
      <c r="A38" s="1" t="s">
        <v>645</v>
      </c>
      <c r="B38" s="2">
        <f t="array" ref="B38">XLOOKUP(A38,'Página25'!A:A,'Página25'!G:G,"")</f>
        <v>45541.91804</v>
      </c>
      <c r="C38" s="2" t="str">
        <f t="array" ref="C38">XLOOKUP(A38,'Página25'!A:A,'Página25'!I:I,"")</f>
        <v/>
      </c>
      <c r="D38" s="3">
        <f t="array" ref="D38">XLOOKUP(A38,login!A:A,login!F:F,"")</f>
        <v>25</v>
      </c>
      <c r="E38" s="3">
        <f t="array" ref="E38">XLOOKUP(A38,gestor!C:C,gestor!E:E,"")</f>
        <v>1</v>
      </c>
      <c r="F38" s="1">
        <v>0.0</v>
      </c>
      <c r="G38" s="3">
        <f t="array" ref="G38">XLOOKUP(A38,EmailVerification!A:A,EmailVerification!B:B,"")</f>
        <v>4</v>
      </c>
      <c r="H38" s="3">
        <f t="array" ref="H38">XLOOKUP(A38,IntegracaoVerification!A:A,IntegracaoVerification!C:C,"")</f>
        <v>2</v>
      </c>
      <c r="I38" s="3">
        <f t="array" ref="I38">XLOOKUP(A38,ApiVerification!A:A,ApiVerification!C:C,"")</f>
        <v>4</v>
      </c>
      <c r="J38" s="3">
        <f t="array" ref="J38">XLOOKUP(A38,AtivacaoGiftback!A:A,AtivacaoGiftback!B:B,"")</f>
        <v>32</v>
      </c>
      <c r="K38" s="3">
        <f t="array" ref="K38">XLOOKUP(A38,TempoPrimeiraCampanha!A:A,TempoPrimeiraCampanha!B:B,"")</f>
        <v>25</v>
      </c>
      <c r="L38" s="3">
        <f t="array" ref="L38">XLOOKUP(A38,'# Campanhas30D'!A:A,'# Campanhas30D'!B:B,"")</f>
        <v>4</v>
      </c>
      <c r="M38" s="4">
        <f t="array" ref="M38">XLOOKUP(A38,'Receita Influenciada'!A:A,'Receita Influenciada'!B:B,"")</f>
        <v>193.4199982</v>
      </c>
      <c r="N38" s="4">
        <f t="array" ref="N38">XLOOKUP(A38,'Receita Total'!A:A,'Receita Total'!C:C,"")</f>
        <v>43142.34995</v>
      </c>
      <c r="O38" s="1">
        <v>0.0</v>
      </c>
      <c r="P38" s="4">
        <f t="array" ref="P38">XLOOKUP(A38,Campanha!A:A,Campanha!B:B,"")</f>
        <v>193.4199982</v>
      </c>
      <c r="Q38" s="1">
        <v>0.0</v>
      </c>
      <c r="R38" s="1">
        <v>0.0</v>
      </c>
      <c r="S38" s="5">
        <f t="array" ref="S38">XLOOKUP(A38,'Receita Influenciada'!A:A,'Receita Influenciada'!C:C,"")</f>
        <v>-0.007794526817</v>
      </c>
      <c r="T38" s="3" t="str">
        <f t="shared" si="1"/>
        <v>#NUM!</v>
      </c>
      <c r="U38" s="1">
        <v>0.0</v>
      </c>
    </row>
    <row r="39">
      <c r="A39" s="1" t="s">
        <v>646</v>
      </c>
      <c r="B39" s="2">
        <f t="array" ref="B39">XLOOKUP(A39,'Página25'!A:A,'Página25'!G:G,"")</f>
        <v>45540.00686</v>
      </c>
      <c r="C39" s="2" t="str">
        <f t="array" ref="C39">XLOOKUP(A39,'Página25'!A:A,'Página25'!I:I,"")</f>
        <v/>
      </c>
      <c r="D39" s="3">
        <f t="array" ref="D39">XLOOKUP(A39,login!A:A,login!F:F,"")</f>
        <v>46</v>
      </c>
      <c r="E39" s="3">
        <f t="array" ref="E39">XLOOKUP(A39,gestor!C:C,gestor!E:E,"")</f>
        <v>1</v>
      </c>
      <c r="F39" s="1">
        <v>0.0</v>
      </c>
      <c r="G39" s="3">
        <f t="array" ref="G39">XLOOKUP(A39,EmailVerification!A:A,EmailVerification!B:B,"")</f>
        <v>1</v>
      </c>
      <c r="H39" s="3">
        <f t="array" ref="H39">XLOOKUP(A39,IntegracaoVerification!A:A,IntegracaoVerification!C:C,"")</f>
        <v>1</v>
      </c>
      <c r="I39" s="3">
        <f t="array" ref="I39">XLOOKUP(A39,ApiVerification!A:A,ApiVerification!C:C,"")</f>
        <v>4</v>
      </c>
      <c r="J39" s="3">
        <f t="array" ref="J39">XLOOKUP(A39,AtivacaoGiftback!A:A,AtivacaoGiftback!B:B,"")</f>
        <v>16</v>
      </c>
      <c r="K39" s="3">
        <f t="array" ref="K39">XLOOKUP(A39,TempoPrimeiraCampanha!A:A,TempoPrimeiraCampanha!B:B,"")</f>
        <v>1</v>
      </c>
      <c r="L39" s="3">
        <f t="array" ref="L39">XLOOKUP(A39,'# Campanhas30D'!A:A,'# Campanhas30D'!B:B,"")</f>
        <v>3</v>
      </c>
      <c r="M39" s="4">
        <f t="array" ref="M39">XLOOKUP(A39,'Receita Influenciada'!A:A,'Receita Influenciada'!B:B,"")</f>
        <v>3358.959961</v>
      </c>
      <c r="N39" s="4">
        <f t="array" ref="N39">XLOOKUP(A39,'Receita Total'!A:A,'Receita Total'!C:C,"")</f>
        <v>80262.34922</v>
      </c>
      <c r="O39" s="4">
        <f t="array" ref="O39">XLOOKUP(A39,Giftback!A:A,Giftback!B:B,"")</f>
        <v>515.0200043</v>
      </c>
      <c r="P39" s="4">
        <f t="array" ref="P39">XLOOKUP(A39,Campanha!A:A,Campanha!B:B,"")</f>
        <v>1658.199966</v>
      </c>
      <c r="Q39" s="4">
        <f t="array" ref="Q39">XLOOKUP(A39,Task!A:A,Task!B:B,"")</f>
        <v>924.5599976</v>
      </c>
      <c r="R39" s="4">
        <f t="array" ref="R39">XLOOKUP(A39,Message!A:A,Message!B:B,"")</f>
        <v>261.1799927</v>
      </c>
      <c r="S39" s="5">
        <f t="array" ref="S39">XLOOKUP(A39,'Receita Influenciada'!A:A,'Receita Influenciada'!C:C,"")</f>
        <v>0.02830056968</v>
      </c>
      <c r="T39" s="3" t="str">
        <f t="shared" si="1"/>
        <v>#NUM!</v>
      </c>
      <c r="U39" s="1">
        <v>0.0</v>
      </c>
    </row>
    <row r="40">
      <c r="A40" s="1" t="s">
        <v>647</v>
      </c>
      <c r="B40" s="2">
        <f t="array" ref="B40">XLOOKUP(A40,'Página25'!A:A,'Página25'!G:G,"")</f>
        <v>45523.72723</v>
      </c>
      <c r="C40" s="2" t="str">
        <f t="array" ref="C40">XLOOKUP(A40,'Página25'!A:A,'Página25'!I:I,"")</f>
        <v/>
      </c>
      <c r="D40" s="3">
        <f t="array" ref="D40">XLOOKUP(A40,login!A:A,login!F:F,"")</f>
        <v>53</v>
      </c>
      <c r="E40" s="3">
        <f t="array" ref="E40">XLOOKUP(A40,gestor!C:C,gestor!E:E,"")</f>
        <v>1</v>
      </c>
      <c r="F40" s="1">
        <v>0.0</v>
      </c>
      <c r="G40" s="3">
        <f t="array" ref="G40">XLOOKUP(A40,EmailVerification!A:A,EmailVerification!B:B,"")</f>
        <v>3</v>
      </c>
      <c r="H40" s="3">
        <f t="array" ref="H40">XLOOKUP(A40,IntegracaoVerification!A:A,IntegracaoVerification!C:C,"")</f>
        <v>0</v>
      </c>
      <c r="I40" s="3">
        <f t="array" ref="I40">XLOOKUP(A40,ApiVerification!A:A,ApiVerification!C:C,"")</f>
        <v>3</v>
      </c>
      <c r="J40" s="3" t="str">
        <f t="array" ref="J40">XLOOKUP(A40,AtivacaoGiftback!A:A,AtivacaoGiftback!B:B,"")</f>
        <v/>
      </c>
      <c r="K40" s="3">
        <f t="array" ref="K40">XLOOKUP(A40,TempoPrimeiraCampanha!A:A,TempoPrimeiraCampanha!B:B,"")</f>
        <v>10</v>
      </c>
      <c r="L40" s="3">
        <f t="array" ref="L40">XLOOKUP(A40,'# Campanhas30D'!A:A,'# Campanhas30D'!B:B,"")</f>
        <v>3</v>
      </c>
      <c r="M40" s="4">
        <f t="array" ref="M40">XLOOKUP(A40,'Receita Influenciada'!A:A,'Receita Influenciada'!B:B,"")</f>
        <v>428.1500015</v>
      </c>
      <c r="N40" s="4">
        <f t="array" ref="N40">XLOOKUP(A40,'Receita Total'!A:A,'Receita Total'!C:C,"")</f>
        <v>42400.00007</v>
      </c>
      <c r="O40" s="1">
        <v>0.0</v>
      </c>
      <c r="P40" s="4">
        <f t="array" ref="P40">XLOOKUP(A40,Campanha!A:A,Campanha!B:B,"")</f>
        <v>428.1500015</v>
      </c>
      <c r="Q40" s="1">
        <v>0.0</v>
      </c>
      <c r="R40" s="1">
        <v>0.0</v>
      </c>
      <c r="S40" s="5">
        <f t="array" ref="S40">XLOOKUP(A40,'Receita Influenciada'!A:A,'Receita Influenciada'!C:C,"")</f>
        <v>-0.004049339798</v>
      </c>
      <c r="T40" s="3" t="str">
        <f t="shared" si="1"/>
        <v>#NUM!</v>
      </c>
      <c r="U40" s="1">
        <v>0.0</v>
      </c>
    </row>
    <row r="41">
      <c r="A41" s="1" t="s">
        <v>648</v>
      </c>
      <c r="B41" s="2">
        <f t="array" ref="B41">XLOOKUP(A41,'Página25'!A:A,'Página25'!G:G,"")</f>
        <v>45509.77009</v>
      </c>
      <c r="C41" s="2" t="str">
        <f t="array" ref="C41">XLOOKUP(A41,'Página25'!A:A,'Página25'!I:I,"")</f>
        <v/>
      </c>
      <c r="D41" s="3">
        <f t="array" ref="D41">XLOOKUP(A41,login!A:A,login!F:F,"")</f>
        <v>50</v>
      </c>
      <c r="E41" s="3">
        <f t="array" ref="E41">XLOOKUP(A41,gestor!C:C,gestor!E:E,"")</f>
        <v>1</v>
      </c>
      <c r="F41" s="1">
        <v>0.0</v>
      </c>
      <c r="G41" s="3">
        <f t="array" ref="G41">XLOOKUP(A41,EmailVerification!A:A,EmailVerification!B:B,"")</f>
        <v>4</v>
      </c>
      <c r="H41" s="3">
        <f t="array" ref="H41">XLOOKUP(A41,IntegracaoVerification!A:A,IntegracaoVerification!C:C,"")</f>
        <v>0</v>
      </c>
      <c r="I41" s="3" t="str">
        <f t="array" ref="I41">XLOOKUP(A41,ApiVerification!A:A,ApiVerification!C:C,"")</f>
        <v/>
      </c>
      <c r="J41" s="3">
        <f t="array" ref="J41">XLOOKUP(A41,AtivacaoGiftback!A:A,AtivacaoGiftback!B:B,"")</f>
        <v>4</v>
      </c>
      <c r="K41" s="3">
        <f t="array" ref="K41">XLOOKUP(A41,TempoPrimeiraCampanha!A:A,TempoPrimeiraCampanha!B:B,"")</f>
        <v>4</v>
      </c>
      <c r="L41" s="3">
        <f t="array" ref="L41">XLOOKUP(A41,'# Campanhas30D'!A:A,'# Campanhas30D'!B:B,"")</f>
        <v>3</v>
      </c>
      <c r="M41" s="4">
        <f t="array" ref="M41">XLOOKUP(A41,'Receita Influenciada'!A:A,'Receita Influenciada'!B:B,"")</f>
        <v>4472.460022</v>
      </c>
      <c r="N41" s="4">
        <f t="array" ref="N41">XLOOKUP(A41,'Receita Total'!A:A,'Receita Total'!C:C,"")</f>
        <v>156191.2909</v>
      </c>
      <c r="O41" s="4">
        <f t="array" ref="O41">XLOOKUP(A41,Giftback!A:A,Giftback!B:B,"")</f>
        <v>1360.540009</v>
      </c>
      <c r="P41" s="4">
        <f t="array" ref="P41">XLOOKUP(A41,Campanha!A:A,Campanha!B:B,"")</f>
        <v>294.7100067</v>
      </c>
      <c r="Q41" s="4">
        <f t="array" ref="Q41">XLOOKUP(A41,Task!A:A,Task!B:B,"")</f>
        <v>2703.560005</v>
      </c>
      <c r="R41" s="1">
        <v>0.0</v>
      </c>
      <c r="S41" s="5">
        <f t="array" ref="S41">XLOOKUP(A41,'Receita Influenciada'!A:A,'Receita Influenciada'!C:C,"")</f>
        <v>0.05216066744</v>
      </c>
      <c r="T41" s="3" t="str">
        <f t="shared" si="1"/>
        <v>#NUM!</v>
      </c>
      <c r="U41" s="1">
        <v>0.0</v>
      </c>
    </row>
    <row r="42">
      <c r="A42" s="1" t="s">
        <v>649</v>
      </c>
      <c r="B42" s="2">
        <f t="array" ref="B42">XLOOKUP(A42,'Página25'!A:A,'Página25'!G:G,"")</f>
        <v>45541.81169</v>
      </c>
      <c r="C42" s="2" t="str">
        <f t="array" ref="C42">XLOOKUP(A42,'Página25'!A:A,'Página25'!I:I,"")</f>
        <v/>
      </c>
      <c r="D42" s="3">
        <f t="array" ref="D42">XLOOKUP(A42,login!A:A,login!F:F,"")</f>
        <v>24</v>
      </c>
      <c r="E42" s="3">
        <f t="array" ref="E42">XLOOKUP(A42,gestor!C:C,gestor!E:E,"")</f>
        <v>1</v>
      </c>
      <c r="F42" s="1">
        <v>0.0</v>
      </c>
      <c r="G42" s="3">
        <f t="array" ref="G42">XLOOKUP(A42,EmailVerification!A:A,EmailVerification!B:B,"")</f>
        <v>3</v>
      </c>
      <c r="H42" s="3">
        <f t="array" ref="H42">XLOOKUP(A42,IntegracaoVerification!A:A,IntegracaoVerification!C:C,"")</f>
        <v>0</v>
      </c>
      <c r="I42" s="3">
        <f t="array" ref="I42">XLOOKUP(A42,ApiVerification!A:A,ApiVerification!C:C,"")</f>
        <v>11</v>
      </c>
      <c r="J42" s="3">
        <f t="array" ref="J42">XLOOKUP(A42,AtivacaoGiftback!A:A,AtivacaoGiftback!B:B,"")</f>
        <v>40</v>
      </c>
      <c r="K42" s="3">
        <f t="array" ref="K42">XLOOKUP(A42,TempoPrimeiraCampanha!A:A,TempoPrimeiraCampanha!B:B,"")</f>
        <v>21</v>
      </c>
      <c r="L42" s="3">
        <f t="array" ref="L42">XLOOKUP(A42,'# Campanhas30D'!A:A,'# Campanhas30D'!B:B,"")</f>
        <v>3</v>
      </c>
      <c r="M42" s="4">
        <f t="array" ref="M42">XLOOKUP(A42,'Receita Influenciada'!A:A,'Receita Influenciada'!B:B,"")</f>
        <v>223.8999939</v>
      </c>
      <c r="N42" s="4">
        <f t="array" ref="N42">XLOOKUP(A42,'Receita Total'!A:A,'Receita Total'!C:C,"")</f>
        <v>51504.46965</v>
      </c>
      <c r="O42" s="1">
        <v>0.0</v>
      </c>
      <c r="P42" s="4">
        <f t="array" ref="P42">XLOOKUP(A42,Campanha!A:A,Campanha!B:B,"")</f>
        <v>223.8999939</v>
      </c>
      <c r="Q42" s="1">
        <v>0.0</v>
      </c>
      <c r="R42" s="1">
        <v>0.0</v>
      </c>
      <c r="S42" s="5">
        <f t="array" ref="S42">XLOOKUP(A42,'Receita Influenciada'!A:A,'Receita Influenciada'!C:C,"")</f>
        <v>-0.007446978405</v>
      </c>
      <c r="T42" s="3" t="str">
        <f t="shared" si="1"/>
        <v>#NUM!</v>
      </c>
      <c r="U42" s="1">
        <v>0.0</v>
      </c>
    </row>
    <row r="43">
      <c r="A43" s="1" t="s">
        <v>650</v>
      </c>
      <c r="B43" s="2">
        <f t="array" ref="B43">XLOOKUP(A43,'Página25'!A:A,'Página25'!G:G,"")</f>
        <v>45373.68726</v>
      </c>
      <c r="C43" s="2" t="str">
        <f t="array" ref="C43">XLOOKUP(A43,'Página25'!A:A,'Página25'!I:I,"")</f>
        <v/>
      </c>
      <c r="D43" s="3">
        <f t="array" ref="D43">XLOOKUP(A43,login!A:A,login!F:F,"")</f>
        <v>236</v>
      </c>
      <c r="E43" s="3">
        <f t="array" ref="E43">XLOOKUP(A43,gestor!C:C,gestor!E:E,"")</f>
        <v>1</v>
      </c>
      <c r="F43" s="3">
        <f t="array" ref="F43">XLOOKUP(A43,tickets!I:I,tickets!J:J,"")</f>
        <v>13</v>
      </c>
      <c r="G43" s="3">
        <f t="array" ref="G43">XLOOKUP(A43,EmailVerification!A:A,EmailVerification!B:B,"")</f>
        <v>105</v>
      </c>
      <c r="H43" s="3">
        <f t="array" ref="H43">XLOOKUP(A43,IntegracaoVerification!A:A,IntegracaoVerification!C:C,"")</f>
        <v>0</v>
      </c>
      <c r="I43" s="3">
        <f t="array" ref="I43">XLOOKUP(A43,ApiVerification!A:A,ApiVerification!C:C,"")</f>
        <v>5</v>
      </c>
      <c r="J43" s="3" t="str">
        <f t="array" ref="J43">XLOOKUP(A43,AtivacaoGiftback!A:A,AtivacaoGiftback!B:B,"")</f>
        <v/>
      </c>
      <c r="K43" s="3">
        <f t="array" ref="K43">XLOOKUP(A43,TempoPrimeiraCampanha!A:A,TempoPrimeiraCampanha!B:B,"")</f>
        <v>18</v>
      </c>
      <c r="L43" s="3">
        <f t="array" ref="L43">XLOOKUP(A43,'# Campanhas30D'!A:A,'# Campanhas30D'!B:B,"")</f>
        <v>3</v>
      </c>
      <c r="M43" s="4">
        <f t="array" ref="M43">XLOOKUP(A43,'Receita Influenciada'!A:A,'Receita Influenciada'!B:B,"")</f>
        <v>7856.690033</v>
      </c>
      <c r="N43" s="4">
        <f t="array" ref="N43">XLOOKUP(A43,'Receita Total'!A:A,'Receita Total'!C:C,"")</f>
        <v>238091.6414</v>
      </c>
      <c r="O43" s="1">
        <v>0.0</v>
      </c>
      <c r="P43" s="4">
        <f t="array" ref="P43">XLOOKUP(A43,Campanha!A:A,Campanha!B:B,"")</f>
        <v>10</v>
      </c>
      <c r="Q43" s="4">
        <f t="array" ref="Q43">XLOOKUP(A43,Task!A:A,Task!B:B,"")</f>
        <v>7846.690033</v>
      </c>
      <c r="R43" s="1">
        <v>0.0</v>
      </c>
      <c r="S43" s="5">
        <f t="array" ref="S43">XLOOKUP(A43,'Receita Influenciada'!A:A,'Receita Influenciada'!C:C,"")</f>
        <v>0.1027215213</v>
      </c>
      <c r="T43" s="3" t="str">
        <f t="shared" si="1"/>
        <v>#NUM!</v>
      </c>
      <c r="U43" s="1">
        <v>0.0</v>
      </c>
    </row>
    <row r="44">
      <c r="A44" s="1" t="s">
        <v>651</v>
      </c>
      <c r="B44" s="2">
        <f t="array" ref="B44">XLOOKUP(A44,'Página25'!A:A,'Página25'!G:G,"")</f>
        <v>45538.91237</v>
      </c>
      <c r="C44" s="2" t="str">
        <f t="array" ref="C44">XLOOKUP(A44,'Página25'!A:A,'Página25'!I:I,"")</f>
        <v/>
      </c>
      <c r="D44" s="3">
        <f t="array" ref="D44">XLOOKUP(A44,login!A:A,login!F:F,"")</f>
        <v>33</v>
      </c>
      <c r="E44" s="3">
        <f t="array" ref="E44">XLOOKUP(A44,gestor!C:C,gestor!E:E,"")</f>
        <v>1</v>
      </c>
      <c r="F44" s="3">
        <f t="array" ref="F44">XLOOKUP(A44,tickets!I:I,tickets!J:J,"")</f>
        <v>14</v>
      </c>
      <c r="G44" s="3">
        <f t="array" ref="G44">XLOOKUP(A44,EmailVerification!A:A,EmailVerification!B:B,"")</f>
        <v>3</v>
      </c>
      <c r="H44" s="3">
        <f t="array" ref="H44">XLOOKUP(A44,IntegracaoVerification!A:A,IntegracaoVerification!C:C,"")</f>
        <v>3</v>
      </c>
      <c r="I44" s="3" t="str">
        <f t="array" ref="I44">XLOOKUP(A44,ApiVerification!A:A,ApiVerification!C:C,"")</f>
        <v/>
      </c>
      <c r="J44" s="3">
        <f t="array" ref="J44">XLOOKUP(A44,AtivacaoGiftback!A:A,AtivacaoGiftback!B:B,"")</f>
        <v>13</v>
      </c>
      <c r="K44" s="3">
        <f t="array" ref="K44">XLOOKUP(A44,TempoPrimeiraCampanha!A:A,TempoPrimeiraCampanha!B:B,"")</f>
        <v>13</v>
      </c>
      <c r="L44" s="3">
        <f t="array" ref="L44">XLOOKUP(A44,'# Campanhas30D'!A:A,'# Campanhas30D'!B:B,"")</f>
        <v>3</v>
      </c>
      <c r="M44" s="4">
        <f t="array" ref="M44">XLOOKUP(A44,'Receita Influenciada'!A:A,'Receita Influenciada'!B:B,"")</f>
        <v>287.3199997</v>
      </c>
      <c r="N44" s="4">
        <f t="array" ref="N44">XLOOKUP(A44,'Receita Total'!A:A,'Receita Total'!C:C,"")</f>
        <v>33769.11021</v>
      </c>
      <c r="O44" s="4">
        <f t="array" ref="O44">XLOOKUP(A44,Giftback!A:A,Giftback!B:B,"")</f>
        <v>177.3399963</v>
      </c>
      <c r="P44" s="1">
        <v>0.0</v>
      </c>
      <c r="Q44" s="1">
        <v>0.0</v>
      </c>
      <c r="R44" s="1">
        <v>0.0</v>
      </c>
      <c r="S44" s="5">
        <f t="array" ref="S44">XLOOKUP(A44,'Receita Influenciada'!A:A,'Receita Influenciada'!C:C,"")</f>
        <v>-0.004887544489</v>
      </c>
      <c r="T44" s="3" t="str">
        <f t="shared" si="1"/>
        <v>#NUM!</v>
      </c>
      <c r="U44" s="1">
        <v>0.0</v>
      </c>
    </row>
    <row r="45">
      <c r="A45" s="1" t="s">
        <v>652</v>
      </c>
      <c r="B45" s="2">
        <f t="array" ref="B45">XLOOKUP(A45,'Página25'!A:A,'Página25'!G:G,"")</f>
        <v>45449.55211</v>
      </c>
      <c r="C45" s="2" t="str">
        <f t="array" ref="C45">XLOOKUP(A45,'Página25'!A:A,'Página25'!I:I,"")</f>
        <v/>
      </c>
      <c r="D45" s="3">
        <f t="array" ref="D45">XLOOKUP(A45,login!A:A,login!F:F,"")</f>
        <v>172</v>
      </c>
      <c r="E45" s="3">
        <f t="array" ref="E45">XLOOKUP(A45,gestor!C:C,gestor!E:E,"")</f>
        <v>1</v>
      </c>
      <c r="F45" s="1">
        <v>0.0</v>
      </c>
      <c r="G45" s="3" t="str">
        <f t="array" ref="G45">XLOOKUP(A45,EmailVerification!A:A,EmailVerification!B:B,"")</f>
        <v/>
      </c>
      <c r="H45" s="3">
        <f t="array" ref="H45">XLOOKUP(A45,IntegracaoVerification!A:A,IntegracaoVerification!C:C,"")</f>
        <v>13</v>
      </c>
      <c r="I45" s="3">
        <f t="array" ref="I45">XLOOKUP(A45,ApiVerification!A:A,ApiVerification!C:C,"")</f>
        <v>15</v>
      </c>
      <c r="J45" s="3" t="str">
        <f t="array" ref="J45">XLOOKUP(A45,AtivacaoGiftback!A:A,AtivacaoGiftback!B:B,"")</f>
        <v/>
      </c>
      <c r="K45" s="3">
        <f t="array" ref="K45">XLOOKUP(A45,TempoPrimeiraCampanha!A:A,TempoPrimeiraCampanha!B:B,"")</f>
        <v>22</v>
      </c>
      <c r="L45" s="3">
        <f t="array" ref="L45">XLOOKUP(A45,'# Campanhas30D'!A:A,'# Campanhas30D'!B:B,"")</f>
        <v>2</v>
      </c>
      <c r="M45" s="4">
        <f t="array" ref="M45">XLOOKUP(A45,'Receita Influenciada'!A:A,'Receita Influenciada'!B:B,"")</f>
        <v>15512.87985</v>
      </c>
      <c r="N45" s="4">
        <f t="array" ref="N45">XLOOKUP(A45,'Receita Total'!A:A,'Receita Total'!C:C,"")</f>
        <v>238040.588</v>
      </c>
      <c r="O45" s="1">
        <v>0.0</v>
      </c>
      <c r="P45" s="4">
        <f t="array" ref="P45">XLOOKUP(A45,Campanha!A:A,Campanha!B:B,"")</f>
        <v>15512.87985</v>
      </c>
      <c r="Q45" s="1">
        <v>0.0</v>
      </c>
      <c r="R45" s="1">
        <v>0.0</v>
      </c>
      <c r="S45" s="5">
        <f t="array" ref="S45">XLOOKUP(A45,'Receita Influenciada'!A:A,'Receita Influenciada'!C:C,"")</f>
        <v>0.1668857452</v>
      </c>
      <c r="T45" s="3" t="str">
        <f t="shared" si="1"/>
        <v>#NUM!</v>
      </c>
      <c r="U45" s="1">
        <v>0.0</v>
      </c>
    </row>
    <row r="46">
      <c r="A46" s="1" t="s">
        <v>653</v>
      </c>
      <c r="B46" s="2">
        <f t="array" ref="B46">XLOOKUP(A46,'Página25'!A:A,'Página25'!G:G,"")</f>
        <v>45421.74738</v>
      </c>
      <c r="C46" s="2" t="str">
        <f t="array" ref="C46">XLOOKUP(A46,'Página25'!A:A,'Página25'!I:I,"")</f>
        <v/>
      </c>
      <c r="D46" s="3">
        <f t="array" ref="D46">XLOOKUP(A46,login!A:A,login!F:F,"")</f>
        <v>101</v>
      </c>
      <c r="E46" s="1">
        <v>1.0</v>
      </c>
      <c r="F46" s="1">
        <v>0.0</v>
      </c>
      <c r="G46" s="3">
        <f t="array" ref="G46">XLOOKUP(A46,EmailVerification!A:A,EmailVerification!B:B,"")</f>
        <v>57</v>
      </c>
      <c r="H46" s="3">
        <f t="array" ref="H46">XLOOKUP(A46,IntegracaoVerification!A:A,IntegracaoVerification!C:C,"")</f>
        <v>1</v>
      </c>
      <c r="I46" s="3">
        <f t="array" ref="I46">XLOOKUP(A46,ApiVerification!A:A,ApiVerification!C:C,"")</f>
        <v>14</v>
      </c>
      <c r="J46" s="3">
        <f t="array" ref="J46">XLOOKUP(A46,AtivacaoGiftback!A:A,AtivacaoGiftback!B:B,"")</f>
        <v>18</v>
      </c>
      <c r="K46" s="3">
        <f t="array" ref="K46">XLOOKUP(A46,TempoPrimeiraCampanha!A:A,TempoPrimeiraCampanha!B:B,"")</f>
        <v>13</v>
      </c>
      <c r="L46" s="3">
        <f t="array" ref="L46">XLOOKUP(A46,'# Campanhas30D'!A:A,'# Campanhas30D'!B:B,"")</f>
        <v>2</v>
      </c>
      <c r="M46" s="4">
        <f t="array" ref="M46">XLOOKUP(A46,'Receita Influenciada'!A:A,'Receita Influenciada'!B:B,"")</f>
        <v>2974.419975</v>
      </c>
      <c r="N46" s="4">
        <f t="array" ref="N46">XLOOKUP(A46,'Receita Total'!A:A,'Receita Total'!C:C,"")</f>
        <v>149773.3993</v>
      </c>
      <c r="O46" s="4">
        <f t="array" ref="O46">XLOOKUP(A46,Giftback!A:A,Giftback!B:B,"")</f>
        <v>123.2099991</v>
      </c>
      <c r="P46" s="4">
        <f t="array" ref="P46">XLOOKUP(A46,Campanha!A:A,Campanha!B:B,"")</f>
        <v>2851.209976</v>
      </c>
      <c r="Q46" s="1">
        <v>0.0</v>
      </c>
      <c r="R46" s="1">
        <v>0.0</v>
      </c>
      <c r="S46" s="5">
        <f t="array" ref="S46">XLOOKUP(A46,'Receita Influenciada'!A:A,'Receita Influenciada'!C:C,"")</f>
        <v>0.02391584921</v>
      </c>
      <c r="T46" s="3" t="str">
        <f t="shared" si="1"/>
        <v>#NUM!</v>
      </c>
      <c r="U46" s="1">
        <v>0.0</v>
      </c>
    </row>
    <row r="47">
      <c r="A47" s="1" t="s">
        <v>654</v>
      </c>
      <c r="B47" s="2">
        <f t="array" ref="B47">XLOOKUP(A47,'Página25'!A:A,'Página25'!G:G,"")</f>
        <v>45462.85031</v>
      </c>
      <c r="C47" s="2" t="str">
        <f t="array" ref="C47">XLOOKUP(A47,'Página25'!A:A,'Página25'!I:I,"")</f>
        <v/>
      </c>
      <c r="D47" s="3">
        <f t="array" ref="D47">XLOOKUP(A47,login!A:A,login!F:F,"")</f>
        <v>79</v>
      </c>
      <c r="E47" s="3">
        <f t="array" ref="E47">XLOOKUP(A47,gestor!C:C,gestor!E:E,"")</f>
        <v>1</v>
      </c>
      <c r="F47" s="1">
        <v>0.0</v>
      </c>
      <c r="G47" s="3">
        <f t="array" ref="G47">XLOOKUP(A47,EmailVerification!A:A,EmailVerification!B:B,"")</f>
        <v>16</v>
      </c>
      <c r="H47" s="3">
        <f t="array" ref="H47">XLOOKUP(A47,IntegracaoVerification!A:A,IntegracaoVerification!C:C,"")</f>
        <v>5</v>
      </c>
      <c r="I47" s="3">
        <f t="array" ref="I47">XLOOKUP(A47,ApiVerification!A:A,ApiVerification!C:C,"")</f>
        <v>6</v>
      </c>
      <c r="J47" s="3">
        <f t="array" ref="J47">XLOOKUP(A47,AtivacaoGiftback!A:A,AtivacaoGiftback!B:B,"")</f>
        <v>15</v>
      </c>
      <c r="K47" s="3">
        <f t="array" ref="K47">XLOOKUP(A47,TempoPrimeiraCampanha!A:A,TempoPrimeiraCampanha!B:B,"")</f>
        <v>22</v>
      </c>
      <c r="L47" s="3">
        <f t="array" ref="L47">XLOOKUP(A47,'# Campanhas30D'!A:A,'# Campanhas30D'!B:B,"")</f>
        <v>2</v>
      </c>
      <c r="M47" s="4">
        <f t="array" ref="M47">XLOOKUP(A47,'Receita Influenciada'!A:A,'Receita Influenciada'!B:B,"")</f>
        <v>3188.310005</v>
      </c>
      <c r="N47" s="4">
        <f t="array" ref="N47">XLOOKUP(A47,'Receita Total'!A:A,'Receita Total'!C:C,"")</f>
        <v>131608.0496</v>
      </c>
      <c r="O47" s="4">
        <f t="array" ref="O47">XLOOKUP(A47,Giftback!A:A,Giftback!B:B,"")</f>
        <v>476.8999939</v>
      </c>
      <c r="P47" s="4">
        <f t="array" ref="P47">XLOOKUP(A47,Campanha!A:A,Campanha!B:B,"")</f>
        <v>2711.410011</v>
      </c>
      <c r="Q47" s="1">
        <v>0.0</v>
      </c>
      <c r="R47" s="1">
        <v>0.0</v>
      </c>
      <c r="S47" s="5">
        <f t="array" ref="S47">XLOOKUP(A47,'Receita Influenciada'!A:A,'Receita Influenciada'!C:C,"")</f>
        <v>0.04673149475</v>
      </c>
      <c r="T47" s="3" t="str">
        <f t="shared" si="1"/>
        <v>#NUM!</v>
      </c>
      <c r="U47" s="1">
        <v>0.0</v>
      </c>
    </row>
    <row r="48">
      <c r="A48" s="1" t="s">
        <v>655</v>
      </c>
      <c r="B48" s="2">
        <f t="array" ref="B48">XLOOKUP(A48,'Página25'!A:A,'Página25'!G:G,"")</f>
        <v>45540.60907</v>
      </c>
      <c r="C48" s="2" t="str">
        <f t="array" ref="C48">XLOOKUP(A48,'Página25'!A:A,'Página25'!I:I,"")</f>
        <v/>
      </c>
      <c r="D48" s="3">
        <f t="array" ref="D48">XLOOKUP(A48,login!A:A,login!F:F,"")</f>
        <v>50</v>
      </c>
      <c r="E48" s="3">
        <f t="array" ref="E48">XLOOKUP(A48,gestor!C:C,gestor!E:E,"")</f>
        <v>1</v>
      </c>
      <c r="F48" s="3">
        <f t="array" ref="F48">XLOOKUP(A48,tickets!I:I,tickets!J:J,"")</f>
        <v>17</v>
      </c>
      <c r="G48" s="3">
        <f t="array" ref="G48">XLOOKUP(A48,EmailVerification!A:A,EmailVerification!B:B,"")</f>
        <v>0</v>
      </c>
      <c r="H48" s="3" t="str">
        <f t="array" ref="H48">XLOOKUP(A48,IntegracaoVerification!A:A,IntegracaoVerification!C:C,"")</f>
        <v/>
      </c>
      <c r="I48" s="3">
        <f t="array" ref="I48">XLOOKUP(A48,ApiVerification!A:A,ApiVerification!C:C,"")</f>
        <v>8</v>
      </c>
      <c r="J48" s="3">
        <f t="array" ref="J48">XLOOKUP(A48,AtivacaoGiftback!A:A,AtivacaoGiftback!B:B,"")</f>
        <v>37</v>
      </c>
      <c r="K48" s="3">
        <f t="array" ref="K48">XLOOKUP(A48,TempoPrimeiraCampanha!A:A,TempoPrimeiraCampanha!B:B,"")</f>
        <v>21</v>
      </c>
      <c r="L48" s="3">
        <f t="array" ref="L48">XLOOKUP(A48,'# Campanhas30D'!A:A,'# Campanhas30D'!B:B,"")</f>
        <v>2</v>
      </c>
      <c r="M48" s="4">
        <f t="array" ref="M48">XLOOKUP(A48,'Receita Influenciada'!A:A,'Receita Influenciada'!B:B,"")</f>
        <v>2578.900002</v>
      </c>
      <c r="N48" s="4">
        <f t="array" ref="N48">XLOOKUP(A48,'Receita Total'!A:A,'Receita Total'!C:C,"")</f>
        <v>13475.34995</v>
      </c>
      <c r="O48" s="1">
        <v>0.0</v>
      </c>
      <c r="P48" s="4">
        <f t="array" ref="P48">XLOOKUP(A48,Campanha!A:A,Campanha!B:B,"")</f>
        <v>2578.900002</v>
      </c>
      <c r="Q48" s="1">
        <v>0.0</v>
      </c>
      <c r="R48" s="1">
        <v>0.0</v>
      </c>
      <c r="S48" s="5">
        <f t="array" ref="S48">XLOOKUP(A48,'Receita Influenciada'!A:A,'Receita Influenciada'!C:C,"")</f>
        <v>0.01940592932</v>
      </c>
      <c r="T48" s="3" t="str">
        <f t="shared" si="1"/>
        <v>#NUM!</v>
      </c>
      <c r="U48" s="1">
        <v>0.0</v>
      </c>
    </row>
    <row r="49">
      <c r="A49" s="1" t="s">
        <v>656</v>
      </c>
      <c r="B49" s="2">
        <f t="array" ref="B49">XLOOKUP(A49,'Página25'!A:A,'Página25'!G:G,"")</f>
        <v>45499.71852</v>
      </c>
      <c r="C49" s="2" t="str">
        <f t="array" ref="C49">XLOOKUP(A49,'Página25'!A:A,'Página25'!I:I,"")</f>
        <v/>
      </c>
      <c r="D49" s="3">
        <f t="array" ref="D49">XLOOKUP(A49,login!A:A,login!F:F,"")</f>
        <v>44</v>
      </c>
      <c r="E49" s="3">
        <f t="array" ref="E49">XLOOKUP(A49,gestor!C:C,gestor!E:E,"")</f>
        <v>1</v>
      </c>
      <c r="F49" s="3">
        <f t="array" ref="F49">XLOOKUP(A49,tickets!I:I,tickets!J:J,"")</f>
        <v>26</v>
      </c>
      <c r="G49" s="3">
        <f t="array" ref="G49">XLOOKUP(A49,EmailVerification!A:A,EmailVerification!B:B,"")</f>
        <v>7</v>
      </c>
      <c r="H49" s="3">
        <f t="array" ref="H49">XLOOKUP(A49,IntegracaoVerification!A:A,IntegracaoVerification!C:C,"")</f>
        <v>7</v>
      </c>
      <c r="I49" s="3" t="str">
        <f t="array" ref="I49">XLOOKUP(A49,ApiVerification!A:A,ApiVerification!C:C,"")</f>
        <v/>
      </c>
      <c r="J49" s="3">
        <f t="array" ref="J49">XLOOKUP(A49,AtivacaoGiftback!A:A,AtivacaoGiftback!B:B,"")</f>
        <v>32</v>
      </c>
      <c r="K49" s="3">
        <f t="array" ref="K49">XLOOKUP(A49,TempoPrimeiraCampanha!A:A,TempoPrimeiraCampanha!B:B,"")</f>
        <v>17</v>
      </c>
      <c r="L49" s="3">
        <f t="array" ref="L49">XLOOKUP(A49,'# Campanhas30D'!A:A,'# Campanhas30D'!B:B,"")</f>
        <v>2</v>
      </c>
      <c r="M49" s="4">
        <f t="array" ref="M49">XLOOKUP(A49,'Receita Influenciada'!A:A,'Receita Influenciada'!B:B,"")</f>
        <v>2131.399994</v>
      </c>
      <c r="N49" s="4">
        <f t="array" ref="N49">XLOOKUP(A49,'Receita Total'!A:A,'Receita Total'!C:C,"")</f>
        <v>88786.99047</v>
      </c>
      <c r="O49" s="1">
        <v>0.0</v>
      </c>
      <c r="P49" s="4">
        <f t="array" ref="P49">XLOOKUP(A49,Campanha!A:A,Campanha!B:B,"")</f>
        <v>1876.389999</v>
      </c>
      <c r="Q49" s="1">
        <v>0.0</v>
      </c>
      <c r="R49" s="4">
        <f t="array" ref="R49">XLOOKUP(A49,Message!A:A,Message!B:B,"")</f>
        <v>255.0099945</v>
      </c>
      <c r="S49" s="5">
        <f t="array" ref="S49">XLOOKUP(A49,'Receita Influenciada'!A:A,'Receita Influenciada'!C:C,"")</f>
        <v>0.0279252668</v>
      </c>
      <c r="T49" s="3" t="str">
        <f t="shared" si="1"/>
        <v>#NUM!</v>
      </c>
      <c r="U49" s="1">
        <v>0.0</v>
      </c>
    </row>
    <row r="50">
      <c r="A50" s="1" t="s">
        <v>657</v>
      </c>
      <c r="B50" s="2">
        <f t="array" ref="B50">XLOOKUP(A50,'Página25'!A:A,'Página25'!G:G,"")</f>
        <v>45434.94083</v>
      </c>
      <c r="C50" s="2" t="str">
        <f t="array" ref="C50">XLOOKUP(A50,'Página25'!A:A,'Página25'!I:I,"")</f>
        <v/>
      </c>
      <c r="D50" s="3">
        <f t="array" ref="D50">XLOOKUP(A50,login!A:A,login!F:F,"")</f>
        <v>15</v>
      </c>
      <c r="E50" s="1">
        <v>1.0</v>
      </c>
      <c r="F50" s="1">
        <v>0.0</v>
      </c>
      <c r="G50" s="3">
        <f t="array" ref="G50">XLOOKUP(A50,EmailVerification!A:A,EmailVerification!B:B,"")</f>
        <v>44</v>
      </c>
      <c r="H50" s="3">
        <f t="array" ref="H50">XLOOKUP(A50,IntegracaoVerification!A:A,IntegracaoVerification!C:C,"")</f>
        <v>35</v>
      </c>
      <c r="I50" s="3">
        <f t="array" ref="I50">XLOOKUP(A50,ApiVerification!A:A,ApiVerification!C:C,"")</f>
        <v>14</v>
      </c>
      <c r="J50" s="3">
        <f t="array" ref="J50">XLOOKUP(A50,AtivacaoGiftback!A:A,AtivacaoGiftback!B:B,"")</f>
        <v>35</v>
      </c>
      <c r="K50" s="3">
        <f t="array" ref="K50">XLOOKUP(A50,TempoPrimeiraCampanha!A:A,TempoPrimeiraCampanha!B:B,"")</f>
        <v>21</v>
      </c>
      <c r="L50" s="3">
        <f t="array" ref="L50">XLOOKUP(A50,'# Campanhas30D'!A:A,'# Campanhas30D'!B:B,"")</f>
        <v>2</v>
      </c>
      <c r="M50" s="4">
        <f t="array" ref="M50">XLOOKUP(A50,'Receita Influenciada'!A:A,'Receita Influenciada'!B:B,"")</f>
        <v>1153</v>
      </c>
      <c r="N50" s="4">
        <f t="array" ref="N50">XLOOKUP(A50,'Receita Total'!A:A,'Receita Total'!C:C,"")</f>
        <v>17540.57998</v>
      </c>
      <c r="O50" s="1">
        <v>0.0</v>
      </c>
      <c r="P50" s="4">
        <f t="array" ref="P50">XLOOKUP(A50,Campanha!A:A,Campanha!B:B,"")</f>
        <v>1153</v>
      </c>
      <c r="Q50" s="1">
        <v>0.0</v>
      </c>
      <c r="R50" s="1">
        <v>0.0</v>
      </c>
      <c r="S50" s="5">
        <f t="array" ref="S50">XLOOKUP(A50,'Receita Influenciada'!A:A,'Receita Influenciada'!C:C,"")</f>
        <v>0.00314709236</v>
      </c>
      <c r="T50" s="3" t="str">
        <f t="shared" si="1"/>
        <v>#NUM!</v>
      </c>
      <c r="U50" s="1">
        <v>0.0</v>
      </c>
    </row>
    <row r="51">
      <c r="A51" s="1" t="s">
        <v>658</v>
      </c>
      <c r="B51" s="2">
        <f t="array" ref="B51">XLOOKUP(A51,'Página25'!A:A,'Página25'!G:G,"")</f>
        <v>45398.85682</v>
      </c>
      <c r="C51" s="2">
        <f t="array" ref="C51">XLOOKUP(A51,'Página25'!A:A,'Página25'!I:I,"")</f>
        <v>45561.87074</v>
      </c>
      <c r="D51" s="3">
        <f t="array" ref="D51">XLOOKUP(A51,login!A:A,login!F:F,"")</f>
        <v>33</v>
      </c>
      <c r="E51" s="3">
        <f t="array" ref="E51">XLOOKUP(A51,gestor!C:C,gestor!E:E,"")</f>
        <v>1</v>
      </c>
      <c r="F51" s="3">
        <f t="array" ref="F51">XLOOKUP(A51,tickets!I:I,tickets!J:J,"")</f>
        <v>6</v>
      </c>
      <c r="G51" s="3">
        <f t="array" ref="G51">XLOOKUP(A51,EmailVerification!A:A,EmailVerification!B:B,"")</f>
        <v>80</v>
      </c>
      <c r="H51" s="3">
        <f t="array" ref="H51">XLOOKUP(A51,IntegracaoVerification!A:A,IntegracaoVerification!C:C,"")</f>
        <v>0</v>
      </c>
      <c r="I51" s="3">
        <f t="array" ref="I51">XLOOKUP(A51,ApiVerification!A:A,ApiVerification!C:C,"")</f>
        <v>17</v>
      </c>
      <c r="J51" s="3">
        <f t="array" ref="J51">XLOOKUP(A51,AtivacaoGiftback!A:A,AtivacaoGiftback!B:B,"")</f>
        <v>24</v>
      </c>
      <c r="K51" s="3">
        <f t="array" ref="K51">XLOOKUP(A51,TempoPrimeiraCampanha!A:A,TempoPrimeiraCampanha!B:B,"")</f>
        <v>23</v>
      </c>
      <c r="L51" s="3">
        <f t="array" ref="L51">XLOOKUP(A51,'# Campanhas30D'!A:A,'# Campanhas30D'!B:B,"")</f>
        <v>2</v>
      </c>
      <c r="M51" s="4">
        <f t="array" ref="M51">XLOOKUP(A51,'Receita Influenciada'!A:A,'Receita Influenciada'!B:B,"")</f>
        <v>488.9500122</v>
      </c>
      <c r="N51" s="4">
        <f t="array" ref="N51">XLOOKUP(A51,'Receita Total'!A:A,'Receita Total'!C:C,"")</f>
        <v>26156.81994</v>
      </c>
      <c r="O51" s="1">
        <v>0.0</v>
      </c>
      <c r="P51" s="4">
        <f t="array" ref="P51">XLOOKUP(A51,Campanha!A:A,Campanha!B:B,"")</f>
        <v>488.9500122</v>
      </c>
      <c r="Q51" s="1">
        <v>0.0</v>
      </c>
      <c r="R51" s="1">
        <v>0.0</v>
      </c>
      <c r="S51" s="5">
        <f t="array" ref="S51">XLOOKUP(A51,'Receita Influenciada'!A:A,'Receita Influenciada'!C:C,"")</f>
        <v>-0.004424743304</v>
      </c>
      <c r="T51" s="3">
        <f t="shared" si="1"/>
        <v>163</v>
      </c>
      <c r="U51" s="1">
        <v>0.0</v>
      </c>
    </row>
    <row r="52">
      <c r="A52" s="1" t="s">
        <v>659</v>
      </c>
      <c r="B52" s="2">
        <f t="array" ref="B52">XLOOKUP(A52,'Página25'!A:A,'Página25'!G:G,"")</f>
        <v>45559.82831</v>
      </c>
      <c r="C52" s="2" t="str">
        <f t="array" ref="C52">XLOOKUP(A52,'Página25'!A:A,'Página25'!I:I,"")</f>
        <v/>
      </c>
      <c r="D52" s="3">
        <f t="array" ref="D52">XLOOKUP(A52,login!A:A,login!F:F,"")</f>
        <v>13</v>
      </c>
      <c r="E52" s="3">
        <f t="array" ref="E52">XLOOKUP(A52,gestor!C:C,gestor!E:E,"")</f>
        <v>1</v>
      </c>
      <c r="F52" s="1">
        <v>0.0</v>
      </c>
      <c r="G52" s="3">
        <f t="array" ref="G52">XLOOKUP(A52,EmailVerification!A:A,EmailVerification!B:B,"")</f>
        <v>6</v>
      </c>
      <c r="H52" s="3">
        <f t="array" ref="H52">XLOOKUP(A52,IntegracaoVerification!A:A,IntegracaoVerification!C:C,"")</f>
        <v>6</v>
      </c>
      <c r="I52" s="3" t="str">
        <f t="array" ref="I52">XLOOKUP(A52,ApiVerification!A:A,ApiVerification!C:C,"")</f>
        <v/>
      </c>
      <c r="J52" s="3" t="str">
        <f t="array" ref="J52">XLOOKUP(A52,AtivacaoGiftback!A:A,AtivacaoGiftback!B:B,"")</f>
        <v/>
      </c>
      <c r="K52" s="3">
        <f t="array" ref="K52">XLOOKUP(A52,TempoPrimeiraCampanha!A:A,TempoPrimeiraCampanha!B:B,"")</f>
        <v>22</v>
      </c>
      <c r="L52" s="3">
        <f t="array" ref="L52">XLOOKUP(A52,'# Campanhas30D'!A:A,'# Campanhas30D'!B:B,"")</f>
        <v>2</v>
      </c>
      <c r="M52" s="4">
        <f t="array" ref="M52">XLOOKUP(A52,'Receita Influenciada'!A:A,'Receita Influenciada'!B:B,"")</f>
        <v>244.9299927</v>
      </c>
      <c r="N52" s="4">
        <f t="array" ref="N52">XLOOKUP(A52,'Receita Total'!A:A,'Receita Total'!C:C,"")</f>
        <v>31508.68013</v>
      </c>
      <c r="O52" s="1">
        <v>0.0</v>
      </c>
      <c r="P52" s="4">
        <f t="array" ref="P52">XLOOKUP(A52,Campanha!A:A,Campanha!B:B,"")</f>
        <v>244.9299927</v>
      </c>
      <c r="Q52" s="1">
        <v>0.0</v>
      </c>
      <c r="R52" s="1">
        <v>0.0</v>
      </c>
      <c r="S52" s="5">
        <f t="array" ref="S52">XLOOKUP(A52,'Receita Influenciada'!A:A,'Receita Influenciada'!C:C,"")</f>
        <v>-0.006485939847</v>
      </c>
      <c r="T52" s="3" t="str">
        <f t="shared" si="1"/>
        <v>#NUM!</v>
      </c>
      <c r="U52" s="1">
        <v>0.0</v>
      </c>
    </row>
    <row r="53">
      <c r="A53" s="1" t="s">
        <v>660</v>
      </c>
      <c r="B53" s="2">
        <f t="array" ref="B53">XLOOKUP(A53,'Página25'!A:A,'Página25'!G:G,"")</f>
        <v>45435.59641</v>
      </c>
      <c r="C53" s="2" t="str">
        <f t="array" ref="C53">XLOOKUP(A53,'Página25'!A:A,'Página25'!I:I,"")</f>
        <v/>
      </c>
      <c r="D53" s="3">
        <f t="array" ref="D53">XLOOKUP(A53,login!A:A,login!F:F,"")</f>
        <v>64</v>
      </c>
      <c r="E53" s="3">
        <f t="array" ref="E53">XLOOKUP(A53,gestor!C:C,gestor!E:E,"")</f>
        <v>1</v>
      </c>
      <c r="F53" s="1">
        <v>0.0</v>
      </c>
      <c r="G53" s="3" t="str">
        <f t="array" ref="G53">XLOOKUP(A53,EmailVerification!A:A,EmailVerification!B:B,"")</f>
        <v/>
      </c>
      <c r="H53" s="3">
        <f t="array" ref="H53">XLOOKUP(A53,IntegracaoVerification!A:A,IntegracaoVerification!C:C,"")</f>
        <v>1</v>
      </c>
      <c r="I53" s="3">
        <f t="array" ref="I53">XLOOKUP(A53,ApiVerification!A:A,ApiVerification!C:C,"")</f>
        <v>5</v>
      </c>
      <c r="J53" s="3">
        <f t="array" ref="J53">XLOOKUP(A53,AtivacaoGiftback!A:A,AtivacaoGiftback!B:B,"")</f>
        <v>6</v>
      </c>
      <c r="K53" s="3">
        <f t="array" ref="K53">XLOOKUP(A53,TempoPrimeiraCampanha!A:A,TempoPrimeiraCampanha!B:B,"")</f>
        <v>14</v>
      </c>
      <c r="L53" s="3">
        <f t="array" ref="L53">XLOOKUP(A53,'# Campanhas30D'!A:A,'# Campanhas30D'!B:B,"")</f>
        <v>2</v>
      </c>
      <c r="M53" s="4">
        <f t="array" ref="M53">XLOOKUP(A53,'Receita Influenciada'!A:A,'Receita Influenciada'!B:B,"")</f>
        <v>858.8100204</v>
      </c>
      <c r="N53" s="4">
        <f t="array" ref="N53">XLOOKUP(A53,'Receita Total'!A:A,'Receita Total'!C:C,"")</f>
        <v>196394.2588</v>
      </c>
      <c r="O53" s="4">
        <f t="array" ref="O53">XLOOKUP(A53,Giftback!A:A,Giftback!B:B,"")</f>
        <v>147.9100037</v>
      </c>
      <c r="P53" s="1">
        <v>0.0</v>
      </c>
      <c r="Q53" s="1">
        <v>0.0</v>
      </c>
      <c r="R53" s="1">
        <v>0.0</v>
      </c>
      <c r="S53" s="5">
        <f t="array" ref="S53">XLOOKUP(A53,'Receita Influenciada'!A:A,'Receita Influenciada'!C:C,"")</f>
        <v>-0.0002074113974</v>
      </c>
      <c r="T53" s="3" t="str">
        <f t="shared" si="1"/>
        <v>#NUM!</v>
      </c>
      <c r="U53" s="1">
        <v>0.0</v>
      </c>
    </row>
    <row r="54">
      <c r="A54" s="1" t="s">
        <v>661</v>
      </c>
      <c r="B54" s="2">
        <f t="array" ref="B54">XLOOKUP(A54,'Página25'!A:A,'Página25'!G:G,"")</f>
        <v>45450.83273</v>
      </c>
      <c r="C54" s="2" t="str">
        <f t="array" ref="C54">XLOOKUP(A54,'Página25'!A:A,'Página25'!I:I,"")</f>
        <v/>
      </c>
      <c r="D54" s="3">
        <f t="array" ref="D54">XLOOKUP(A54,login!A:A,login!F:F,"")</f>
        <v>81</v>
      </c>
      <c r="E54" s="1">
        <v>1.0</v>
      </c>
      <c r="F54" s="1">
        <v>0.0</v>
      </c>
      <c r="G54" s="3">
        <f t="array" ref="G54">XLOOKUP(A54,EmailVerification!A:A,EmailVerification!B:B,"")</f>
        <v>28</v>
      </c>
      <c r="H54" s="3">
        <f t="array" ref="H54">XLOOKUP(A54,IntegracaoVerification!A:A,IntegracaoVerification!C:C,"")</f>
        <v>3</v>
      </c>
      <c r="I54" s="3">
        <f t="array" ref="I54">XLOOKUP(A54,ApiVerification!A:A,ApiVerification!C:C,"")</f>
        <v>3</v>
      </c>
      <c r="J54" s="3">
        <f t="array" ref="J54">XLOOKUP(A54,AtivacaoGiftback!A:A,AtivacaoGiftback!B:B,"")</f>
        <v>3</v>
      </c>
      <c r="K54" s="3">
        <f t="array" ref="K54">XLOOKUP(A54,TempoPrimeiraCampanha!A:A,TempoPrimeiraCampanha!B:B,"")</f>
        <v>14</v>
      </c>
      <c r="L54" s="3">
        <f t="array" ref="L54">XLOOKUP(A54,'# Campanhas30D'!A:A,'# Campanhas30D'!B:B,"")</f>
        <v>2</v>
      </c>
      <c r="M54" s="4">
        <f t="array" ref="M54">XLOOKUP(A54,'Receita Influenciada'!A:A,'Receita Influenciada'!B:B,"")</f>
        <v>1784.039978</v>
      </c>
      <c r="N54" s="4">
        <f t="array" ref="N54">XLOOKUP(A54,'Receita Total'!A:A,'Receita Total'!C:C,"")</f>
        <v>49098.39972</v>
      </c>
      <c r="O54" s="4">
        <f t="array" ref="O54">XLOOKUP(A54,Giftback!A:A,Giftback!B:B,"")</f>
        <v>669.7299805</v>
      </c>
      <c r="P54" s="1">
        <v>0.0</v>
      </c>
      <c r="Q54" s="1">
        <v>0.0</v>
      </c>
      <c r="R54" s="4">
        <f t="array" ref="R54">XLOOKUP(A54,Message!A:A,Message!B:B,"")</f>
        <v>844.4100037</v>
      </c>
      <c r="S54" s="5">
        <f t="array" ref="S54">XLOOKUP(A54,'Receita Influenciada'!A:A,'Receita Influenciada'!C:C,"")</f>
        <v>0.01034253111</v>
      </c>
      <c r="T54" s="3" t="str">
        <f t="shared" si="1"/>
        <v>#NUM!</v>
      </c>
      <c r="U54" s="1">
        <v>0.0</v>
      </c>
    </row>
    <row r="55">
      <c r="A55" s="1" t="s">
        <v>662</v>
      </c>
      <c r="B55" s="2">
        <f t="array" ref="B55">XLOOKUP(A55,'Página25'!A:A,'Página25'!G:G,"")</f>
        <v>45485.66823</v>
      </c>
      <c r="C55" s="2" t="str">
        <f t="array" ref="C55">XLOOKUP(A55,'Página25'!A:A,'Página25'!I:I,"")</f>
        <v/>
      </c>
      <c r="D55" s="3">
        <f t="array" ref="D55">XLOOKUP(A55,login!A:A,login!F:F,"")</f>
        <v>95</v>
      </c>
      <c r="E55" s="3">
        <f t="array" ref="E55">XLOOKUP(A55,gestor!C:C,gestor!E:E,"")</f>
        <v>1</v>
      </c>
      <c r="F55" s="1">
        <v>0.0</v>
      </c>
      <c r="G55" s="3">
        <f t="array" ref="G55">XLOOKUP(A55,EmailVerification!A:A,EmailVerification!B:B,"")</f>
        <v>25</v>
      </c>
      <c r="H55" s="3">
        <f t="array" ref="H55">XLOOKUP(A55,IntegracaoVerification!A:A,IntegracaoVerification!C:C,"")</f>
        <v>6</v>
      </c>
      <c r="I55" s="3">
        <f t="array" ref="I55">XLOOKUP(A55,ApiVerification!A:A,ApiVerification!C:C,"")</f>
        <v>6</v>
      </c>
      <c r="J55" s="3">
        <f t="array" ref="J55">XLOOKUP(A55,AtivacaoGiftback!A:A,AtivacaoGiftback!B:B,"")</f>
        <v>26</v>
      </c>
      <c r="K55" s="3">
        <f t="array" ref="K55">XLOOKUP(A55,TempoPrimeiraCampanha!A:A,TempoPrimeiraCampanha!B:B,"")</f>
        <v>27</v>
      </c>
      <c r="L55" s="3">
        <f t="array" ref="L55">XLOOKUP(A55,'# Campanhas30D'!A:A,'# Campanhas30D'!B:B,"")</f>
        <v>2</v>
      </c>
      <c r="M55" s="4">
        <f t="array" ref="M55">XLOOKUP(A55,'Receita Influenciada'!A:A,'Receita Influenciada'!B:B,"")</f>
        <v>1533.700041</v>
      </c>
      <c r="N55" s="4">
        <f t="array" ref="N55">XLOOKUP(A55,'Receita Total'!A:A,'Receita Total'!C:C,"")</f>
        <v>174903.4601</v>
      </c>
      <c r="O55" s="4">
        <f t="array" ref="O55">XLOOKUP(A55,Giftback!A:A,Giftback!B:B,"")</f>
        <v>1533.700041</v>
      </c>
      <c r="P55" s="1">
        <v>0.0</v>
      </c>
      <c r="Q55" s="1">
        <v>0.0</v>
      </c>
      <c r="R55" s="1">
        <v>0.0</v>
      </c>
      <c r="S55" s="5">
        <f t="array" ref="S55">XLOOKUP(A55,'Receita Influenciada'!A:A,'Receita Influenciada'!C:C,"")</f>
        <v>0.01729003631</v>
      </c>
      <c r="T55" s="3" t="str">
        <f t="shared" si="1"/>
        <v>#NUM!</v>
      </c>
      <c r="U55" s="1">
        <v>0.0</v>
      </c>
    </row>
    <row r="56">
      <c r="A56" s="1" t="s">
        <v>663</v>
      </c>
      <c r="B56" s="2">
        <f t="array" ref="B56">XLOOKUP(A56,'Página25'!A:A,'Página25'!G:G,"")</f>
        <v>45462.82951</v>
      </c>
      <c r="C56" s="2" t="str">
        <f t="array" ref="C56">XLOOKUP(A56,'Página25'!A:A,'Página25'!I:I,"")</f>
        <v/>
      </c>
      <c r="D56" s="3">
        <f t="array" ref="D56">XLOOKUP(A56,login!A:A,login!F:F,"")</f>
        <v>97</v>
      </c>
      <c r="E56" s="3">
        <f t="array" ref="E56">XLOOKUP(A56,gestor!C:C,gestor!E:E,"")</f>
        <v>1</v>
      </c>
      <c r="F56" s="1">
        <v>0.0</v>
      </c>
      <c r="G56" s="3">
        <f t="array" ref="G56">XLOOKUP(A56,EmailVerification!A:A,EmailVerification!B:B,"")</f>
        <v>16</v>
      </c>
      <c r="H56" s="3">
        <f t="array" ref="H56">XLOOKUP(A56,IntegracaoVerification!A:A,IntegracaoVerification!C:C,"")</f>
        <v>1</v>
      </c>
      <c r="I56" s="3">
        <f t="array" ref="I56">XLOOKUP(A56,ApiVerification!A:A,ApiVerification!C:C,"")</f>
        <v>6</v>
      </c>
      <c r="J56" s="3" t="str">
        <f t="array" ref="J56">XLOOKUP(A56,AtivacaoGiftback!A:A,AtivacaoGiftback!B:B,"")</f>
        <v/>
      </c>
      <c r="K56" s="3">
        <f t="array" ref="K56">XLOOKUP(A56,TempoPrimeiraCampanha!A:A,TempoPrimeiraCampanha!B:B,"")</f>
        <v>21</v>
      </c>
      <c r="L56" s="3">
        <f t="array" ref="L56">XLOOKUP(A56,'# Campanhas30D'!A:A,'# Campanhas30D'!B:B,"")</f>
        <v>1</v>
      </c>
      <c r="M56" s="4">
        <f t="array" ref="M56">XLOOKUP(A56,'Receita Influenciada'!A:A,'Receita Influenciada'!B:B,"")</f>
        <v>56592.09979</v>
      </c>
      <c r="N56" s="4">
        <f t="array" ref="N56">XLOOKUP(A56,'Receita Total'!A:A,'Receita Total'!C:C,"")</f>
        <v>440270.5986</v>
      </c>
      <c r="O56" s="1">
        <v>0.0</v>
      </c>
      <c r="P56" s="4">
        <f t="array" ref="P56">XLOOKUP(A56,Campanha!A:A,Campanha!B:B,"")</f>
        <v>55768.65981</v>
      </c>
      <c r="Q56" s="4">
        <f t="array" ref="Q56">XLOOKUP(A56,Task!A:A,Task!B:B,"")</f>
        <v>823.4399872</v>
      </c>
      <c r="R56" s="1">
        <v>0.0</v>
      </c>
      <c r="S56" s="5">
        <f t="array" ref="S56">XLOOKUP(A56,'Receita Influenciada'!A:A,'Receita Influenciada'!C:C,"")</f>
        <v>0.9969768646</v>
      </c>
      <c r="T56" s="3" t="str">
        <f t="shared" si="1"/>
        <v>#NUM!</v>
      </c>
      <c r="U56" s="1">
        <v>0.0</v>
      </c>
    </row>
    <row r="57">
      <c r="A57" s="1" t="s">
        <v>664</v>
      </c>
      <c r="B57" s="2">
        <f t="array" ref="B57">XLOOKUP(A57,'Página25'!A:A,'Página25'!G:G,"")</f>
        <v>45457.84516</v>
      </c>
      <c r="C57" s="2" t="str">
        <f t="array" ref="C57">XLOOKUP(A57,'Página25'!A:A,'Página25'!I:I,"")</f>
        <v/>
      </c>
      <c r="D57" s="3">
        <f t="array" ref="D57">XLOOKUP(A57,login!A:A,login!F:F,"")</f>
        <v>56</v>
      </c>
      <c r="E57" s="3">
        <f t="array" ref="E57">XLOOKUP(A57,gestor!C:C,gestor!E:E,"")</f>
        <v>1</v>
      </c>
      <c r="F57" s="1">
        <v>0.0</v>
      </c>
      <c r="G57" s="3">
        <f t="array" ref="G57">XLOOKUP(A57,EmailVerification!A:A,EmailVerification!B:B,"")</f>
        <v>21</v>
      </c>
      <c r="H57" s="3">
        <f t="array" ref="H57">XLOOKUP(A57,IntegracaoVerification!A:A,IntegracaoVerification!C:C,"")</f>
        <v>4</v>
      </c>
      <c r="I57" s="3">
        <f t="array" ref="I57">XLOOKUP(A57,ApiVerification!A:A,ApiVerification!C:C,"")</f>
        <v>12</v>
      </c>
      <c r="J57" s="3" t="str">
        <f t="array" ref="J57">XLOOKUP(A57,AtivacaoGiftback!A:A,AtivacaoGiftback!B:B,"")</f>
        <v/>
      </c>
      <c r="K57" s="3">
        <f t="array" ref="K57">XLOOKUP(A57,TempoPrimeiraCampanha!A:A,TempoPrimeiraCampanha!B:B,"")</f>
        <v>19</v>
      </c>
      <c r="L57" s="3">
        <f t="array" ref="L57">XLOOKUP(A57,'# Campanhas30D'!A:A,'# Campanhas30D'!B:B,"")</f>
        <v>1</v>
      </c>
      <c r="M57" s="4">
        <f t="array" ref="M57">XLOOKUP(A57,'Receita Influenciada'!A:A,'Receita Influenciada'!B:B,"")</f>
        <v>13986.28001</v>
      </c>
      <c r="N57" s="4">
        <f t="array" ref="N57">XLOOKUP(A57,'Receita Total'!A:A,'Receita Total'!C:C,"")</f>
        <v>123855.34</v>
      </c>
      <c r="O57" s="1">
        <v>0.0</v>
      </c>
      <c r="P57" s="4">
        <f t="array" ref="P57">XLOOKUP(A57,Campanha!A:A,Campanha!B:B,"")</f>
        <v>12837.71002</v>
      </c>
      <c r="Q57" s="1">
        <v>0.0</v>
      </c>
      <c r="R57" s="4">
        <f t="array" ref="R57">XLOOKUP(A57,Message!A:A,Message!B:B,"")</f>
        <v>1148.569992</v>
      </c>
      <c r="S57" s="5">
        <f t="array" ref="S57">XLOOKUP(A57,'Receita Influenciada'!A:A,'Receita Influenciada'!C:C,"")</f>
        <v>0.2388661924</v>
      </c>
      <c r="T57" s="3" t="str">
        <f t="shared" si="1"/>
        <v>#NUM!</v>
      </c>
      <c r="U57" s="1">
        <v>0.0</v>
      </c>
    </row>
    <row r="58">
      <c r="A58" s="1" t="s">
        <v>665</v>
      </c>
      <c r="B58" s="2">
        <f t="array" ref="B58">XLOOKUP(A58,'Página25'!A:A,'Página25'!G:G,"")</f>
        <v>45553.69701</v>
      </c>
      <c r="C58" s="2" t="str">
        <f t="array" ref="C58">XLOOKUP(A58,'Página25'!A:A,'Página25'!I:I,"")</f>
        <v/>
      </c>
      <c r="D58" s="3">
        <f t="array" ref="D58">XLOOKUP(A58,login!A:A,login!F:F,"")</f>
        <v>33</v>
      </c>
      <c r="E58" s="3">
        <f t="array" ref="E58">XLOOKUP(A58,gestor!C:C,gestor!E:E,"")</f>
        <v>1</v>
      </c>
      <c r="F58" s="3">
        <f t="array" ref="F58">XLOOKUP(A58,tickets!I:I,tickets!J:J,"")</f>
        <v>8</v>
      </c>
      <c r="G58" s="3">
        <f t="array" ref="G58">XLOOKUP(A58,EmailVerification!A:A,EmailVerification!B:B,"")</f>
        <v>1</v>
      </c>
      <c r="H58" s="3">
        <f t="array" ref="H58">XLOOKUP(A58,IntegracaoVerification!A:A,IntegracaoVerification!C:C,"")</f>
        <v>0</v>
      </c>
      <c r="I58" s="3">
        <f t="array" ref="I58">XLOOKUP(A58,ApiVerification!A:A,ApiVerification!C:C,"")</f>
        <v>6</v>
      </c>
      <c r="J58" s="3">
        <f t="array" ref="J58">XLOOKUP(A58,AtivacaoGiftback!A:A,AtivacaoGiftback!B:B,"")</f>
        <v>12</v>
      </c>
      <c r="K58" s="3">
        <f t="array" ref="K58">XLOOKUP(A58,TempoPrimeiraCampanha!A:A,TempoPrimeiraCampanha!B:B,"")</f>
        <v>12</v>
      </c>
      <c r="L58" s="3">
        <f t="array" ref="L58">XLOOKUP(A58,'# Campanhas30D'!A:A,'# Campanhas30D'!B:B,"")</f>
        <v>1</v>
      </c>
      <c r="M58" s="4">
        <f t="array" ref="M58">XLOOKUP(A58,'Receita Influenciada'!A:A,'Receita Influenciada'!B:B,"")</f>
        <v>16290.78004</v>
      </c>
      <c r="N58" s="4">
        <f t="array" ref="N58">XLOOKUP(A58,'Receita Total'!A:A,'Receita Total'!C:C,"")</f>
        <v>417323.3296</v>
      </c>
      <c r="O58" s="4">
        <f t="array" ref="O58">XLOOKUP(A58,Giftback!A:A,Giftback!B:B,"")</f>
        <v>9847.789999</v>
      </c>
      <c r="P58" s="4">
        <f t="array" ref="P58">XLOOKUP(A58,Campanha!A:A,Campanha!B:B,"")</f>
        <v>5771.340027</v>
      </c>
      <c r="Q58" s="1">
        <v>0.0</v>
      </c>
      <c r="R58" s="1">
        <v>0.0</v>
      </c>
      <c r="S58" s="5">
        <f t="array" ref="S58">XLOOKUP(A58,'Receita Influenciada'!A:A,'Receita Influenciada'!C:C,"")</f>
        <v>0.2237271167</v>
      </c>
      <c r="T58" s="3" t="str">
        <f t="shared" si="1"/>
        <v>#NUM!</v>
      </c>
      <c r="U58" s="1">
        <v>0.0</v>
      </c>
    </row>
    <row r="59">
      <c r="A59" s="1" t="s">
        <v>666</v>
      </c>
      <c r="B59" s="2">
        <f t="array" ref="B59">XLOOKUP(A59,'Página25'!A:A,'Página25'!G:G,"")</f>
        <v>45488.61789</v>
      </c>
      <c r="C59" s="2" t="str">
        <f t="array" ref="C59">XLOOKUP(A59,'Página25'!A:A,'Página25'!I:I,"")</f>
        <v/>
      </c>
      <c r="D59" s="3">
        <f t="array" ref="D59">XLOOKUP(A59,login!A:A,login!F:F,"")</f>
        <v>21</v>
      </c>
      <c r="E59" s="3">
        <f t="array" ref="E59">XLOOKUP(A59,gestor!C:C,gestor!E:E,"")</f>
        <v>1</v>
      </c>
      <c r="F59" s="1">
        <v>0.0</v>
      </c>
      <c r="G59" s="3" t="str">
        <f t="array" ref="G59">XLOOKUP(A59,EmailVerification!A:A,EmailVerification!B:B,"")</f>
        <v/>
      </c>
      <c r="H59" s="3">
        <f t="array" ref="H59">XLOOKUP(A59,IntegracaoVerification!A:A,IntegracaoVerification!C:C,"")</f>
        <v>5</v>
      </c>
      <c r="I59" s="3">
        <f t="array" ref="I59">XLOOKUP(A59,ApiVerification!A:A,ApiVerification!C:C,"")</f>
        <v>25</v>
      </c>
      <c r="J59" s="3">
        <f t="array" ref="J59">XLOOKUP(A59,AtivacaoGiftback!A:A,AtivacaoGiftback!B:B,"")</f>
        <v>63</v>
      </c>
      <c r="K59" s="3">
        <f t="array" ref="K59">XLOOKUP(A59,TempoPrimeiraCampanha!A:A,TempoPrimeiraCampanha!B:B,"")</f>
        <v>30</v>
      </c>
      <c r="L59" s="3">
        <f t="array" ref="L59">XLOOKUP(A59,'# Campanhas30D'!A:A,'# Campanhas30D'!B:B,"")</f>
        <v>1</v>
      </c>
      <c r="M59" s="4">
        <f t="array" ref="M59">XLOOKUP(A59,'Receita Influenciada'!A:A,'Receita Influenciada'!B:B,"")</f>
        <v>4060.5</v>
      </c>
      <c r="N59" s="4">
        <f t="array" ref="N59">XLOOKUP(A59,'Receita Total'!A:A,'Receita Total'!C:C,"")</f>
        <v>1343978.649</v>
      </c>
      <c r="O59" s="1">
        <v>0.0</v>
      </c>
      <c r="P59" s="4">
        <f t="array" ref="P59">XLOOKUP(A59,Campanha!A:A,Campanha!B:B,"")</f>
        <v>4060.5</v>
      </c>
      <c r="Q59" s="1">
        <v>0.0</v>
      </c>
      <c r="R59" s="1">
        <v>0.0</v>
      </c>
      <c r="S59" s="5">
        <f t="array" ref="S59">XLOOKUP(A59,'Receita Influenciada'!A:A,'Receita Influenciada'!C:C,"")</f>
        <v>0.06225088968</v>
      </c>
      <c r="T59" s="3" t="str">
        <f t="shared" si="1"/>
        <v>#NUM!</v>
      </c>
      <c r="U59" s="1">
        <v>0.0</v>
      </c>
    </row>
    <row r="60">
      <c r="A60" s="1" t="s">
        <v>667</v>
      </c>
      <c r="B60" s="2">
        <f t="array" ref="B60">XLOOKUP(A60,'Página25'!A:A,'Página25'!G:G,"")</f>
        <v>45365.73675</v>
      </c>
      <c r="C60" s="2">
        <f t="array" ref="C60">XLOOKUP(A60,'Página25'!A:A,'Página25'!I:I,"")</f>
        <v>45519.77243</v>
      </c>
      <c r="D60" s="3">
        <f t="array" ref="D60">XLOOKUP(A60,login!A:A,login!F:F,"")</f>
        <v>4</v>
      </c>
      <c r="E60" s="3">
        <f t="array" ref="E60">XLOOKUP(A60,gestor!C:C,gestor!E:E,"")</f>
        <v>1</v>
      </c>
      <c r="F60" s="1">
        <v>0.0</v>
      </c>
      <c r="G60" s="3">
        <f t="array" ref="G60">XLOOKUP(A60,EmailVerification!A:A,EmailVerification!B:B,"")</f>
        <v>113</v>
      </c>
      <c r="H60" s="3">
        <f t="array" ref="H60">XLOOKUP(A60,IntegracaoVerification!A:A,IntegracaoVerification!C:C,"")</f>
        <v>5</v>
      </c>
      <c r="I60" s="3">
        <f t="array" ref="I60">XLOOKUP(A60,ApiVerification!A:A,ApiVerification!C:C,"")</f>
        <v>6</v>
      </c>
      <c r="J60" s="3">
        <f t="array" ref="J60">XLOOKUP(A60,AtivacaoGiftback!A:A,AtivacaoGiftback!B:B,"")</f>
        <v>6</v>
      </c>
      <c r="K60" s="3">
        <f t="array" ref="K60">XLOOKUP(A60,TempoPrimeiraCampanha!A:A,TempoPrimeiraCampanha!B:B,"")</f>
        <v>18</v>
      </c>
      <c r="L60" s="3">
        <f t="array" ref="L60">XLOOKUP(A60,'# Campanhas30D'!A:A,'# Campanhas30D'!B:B,"")</f>
        <v>1</v>
      </c>
      <c r="M60" s="4">
        <f t="array" ref="M60">XLOOKUP(A60,'Receita Influenciada'!A:A,'Receita Influenciada'!B:B,"")</f>
        <v>3419.83</v>
      </c>
      <c r="N60" s="4">
        <f t="array" ref="N60">XLOOKUP(A60,'Receita Total'!A:A,'Receita Total'!C:C,"")</f>
        <v>64616.23031</v>
      </c>
      <c r="O60" s="4">
        <f t="array" ref="O60">XLOOKUP(A60,Giftback!A:A,Giftback!B:B,"")</f>
        <v>274.3999996</v>
      </c>
      <c r="P60" s="4">
        <f t="array" ref="P60">XLOOKUP(A60,Campanha!A:A,Campanha!B:B,"")</f>
        <v>2686.530005</v>
      </c>
      <c r="Q60" s="1">
        <v>0.0</v>
      </c>
      <c r="R60" s="1">
        <v>0.0</v>
      </c>
      <c r="S60" s="5">
        <f t="array" ref="S60">XLOOKUP(A60,'Receita Influenciada'!A:A,'Receita Influenciada'!C:C,"")</f>
        <v>0.05085106761</v>
      </c>
      <c r="T60" s="3">
        <f t="shared" si="1"/>
        <v>154</v>
      </c>
      <c r="U60" s="1">
        <v>0.0</v>
      </c>
    </row>
    <row r="61">
      <c r="A61" s="1" t="s">
        <v>668</v>
      </c>
      <c r="B61" s="2">
        <f t="array" ref="B61">XLOOKUP(A61,'Página25'!A:A,'Página25'!G:G,"")</f>
        <v>45551.61334</v>
      </c>
      <c r="C61" s="2" t="str">
        <f t="array" ref="C61">XLOOKUP(A61,'Página25'!A:A,'Página25'!I:I,"")</f>
        <v/>
      </c>
      <c r="D61" s="3">
        <f t="array" ref="D61">XLOOKUP(A61,login!A:A,login!F:F,"")</f>
        <v>31</v>
      </c>
      <c r="E61" s="1">
        <v>1.0</v>
      </c>
      <c r="F61" s="1">
        <v>0.0</v>
      </c>
      <c r="G61" s="3">
        <f t="array" ref="G61">XLOOKUP(A61,EmailVerification!A:A,EmailVerification!B:B,"")</f>
        <v>1</v>
      </c>
      <c r="H61" s="3">
        <f t="array" ref="H61">XLOOKUP(A61,IntegracaoVerification!A:A,IntegracaoVerification!C:C,"")</f>
        <v>1</v>
      </c>
      <c r="I61" s="3" t="str">
        <f t="array" ref="I61">XLOOKUP(A61,ApiVerification!A:A,ApiVerification!C:C,"")</f>
        <v/>
      </c>
      <c r="J61" s="3" t="str">
        <f t="array" ref="J61">XLOOKUP(A61,AtivacaoGiftback!A:A,AtivacaoGiftback!B:B,"")</f>
        <v/>
      </c>
      <c r="K61" s="3">
        <f t="array" ref="K61">XLOOKUP(A61,TempoPrimeiraCampanha!A:A,TempoPrimeiraCampanha!B:B,"")</f>
        <v>18</v>
      </c>
      <c r="L61" s="3">
        <f t="array" ref="L61">XLOOKUP(A61,'# Campanhas30D'!A:A,'# Campanhas30D'!B:B,"")</f>
        <v>1</v>
      </c>
      <c r="M61" s="4">
        <f t="array" ref="M61">XLOOKUP(A61,'Receita Influenciada'!A:A,'Receita Influenciada'!B:B,"")</f>
        <v>1656.439987</v>
      </c>
      <c r="N61" s="4">
        <f t="array" ref="N61">XLOOKUP(A61,'Receita Total'!A:A,'Receita Total'!C:C,"")</f>
        <v>76329.2001</v>
      </c>
      <c r="O61" s="1">
        <v>0.0</v>
      </c>
      <c r="P61" s="4">
        <f t="array" ref="P61">XLOOKUP(A61,Campanha!A:A,Campanha!B:B,"")</f>
        <v>1656.439987</v>
      </c>
      <c r="Q61" s="1">
        <v>0.0</v>
      </c>
      <c r="R61" s="1">
        <v>0.0</v>
      </c>
      <c r="S61" s="5">
        <f t="array" ref="S61">XLOOKUP(A61,'Receita Influenciada'!A:A,'Receita Influenciada'!C:C,"")</f>
        <v>0.00888757112</v>
      </c>
      <c r="T61" s="3" t="str">
        <f t="shared" si="1"/>
        <v>#NUM!</v>
      </c>
      <c r="U61" s="1">
        <v>0.0</v>
      </c>
    </row>
    <row r="62">
      <c r="A62" s="1" t="s">
        <v>669</v>
      </c>
      <c r="B62" s="2">
        <f t="array" ref="B62">XLOOKUP(A62,'Página25'!A:A,'Página25'!G:G,"")</f>
        <v>45413.05749</v>
      </c>
      <c r="C62" s="2">
        <f t="array" ref="C62">XLOOKUP(A62,'Página25'!A:A,'Página25'!I:I,"")</f>
        <v>45509.68447</v>
      </c>
      <c r="D62" s="3">
        <f t="array" ref="D62">XLOOKUP(A62,login!A:A,login!F:F,"")</f>
        <v>46</v>
      </c>
      <c r="E62" s="1">
        <v>1.0</v>
      </c>
      <c r="F62" s="1">
        <v>0.0</v>
      </c>
      <c r="G62" s="3">
        <f t="array" ref="G62">XLOOKUP(A62,EmailVerification!A:A,EmailVerification!B:B,"")</f>
        <v>65</v>
      </c>
      <c r="H62" s="3">
        <f t="array" ref="H62">XLOOKUP(A62,IntegracaoVerification!A:A,IntegracaoVerification!C:C,"")</f>
        <v>0</v>
      </c>
      <c r="I62" s="3">
        <f t="array" ref="I62">XLOOKUP(A62,ApiVerification!A:A,ApiVerification!C:C,"")</f>
        <v>8</v>
      </c>
      <c r="J62" s="3">
        <f t="array" ref="J62">XLOOKUP(A62,AtivacaoGiftback!A:A,AtivacaoGiftback!B:B,"")</f>
        <v>20</v>
      </c>
      <c r="K62" s="3">
        <f t="array" ref="K62">XLOOKUP(A62,TempoPrimeiraCampanha!A:A,TempoPrimeiraCampanha!B:B,"")</f>
        <v>20</v>
      </c>
      <c r="L62" s="3">
        <f t="array" ref="L62">XLOOKUP(A62,'# Campanhas30D'!A:A,'# Campanhas30D'!B:B,"")</f>
        <v>1</v>
      </c>
      <c r="M62" s="4">
        <f t="array" ref="M62">XLOOKUP(A62,'Receita Influenciada'!A:A,'Receita Influenciada'!B:B,"")</f>
        <v>1985.359993</v>
      </c>
      <c r="N62" s="4">
        <f t="array" ref="N62">XLOOKUP(A62,'Receita Total'!A:A,'Receita Total'!C:C,"")</f>
        <v>108460.08</v>
      </c>
      <c r="O62" s="4">
        <f t="array" ref="O62">XLOOKUP(A62,Giftback!A:A,Giftback!B:B,"")</f>
        <v>250.6000061</v>
      </c>
      <c r="P62" s="4">
        <f t="array" ref="P62">XLOOKUP(A62,Campanha!A:A,Campanha!B:B,"")</f>
        <v>1621.959984</v>
      </c>
      <c r="Q62" s="1">
        <v>0.0</v>
      </c>
      <c r="R62" s="1">
        <v>0.0</v>
      </c>
      <c r="S62" s="5">
        <f t="array" ref="S62">XLOOKUP(A62,'Receita Influenciada'!A:A,'Receita Influenciada'!C:C,"")</f>
        <v>0.02532669027</v>
      </c>
      <c r="T62" s="3">
        <f t="shared" si="1"/>
        <v>96</v>
      </c>
      <c r="U62" s="1">
        <v>0.0</v>
      </c>
    </row>
    <row r="63">
      <c r="A63" s="1" t="s">
        <v>670</v>
      </c>
      <c r="B63" s="2">
        <f t="array" ref="B63">XLOOKUP(A63,'Página25'!A:A,'Página25'!G:G,"")</f>
        <v>45553.57672</v>
      </c>
      <c r="C63" s="2" t="str">
        <f t="array" ref="C63">XLOOKUP(A63,'Página25'!A:A,'Página25'!I:I,"")</f>
        <v/>
      </c>
      <c r="D63" s="3">
        <f t="array" ref="D63">XLOOKUP(A63,login!A:A,login!F:F,"")</f>
        <v>90</v>
      </c>
      <c r="E63" s="3">
        <f t="array" ref="E63">XLOOKUP(A63,gestor!C:C,gestor!E:E,"")</f>
        <v>1</v>
      </c>
      <c r="F63" s="3">
        <f t="array" ref="F63">XLOOKUP(A63,tickets!I:I,tickets!J:J,"")</f>
        <v>16</v>
      </c>
      <c r="G63" s="3">
        <f t="array" ref="G63">XLOOKUP(A63,EmailVerification!A:A,EmailVerification!B:B,"")</f>
        <v>2</v>
      </c>
      <c r="H63" s="3">
        <f t="array" ref="H63">XLOOKUP(A63,IntegracaoVerification!A:A,IntegracaoVerification!C:C,"")</f>
        <v>0</v>
      </c>
      <c r="I63" s="3">
        <f t="array" ref="I63">XLOOKUP(A63,ApiVerification!A:A,ApiVerification!C:C,"")</f>
        <v>6</v>
      </c>
      <c r="J63" s="3">
        <f t="array" ref="J63">XLOOKUP(A63,AtivacaoGiftback!A:A,AtivacaoGiftback!B:B,"")</f>
        <v>9</v>
      </c>
      <c r="K63" s="3">
        <f t="array" ref="K63">XLOOKUP(A63,TempoPrimeiraCampanha!A:A,TempoPrimeiraCampanha!B:B,"")</f>
        <v>12</v>
      </c>
      <c r="L63" s="3">
        <f t="array" ref="L63">XLOOKUP(A63,'# Campanhas30D'!A:A,'# Campanhas30D'!B:B,"")</f>
        <v>1</v>
      </c>
      <c r="M63" s="4">
        <f t="array" ref="M63">XLOOKUP(A63,'Receita Influenciada'!A:A,'Receita Influenciada'!B:B,"")</f>
        <v>3958.930027</v>
      </c>
      <c r="N63" s="4">
        <f t="array" ref="N63">XLOOKUP(A63,'Receita Total'!A:A,'Receita Total'!C:C,"")</f>
        <v>156242.5597</v>
      </c>
      <c r="O63" s="4">
        <f t="array" ref="O63">XLOOKUP(A63,Giftback!A:A,Giftback!B:B,"")</f>
        <v>175.3600006</v>
      </c>
      <c r="P63" s="4">
        <f t="array" ref="P63">XLOOKUP(A63,Campanha!A:A,Campanha!B:B,"")</f>
        <v>1067.160004</v>
      </c>
      <c r="Q63" s="4">
        <f t="array" ref="Q63">XLOOKUP(A63,Task!A:A,Task!B:B,"")</f>
        <v>1846.390034</v>
      </c>
      <c r="R63" s="1">
        <v>0.0</v>
      </c>
      <c r="S63" s="5">
        <f t="array" ref="S63">XLOOKUP(A63,'Receita Influenciada'!A:A,'Receita Influenciada'!C:C,"")</f>
        <v>0.04502334992</v>
      </c>
      <c r="T63" s="3" t="str">
        <f t="shared" si="1"/>
        <v>#NUM!</v>
      </c>
      <c r="U63" s="1">
        <v>0.0</v>
      </c>
    </row>
    <row r="64">
      <c r="A64" s="1" t="s">
        <v>671</v>
      </c>
      <c r="B64" s="2">
        <f t="array" ref="B64">XLOOKUP(A64,'Página25'!A:A,'Página25'!G:G,"")</f>
        <v>45530.86323</v>
      </c>
      <c r="C64" s="2" t="str">
        <f t="array" ref="C64">XLOOKUP(A64,'Página25'!A:A,'Página25'!I:I,"")</f>
        <v/>
      </c>
      <c r="D64" s="3">
        <f t="array" ref="D64">XLOOKUP(A64,login!A:A,login!F:F,"")</f>
        <v>10</v>
      </c>
      <c r="E64" s="3">
        <f t="array" ref="E64">XLOOKUP(A64,gestor!C:C,gestor!E:E,"")</f>
        <v>1</v>
      </c>
      <c r="F64" s="1">
        <v>0.0</v>
      </c>
      <c r="G64" s="3">
        <f t="array" ref="G64">XLOOKUP(A64,EmailVerification!A:A,EmailVerification!B:B,"")</f>
        <v>3</v>
      </c>
      <c r="H64" s="3">
        <f t="array" ref="H64">XLOOKUP(A64,IntegracaoVerification!A:A,IntegracaoVerification!C:C,"")</f>
        <v>3</v>
      </c>
      <c r="I64" s="3">
        <f t="array" ref="I64">XLOOKUP(A64,ApiVerification!A:A,ApiVerification!C:C,"")</f>
        <v>7</v>
      </c>
      <c r="J64" s="3" t="str">
        <f t="array" ref="J64">XLOOKUP(A64,AtivacaoGiftback!A:A,AtivacaoGiftback!B:B,"")</f>
        <v/>
      </c>
      <c r="K64" s="3">
        <f t="array" ref="K64">XLOOKUP(A64,TempoPrimeiraCampanha!A:A,TempoPrimeiraCampanha!B:B,"")</f>
        <v>25</v>
      </c>
      <c r="L64" s="3">
        <f t="array" ref="L64">XLOOKUP(A64,'# Campanhas30D'!A:A,'# Campanhas30D'!B:B,"")</f>
        <v>1</v>
      </c>
      <c r="M64" s="4">
        <f t="array" ref="M64">XLOOKUP(A64,'Receita Influenciada'!A:A,'Receita Influenciada'!B:B,"")</f>
        <v>1009.699999</v>
      </c>
      <c r="N64" s="4">
        <f t="array" ref="N64">XLOOKUP(A64,'Receita Total'!A:A,'Receita Total'!C:C,"")</f>
        <v>112430.1303</v>
      </c>
      <c r="O64" s="1">
        <v>0.0</v>
      </c>
      <c r="P64" s="4">
        <f t="array" ref="P64">XLOOKUP(A64,Campanha!A:A,Campanha!B:B,"")</f>
        <v>1009.699999</v>
      </c>
      <c r="Q64" s="1">
        <v>0.0</v>
      </c>
      <c r="R64" s="1">
        <v>0.0</v>
      </c>
      <c r="S64" s="5">
        <f t="array" ref="S64">XLOOKUP(A64,'Receita Influenciada'!A:A,'Receita Influenciada'!C:C,"")</f>
        <v>0.001513112872</v>
      </c>
      <c r="T64" s="3" t="str">
        <f t="shared" si="1"/>
        <v>#NUM!</v>
      </c>
      <c r="U64" s="1">
        <v>0.0</v>
      </c>
    </row>
    <row r="65">
      <c r="A65" s="1" t="s">
        <v>672</v>
      </c>
      <c r="B65" s="2">
        <f t="array" ref="B65">XLOOKUP(A65,'Página25'!A:A,'Página25'!G:G,"")</f>
        <v>45555.8245</v>
      </c>
      <c r="C65" s="2" t="str">
        <f t="array" ref="C65">XLOOKUP(A65,'Página25'!A:A,'Página25'!I:I,"")</f>
        <v/>
      </c>
      <c r="D65" s="3">
        <f t="array" ref="D65">XLOOKUP(A65,login!A:A,login!F:F,"")</f>
        <v>14</v>
      </c>
      <c r="E65" s="3">
        <f t="array" ref="E65">XLOOKUP(A65,gestor!C:C,gestor!E:E,"")</f>
        <v>1</v>
      </c>
      <c r="F65" s="1">
        <v>0.0</v>
      </c>
      <c r="G65" s="3">
        <f t="array" ref="G65">XLOOKUP(A65,EmailVerification!A:A,EmailVerification!B:B,"")</f>
        <v>4</v>
      </c>
      <c r="H65" s="3">
        <f t="array" ref="H65">XLOOKUP(A65,IntegracaoVerification!A:A,IntegracaoVerification!C:C,"")</f>
        <v>4</v>
      </c>
      <c r="I65" s="3" t="str">
        <f t="array" ref="I65">XLOOKUP(A65,ApiVerification!A:A,ApiVerification!C:C,"")</f>
        <v/>
      </c>
      <c r="J65" s="3">
        <f t="array" ref="J65">XLOOKUP(A65,AtivacaoGiftback!A:A,AtivacaoGiftback!B:B,"")</f>
        <v>28</v>
      </c>
      <c r="K65" s="3">
        <f t="array" ref="K65">XLOOKUP(A65,TempoPrimeiraCampanha!A:A,TempoPrimeiraCampanha!B:B,"")</f>
        <v>29</v>
      </c>
      <c r="L65" s="3">
        <f t="array" ref="L65">XLOOKUP(A65,'# Campanhas30D'!A:A,'# Campanhas30D'!B:B,"")</f>
        <v>1</v>
      </c>
      <c r="M65" s="4">
        <f t="array" ref="M65">XLOOKUP(A65,'Receita Influenciada'!A:A,'Receita Influenciada'!B:B,"")</f>
        <v>960.3999939</v>
      </c>
      <c r="N65" s="4">
        <f t="array" ref="N65">XLOOKUP(A65,'Receita Total'!A:A,'Receita Total'!C:C,"")</f>
        <v>141228.0289</v>
      </c>
      <c r="O65" s="1">
        <v>0.0</v>
      </c>
      <c r="P65" s="4">
        <f t="array" ref="P65">XLOOKUP(A65,Campanha!A:A,Campanha!B:B,"")</f>
        <v>960.3999939</v>
      </c>
      <c r="Q65" s="1">
        <v>0.0</v>
      </c>
      <c r="R65" s="1">
        <v>0.0</v>
      </c>
      <c r="S65" s="5">
        <f t="array" ref="S65">XLOOKUP(A65,'Receita Influenciada'!A:A,'Receita Influenciada'!C:C,"")</f>
        <v>0.003348158359</v>
      </c>
      <c r="T65" s="3" t="str">
        <f t="shared" si="1"/>
        <v>#NUM!</v>
      </c>
      <c r="U65" s="1">
        <v>0.0</v>
      </c>
    </row>
    <row r="66">
      <c r="A66" s="1" t="s">
        <v>673</v>
      </c>
      <c r="B66" s="2">
        <f t="array" ref="B66">XLOOKUP(A66,'Página25'!A:A,'Página25'!G:G,"")</f>
        <v>45462.03638</v>
      </c>
      <c r="C66" s="2" t="str">
        <f t="array" ref="C66">XLOOKUP(A66,'Página25'!A:A,'Página25'!I:I,"")</f>
        <v/>
      </c>
      <c r="D66" s="3">
        <f t="array" ref="D66">XLOOKUP(A66,login!A:A,login!F:F,"")</f>
        <v>83</v>
      </c>
      <c r="E66" s="3">
        <f t="array" ref="E66">XLOOKUP(A66,gestor!C:C,gestor!E:E,"")</f>
        <v>1</v>
      </c>
      <c r="F66" s="1">
        <v>0.0</v>
      </c>
      <c r="G66" s="3">
        <f t="array" ref="G66">XLOOKUP(A66,EmailVerification!A:A,EmailVerification!B:B,"")</f>
        <v>16</v>
      </c>
      <c r="H66" s="3">
        <f t="array" ref="H66">XLOOKUP(A66,IntegracaoVerification!A:A,IntegracaoVerification!C:C,"")</f>
        <v>0</v>
      </c>
      <c r="I66" s="3">
        <f t="array" ref="I66">XLOOKUP(A66,ApiVerification!A:A,ApiVerification!C:C,"")</f>
        <v>2</v>
      </c>
      <c r="J66" s="3">
        <f t="array" ref="J66">XLOOKUP(A66,AtivacaoGiftback!A:A,AtivacaoGiftback!B:B,"")</f>
        <v>0</v>
      </c>
      <c r="K66" s="3">
        <f t="array" ref="K66">XLOOKUP(A66,TempoPrimeiraCampanha!A:A,TempoPrimeiraCampanha!B:B,"")</f>
        <v>10</v>
      </c>
      <c r="L66" s="3">
        <f t="array" ref="L66">XLOOKUP(A66,'# Campanhas30D'!A:A,'# Campanhas30D'!B:B,"")</f>
        <v>1</v>
      </c>
      <c r="M66" s="4">
        <f t="array" ref="M66">XLOOKUP(A66,'Receita Influenciada'!A:A,'Receita Influenciada'!B:B,"")</f>
        <v>2623.719971</v>
      </c>
      <c r="N66" s="4">
        <f t="array" ref="N66">XLOOKUP(A66,'Receita Total'!A:A,'Receita Total'!C:C,"")</f>
        <v>49182.99012</v>
      </c>
      <c r="O66" s="4">
        <f t="array" ref="O66">XLOOKUP(A66,Giftback!A:A,Giftback!B:B,"")</f>
        <v>1278.969986</v>
      </c>
      <c r="P66" s="4">
        <f t="array" ref="P66">XLOOKUP(A66,Campanha!A:A,Campanha!B:B,"")</f>
        <v>367.409996</v>
      </c>
      <c r="Q66" s="4">
        <f t="array" ref="Q66">XLOOKUP(A66,Task!A:A,Task!B:B,"")</f>
        <v>629.3999939</v>
      </c>
      <c r="R66" s="1">
        <v>0.0</v>
      </c>
      <c r="S66" s="5">
        <f t="array" ref="S66">XLOOKUP(A66,'Receita Influenciada'!A:A,'Receita Influenciada'!C:C,"")</f>
        <v>0.03668540873</v>
      </c>
      <c r="T66" s="3" t="str">
        <f t="shared" si="1"/>
        <v>#NUM!</v>
      </c>
      <c r="U66" s="1">
        <v>0.0</v>
      </c>
    </row>
    <row r="67">
      <c r="A67" s="1" t="s">
        <v>674</v>
      </c>
      <c r="B67" s="2">
        <f t="array" ref="B67">XLOOKUP(A67,'Página25'!A:A,'Página25'!G:G,"")</f>
        <v>45461.97609</v>
      </c>
      <c r="C67" s="2" t="str">
        <f t="array" ref="C67">XLOOKUP(A67,'Página25'!A:A,'Página25'!I:I,"")</f>
        <v/>
      </c>
      <c r="D67" s="3">
        <f t="array" ref="D67">XLOOKUP(A67,login!A:A,login!F:F,"")</f>
        <v>195</v>
      </c>
      <c r="E67" s="3">
        <f t="array" ref="E67">XLOOKUP(A67,gestor!C:C,gestor!E:E,"")</f>
        <v>1</v>
      </c>
      <c r="F67" s="1">
        <v>0.0</v>
      </c>
      <c r="G67" s="3">
        <f t="array" ref="G67">XLOOKUP(A67,EmailVerification!A:A,EmailVerification!B:B,"")</f>
        <v>17</v>
      </c>
      <c r="H67" s="3">
        <f t="array" ref="H67">XLOOKUP(A67,IntegracaoVerification!A:A,IntegracaoVerification!C:C,"")</f>
        <v>0</v>
      </c>
      <c r="I67" s="3">
        <f t="array" ref="I67">XLOOKUP(A67,ApiVerification!A:A,ApiVerification!C:C,"")</f>
        <v>1</v>
      </c>
      <c r="J67" s="3">
        <f t="array" ref="J67">XLOOKUP(A67,AtivacaoGiftback!A:A,AtivacaoGiftback!B:B,"")</f>
        <v>62</v>
      </c>
      <c r="K67" s="3">
        <f t="array" ref="K67">XLOOKUP(A67,TempoPrimeiraCampanha!A:A,TempoPrimeiraCampanha!B:B,"")</f>
        <v>20</v>
      </c>
      <c r="L67" s="3">
        <f t="array" ref="L67">XLOOKUP(A67,'# Campanhas30D'!A:A,'# Campanhas30D'!B:B,"")</f>
        <v>1</v>
      </c>
      <c r="M67" s="4">
        <f t="array" ref="M67">XLOOKUP(A67,'Receita Influenciada'!A:A,'Receita Influenciada'!B:B,"")</f>
        <v>1173.700027</v>
      </c>
      <c r="N67" s="4">
        <f t="array" ref="N67">XLOOKUP(A67,'Receita Total'!A:A,'Receita Total'!C:C,"")</f>
        <v>94823.08994</v>
      </c>
      <c r="O67" s="1">
        <v>0.0</v>
      </c>
      <c r="P67" s="4">
        <f t="array" ref="P67">XLOOKUP(A67,Campanha!A:A,Campanha!B:B,"")</f>
        <v>219.8000031</v>
      </c>
      <c r="Q67" s="4">
        <f t="array" ref="Q67">XLOOKUP(A67,Task!A:A,Task!B:B,"")</f>
        <v>953.9000244</v>
      </c>
      <c r="R67" s="1">
        <v>0.0</v>
      </c>
      <c r="S67" s="5">
        <f t="array" ref="S67">XLOOKUP(A67,'Receita Influenciada'!A:A,'Receita Influenciada'!C:C,"")</f>
        <v>0.01088434213</v>
      </c>
      <c r="T67" s="3" t="str">
        <f t="shared" si="1"/>
        <v>#NUM!</v>
      </c>
      <c r="U67" s="1">
        <v>0.0</v>
      </c>
    </row>
    <row r="68">
      <c r="A68" s="1" t="s">
        <v>675</v>
      </c>
      <c r="B68" s="2">
        <f t="array" ref="B68">XLOOKUP(A68,'Página25'!A:A,'Página25'!G:G,"")</f>
        <v>45540.86825</v>
      </c>
      <c r="C68" s="2" t="str">
        <f t="array" ref="C68">XLOOKUP(A68,'Página25'!A:A,'Página25'!I:I,"")</f>
        <v/>
      </c>
      <c r="D68" s="3">
        <f t="array" ref="D68">XLOOKUP(A68,login!A:A,login!F:F,"")</f>
        <v>36</v>
      </c>
      <c r="E68" s="3">
        <f t="array" ref="E68">XLOOKUP(A68,gestor!C:C,gestor!E:E,"")</f>
        <v>1</v>
      </c>
      <c r="F68" s="1">
        <v>0.0</v>
      </c>
      <c r="G68" s="3">
        <f t="array" ref="G68">XLOOKUP(A68,EmailVerification!A:A,EmailVerification!B:B,"")</f>
        <v>11</v>
      </c>
      <c r="H68" s="3">
        <f t="array" ref="H68">XLOOKUP(A68,IntegracaoVerification!A:A,IntegracaoVerification!C:C,"")</f>
        <v>2</v>
      </c>
      <c r="I68" s="3">
        <f t="array" ref="I68">XLOOKUP(A68,ApiVerification!A:A,ApiVerification!C:C,"")</f>
        <v>11</v>
      </c>
      <c r="J68" s="3">
        <f t="array" ref="J68">XLOOKUP(A68,AtivacaoGiftback!A:A,AtivacaoGiftback!B:B,"")</f>
        <v>27</v>
      </c>
      <c r="K68" s="3">
        <f t="array" ref="K68">XLOOKUP(A68,TempoPrimeiraCampanha!A:A,TempoPrimeiraCampanha!B:B,"")</f>
        <v>27</v>
      </c>
      <c r="L68" s="3">
        <f t="array" ref="L68">XLOOKUP(A68,'# Campanhas30D'!A:A,'# Campanhas30D'!B:B,"")</f>
        <v>1</v>
      </c>
      <c r="M68" s="4">
        <f t="array" ref="M68">XLOOKUP(A68,'Receita Influenciada'!A:A,'Receita Influenciada'!B:B,"")</f>
        <v>230.2100067</v>
      </c>
      <c r="N68" s="4">
        <f t="array" ref="N68">XLOOKUP(A68,'Receita Total'!A:A,'Receita Total'!C:C,"")</f>
        <v>1573.459999</v>
      </c>
      <c r="O68" s="4">
        <f t="array" ref="O68">XLOOKUP(A68,Giftback!A:A,Giftback!B:B,"")</f>
        <v>230.2100067</v>
      </c>
      <c r="P68" s="1">
        <v>0.0</v>
      </c>
      <c r="Q68" s="1">
        <v>0.0</v>
      </c>
      <c r="R68" s="1">
        <v>0.0</v>
      </c>
      <c r="S68" s="5">
        <f t="array" ref="S68">XLOOKUP(A68,'Receita Influenciada'!A:A,'Receita Influenciada'!C:C,"")</f>
        <v>-0.00737502843</v>
      </c>
      <c r="T68" s="3" t="str">
        <f t="shared" si="1"/>
        <v>#NUM!</v>
      </c>
      <c r="U68" s="1">
        <v>0.0</v>
      </c>
    </row>
    <row r="69">
      <c r="A69" s="1" t="s">
        <v>676</v>
      </c>
      <c r="B69" s="2">
        <f t="array" ref="B69">XLOOKUP(A69,'Página25'!A:A,'Página25'!G:G,"")</f>
        <v>45462.01188</v>
      </c>
      <c r="C69" s="2" t="str">
        <f t="array" ref="C69">XLOOKUP(A69,'Página25'!A:A,'Página25'!I:I,"")</f>
        <v/>
      </c>
      <c r="D69" s="3">
        <f t="array" ref="D69">XLOOKUP(A69,login!A:A,login!F:F,"")</f>
        <v>100</v>
      </c>
      <c r="E69" s="3">
        <f t="array" ref="E69">XLOOKUP(A69,gestor!C:C,gestor!E:E,"")</f>
        <v>1</v>
      </c>
      <c r="F69" s="1">
        <v>0.0</v>
      </c>
      <c r="G69" s="3">
        <f t="array" ref="G69">XLOOKUP(A69,EmailVerification!A:A,EmailVerification!B:B,"")</f>
        <v>16</v>
      </c>
      <c r="H69" s="3">
        <f t="array" ref="H69">XLOOKUP(A69,IntegracaoVerification!A:A,IntegracaoVerification!C:C,"")</f>
        <v>3</v>
      </c>
      <c r="I69" s="3" t="str">
        <f t="array" ref="I69">XLOOKUP(A69,ApiVerification!A:A,ApiVerification!C:C,"")</f>
        <v/>
      </c>
      <c r="J69" s="3">
        <f t="array" ref="J69">XLOOKUP(A69,AtivacaoGiftback!A:A,AtivacaoGiftback!B:B,"")</f>
        <v>9</v>
      </c>
      <c r="K69" s="3">
        <f t="array" ref="K69">XLOOKUP(A69,TempoPrimeiraCampanha!A:A,TempoPrimeiraCampanha!B:B,"")</f>
        <v>9</v>
      </c>
      <c r="L69" s="3">
        <f t="array" ref="L69">XLOOKUP(A69,'# Campanhas30D'!A:A,'# Campanhas30D'!B:B,"")</f>
        <v>1</v>
      </c>
      <c r="M69" s="4">
        <f t="array" ref="M69">XLOOKUP(A69,'Receita Influenciada'!A:A,'Receita Influenciada'!B:B,"")</f>
        <v>681.3800049</v>
      </c>
      <c r="N69" s="4">
        <f t="array" ref="N69">XLOOKUP(A69,'Receita Total'!A:A,'Receita Total'!C:C,"")</f>
        <v>33386.17995</v>
      </c>
      <c r="O69" s="4">
        <f t="array" ref="O69">XLOOKUP(A69,Giftback!A:A,Giftback!B:B,"")</f>
        <v>444.5800018</v>
      </c>
      <c r="P69" s="1">
        <v>0.0</v>
      </c>
      <c r="Q69" s="4">
        <f t="array" ref="Q69">XLOOKUP(A69,Task!A:A,Task!B:B,"")</f>
        <v>236.8000031</v>
      </c>
      <c r="R69" s="1">
        <v>0.0</v>
      </c>
      <c r="S69" s="5">
        <f t="array" ref="S69">XLOOKUP(A69,'Receita Influenciada'!A:A,'Receita Influenciada'!C:C,"")</f>
        <v>0.002124199375</v>
      </c>
      <c r="T69" s="3" t="str">
        <f t="shared" si="1"/>
        <v>#NUM!</v>
      </c>
      <c r="U69" s="1">
        <v>0.0</v>
      </c>
    </row>
    <row r="70">
      <c r="A70" s="1" t="s">
        <v>677</v>
      </c>
      <c r="B70" s="2">
        <f t="array" ref="B70">XLOOKUP(A70,'Página25'!A:A,'Página25'!G:G,"")</f>
        <v>45558.82556</v>
      </c>
      <c r="C70" s="2" t="str">
        <f t="array" ref="C70">XLOOKUP(A70,'Página25'!A:A,'Página25'!I:I,"")</f>
        <v/>
      </c>
      <c r="D70" s="3">
        <f t="array" ref="D70">XLOOKUP(A70,login!A:A,login!F:F,"")</f>
        <v>50</v>
      </c>
      <c r="E70" s="3">
        <f t="array" ref="E70">XLOOKUP(A70,gestor!C:C,gestor!E:E,"")</f>
        <v>1</v>
      </c>
      <c r="F70" s="1">
        <v>0.0</v>
      </c>
      <c r="G70" s="3" t="str">
        <f t="array" ref="G70">XLOOKUP(A70,EmailVerification!A:A,EmailVerification!B:B,"")</f>
        <v/>
      </c>
      <c r="H70" s="3">
        <f t="array" ref="H70">XLOOKUP(A70,IntegracaoVerification!A:A,IntegracaoVerification!C:C,"")</f>
        <v>1</v>
      </c>
      <c r="I70" s="3">
        <f t="array" ref="I70">XLOOKUP(A70,ApiVerification!A:A,ApiVerification!C:C,"")</f>
        <v>7</v>
      </c>
      <c r="J70" s="3">
        <f t="array" ref="J70">XLOOKUP(A70,AtivacaoGiftback!A:A,AtivacaoGiftback!B:B,"")</f>
        <v>7</v>
      </c>
      <c r="K70" s="3">
        <f t="array" ref="K70">XLOOKUP(A70,TempoPrimeiraCampanha!A:A,TempoPrimeiraCampanha!B:B,"")</f>
        <v>14</v>
      </c>
      <c r="L70" s="3">
        <f t="array" ref="L70">XLOOKUP(A70,'# Campanhas30D'!A:A,'# Campanhas30D'!B:B,"")</f>
        <v>1</v>
      </c>
      <c r="M70" s="4">
        <f t="array" ref="M70">XLOOKUP(A70,'Receita Influenciada'!A:A,'Receita Influenciada'!B:B,"")</f>
        <v>900.7400055</v>
      </c>
      <c r="N70" s="4">
        <f t="array" ref="N70">XLOOKUP(A70,'Receita Total'!A:A,'Receita Total'!C:C,"")</f>
        <v>54017.73997</v>
      </c>
      <c r="O70" s="4">
        <f t="array" ref="O70">XLOOKUP(A70,Giftback!A:A,Giftback!B:B,"")</f>
        <v>850.840004</v>
      </c>
      <c r="P70" s="1">
        <v>0.0</v>
      </c>
      <c r="Q70" s="1">
        <v>0.0</v>
      </c>
      <c r="R70" s="1">
        <v>0.0</v>
      </c>
      <c r="S70" s="5">
        <f t="array" ref="S70">XLOOKUP(A70,'Receita Influenciada'!A:A,'Receita Influenciada'!C:C,"")</f>
        <v>0.002923099075</v>
      </c>
      <c r="T70" s="3" t="str">
        <f t="shared" si="1"/>
        <v>#NUM!</v>
      </c>
      <c r="U70" s="1">
        <v>0.0</v>
      </c>
    </row>
    <row r="71">
      <c r="A71" s="1" t="s">
        <v>678</v>
      </c>
      <c r="B71" s="2">
        <f t="array" ref="B71">XLOOKUP(A71,'Página25'!A:A,'Página25'!G:G,"")</f>
        <v>45540.00999</v>
      </c>
      <c r="C71" s="2" t="str">
        <f t="array" ref="C71">XLOOKUP(A71,'Página25'!A:A,'Página25'!I:I,"")</f>
        <v/>
      </c>
      <c r="D71" s="3">
        <f t="array" ref="D71">XLOOKUP(A71,login!A:A,login!F:F,"")</f>
        <v>40</v>
      </c>
      <c r="E71" s="3">
        <f t="array" ref="E71">XLOOKUP(A71,gestor!C:C,gestor!E:E,"")</f>
        <v>1</v>
      </c>
      <c r="F71" s="1">
        <v>0.0</v>
      </c>
      <c r="G71" s="3">
        <f t="array" ref="G71">XLOOKUP(A71,EmailVerification!A:A,EmailVerification!B:B,"")</f>
        <v>0</v>
      </c>
      <c r="H71" s="3">
        <f t="array" ref="H71">XLOOKUP(A71,IntegracaoVerification!A:A,IntegracaoVerification!C:C,"")</f>
        <v>55</v>
      </c>
      <c r="I71" s="3">
        <f t="array" ref="I71">XLOOKUP(A71,ApiVerification!A:A,ApiVerification!C:C,"")</f>
        <v>0</v>
      </c>
      <c r="J71" s="3">
        <f t="array" ref="J71">XLOOKUP(A71,AtivacaoGiftback!A:A,AtivacaoGiftback!B:B,"")</f>
        <v>29</v>
      </c>
      <c r="K71" s="3">
        <f t="array" ref="K71">XLOOKUP(A71,TempoPrimeiraCampanha!A:A,TempoPrimeiraCampanha!B:B,"")</f>
        <v>26</v>
      </c>
      <c r="L71" s="3">
        <f t="array" ref="L71">XLOOKUP(A71,'# Campanhas30D'!A:A,'# Campanhas30D'!B:B,"")</f>
        <v>1</v>
      </c>
      <c r="M71" s="4">
        <f t="array" ref="M71">XLOOKUP(A71,'Receita Influenciada'!A:A,'Receita Influenciada'!B:B,"")</f>
        <v>3916.87999</v>
      </c>
      <c r="N71" s="4">
        <f t="array" ref="N71">XLOOKUP(A71,'Receita Total'!A:A,'Receita Total'!C:C,"")</f>
        <v>137644.9699</v>
      </c>
      <c r="O71" s="1">
        <v>0.0</v>
      </c>
      <c r="P71" s="1">
        <v>0.0</v>
      </c>
      <c r="Q71" s="4">
        <f t="array" ref="Q71">XLOOKUP(A71,Task!A:A,Task!B:B,"")</f>
        <v>3916.87999</v>
      </c>
      <c r="R71" s="1">
        <v>0.0</v>
      </c>
      <c r="S71" s="5">
        <f t="array" ref="S71">XLOOKUP(A71,'Receita Influenciada'!A:A,'Receita Influenciada'!C:C,"")</f>
        <v>0.03466225758</v>
      </c>
      <c r="T71" s="3" t="str">
        <f t="shared" si="1"/>
        <v>#NUM!</v>
      </c>
      <c r="U71" s="1">
        <v>0.0</v>
      </c>
    </row>
    <row r="72">
      <c r="A72" s="1" t="s">
        <v>679</v>
      </c>
      <c r="B72" s="2">
        <f t="array" ref="B72">XLOOKUP(A72,'Página25'!A:A,'Página25'!G:G,"")</f>
        <v>45545.48015</v>
      </c>
      <c r="C72" s="2" t="str">
        <f t="array" ref="C72">XLOOKUP(A72,'Página25'!A:A,'Página25'!I:I,"")</f>
        <v/>
      </c>
      <c r="D72" s="3">
        <f t="array" ref="D72">XLOOKUP(A72,login!A:A,login!F:F,"")</f>
        <v>66</v>
      </c>
      <c r="E72" s="3">
        <f t="array" ref="E72">XLOOKUP(A72,gestor!C:C,gestor!E:E,"")</f>
        <v>1</v>
      </c>
      <c r="F72" s="1">
        <v>0.0</v>
      </c>
      <c r="G72" s="3">
        <f t="array" ref="G72">XLOOKUP(A72,EmailVerification!A:A,EmailVerification!B:B,"")</f>
        <v>15</v>
      </c>
      <c r="H72" s="3">
        <f t="array" ref="H72">XLOOKUP(A72,IntegracaoVerification!A:A,IntegracaoVerification!C:C,"")</f>
        <v>14</v>
      </c>
      <c r="I72" s="3">
        <f t="array" ref="I72">XLOOKUP(A72,ApiVerification!A:A,ApiVerification!C:C,"")</f>
        <v>7</v>
      </c>
      <c r="J72" s="3">
        <f t="array" ref="J72">XLOOKUP(A72,AtivacaoGiftback!A:A,AtivacaoGiftback!B:B,"")</f>
        <v>17</v>
      </c>
      <c r="K72" s="3">
        <f t="array" ref="K72">XLOOKUP(A72,TempoPrimeiraCampanha!A:A,TempoPrimeiraCampanha!B:B,"")</f>
        <v>22</v>
      </c>
      <c r="L72" s="3">
        <f t="array" ref="L72">XLOOKUP(A72,'# Campanhas30D'!A:A,'# Campanhas30D'!B:B,"")</f>
        <v>1</v>
      </c>
      <c r="M72" s="4">
        <f t="array" ref="M72">XLOOKUP(A72,'Receita Influenciada'!A:A,'Receita Influenciada'!B:B,"")</f>
        <v>6037.390068</v>
      </c>
      <c r="N72" s="4">
        <f t="array" ref="N72">XLOOKUP(A72,'Receita Total'!A:A,'Receita Total'!C:C,"")</f>
        <v>64921.55067</v>
      </c>
      <c r="O72" s="4">
        <f t="array" ref="O72">XLOOKUP(A72,Giftback!A:A,Giftback!B:B,"")</f>
        <v>1059.610008</v>
      </c>
      <c r="P72" s="1">
        <v>0.0</v>
      </c>
      <c r="Q72" s="4">
        <f t="array" ref="Q72">XLOOKUP(A72,Task!A:A,Task!B:B,"")</f>
        <v>1051.930016</v>
      </c>
      <c r="R72" s="1">
        <v>0.0</v>
      </c>
      <c r="S72" s="5">
        <f t="array" ref="S72">XLOOKUP(A72,'Receita Influenciada'!A:A,'Receita Influenciada'!C:C,"")</f>
        <v>0.05884139188</v>
      </c>
      <c r="T72" s="3" t="str">
        <f t="shared" si="1"/>
        <v>#NUM!</v>
      </c>
      <c r="U72" s="1">
        <v>0.0</v>
      </c>
    </row>
    <row r="73">
      <c r="A73" s="1" t="s">
        <v>680</v>
      </c>
      <c r="B73" s="2">
        <f t="array" ref="B73">XLOOKUP(A73,'Página25'!A:A,'Página25'!G:G,"")</f>
        <v>45544.56563</v>
      </c>
      <c r="C73" s="2">
        <f t="array" ref="C73">XLOOKUP(A73,'Página25'!A:A,'Página25'!I:I,"")</f>
        <v>45547.53369</v>
      </c>
      <c r="D73" s="3">
        <f t="array" ref="D73">XLOOKUP(A73,login!A:A,login!F:F,"")</f>
        <v>12</v>
      </c>
      <c r="E73" s="3">
        <f t="array" ref="E73">XLOOKUP(A73,gestor!C:C,gestor!E:E,"")</f>
        <v>1</v>
      </c>
      <c r="F73" s="1">
        <v>0.0</v>
      </c>
      <c r="G73" s="3">
        <f t="array" ref="G73">XLOOKUP(A73,EmailVerification!A:A,EmailVerification!B:B,"")</f>
        <v>0</v>
      </c>
      <c r="H73" s="3">
        <f t="array" ref="H73">XLOOKUP(A73,IntegracaoVerification!A:A,IntegracaoVerification!C:C,"")</f>
        <v>0</v>
      </c>
      <c r="I73" s="3" t="str">
        <f t="array" ref="I73">XLOOKUP(A73,ApiVerification!A:A,ApiVerification!C:C,"")</f>
        <v/>
      </c>
      <c r="J73" s="3" t="str">
        <f t="array" ref="J73">XLOOKUP(A73,AtivacaoGiftback!A:A,AtivacaoGiftback!B:B,"")</f>
        <v/>
      </c>
      <c r="K73" s="3">
        <f t="array" ref="K73">XLOOKUP(A73,TempoPrimeiraCampanha!A:A,TempoPrimeiraCampanha!B:B,"")</f>
        <v>0</v>
      </c>
      <c r="L73" s="3">
        <f t="array" ref="L73">XLOOKUP(A73,'# Campanhas30D'!A:A,'# Campanhas30D'!B:B,"")</f>
        <v>1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3" t="str">
        <f t="array" ref="S73">XLOOKUP(A73,'Receita Influenciada'!A:A,'Receita Influenciada'!C:C,"")</f>
        <v/>
      </c>
      <c r="T73" s="3">
        <f t="shared" si="1"/>
        <v>3</v>
      </c>
      <c r="U73" s="3">
        <f>IF(T73&gt;=0,1,0)</f>
        <v>1</v>
      </c>
    </row>
    <row r="74">
      <c r="A74" s="1" t="s">
        <v>681</v>
      </c>
      <c r="B74" s="2">
        <f t="array" ref="B74">XLOOKUP(A74,'Página25'!A:A,'Página25'!G:G,"")</f>
        <v>45461.55712</v>
      </c>
      <c r="C74" s="2">
        <f t="array" ref="C74">XLOOKUP(A74,'Página25'!A:A,'Página25'!I:I,"")</f>
        <v>45510.72304</v>
      </c>
      <c r="D74" s="3">
        <f t="array" ref="D74">XLOOKUP(A74,login!A:A,login!F:F,"")</f>
        <v>19</v>
      </c>
      <c r="E74" s="1">
        <v>1.0</v>
      </c>
      <c r="F74" s="1">
        <v>0.0</v>
      </c>
      <c r="G74" s="3">
        <f t="array" ref="G74">XLOOKUP(A74,EmailVerification!A:A,EmailVerification!B:B,"")</f>
        <v>17</v>
      </c>
      <c r="H74" s="3">
        <f t="array" ref="H74">XLOOKUP(A74,IntegracaoVerification!A:A,IntegracaoVerification!C:C,"")</f>
        <v>0</v>
      </c>
      <c r="I74" s="3">
        <f t="array" ref="I74">XLOOKUP(A74,ApiVerification!A:A,ApiVerification!C:C,"")</f>
        <v>2</v>
      </c>
      <c r="J74" s="3" t="str">
        <f t="array" ref="J74">XLOOKUP(A74,AtivacaoGiftback!A:A,AtivacaoGiftback!B:B,"")</f>
        <v/>
      </c>
      <c r="K74" s="3">
        <f t="array" ref="K74">XLOOKUP(A74,TempoPrimeiraCampanha!A:A,TempoPrimeiraCampanha!B:B,"")</f>
        <v>21</v>
      </c>
      <c r="L74" s="3">
        <f t="array" ref="L74">XLOOKUP(A74,'# Campanhas30D'!A:A,'# Campanhas30D'!B:B,"")</f>
        <v>1</v>
      </c>
      <c r="M74" s="1">
        <v>0.0</v>
      </c>
      <c r="N74" s="4">
        <f t="array" ref="N74">XLOOKUP(A74,'Receita Total'!A:A,'Receita Total'!C:C,"")</f>
        <v>346156.6604</v>
      </c>
      <c r="O74" s="1">
        <v>0.0</v>
      </c>
      <c r="P74" s="1">
        <v>0.0</v>
      </c>
      <c r="Q74" s="1">
        <v>0.0</v>
      </c>
      <c r="R74" s="1">
        <v>0.0</v>
      </c>
      <c r="S74" s="3" t="str">
        <f t="array" ref="S74">XLOOKUP(A74,'Receita Influenciada'!A:A,'Receita Influenciada'!C:C,"")</f>
        <v/>
      </c>
      <c r="T74" s="3">
        <f t="shared" si="1"/>
        <v>49</v>
      </c>
      <c r="U74" s="1">
        <v>0.0</v>
      </c>
    </row>
    <row r="75">
      <c r="A75" s="1" t="s">
        <v>682</v>
      </c>
      <c r="B75" s="2">
        <f t="array" ref="B75">XLOOKUP(A75,'Página25'!A:A,'Página25'!G:G,"")</f>
        <v>45485.64653</v>
      </c>
      <c r="C75" s="2">
        <f t="array" ref="C75">XLOOKUP(A75,'Página25'!A:A,'Página25'!I:I,"")</f>
        <v>45551.96962</v>
      </c>
      <c r="D75" s="3">
        <f t="array" ref="D75">XLOOKUP(A75,login!A:A,login!F:F,"")</f>
        <v>10</v>
      </c>
      <c r="E75" s="1">
        <v>1.0</v>
      </c>
      <c r="F75" s="1">
        <v>0.0</v>
      </c>
      <c r="G75" s="3" t="str">
        <f t="array" ref="G75">XLOOKUP(A75,EmailVerification!A:A,EmailVerification!B:B,"")</f>
        <v/>
      </c>
      <c r="H75" s="3">
        <f t="array" ref="H75">XLOOKUP(A75,IntegracaoVerification!A:A,IntegracaoVerification!C:C,"")</f>
        <v>27</v>
      </c>
      <c r="I75" s="3">
        <f t="array" ref="I75">XLOOKUP(A75,ApiVerification!A:A,ApiVerification!C:C,"")</f>
        <v>6</v>
      </c>
      <c r="J75" s="3">
        <f t="array" ref="J75">XLOOKUP(A75,AtivacaoGiftback!A:A,AtivacaoGiftback!B:B,"")</f>
        <v>47</v>
      </c>
      <c r="K75" s="3">
        <f t="array" ref="K75">XLOOKUP(A75,TempoPrimeiraCampanha!A:A,TempoPrimeiraCampanha!B:B,"")</f>
        <v>12</v>
      </c>
      <c r="L75" s="3">
        <f t="array" ref="L75">XLOOKUP(A75,'# Campanhas30D'!A:A,'# Campanhas30D'!B:B,"")</f>
        <v>1</v>
      </c>
      <c r="M75" s="1">
        <v>0.0</v>
      </c>
      <c r="N75" s="4">
        <f t="array" ref="N75">XLOOKUP(A75,'Receita Total'!A:A,'Receita Total'!C:C,"")</f>
        <v>160030.766</v>
      </c>
      <c r="O75" s="1">
        <v>0.0</v>
      </c>
      <c r="P75" s="1">
        <v>0.0</v>
      </c>
      <c r="Q75" s="1">
        <v>0.0</v>
      </c>
      <c r="R75" s="1">
        <v>0.0</v>
      </c>
      <c r="S75" s="3" t="str">
        <f t="array" ref="S75">XLOOKUP(A75,'Receita Influenciada'!A:A,'Receita Influenciada'!C:C,"")</f>
        <v/>
      </c>
      <c r="T75" s="3">
        <f t="shared" si="1"/>
        <v>66</v>
      </c>
      <c r="U75" s="1">
        <v>0.0</v>
      </c>
    </row>
    <row r="76">
      <c r="A76" s="1" t="s">
        <v>683</v>
      </c>
      <c r="B76" s="2">
        <f t="array" ref="B76">XLOOKUP(A76,'Página25'!A:A,'Página25'!G:G,"")</f>
        <v>45540.01216</v>
      </c>
      <c r="C76" s="2" t="str">
        <f t="array" ref="C76">XLOOKUP(A76,'Página25'!A:A,'Página25'!I:I,"")</f>
        <v/>
      </c>
      <c r="D76" s="3">
        <f t="array" ref="D76">XLOOKUP(A76,login!A:A,login!F:F,"")</f>
        <v>23</v>
      </c>
      <c r="E76" s="3">
        <f t="array" ref="E76">XLOOKUP(A76,gestor!C:C,gestor!E:E,"")</f>
        <v>1</v>
      </c>
      <c r="F76" s="1">
        <v>0.0</v>
      </c>
      <c r="G76" s="3">
        <f t="array" ref="G76">XLOOKUP(A76,EmailVerification!A:A,EmailVerification!B:B,"")</f>
        <v>1</v>
      </c>
      <c r="H76" s="3">
        <f t="array" ref="H76">XLOOKUP(A76,IntegracaoVerification!A:A,IntegracaoVerification!C:C,"")</f>
        <v>0</v>
      </c>
      <c r="I76" s="3">
        <f t="array" ref="I76">XLOOKUP(A76,ApiVerification!A:A,ApiVerification!C:C,"")</f>
        <v>2</v>
      </c>
      <c r="J76" s="3">
        <f t="array" ref="J76">XLOOKUP(A76,AtivacaoGiftback!A:A,AtivacaoGiftback!B:B,"")</f>
        <v>46</v>
      </c>
      <c r="K76" s="3">
        <f t="array" ref="K76">XLOOKUP(A76,TempoPrimeiraCampanha!A:A,TempoPrimeiraCampanha!B:B,"")</f>
        <v>26</v>
      </c>
      <c r="L76" s="3">
        <f t="array" ref="L76">XLOOKUP(A76,'# Campanhas30D'!A:A,'# Campanhas30D'!B:B,"")</f>
        <v>1</v>
      </c>
      <c r="M76" s="1">
        <v>0.0</v>
      </c>
      <c r="N76" s="4">
        <f t="array" ref="N76">XLOOKUP(A76,'Receita Total'!A:A,'Receita Total'!C:C,"")</f>
        <v>2467.020081</v>
      </c>
      <c r="O76" s="1">
        <v>0.0</v>
      </c>
      <c r="P76" s="1">
        <v>0.0</v>
      </c>
      <c r="Q76" s="1">
        <v>0.0</v>
      </c>
      <c r="R76" s="1">
        <v>0.0</v>
      </c>
      <c r="S76" s="3" t="str">
        <f t="array" ref="S76">XLOOKUP(A76,'Receita Influenciada'!A:A,'Receita Influenciada'!C:C,"")</f>
        <v/>
      </c>
      <c r="T76" s="3" t="str">
        <f t="shared" si="1"/>
        <v>#NUM!</v>
      </c>
      <c r="U76" s="1">
        <v>0.0</v>
      </c>
    </row>
    <row r="77">
      <c r="A77" s="1" t="s">
        <v>684</v>
      </c>
      <c r="B77" s="2">
        <f t="array" ref="B77">XLOOKUP(A77,'Página25'!A:A,'Página25'!G:G,"")</f>
        <v>45545.7953</v>
      </c>
      <c r="C77" s="2" t="str">
        <f t="array" ref="C77">XLOOKUP(A77,'Página25'!A:A,'Página25'!I:I,"")</f>
        <v/>
      </c>
      <c r="D77" s="3">
        <f t="array" ref="D77">XLOOKUP(A77,login!A:A,login!F:F,"")</f>
        <v>39</v>
      </c>
      <c r="E77" s="3">
        <f t="array" ref="E77">XLOOKUP(A77,gestor!C:C,gestor!E:E,"")</f>
        <v>1</v>
      </c>
      <c r="F77" s="1">
        <v>0.0</v>
      </c>
      <c r="G77" s="3">
        <f t="array" ref="G77">XLOOKUP(A77,EmailVerification!A:A,EmailVerification!B:B,"")</f>
        <v>12</v>
      </c>
      <c r="H77" s="3">
        <f t="array" ref="H77">XLOOKUP(A77,IntegracaoVerification!A:A,IntegracaoVerification!C:C,"")</f>
        <v>8</v>
      </c>
      <c r="I77" s="3">
        <f t="array" ref="I77">XLOOKUP(A77,ApiVerification!A:A,ApiVerification!C:C,"")</f>
        <v>22</v>
      </c>
      <c r="J77" s="3">
        <f t="array" ref="J77">XLOOKUP(A77,AtivacaoGiftback!A:A,AtivacaoGiftback!B:B,"")</f>
        <v>13</v>
      </c>
      <c r="K77" s="3">
        <f t="array" ref="K77">XLOOKUP(A77,TempoPrimeiraCampanha!A:A,TempoPrimeiraCampanha!B:B,"")</f>
        <v>28</v>
      </c>
      <c r="L77" s="3">
        <f t="array" ref="L77">XLOOKUP(A77,'# Campanhas30D'!A:A,'# Campanhas30D'!B:B,"")</f>
        <v>1</v>
      </c>
      <c r="M77" s="1">
        <v>0.0</v>
      </c>
      <c r="N77" s="4">
        <f t="array" ref="N77">XLOOKUP(A77,'Receita Total'!A:A,'Receita Total'!C:C,"")</f>
        <v>11017.07003</v>
      </c>
      <c r="O77" s="1">
        <v>0.0</v>
      </c>
      <c r="P77" s="1">
        <v>0.0</v>
      </c>
      <c r="Q77" s="1">
        <v>0.0</v>
      </c>
      <c r="R77" s="1">
        <v>0.0</v>
      </c>
      <c r="S77" s="3" t="str">
        <f t="array" ref="S77">XLOOKUP(A77,'Receita Influenciada'!A:A,'Receita Influenciada'!C:C,"")</f>
        <v/>
      </c>
      <c r="T77" s="3" t="str">
        <f t="shared" si="1"/>
        <v>#NUM!</v>
      </c>
      <c r="U77" s="1">
        <v>0.0</v>
      </c>
    </row>
    <row r="78">
      <c r="A78" s="1" t="s">
        <v>685</v>
      </c>
      <c r="B78" s="2">
        <f t="array" ref="B78">XLOOKUP(A78,'Página25'!A:A,'Página25'!G:G,"")</f>
        <v>45540.0001</v>
      </c>
      <c r="C78" s="2" t="str">
        <f t="array" ref="C78">XLOOKUP(A78,'Página25'!A:A,'Página25'!I:I,"")</f>
        <v/>
      </c>
      <c r="D78" s="3">
        <f t="array" ref="D78">XLOOKUP(A78,login!A:A,login!F:F,"")</f>
        <v>22</v>
      </c>
      <c r="E78" s="3">
        <f t="array" ref="E78">XLOOKUP(A78,gestor!C:C,gestor!E:E,"")</f>
        <v>1</v>
      </c>
      <c r="F78" s="1">
        <v>0.0</v>
      </c>
      <c r="G78" s="3" t="str">
        <f t="array" ref="G78">XLOOKUP(A78,EmailVerification!A:A,EmailVerification!B:B,"")</f>
        <v/>
      </c>
      <c r="H78" s="3">
        <f t="array" ref="H78">XLOOKUP(A78,IntegracaoVerification!A:A,IntegracaoVerification!C:C,"")</f>
        <v>23</v>
      </c>
      <c r="I78" s="3">
        <f t="array" ref="I78">XLOOKUP(A78,ApiVerification!A:A,ApiVerification!C:C,"")</f>
        <v>12</v>
      </c>
      <c r="J78" s="3">
        <f t="array" ref="J78">XLOOKUP(A78,AtivacaoGiftback!A:A,AtivacaoGiftback!B:B,"")</f>
        <v>30</v>
      </c>
      <c r="K78" s="3">
        <f t="array" ref="K78">XLOOKUP(A78,TempoPrimeiraCampanha!A:A,TempoPrimeiraCampanha!B:B,"")</f>
        <v>29</v>
      </c>
      <c r="L78" s="3">
        <f t="array" ref="L78">XLOOKUP(A78,'# Campanhas30D'!A:A,'# Campanhas30D'!B:B,"")</f>
        <v>1</v>
      </c>
      <c r="M78" s="1">
        <v>0.0</v>
      </c>
      <c r="N78" s="4">
        <f t="array" ref="N78">XLOOKUP(A78,'Receita Total'!A:A,'Receita Total'!C:C,"")</f>
        <v>90295.10991</v>
      </c>
      <c r="O78" s="1">
        <v>0.0</v>
      </c>
      <c r="P78" s="1">
        <v>0.0</v>
      </c>
      <c r="Q78" s="1">
        <v>0.0</v>
      </c>
      <c r="R78" s="1">
        <v>0.0</v>
      </c>
      <c r="S78" s="3" t="str">
        <f t="array" ref="S78">XLOOKUP(A78,'Receita Influenciada'!A:A,'Receita Influenciada'!C:C,"")</f>
        <v/>
      </c>
      <c r="T78" s="3" t="str">
        <f t="shared" si="1"/>
        <v>#NUM!</v>
      </c>
      <c r="U78" s="1">
        <v>0.0</v>
      </c>
    </row>
    <row r="79">
      <c r="A79" s="1" t="s">
        <v>686</v>
      </c>
      <c r="B79" s="2">
        <f t="array" ref="B79">XLOOKUP(A79,'Página25'!A:A,'Página25'!G:G,"")</f>
        <v>45375.60546</v>
      </c>
      <c r="C79" s="2">
        <f t="array" ref="C79">XLOOKUP(A79,'Página25'!A:A,'Página25'!I:I,"")</f>
        <v>45435.93955</v>
      </c>
      <c r="D79" s="1">
        <v>0.0</v>
      </c>
      <c r="E79" s="1">
        <v>1.0</v>
      </c>
      <c r="F79" s="1">
        <v>0.0</v>
      </c>
      <c r="G79" s="3" t="str">
        <f t="array" ref="G79">XLOOKUP(A79,EmailVerification!A:A,EmailVerification!B:B,"")</f>
        <v/>
      </c>
      <c r="H79" s="3">
        <f t="array" ref="H79">XLOOKUP(A79,IntegracaoVerification!A:A,IntegracaoVerification!C:C,"")</f>
        <v>0</v>
      </c>
      <c r="I79" s="3" t="str">
        <f t="array" ref="I79">XLOOKUP(A79,ApiVerification!A:A,ApiVerification!C:C,"")</f>
        <v/>
      </c>
      <c r="J79" s="3" t="str">
        <f t="array" ref="J79">XLOOKUP(A79,AtivacaoGiftback!A:A,AtivacaoGiftback!B:B,"")</f>
        <v/>
      </c>
      <c r="K79" s="3" t="str">
        <f t="array" ref="K79">XLOOKUP(A79,TempoPrimeiraCampanha!A:A,TempoPrimeiraCampanha!B:B,"")</f>
        <v/>
      </c>
      <c r="L79" s="3">
        <f t="array" ref="L79">XLOOKUP(A79,'# Campanhas30D'!A:A,'# Campanhas30D'!B:B,"")</f>
        <v>0</v>
      </c>
      <c r="M79" s="4">
        <f t="array" ref="M79">XLOOKUP(A79,'Receita Influenciada'!A:A,'Receita Influenciada'!B:B,"")</f>
        <v>3.980000019</v>
      </c>
      <c r="N79" s="4">
        <f t="array" ref="N79">XLOOKUP(A79,'Receita Total'!A:A,'Receita Total'!C:C,"")</f>
        <v>19943.57982</v>
      </c>
      <c r="O79" s="4">
        <f t="array" ref="O79">XLOOKUP(A79,Giftback!A:A,Giftback!B:B,"")</f>
        <v>3.980000019</v>
      </c>
      <c r="P79" s="1">
        <v>0.0</v>
      </c>
      <c r="Q79" s="1">
        <v>0.0</v>
      </c>
      <c r="R79" s="1">
        <v>0.0</v>
      </c>
      <c r="S79" s="5">
        <f t="array" ref="S79">XLOOKUP(A79,'Receita Influenciada'!A:A,'Receita Influenciada'!C:C,"")</f>
        <v>-0.009944683808</v>
      </c>
      <c r="T79" s="3">
        <f t="shared" si="1"/>
        <v>60</v>
      </c>
      <c r="U79" s="1">
        <v>0.0</v>
      </c>
    </row>
    <row r="80">
      <c r="A80" s="1" t="s">
        <v>687</v>
      </c>
      <c r="B80" s="2">
        <f t="array" ref="B80">XLOOKUP(A80,'Página25'!A:A,'Página25'!G:G,"")</f>
        <v>45457.73854</v>
      </c>
      <c r="C80" s="2" t="str">
        <f t="array" ref="C80">XLOOKUP(A80,'Página25'!A:A,'Página25'!I:I,"")</f>
        <v/>
      </c>
      <c r="D80" s="3">
        <f t="array" ref="D80">XLOOKUP(A80,login!A:A,login!F:F,"")</f>
        <v>111</v>
      </c>
      <c r="E80" s="3">
        <f t="array" ref="E80">XLOOKUP(A80,gestor!C:C,gestor!E:E,"")</f>
        <v>1</v>
      </c>
      <c r="F80" s="1">
        <v>0.0</v>
      </c>
      <c r="G80" s="3">
        <f t="array" ref="G80">XLOOKUP(A80,EmailVerification!A:A,EmailVerification!B:B,"")</f>
        <v>21</v>
      </c>
      <c r="H80" s="3">
        <f t="array" ref="H80">XLOOKUP(A80,IntegracaoVerification!A:A,IntegracaoVerification!C:C,"")</f>
        <v>0</v>
      </c>
      <c r="I80" s="3">
        <f t="array" ref="I80">XLOOKUP(A80,ApiVerification!A:A,ApiVerification!C:C,"")</f>
        <v>3</v>
      </c>
      <c r="J80" s="3">
        <f t="array" ref="J80">XLOOKUP(A80,AtivacaoGiftback!A:A,AtivacaoGiftback!B:B,"")</f>
        <v>12</v>
      </c>
      <c r="K80" s="3" t="str">
        <f t="array" ref="K80">XLOOKUP(A80,TempoPrimeiraCampanha!A:A,TempoPrimeiraCampanha!B:B,"")</f>
        <v/>
      </c>
      <c r="L80" s="3">
        <f t="array" ref="L80">XLOOKUP(A80,'# Campanhas30D'!A:A,'# Campanhas30D'!B:B,"")</f>
        <v>0</v>
      </c>
      <c r="M80" s="4">
        <f t="array" ref="M80">XLOOKUP(A80,'Receita Influenciada'!A:A,'Receita Influenciada'!B:B,"")</f>
        <v>5.900000095</v>
      </c>
      <c r="N80" s="4">
        <f t="array" ref="N80">XLOOKUP(A80,'Receita Total'!A:A,'Receita Total'!C:C,"")</f>
        <v>2592.990006</v>
      </c>
      <c r="O80" s="1">
        <v>0.0</v>
      </c>
      <c r="P80" s="1">
        <v>0.0</v>
      </c>
      <c r="Q80" s="4">
        <f t="array" ref="Q80">XLOOKUP(A80,Task!A:A,Task!B:B,"")</f>
        <v>5.900000095</v>
      </c>
      <c r="R80" s="1">
        <v>0.0</v>
      </c>
      <c r="S80" s="5">
        <f t="array" ref="S80">XLOOKUP(A80,'Receita Influenciada'!A:A,'Receita Influenciada'!C:C,"")</f>
        <v>-0.009895017792</v>
      </c>
      <c r="T80" s="3" t="str">
        <f t="shared" si="1"/>
        <v>#NUM!</v>
      </c>
      <c r="U80" s="1">
        <v>0.0</v>
      </c>
    </row>
    <row r="81">
      <c r="A81" s="1" t="s">
        <v>688</v>
      </c>
      <c r="B81" s="2">
        <f t="array" ref="B81">XLOOKUP(A81,'Página25'!A:A,'Página25'!G:G,"")</f>
        <v>45540.58872</v>
      </c>
      <c r="C81" s="2" t="str">
        <f t="array" ref="C81">XLOOKUP(A81,'Página25'!A:A,'Página25'!I:I,"")</f>
        <v/>
      </c>
      <c r="D81" s="3">
        <f t="array" ref="D81">XLOOKUP(A81,login!A:A,login!F:F,"")</f>
        <v>6</v>
      </c>
      <c r="E81" s="3">
        <f t="array" ref="E81">XLOOKUP(A81,gestor!C:C,gestor!E:E,"")</f>
        <v>1</v>
      </c>
      <c r="F81" s="1">
        <v>0.0</v>
      </c>
      <c r="G81" s="3">
        <f t="array" ref="G81">XLOOKUP(A81,EmailVerification!A:A,EmailVerification!B:B,"")</f>
        <v>6</v>
      </c>
      <c r="H81" s="3">
        <f t="array" ref="H81">XLOOKUP(A81,IntegracaoVerification!A:A,IntegracaoVerification!C:C,"")</f>
        <v>5</v>
      </c>
      <c r="I81" s="3" t="str">
        <f t="array" ref="I81">XLOOKUP(A81,ApiVerification!A:A,ApiVerification!C:C,"")</f>
        <v/>
      </c>
      <c r="J81" s="3">
        <f t="array" ref="J81">XLOOKUP(A81,AtivacaoGiftback!A:A,AtivacaoGiftback!B:B,"")</f>
        <v>7</v>
      </c>
      <c r="K81" s="3" t="str">
        <f t="array" ref="K81">XLOOKUP(A81,TempoPrimeiraCampanha!A:A,TempoPrimeiraCampanha!B:B,"")</f>
        <v/>
      </c>
      <c r="L81" s="3">
        <f t="array" ref="L81">XLOOKUP(A81,'# Campanhas30D'!A:A,'# Campanhas30D'!B:B,"")</f>
        <v>0</v>
      </c>
      <c r="M81" s="4">
        <f t="array" ref="M81">XLOOKUP(A81,'Receita Influenciada'!A:A,'Receita Influenciada'!B:B,"")</f>
        <v>65</v>
      </c>
      <c r="N81" s="4">
        <f t="array" ref="N81">XLOOKUP(A81,'Receita Total'!A:A,'Receita Total'!C:C,"")</f>
        <v>51260.99998</v>
      </c>
      <c r="O81" s="4">
        <f t="array" ref="O81">XLOOKUP(A81,Giftback!A:A,Giftback!B:B,"")</f>
        <v>65</v>
      </c>
      <c r="P81" s="1">
        <v>0.0</v>
      </c>
      <c r="Q81" s="1">
        <v>0.0</v>
      </c>
      <c r="R81" s="1">
        <v>0.0</v>
      </c>
      <c r="S81" s="5">
        <f t="array" ref="S81">XLOOKUP(A81,'Receita Influenciada'!A:A,'Receita Influenciada'!C:C,"")</f>
        <v>-0.009258836944</v>
      </c>
      <c r="T81" s="3" t="str">
        <f t="shared" si="1"/>
        <v>#NUM!</v>
      </c>
      <c r="U81" s="1">
        <v>0.0</v>
      </c>
    </row>
    <row r="82">
      <c r="A82" s="1" t="s">
        <v>689</v>
      </c>
      <c r="B82" s="2">
        <f t="array" ref="B82">XLOOKUP(A82,'Página25'!A:A,'Página25'!G:G,"")</f>
        <v>45461.97839</v>
      </c>
      <c r="C82" s="2" t="str">
        <f t="array" ref="C82">XLOOKUP(A82,'Página25'!A:A,'Página25'!I:I,"")</f>
        <v/>
      </c>
      <c r="D82" s="3">
        <f t="array" ref="D82">XLOOKUP(A82,login!A:A,login!F:F,"")</f>
        <v>96</v>
      </c>
      <c r="E82" s="3">
        <f t="array" ref="E82">XLOOKUP(A82,gestor!C:C,gestor!E:E,"")</f>
        <v>1</v>
      </c>
      <c r="F82" s="1">
        <v>0.0</v>
      </c>
      <c r="G82" s="3">
        <f t="array" ref="G82">XLOOKUP(A82,EmailVerification!A:A,EmailVerification!B:B,"")</f>
        <v>17</v>
      </c>
      <c r="H82" s="3">
        <f t="array" ref="H82">XLOOKUP(A82,IntegracaoVerification!A:A,IntegracaoVerification!C:C,"")</f>
        <v>1</v>
      </c>
      <c r="I82" s="3">
        <f t="array" ref="I82">XLOOKUP(A82,ApiVerification!A:A,ApiVerification!C:C,"")</f>
        <v>6</v>
      </c>
      <c r="J82" s="3">
        <f t="array" ref="J82">XLOOKUP(A82,AtivacaoGiftback!A:A,AtivacaoGiftback!B:B,"")</f>
        <v>20</v>
      </c>
      <c r="K82" s="3">
        <f t="array" ref="K82">XLOOKUP(A82,TempoPrimeiraCampanha!A:A,TempoPrimeiraCampanha!B:B,"")</f>
        <v>31</v>
      </c>
      <c r="L82" s="3">
        <f t="array" ref="L82">XLOOKUP(A82,'# Campanhas30D'!A:A,'# Campanhas30D'!B:B,"")</f>
        <v>0</v>
      </c>
      <c r="M82" s="4">
        <f t="array" ref="M82">XLOOKUP(A82,'Receita Influenciada'!A:A,'Receita Influenciada'!B:B,"")</f>
        <v>122.2200012</v>
      </c>
      <c r="N82" s="4">
        <f t="array" ref="N82">XLOOKUP(A82,'Receita Total'!A:A,'Receita Total'!C:C,"")</f>
        <v>28257.27008</v>
      </c>
      <c r="O82" s="4">
        <f t="array" ref="O82">XLOOKUP(A82,Giftback!A:A,Giftback!B:B,"")</f>
        <v>122.2200012</v>
      </c>
      <c r="P82" s="1">
        <v>0.0</v>
      </c>
      <c r="Q82" s="1">
        <v>0.0</v>
      </c>
      <c r="R82" s="1">
        <v>0.0</v>
      </c>
      <c r="S82" s="5">
        <f t="array" ref="S82">XLOOKUP(A82,'Receita Influenciada'!A:A,'Receita Influenciada'!C:C,"")</f>
        <v>-0.007825266882</v>
      </c>
      <c r="T82" s="3" t="str">
        <f t="shared" si="1"/>
        <v>#NUM!</v>
      </c>
      <c r="U82" s="1">
        <v>0.0</v>
      </c>
    </row>
    <row r="83">
      <c r="A83" s="1" t="s">
        <v>690</v>
      </c>
      <c r="B83" s="2">
        <f t="array" ref="B83">XLOOKUP(A83,'Página25'!A:A,'Página25'!G:G,"")</f>
        <v>45547.52956</v>
      </c>
      <c r="C83" s="2" t="str">
        <f t="array" ref="C83">XLOOKUP(A83,'Página25'!A:A,'Página25'!I:I,"")</f>
        <v/>
      </c>
      <c r="D83" s="3">
        <f t="array" ref="D83">XLOOKUP(A83,login!A:A,login!F:F,"")</f>
        <v>17</v>
      </c>
      <c r="E83" s="3">
        <f t="array" ref="E83">XLOOKUP(A83,gestor!C:C,gestor!E:E,"")</f>
        <v>1</v>
      </c>
      <c r="F83" s="1">
        <v>0.0</v>
      </c>
      <c r="G83" s="3">
        <f t="array" ref="G83">XLOOKUP(A83,EmailVerification!A:A,EmailVerification!B:B,"")</f>
        <v>11</v>
      </c>
      <c r="H83" s="3">
        <f t="array" ref="H83">XLOOKUP(A83,IntegracaoVerification!A:A,IntegracaoVerification!C:C,"")</f>
        <v>11</v>
      </c>
      <c r="I83" s="3" t="str">
        <f t="array" ref="I83">XLOOKUP(A83,ApiVerification!A:A,ApiVerification!C:C,"")</f>
        <v/>
      </c>
      <c r="J83" s="3">
        <f t="array" ref="J83">XLOOKUP(A83,AtivacaoGiftback!A:A,AtivacaoGiftback!B:B,"")</f>
        <v>25</v>
      </c>
      <c r="K83" s="3" t="str">
        <f t="array" ref="K83">XLOOKUP(A83,TempoPrimeiraCampanha!A:A,TempoPrimeiraCampanha!B:B,"")</f>
        <v/>
      </c>
      <c r="L83" s="3">
        <f t="array" ref="L83">XLOOKUP(A83,'# Campanhas30D'!A:A,'# Campanhas30D'!B:B,"")</f>
        <v>0</v>
      </c>
      <c r="M83" s="4">
        <f t="array" ref="M83">XLOOKUP(A83,'Receita Influenciada'!A:A,'Receita Influenciada'!B:B,"")</f>
        <v>303.8099976</v>
      </c>
      <c r="N83" s="4">
        <f t="array" ref="N83">XLOOKUP(A83,'Receita Total'!A:A,'Receita Total'!C:C,"")</f>
        <v>67919.49013</v>
      </c>
      <c r="O83" s="4">
        <f t="array" ref="O83">XLOOKUP(A83,Giftback!A:A,Giftback!B:B,"")</f>
        <v>303.8099976</v>
      </c>
      <c r="P83" s="1">
        <v>0.0</v>
      </c>
      <c r="Q83" s="1">
        <v>0.0</v>
      </c>
      <c r="R83" s="1">
        <v>0.0</v>
      </c>
      <c r="S83" s="5">
        <f t="array" ref="S83">XLOOKUP(A83,'Receita Influenciada'!A:A,'Receita Influenciada'!C:C,"")</f>
        <v>-0.006535803905</v>
      </c>
      <c r="T83" s="3" t="str">
        <f t="shared" si="1"/>
        <v>#NUM!</v>
      </c>
      <c r="U83" s="1">
        <v>0.0</v>
      </c>
    </row>
    <row r="84">
      <c r="A84" s="1" t="s">
        <v>691</v>
      </c>
      <c r="B84" s="2">
        <f t="array" ref="B84">XLOOKUP(A84,'Página25'!A:A,'Página25'!G:G,"")</f>
        <v>45457.62093</v>
      </c>
      <c r="C84" s="2">
        <f t="array" ref="C84">XLOOKUP(A84,'Página25'!A:A,'Página25'!I:I,"")</f>
        <v>45525.69951</v>
      </c>
      <c r="D84" s="3">
        <f t="array" ref="D84">XLOOKUP(A84,login!A:A,login!F:F,"")</f>
        <v>23</v>
      </c>
      <c r="E84" s="1">
        <v>1.0</v>
      </c>
      <c r="F84" s="1">
        <v>0.0</v>
      </c>
      <c r="G84" s="3">
        <f t="array" ref="G84">XLOOKUP(A84,EmailVerification!A:A,EmailVerification!B:B,"")</f>
        <v>21</v>
      </c>
      <c r="H84" s="3">
        <f t="array" ref="H84">XLOOKUP(A84,IntegracaoVerification!A:A,IntegracaoVerification!C:C,"")</f>
        <v>0</v>
      </c>
      <c r="I84" s="3">
        <f t="array" ref="I84">XLOOKUP(A84,ApiVerification!A:A,ApiVerification!C:C,"")</f>
        <v>0</v>
      </c>
      <c r="J84" s="3">
        <f t="array" ref="J84">XLOOKUP(A84,AtivacaoGiftback!A:A,AtivacaoGiftback!B:B,"")</f>
        <v>24</v>
      </c>
      <c r="K84" s="3">
        <f t="array" ref="K84">XLOOKUP(A84,TempoPrimeiraCampanha!A:A,TempoPrimeiraCampanha!B:B,"")</f>
        <v>40</v>
      </c>
      <c r="L84" s="3">
        <f t="array" ref="L84">XLOOKUP(A84,'# Campanhas30D'!A:A,'# Campanhas30D'!B:B,"")</f>
        <v>0</v>
      </c>
      <c r="M84" s="4">
        <f t="array" ref="M84">XLOOKUP(A84,'Receita Influenciada'!A:A,'Receita Influenciada'!B:B,"")</f>
        <v>198.4300079</v>
      </c>
      <c r="N84" s="4">
        <f t="array" ref="N84">XLOOKUP(A84,'Receita Total'!A:A,'Receita Total'!C:C,"")</f>
        <v>52482.52003</v>
      </c>
      <c r="O84" s="1">
        <v>0.0</v>
      </c>
      <c r="P84" s="1">
        <v>0.0</v>
      </c>
      <c r="Q84" s="4">
        <f t="array" ref="Q84">XLOOKUP(A84,Task!A:A,Task!B:B,"")</f>
        <v>198.4300079</v>
      </c>
      <c r="R84" s="1">
        <v>0.0</v>
      </c>
      <c r="S84" s="5">
        <f t="array" ref="S84">XLOOKUP(A84,'Receita Influenciada'!A:A,'Receita Influenciada'!C:C,"")</f>
        <v>-0.006469216941</v>
      </c>
      <c r="T84" s="3">
        <f t="shared" si="1"/>
        <v>68</v>
      </c>
      <c r="U84" s="1">
        <v>0.0</v>
      </c>
    </row>
    <row r="85">
      <c r="A85" s="1" t="s">
        <v>692</v>
      </c>
      <c r="B85" s="2">
        <f t="array" ref="B85">XLOOKUP(A85,'Página25'!A:A,'Página25'!G:G,"")</f>
        <v>45481.90854</v>
      </c>
      <c r="C85" s="2">
        <f t="array" ref="C85">XLOOKUP(A85,'Página25'!A:A,'Página25'!I:I,"")</f>
        <v>45568.28492</v>
      </c>
      <c r="D85" s="3">
        <f t="array" ref="D85">XLOOKUP(A85,login!A:A,login!F:F,"")</f>
        <v>3</v>
      </c>
      <c r="E85" s="3">
        <f t="array" ref="E85">XLOOKUP(A85,gestor!C:C,gestor!E:E,"")</f>
        <v>1</v>
      </c>
      <c r="F85" s="1">
        <v>0.0</v>
      </c>
      <c r="G85" s="3" t="str">
        <f t="array" ref="G85">XLOOKUP(A85,EmailVerification!A:A,EmailVerification!B:B,"")</f>
        <v/>
      </c>
      <c r="H85" s="3">
        <f t="array" ref="H85">XLOOKUP(A85,IntegracaoVerification!A:A,IntegracaoVerification!C:C,"")</f>
        <v>3</v>
      </c>
      <c r="I85" s="3">
        <f t="array" ref="I85">XLOOKUP(A85,ApiVerification!A:A,ApiVerification!C:C,"")</f>
        <v>21</v>
      </c>
      <c r="J85" s="3">
        <f t="array" ref="J85">XLOOKUP(A85,AtivacaoGiftback!A:A,AtivacaoGiftback!B:B,"")</f>
        <v>21</v>
      </c>
      <c r="K85" s="3" t="str">
        <f t="array" ref="K85">XLOOKUP(A85,TempoPrimeiraCampanha!A:A,TempoPrimeiraCampanha!B:B,"")</f>
        <v/>
      </c>
      <c r="L85" s="3">
        <f t="array" ref="L85">XLOOKUP(A85,'# Campanhas30D'!A:A,'# Campanhas30D'!B:B,"")</f>
        <v>0</v>
      </c>
      <c r="M85" s="4">
        <f t="array" ref="M85">XLOOKUP(A85,'Receita Influenciada'!A:A,'Receita Influenciada'!B:B,"")</f>
        <v>283.6800003</v>
      </c>
      <c r="N85" s="4">
        <f t="array" ref="N85">XLOOKUP(A85,'Receita Total'!A:A,'Receita Total'!C:C,"")</f>
        <v>152935.8504</v>
      </c>
      <c r="O85" s="4">
        <f t="array" ref="O85">XLOOKUP(A85,Giftback!A:A,Giftback!B:B,"")</f>
        <v>283.6800003</v>
      </c>
      <c r="P85" s="1">
        <v>0.0</v>
      </c>
      <c r="Q85" s="1">
        <v>0.0</v>
      </c>
      <c r="R85" s="1">
        <v>0.0</v>
      </c>
      <c r="S85" s="5">
        <f t="array" ref="S85">XLOOKUP(A85,'Receita Influenciada'!A:A,'Receita Influenciada'!C:C,"")</f>
        <v>-0.004952313162</v>
      </c>
      <c r="T85" s="3">
        <f t="shared" si="1"/>
        <v>87</v>
      </c>
      <c r="U85" s="1">
        <v>0.0</v>
      </c>
    </row>
    <row r="86">
      <c r="A86" s="1" t="s">
        <v>693</v>
      </c>
      <c r="B86" s="2">
        <f t="array" ref="B86">XLOOKUP(A86,'Página25'!A:A,'Página25'!G:G,"")</f>
        <v>45540.59775</v>
      </c>
      <c r="C86" s="2" t="str">
        <f t="array" ref="C86">XLOOKUP(A86,'Página25'!A:A,'Página25'!I:I,"")</f>
        <v/>
      </c>
      <c r="D86" s="3">
        <f t="array" ref="D86">XLOOKUP(A86,login!A:A,login!F:F,"")</f>
        <v>44</v>
      </c>
      <c r="E86" s="3">
        <f t="array" ref="E86">XLOOKUP(A86,gestor!C:C,gestor!E:E,"")</f>
        <v>1</v>
      </c>
      <c r="F86" s="1">
        <v>0.0</v>
      </c>
      <c r="G86" s="3" t="str">
        <f t="array" ref="G86">XLOOKUP(A86,EmailVerification!A:A,EmailVerification!B:B,"")</f>
        <v/>
      </c>
      <c r="H86" s="3">
        <f t="array" ref="H86">XLOOKUP(A86,IntegracaoVerification!A:A,IntegracaoVerification!C:C,"")</f>
        <v>1</v>
      </c>
      <c r="I86" s="3" t="str">
        <f t="array" ref="I86">XLOOKUP(A86,ApiVerification!A:A,ApiVerification!C:C,"")</f>
        <v/>
      </c>
      <c r="J86" s="3">
        <f t="array" ref="J86">XLOOKUP(A86,AtivacaoGiftback!A:A,AtivacaoGiftback!B:B,"")</f>
        <v>16</v>
      </c>
      <c r="K86" s="3">
        <f t="array" ref="K86">XLOOKUP(A86,TempoPrimeiraCampanha!A:A,TempoPrimeiraCampanha!B:B,"")</f>
        <v>48</v>
      </c>
      <c r="L86" s="3">
        <f t="array" ref="L86">XLOOKUP(A86,'# Campanhas30D'!A:A,'# Campanhas30D'!B:B,"")</f>
        <v>0</v>
      </c>
      <c r="M86" s="4">
        <f t="array" ref="M86">XLOOKUP(A86,'Receita Influenciada'!A:A,'Receita Influenciada'!B:B,"")</f>
        <v>542.5</v>
      </c>
      <c r="N86" s="4">
        <f t="array" ref="N86">XLOOKUP(A86,'Receita Total'!A:A,'Receita Total'!C:C,"")</f>
        <v>10411.71997</v>
      </c>
      <c r="O86" s="1">
        <v>0.0</v>
      </c>
      <c r="P86" s="1">
        <v>0.0</v>
      </c>
      <c r="Q86" s="4">
        <f t="array" ref="Q86">XLOOKUP(A86,Task!A:A,Task!B:B,"")</f>
        <v>542.5</v>
      </c>
      <c r="R86" s="1">
        <v>0.0</v>
      </c>
      <c r="S86" s="5">
        <f t="array" ref="S86">XLOOKUP(A86,'Receita Influenciada'!A:A,'Receita Influenciada'!C:C,"")</f>
        <v>-0.003814139111</v>
      </c>
      <c r="T86" s="3" t="str">
        <f t="shared" si="1"/>
        <v>#NUM!</v>
      </c>
      <c r="U86" s="1">
        <v>0.0</v>
      </c>
    </row>
    <row r="87">
      <c r="A87" s="1" t="s">
        <v>694</v>
      </c>
      <c r="B87" s="2">
        <f t="array" ref="B87">XLOOKUP(A87,'Página25'!A:A,'Página25'!G:G,"")</f>
        <v>45540.00662</v>
      </c>
      <c r="C87" s="2" t="str">
        <f t="array" ref="C87">XLOOKUP(A87,'Página25'!A:A,'Página25'!I:I,"")</f>
        <v/>
      </c>
      <c r="D87" s="3">
        <f t="array" ref="D87">XLOOKUP(A87,login!A:A,login!F:F,"")</f>
        <v>47</v>
      </c>
      <c r="E87" s="3">
        <f t="array" ref="E87">XLOOKUP(A87,gestor!C:C,gestor!E:E,"")</f>
        <v>1</v>
      </c>
      <c r="F87" s="1">
        <v>0.0</v>
      </c>
      <c r="G87" s="3">
        <f t="array" ref="G87">XLOOKUP(A87,EmailVerification!A:A,EmailVerification!B:B,"")</f>
        <v>6</v>
      </c>
      <c r="H87" s="3">
        <f t="array" ref="H87">XLOOKUP(A87,IntegracaoVerification!A:A,IntegracaoVerification!C:C,"")</f>
        <v>11</v>
      </c>
      <c r="I87" s="3" t="str">
        <f t="array" ref="I87">XLOOKUP(A87,ApiVerification!A:A,ApiVerification!C:C,"")</f>
        <v/>
      </c>
      <c r="J87" s="3">
        <f t="array" ref="J87">XLOOKUP(A87,AtivacaoGiftback!A:A,AtivacaoGiftback!B:B,"")</f>
        <v>15</v>
      </c>
      <c r="K87" s="3" t="str">
        <f t="array" ref="K87">XLOOKUP(A87,TempoPrimeiraCampanha!A:A,TempoPrimeiraCampanha!B:B,"")</f>
        <v/>
      </c>
      <c r="L87" s="3">
        <f t="array" ref="L87">XLOOKUP(A87,'# Campanhas30D'!A:A,'# Campanhas30D'!B:B,"")</f>
        <v>0</v>
      </c>
      <c r="M87" s="4">
        <f t="array" ref="M87">XLOOKUP(A87,'Receita Influenciada'!A:A,'Receita Influenciada'!B:B,"")</f>
        <v>739.4500008</v>
      </c>
      <c r="N87" s="4">
        <f t="array" ref="N87">XLOOKUP(A87,'Receita Total'!A:A,'Receita Total'!C:C,"")</f>
        <v>29376.25022</v>
      </c>
      <c r="O87" s="1">
        <v>0.0</v>
      </c>
      <c r="P87" s="1">
        <v>0.0</v>
      </c>
      <c r="Q87" s="4">
        <f t="array" ref="Q87">XLOOKUP(A87,Task!A:A,Task!B:B,"")</f>
        <v>739.4500008</v>
      </c>
      <c r="R87" s="1">
        <v>0.0</v>
      </c>
      <c r="S87" s="5">
        <f t="array" ref="S87">XLOOKUP(A87,'Receita Influenciada'!A:A,'Receita Influenciada'!C:C,"")</f>
        <v>-0.001568415043</v>
      </c>
      <c r="T87" s="3" t="str">
        <f t="shared" si="1"/>
        <v>#NUM!</v>
      </c>
      <c r="U87" s="1">
        <v>0.0</v>
      </c>
    </row>
    <row r="88">
      <c r="A88" s="1" t="s">
        <v>695</v>
      </c>
      <c r="B88" s="2">
        <f t="array" ref="B88">XLOOKUP(A88,'Página25'!A:A,'Página25'!G:G,"")</f>
        <v>45540.0002</v>
      </c>
      <c r="C88" s="2" t="str">
        <f t="array" ref="C88">XLOOKUP(A88,'Página25'!A:A,'Página25'!I:I,"")</f>
        <v/>
      </c>
      <c r="D88" s="3">
        <f t="array" ref="D88">XLOOKUP(A88,login!A:A,login!F:F,"")</f>
        <v>9</v>
      </c>
      <c r="E88" s="3">
        <f t="array" ref="E88">XLOOKUP(A88,gestor!C:C,gestor!E:E,"")</f>
        <v>1</v>
      </c>
      <c r="F88" s="1">
        <v>0.0</v>
      </c>
      <c r="G88" s="3">
        <f t="array" ref="G88">XLOOKUP(A88,EmailVerification!A:A,EmailVerification!B:B,"")</f>
        <v>0</v>
      </c>
      <c r="H88" s="3">
        <f t="array" ref="H88">XLOOKUP(A88,IntegracaoVerification!A:A,IntegracaoVerification!C:C,"")</f>
        <v>0</v>
      </c>
      <c r="I88" s="3">
        <f t="array" ref="I88">XLOOKUP(A88,ApiVerification!A:A,ApiVerification!C:C,"")</f>
        <v>14</v>
      </c>
      <c r="J88" s="3">
        <f t="array" ref="J88">XLOOKUP(A88,AtivacaoGiftback!A:A,AtivacaoGiftback!B:B,"")</f>
        <v>5</v>
      </c>
      <c r="K88" s="3" t="str">
        <f t="array" ref="K88">XLOOKUP(A88,TempoPrimeiraCampanha!A:A,TempoPrimeiraCampanha!B:B,"")</f>
        <v/>
      </c>
      <c r="L88" s="3">
        <f t="array" ref="L88">XLOOKUP(A88,'# Campanhas30D'!A:A,'# Campanhas30D'!B:B,"")</f>
        <v>0</v>
      </c>
      <c r="M88" s="4">
        <f t="array" ref="M88">XLOOKUP(A88,'Receita Influenciada'!A:A,'Receita Influenciada'!B:B,"")</f>
        <v>819.6099854</v>
      </c>
      <c r="N88" s="4">
        <f t="array" ref="N88">XLOOKUP(A88,'Receita Total'!A:A,'Receita Total'!C:C,"")</f>
        <v>93000.8301</v>
      </c>
      <c r="O88" s="4">
        <f t="array" ref="O88">XLOOKUP(A88,Giftback!A:A,Giftback!B:B,"")</f>
        <v>361.7799988</v>
      </c>
      <c r="P88" s="1">
        <v>0.0</v>
      </c>
      <c r="Q88" s="1">
        <v>0.0</v>
      </c>
      <c r="R88" s="1">
        <v>0.0</v>
      </c>
      <c r="S88" s="5">
        <f t="array" ref="S88">XLOOKUP(A88,'Receita Influenciada'!A:A,'Receita Influenciada'!C:C,"")</f>
        <v>-0.0006543901328</v>
      </c>
      <c r="T88" s="3" t="str">
        <f t="shared" si="1"/>
        <v>#NUM!</v>
      </c>
      <c r="U88" s="1">
        <v>0.0</v>
      </c>
    </row>
    <row r="89">
      <c r="A89" s="1" t="s">
        <v>696</v>
      </c>
      <c r="B89" s="2">
        <f t="array" ref="B89">XLOOKUP(A89,'Página25'!A:A,'Página25'!G:G,"")</f>
        <v>45540.7688</v>
      </c>
      <c r="C89" s="2" t="str">
        <f t="array" ref="C89">XLOOKUP(A89,'Página25'!A:A,'Página25'!I:I,"")</f>
        <v/>
      </c>
      <c r="D89" s="3">
        <f t="array" ref="D89">XLOOKUP(A89,login!A:A,login!F:F,"")</f>
        <v>34</v>
      </c>
      <c r="E89" s="3">
        <f t="array" ref="E89">XLOOKUP(A89,gestor!C:C,gestor!E:E,"")</f>
        <v>1</v>
      </c>
      <c r="F89" s="1">
        <v>0.0</v>
      </c>
      <c r="G89" s="3">
        <f t="array" ref="G89">XLOOKUP(A89,EmailVerification!A:A,EmailVerification!B:B,"")</f>
        <v>4</v>
      </c>
      <c r="H89" s="3">
        <f t="array" ref="H89">XLOOKUP(A89,IntegracaoVerification!A:A,IntegracaoVerification!C:C,"")</f>
        <v>0</v>
      </c>
      <c r="I89" s="3">
        <f t="array" ref="I89">XLOOKUP(A89,ApiVerification!A:A,ApiVerification!C:C,"")</f>
        <v>5</v>
      </c>
      <c r="J89" s="3">
        <f t="array" ref="J89">XLOOKUP(A89,AtivacaoGiftback!A:A,AtivacaoGiftback!B:B,"")</f>
        <v>5</v>
      </c>
      <c r="K89" s="3" t="str">
        <f t="array" ref="K89">XLOOKUP(A89,TempoPrimeiraCampanha!A:A,TempoPrimeiraCampanha!B:B,"")</f>
        <v/>
      </c>
      <c r="L89" s="3">
        <f t="array" ref="L89">XLOOKUP(A89,'# Campanhas30D'!A:A,'# Campanhas30D'!B:B,"")</f>
        <v>0</v>
      </c>
      <c r="M89" s="4">
        <f t="array" ref="M89">XLOOKUP(A89,'Receita Influenciada'!A:A,'Receita Influenciada'!B:B,"")</f>
        <v>967.4799805</v>
      </c>
      <c r="N89" s="4">
        <f t="array" ref="N89">XLOOKUP(A89,'Receita Total'!A:A,'Receita Total'!C:C,"")</f>
        <v>9859.719952</v>
      </c>
      <c r="O89" s="4">
        <f t="array" ref="O89">XLOOKUP(A89,Giftback!A:A,Giftback!B:B,"")</f>
        <v>761.0799866</v>
      </c>
      <c r="P89" s="1">
        <v>0.0</v>
      </c>
      <c r="Q89" s="4">
        <f t="array" ref="Q89">XLOOKUP(A89,Task!A:A,Task!B:B,"")</f>
        <v>206.3999939</v>
      </c>
      <c r="R89" s="1">
        <v>0.0</v>
      </c>
      <c r="S89" s="5">
        <f t="array" ref="S89">XLOOKUP(A89,'Receita Influenciada'!A:A,'Receita Influenciada'!C:C,"")</f>
        <v>0.001031698751</v>
      </c>
      <c r="T89" s="3" t="str">
        <f t="shared" si="1"/>
        <v>#NUM!</v>
      </c>
      <c r="U89" s="1">
        <v>0.0</v>
      </c>
    </row>
    <row r="90">
      <c r="A90" s="1" t="s">
        <v>697</v>
      </c>
      <c r="B90" s="2">
        <f t="array" ref="B90">XLOOKUP(A90,'Página25'!A:A,'Página25'!G:G,"")</f>
        <v>45373.58257</v>
      </c>
      <c r="C90" s="2" t="str">
        <f t="array" ref="C90">XLOOKUP(A90,'Página25'!A:A,'Página25'!I:I,"")</f>
        <v/>
      </c>
      <c r="D90" s="3">
        <f t="array" ref="D90">XLOOKUP(A90,login!A:A,login!F:F,"")</f>
        <v>22</v>
      </c>
      <c r="E90" s="3">
        <f t="array" ref="E90">XLOOKUP(A90,gestor!C:C,gestor!E:E,"")</f>
        <v>1</v>
      </c>
      <c r="F90" s="1">
        <v>0.0</v>
      </c>
      <c r="G90" s="3">
        <f t="array" ref="G90">XLOOKUP(A90,EmailVerification!A:A,EmailVerification!B:B,"")</f>
        <v>105</v>
      </c>
      <c r="H90" s="3">
        <f t="array" ref="H90">XLOOKUP(A90,IntegracaoVerification!A:A,IntegracaoVerification!C:C,"")</f>
        <v>0</v>
      </c>
      <c r="I90" s="3">
        <f t="array" ref="I90">XLOOKUP(A90,ApiVerification!A:A,ApiVerification!C:C,"")</f>
        <v>11</v>
      </c>
      <c r="J90" s="3">
        <f t="array" ref="J90">XLOOKUP(A90,AtivacaoGiftback!A:A,AtivacaoGiftback!B:B,"")</f>
        <v>14</v>
      </c>
      <c r="K90" s="3">
        <f t="array" ref="K90">XLOOKUP(A90,TempoPrimeiraCampanha!A:A,TempoPrimeiraCampanha!B:B,"")</f>
        <v>55</v>
      </c>
      <c r="L90" s="3">
        <f t="array" ref="L90">XLOOKUP(A90,'# Campanhas30D'!A:A,'# Campanhas30D'!B:B,"")</f>
        <v>0</v>
      </c>
      <c r="M90" s="4">
        <f t="array" ref="M90">XLOOKUP(A90,'Receita Influenciada'!A:A,'Receita Influenciada'!B:B,"")</f>
        <v>635.4899902</v>
      </c>
      <c r="N90" s="4">
        <f t="array" ref="N90">XLOOKUP(A90,'Receita Total'!A:A,'Receita Total'!C:C,"")</f>
        <v>77888.28019</v>
      </c>
      <c r="O90" s="4">
        <f t="array" ref="O90">XLOOKUP(A90,Giftback!A:A,Giftback!B:B,"")</f>
        <v>635.4899902</v>
      </c>
      <c r="P90" s="1">
        <v>0.0</v>
      </c>
      <c r="Q90" s="1">
        <v>0.0</v>
      </c>
      <c r="R90" s="1">
        <v>0.0</v>
      </c>
      <c r="S90" s="5">
        <f t="array" ref="S90">XLOOKUP(A90,'Receita Influenciada'!A:A,'Receita Influenciada'!C:C,"")</f>
        <v>0.001307651072</v>
      </c>
      <c r="T90" s="3" t="str">
        <f t="shared" si="1"/>
        <v>#NUM!</v>
      </c>
      <c r="U90" s="1">
        <v>0.0</v>
      </c>
    </row>
    <row r="91">
      <c r="A91" s="1" t="s">
        <v>698</v>
      </c>
      <c r="B91" s="2">
        <f t="array" ref="B91">XLOOKUP(A91,'Página25'!A:A,'Página25'!G:G,"")</f>
        <v>45503.05692</v>
      </c>
      <c r="C91" s="2" t="str">
        <f t="array" ref="C91">XLOOKUP(A91,'Página25'!A:A,'Página25'!I:I,"")</f>
        <v/>
      </c>
      <c r="D91" s="3">
        <f t="array" ref="D91">XLOOKUP(A91,login!A:A,login!F:F,"")</f>
        <v>115</v>
      </c>
      <c r="E91" s="3">
        <f t="array" ref="E91">XLOOKUP(A91,gestor!C:C,gestor!E:E,"")</f>
        <v>1</v>
      </c>
      <c r="F91" s="1">
        <v>0.0</v>
      </c>
      <c r="G91" s="3" t="str">
        <f t="array" ref="G91">XLOOKUP(A91,EmailVerification!A:A,EmailVerification!B:B,"")</f>
        <v/>
      </c>
      <c r="H91" s="3">
        <f t="array" ref="H91">XLOOKUP(A91,IntegracaoVerification!A:A,IntegracaoVerification!C:C,"")</f>
        <v>8</v>
      </c>
      <c r="I91" s="3">
        <f t="array" ref="I91">XLOOKUP(A91,ApiVerification!A:A,ApiVerification!C:C,"")</f>
        <v>16</v>
      </c>
      <c r="J91" s="3">
        <f t="array" ref="J91">XLOOKUP(A91,AtivacaoGiftback!A:A,AtivacaoGiftback!B:B,"")</f>
        <v>35</v>
      </c>
      <c r="K91" s="3">
        <f t="array" ref="K91">XLOOKUP(A91,TempoPrimeiraCampanha!A:A,TempoPrimeiraCampanha!B:B,"")</f>
        <v>35</v>
      </c>
      <c r="L91" s="3">
        <f t="array" ref="L91">XLOOKUP(A91,'# Campanhas30D'!A:A,'# Campanhas30D'!B:B,"")</f>
        <v>0</v>
      </c>
      <c r="M91" s="4">
        <f t="array" ref="M91">XLOOKUP(A91,'Receita Influenciada'!A:A,'Receita Influenciada'!B:B,"")</f>
        <v>644.0999756</v>
      </c>
      <c r="N91" s="4">
        <f t="array" ref="N91">XLOOKUP(A91,'Receita Total'!A:A,'Receita Total'!C:C,"")</f>
        <v>247388.1794</v>
      </c>
      <c r="O91" s="1">
        <v>0.0</v>
      </c>
      <c r="P91" s="1">
        <v>0.0</v>
      </c>
      <c r="Q91" s="4">
        <f t="array" ref="Q91">XLOOKUP(A91,Task!A:A,Task!B:B,"")</f>
        <v>644.0999756</v>
      </c>
      <c r="R91" s="1">
        <v>0.0</v>
      </c>
      <c r="S91" s="5">
        <f t="array" ref="S91">XLOOKUP(A91,'Receita Influenciada'!A:A,'Receita Influenciada'!C:C,"")</f>
        <v>0.001460853658</v>
      </c>
      <c r="T91" s="3" t="str">
        <f t="shared" si="1"/>
        <v>#NUM!</v>
      </c>
      <c r="U91" s="1">
        <v>0.0</v>
      </c>
    </row>
    <row r="92">
      <c r="A92" s="1" t="s">
        <v>699</v>
      </c>
      <c r="B92" s="2">
        <f t="array" ref="B92">XLOOKUP(A92,'Página25'!A:A,'Página25'!G:G,"")</f>
        <v>45511.05904</v>
      </c>
      <c r="C92" s="2" t="str">
        <f t="array" ref="C92">XLOOKUP(A92,'Página25'!A:A,'Página25'!I:I,"")</f>
        <v/>
      </c>
      <c r="D92" s="3">
        <f t="array" ref="D92">XLOOKUP(A92,login!A:A,login!F:F,"")</f>
        <v>70</v>
      </c>
      <c r="E92" s="3">
        <f t="array" ref="E92">XLOOKUP(A92,gestor!C:C,gestor!E:E,"")</f>
        <v>1</v>
      </c>
      <c r="F92" s="1">
        <v>0.0</v>
      </c>
      <c r="G92" s="3" t="str">
        <f t="array" ref="G92">XLOOKUP(A92,EmailVerification!A:A,EmailVerification!B:B,"")</f>
        <v/>
      </c>
      <c r="H92" s="3">
        <f t="array" ref="H92">XLOOKUP(A92,IntegracaoVerification!A:A,IntegracaoVerification!C:C,"")</f>
        <v>8</v>
      </c>
      <c r="I92" s="3" t="str">
        <f t="array" ref="I92">XLOOKUP(A92,ApiVerification!A:A,ApiVerification!C:C,"")</f>
        <v/>
      </c>
      <c r="J92" s="3">
        <f t="array" ref="J92">XLOOKUP(A92,AtivacaoGiftback!A:A,AtivacaoGiftback!B:B,"")</f>
        <v>16</v>
      </c>
      <c r="K92" s="3">
        <f t="array" ref="K92">XLOOKUP(A92,TempoPrimeiraCampanha!A:A,TempoPrimeiraCampanha!B:B,"")</f>
        <v>33</v>
      </c>
      <c r="L92" s="3">
        <f t="array" ref="L92">XLOOKUP(A92,'# Campanhas30D'!A:A,'# Campanhas30D'!B:B,"")</f>
        <v>0</v>
      </c>
      <c r="M92" s="4">
        <f t="array" ref="M92">XLOOKUP(A92,'Receita Influenciada'!A:A,'Receita Influenciada'!B:B,"")</f>
        <v>682.5800152</v>
      </c>
      <c r="N92" s="4">
        <f t="array" ref="N92">XLOOKUP(A92,'Receita Total'!A:A,'Receita Total'!C:C,"")</f>
        <v>61751.17018</v>
      </c>
      <c r="O92" s="4">
        <f t="array" ref="O92">XLOOKUP(A92,Giftback!A:A,Giftback!B:B,"")</f>
        <v>157.7099972</v>
      </c>
      <c r="P92" s="1">
        <v>0.0</v>
      </c>
      <c r="Q92" s="4">
        <f t="array" ref="Q92">XLOOKUP(A92,Task!A:A,Task!B:B,"")</f>
        <v>524.870018</v>
      </c>
      <c r="R92" s="1">
        <v>0.0</v>
      </c>
      <c r="S92" s="5">
        <f t="array" ref="S92">XLOOKUP(A92,'Receita Influenciada'!A:A,'Receita Influenciada'!C:C,"")</f>
        <v>0.002145551872</v>
      </c>
      <c r="T92" s="3" t="str">
        <f t="shared" si="1"/>
        <v>#NUM!</v>
      </c>
      <c r="U92" s="1">
        <v>0.0</v>
      </c>
    </row>
    <row r="93">
      <c r="A93" s="1" t="s">
        <v>700</v>
      </c>
      <c r="B93" s="2">
        <f t="array" ref="B93">XLOOKUP(A93,'Página25'!A:A,'Página25'!G:G,"")</f>
        <v>45462.05484</v>
      </c>
      <c r="C93" s="2" t="str">
        <f t="array" ref="C93">XLOOKUP(A93,'Página25'!A:A,'Página25'!I:I,"")</f>
        <v/>
      </c>
      <c r="D93" s="3">
        <f t="array" ref="D93">XLOOKUP(A93,login!A:A,login!F:F,"")</f>
        <v>128</v>
      </c>
      <c r="E93" s="3">
        <f t="array" ref="E93">XLOOKUP(A93,gestor!C:C,gestor!E:E,"")</f>
        <v>1</v>
      </c>
      <c r="F93" s="1">
        <v>0.0</v>
      </c>
      <c r="G93" s="3">
        <f t="array" ref="G93">XLOOKUP(A93,EmailVerification!A:A,EmailVerification!B:B,"")</f>
        <v>16</v>
      </c>
      <c r="H93" s="3">
        <f t="array" ref="H93">XLOOKUP(A93,IntegracaoVerification!A:A,IntegracaoVerification!C:C,"")</f>
        <v>0</v>
      </c>
      <c r="I93" s="3">
        <f t="array" ref="I93">XLOOKUP(A93,ApiVerification!A:A,ApiVerification!C:C,"")</f>
        <v>2</v>
      </c>
      <c r="J93" s="3">
        <f t="array" ref="J93">XLOOKUP(A93,AtivacaoGiftback!A:A,AtivacaoGiftback!B:B,"")</f>
        <v>21</v>
      </c>
      <c r="K93" s="3" t="str">
        <f t="array" ref="K93">XLOOKUP(A93,TempoPrimeiraCampanha!A:A,TempoPrimeiraCampanha!B:B,"")</f>
        <v/>
      </c>
      <c r="L93" s="3">
        <f t="array" ref="L93">XLOOKUP(A93,'# Campanhas30D'!A:A,'# Campanhas30D'!B:B,"")</f>
        <v>0</v>
      </c>
      <c r="M93" s="4">
        <f t="array" ref="M93">XLOOKUP(A93,'Receita Influenciada'!A:A,'Receita Influenciada'!B:B,"")</f>
        <v>700.6700058</v>
      </c>
      <c r="N93" s="4">
        <f t="array" ref="N93">XLOOKUP(A93,'Receita Total'!A:A,'Receita Total'!C:C,"")</f>
        <v>631334.9599</v>
      </c>
      <c r="O93" s="4">
        <f t="array" ref="O93">XLOOKUP(A93,Giftback!A:A,Giftback!B:B,"")</f>
        <v>700.6700058</v>
      </c>
      <c r="P93" s="1">
        <v>0.0</v>
      </c>
      <c r="Q93" s="1">
        <v>0.0</v>
      </c>
      <c r="R93" s="1">
        <v>0.0</v>
      </c>
      <c r="S93" s="5">
        <f t="array" ref="S93">XLOOKUP(A93,'Receita Influenciada'!A:A,'Receita Influenciada'!C:C,"")</f>
        <v>0.002467437826</v>
      </c>
      <c r="T93" s="3" t="str">
        <f t="shared" si="1"/>
        <v>#NUM!</v>
      </c>
      <c r="U93" s="1">
        <v>0.0</v>
      </c>
    </row>
    <row r="94">
      <c r="A94" s="1" t="s">
        <v>701</v>
      </c>
      <c r="B94" s="2">
        <f t="array" ref="B94">XLOOKUP(A94,'Página25'!A:A,'Página25'!G:G,"")</f>
        <v>45525.75154</v>
      </c>
      <c r="C94" s="2" t="str">
        <f t="array" ref="C94">XLOOKUP(A94,'Página25'!A:A,'Página25'!I:I,"")</f>
        <v/>
      </c>
      <c r="D94" s="3">
        <f t="array" ref="D94">XLOOKUP(A94,login!A:A,login!F:F,"")</f>
        <v>19</v>
      </c>
      <c r="E94" s="3">
        <f t="array" ref="E94">XLOOKUP(A94,gestor!C:C,gestor!E:E,"")</f>
        <v>1</v>
      </c>
      <c r="F94" s="1">
        <v>0.0</v>
      </c>
      <c r="G94" s="3">
        <f t="array" ref="G94">XLOOKUP(A94,EmailVerification!A:A,EmailVerification!B:B,"")</f>
        <v>5</v>
      </c>
      <c r="H94" s="3">
        <f t="array" ref="H94">XLOOKUP(A94,IntegracaoVerification!A:A,IntegracaoVerification!C:C,"")</f>
        <v>1</v>
      </c>
      <c r="I94" s="3" t="str">
        <f t="array" ref="I94">XLOOKUP(A94,ApiVerification!A:A,ApiVerification!C:C,"")</f>
        <v/>
      </c>
      <c r="J94" s="3">
        <f t="array" ref="J94">XLOOKUP(A94,AtivacaoGiftback!A:A,AtivacaoGiftback!B:B,"")</f>
        <v>18</v>
      </c>
      <c r="K94" s="3" t="str">
        <f t="array" ref="K94">XLOOKUP(A94,TempoPrimeiraCampanha!A:A,TempoPrimeiraCampanha!B:B,"")</f>
        <v/>
      </c>
      <c r="L94" s="3">
        <f t="array" ref="L94">XLOOKUP(A94,'# Campanhas30D'!A:A,'# Campanhas30D'!B:B,"")</f>
        <v>0</v>
      </c>
      <c r="M94" s="4">
        <f t="array" ref="M94">XLOOKUP(A94,'Receita Influenciada'!A:A,'Receita Influenciada'!B:B,"")</f>
        <v>1125.949997</v>
      </c>
      <c r="N94" s="4">
        <f t="array" ref="N94">XLOOKUP(A94,'Receita Total'!A:A,'Receita Total'!C:C,"")</f>
        <v>308274.66</v>
      </c>
      <c r="O94" s="4">
        <f t="array" ref="O94">XLOOKUP(A94,Giftback!A:A,Giftback!B:B,"")</f>
        <v>422.2200012</v>
      </c>
      <c r="P94" s="1">
        <v>0.0</v>
      </c>
      <c r="Q94" s="1">
        <v>0.0</v>
      </c>
      <c r="R94" s="1">
        <v>0.0</v>
      </c>
      <c r="S94" s="5">
        <f t="array" ref="S94">XLOOKUP(A94,'Receita Influenciada'!A:A,'Receita Influenciada'!C:C,"")</f>
        <v>0.002838654469</v>
      </c>
      <c r="T94" s="3" t="str">
        <f t="shared" si="1"/>
        <v>#NUM!</v>
      </c>
      <c r="U94" s="1">
        <v>0.0</v>
      </c>
    </row>
    <row r="95">
      <c r="A95" s="1" t="s">
        <v>702</v>
      </c>
      <c r="B95" s="2">
        <f t="array" ref="B95">XLOOKUP(A95,'Página25'!A:A,'Página25'!G:G,"")</f>
        <v>45541.68659</v>
      </c>
      <c r="C95" s="2" t="str">
        <f t="array" ref="C95">XLOOKUP(A95,'Página25'!A:A,'Página25'!I:I,"")</f>
        <v/>
      </c>
      <c r="D95" s="3">
        <f t="array" ref="D95">XLOOKUP(A95,login!A:A,login!F:F,"")</f>
        <v>25</v>
      </c>
      <c r="E95" s="3">
        <f t="array" ref="E95">XLOOKUP(A95,gestor!C:C,gestor!E:E,"")</f>
        <v>1</v>
      </c>
      <c r="F95" s="1">
        <v>0.0</v>
      </c>
      <c r="G95" s="3">
        <f t="array" ref="G95">XLOOKUP(A95,EmailVerification!A:A,EmailVerification!B:B,"")</f>
        <v>3</v>
      </c>
      <c r="H95" s="3">
        <f t="array" ref="H95">XLOOKUP(A95,IntegracaoVerification!A:A,IntegracaoVerification!C:C,"")</f>
        <v>3</v>
      </c>
      <c r="I95" s="3">
        <f t="array" ref="I95">XLOOKUP(A95,ApiVerification!A:A,ApiVerification!C:C,"")</f>
        <v>12</v>
      </c>
      <c r="J95" s="3">
        <f t="array" ref="J95">XLOOKUP(A95,AtivacaoGiftback!A:A,AtivacaoGiftback!B:B,"")</f>
        <v>3</v>
      </c>
      <c r="K95" s="3">
        <f t="array" ref="K95">XLOOKUP(A95,TempoPrimeiraCampanha!A:A,TempoPrimeiraCampanha!B:B,"")</f>
        <v>31</v>
      </c>
      <c r="L95" s="3">
        <f t="array" ref="L95">XLOOKUP(A95,'# Campanhas30D'!A:A,'# Campanhas30D'!B:B,"")</f>
        <v>0</v>
      </c>
      <c r="M95" s="4">
        <f t="array" ref="M95">XLOOKUP(A95,'Receita Influenciada'!A:A,'Receita Influenciada'!B:B,"")</f>
        <v>1188.699982</v>
      </c>
      <c r="N95" s="4">
        <f t="array" ref="N95">XLOOKUP(A95,'Receita Total'!A:A,'Receita Total'!C:C,"")</f>
        <v>158207.9001</v>
      </c>
      <c r="O95" s="4">
        <f t="array" ref="O95">XLOOKUP(A95,Giftback!A:A,Giftback!B:B,"")</f>
        <v>1188.699982</v>
      </c>
      <c r="P95" s="1">
        <v>0.0</v>
      </c>
      <c r="Q95" s="1">
        <v>0.0</v>
      </c>
      <c r="R95" s="1">
        <v>0.0</v>
      </c>
      <c r="S95" s="5">
        <f t="array" ref="S95">XLOOKUP(A95,'Receita Influenciada'!A:A,'Receita Influenciada'!C:C,"")</f>
        <v>0.003554161707</v>
      </c>
      <c r="T95" s="3" t="str">
        <f t="shared" si="1"/>
        <v>#NUM!</v>
      </c>
      <c r="U95" s="1">
        <v>0.0</v>
      </c>
    </row>
    <row r="96">
      <c r="A96" s="1" t="s">
        <v>703</v>
      </c>
      <c r="B96" s="2">
        <f t="array" ref="B96">XLOOKUP(A96,'Página25'!A:A,'Página25'!G:G,"")</f>
        <v>45503.59628</v>
      </c>
      <c r="C96" s="2" t="str">
        <f t="array" ref="C96">XLOOKUP(A96,'Página25'!A:A,'Página25'!I:I,"")</f>
        <v/>
      </c>
      <c r="D96" s="3">
        <f t="array" ref="D96">XLOOKUP(A96,login!A:A,login!F:F,"")</f>
        <v>35</v>
      </c>
      <c r="E96" s="3">
        <f t="array" ref="E96">XLOOKUP(A96,gestor!C:C,gestor!E:E,"")</f>
        <v>1</v>
      </c>
      <c r="F96" s="1">
        <v>0.0</v>
      </c>
      <c r="G96" s="3" t="str">
        <f t="array" ref="G96">XLOOKUP(A96,EmailVerification!A:A,EmailVerification!B:B,"")</f>
        <v/>
      </c>
      <c r="H96" s="3">
        <f t="array" ref="H96">XLOOKUP(A96,IntegracaoVerification!A:A,IntegracaoVerification!C:C,"")</f>
        <v>1</v>
      </c>
      <c r="I96" s="3">
        <f t="array" ref="I96">XLOOKUP(A96,ApiVerification!A:A,ApiVerification!C:C,"")</f>
        <v>7</v>
      </c>
      <c r="J96" s="3">
        <f t="array" ref="J96">XLOOKUP(A96,AtivacaoGiftback!A:A,AtivacaoGiftback!B:B,"")</f>
        <v>28</v>
      </c>
      <c r="K96" s="3" t="str">
        <f t="array" ref="K96">XLOOKUP(A96,TempoPrimeiraCampanha!A:A,TempoPrimeiraCampanha!B:B,"")</f>
        <v/>
      </c>
      <c r="L96" s="3">
        <f t="array" ref="L96">XLOOKUP(A96,'# Campanhas30D'!A:A,'# Campanhas30D'!B:B,"")</f>
        <v>0</v>
      </c>
      <c r="M96" s="4">
        <f t="array" ref="M96">XLOOKUP(A96,'Receita Influenciada'!A:A,'Receita Influenciada'!B:B,"")</f>
        <v>1016</v>
      </c>
      <c r="N96" s="4">
        <f t="array" ref="N96">XLOOKUP(A96,'Receita Total'!A:A,'Receita Total'!C:C,"")</f>
        <v>195938.3401</v>
      </c>
      <c r="O96" s="1">
        <v>0.0</v>
      </c>
      <c r="P96" s="1">
        <v>0.0</v>
      </c>
      <c r="Q96" s="4">
        <f t="array" ref="Q96">XLOOKUP(A96,Task!A:A,Task!B:B,"")</f>
        <v>1016</v>
      </c>
      <c r="R96" s="1">
        <v>0.0</v>
      </c>
      <c r="S96" s="5">
        <f t="array" ref="S96">XLOOKUP(A96,'Receita Influenciada'!A:A,'Receita Influenciada'!C:C,"")</f>
        <v>0.004120917304</v>
      </c>
      <c r="T96" s="3" t="str">
        <f t="shared" si="1"/>
        <v>#NUM!</v>
      </c>
      <c r="U96" s="1">
        <v>0.0</v>
      </c>
    </row>
    <row r="97">
      <c r="A97" s="1" t="s">
        <v>704</v>
      </c>
      <c r="B97" s="2">
        <f t="array" ref="B97">XLOOKUP(A97,'Página25'!A:A,'Página25'!G:G,"")</f>
        <v>45391.65058</v>
      </c>
      <c r="C97" s="2" t="str">
        <f t="array" ref="C97">XLOOKUP(A97,'Página25'!A:A,'Página25'!I:I,"")</f>
        <v/>
      </c>
      <c r="D97" s="3">
        <f t="array" ref="D97">XLOOKUP(A97,login!A:A,login!F:F,"")</f>
        <v>23</v>
      </c>
      <c r="E97" s="3">
        <f t="array" ref="E97">XLOOKUP(A97,gestor!C:C,gestor!E:E,"")</f>
        <v>1</v>
      </c>
      <c r="F97" s="1">
        <v>0.0</v>
      </c>
      <c r="G97" s="3">
        <f t="array" ref="G97">XLOOKUP(A97,EmailVerification!A:A,EmailVerification!B:B,"")</f>
        <v>87</v>
      </c>
      <c r="H97" s="3">
        <f t="array" ref="H97">XLOOKUP(A97,IntegracaoVerification!A:A,IntegracaoVerification!C:C,"")</f>
        <v>2</v>
      </c>
      <c r="I97" s="3">
        <f t="array" ref="I97">XLOOKUP(A97,ApiVerification!A:A,ApiVerification!C:C,"")</f>
        <v>21</v>
      </c>
      <c r="J97" s="3">
        <f t="array" ref="J97">XLOOKUP(A97,AtivacaoGiftback!A:A,AtivacaoGiftback!B:B,"")</f>
        <v>8</v>
      </c>
      <c r="K97" s="3" t="str">
        <f t="array" ref="K97">XLOOKUP(A97,TempoPrimeiraCampanha!A:A,TempoPrimeiraCampanha!B:B,"")</f>
        <v/>
      </c>
      <c r="L97" s="3">
        <f t="array" ref="L97">XLOOKUP(A97,'# Campanhas30D'!A:A,'# Campanhas30D'!B:B,"")</f>
        <v>0</v>
      </c>
      <c r="M97" s="4">
        <f t="array" ref="M97">XLOOKUP(A97,'Receita Influenciada'!A:A,'Receita Influenciada'!B:B,"")</f>
        <v>818.9099731</v>
      </c>
      <c r="N97" s="4">
        <f t="array" ref="N97">XLOOKUP(A97,'Receita Total'!A:A,'Receita Total'!C:C,"")</f>
        <v>212303.8488</v>
      </c>
      <c r="O97" s="4">
        <f t="array" ref="O97">XLOOKUP(A97,Giftback!A:A,Giftback!B:B,"")</f>
        <v>818.9099731</v>
      </c>
      <c r="P97" s="1">
        <v>0.0</v>
      </c>
      <c r="Q97" s="1">
        <v>0.0</v>
      </c>
      <c r="R97" s="1">
        <v>0.0</v>
      </c>
      <c r="S97" s="5">
        <f t="array" ref="S97">XLOOKUP(A97,'Receita Influenciada'!A:A,'Receita Influenciada'!C:C,"")</f>
        <v>0.004571351835</v>
      </c>
      <c r="T97" s="3" t="str">
        <f t="shared" si="1"/>
        <v>#NUM!</v>
      </c>
      <c r="U97" s="1">
        <v>0.0</v>
      </c>
    </row>
    <row r="98">
      <c r="A98" s="1" t="s">
        <v>705</v>
      </c>
      <c r="B98" s="2">
        <f t="array" ref="B98">XLOOKUP(A98,'Página25'!A:A,'Página25'!G:G,"")</f>
        <v>45539.99956</v>
      </c>
      <c r="C98" s="2" t="str">
        <f t="array" ref="C98">XLOOKUP(A98,'Página25'!A:A,'Página25'!I:I,"")</f>
        <v/>
      </c>
      <c r="D98" s="3">
        <f t="array" ref="D98">XLOOKUP(A98,login!A:A,login!F:F,"")</f>
        <v>29</v>
      </c>
      <c r="E98" s="3">
        <f t="array" ref="E98">XLOOKUP(A98,gestor!C:C,gestor!E:E,"")</f>
        <v>1</v>
      </c>
      <c r="F98" s="1">
        <v>0.0</v>
      </c>
      <c r="G98" s="3">
        <f t="array" ref="G98">XLOOKUP(A98,EmailVerification!A:A,EmailVerification!B:B,"")</f>
        <v>1</v>
      </c>
      <c r="H98" s="3">
        <f t="array" ref="H98">XLOOKUP(A98,IntegracaoVerification!A:A,IntegracaoVerification!C:C,"")</f>
        <v>8</v>
      </c>
      <c r="I98" s="3">
        <f t="array" ref="I98">XLOOKUP(A98,ApiVerification!A:A,ApiVerification!C:C,"")</f>
        <v>2</v>
      </c>
      <c r="J98" s="3">
        <f t="array" ref="J98">XLOOKUP(A98,AtivacaoGiftback!A:A,AtivacaoGiftback!B:B,"")</f>
        <v>1</v>
      </c>
      <c r="K98" s="3" t="str">
        <f t="array" ref="K98">XLOOKUP(A98,TempoPrimeiraCampanha!A:A,TempoPrimeiraCampanha!B:B,"")</f>
        <v/>
      </c>
      <c r="L98" s="3">
        <f t="array" ref="L98">XLOOKUP(A98,'# Campanhas30D'!A:A,'# Campanhas30D'!B:B,"")</f>
        <v>0</v>
      </c>
      <c r="M98" s="4">
        <f t="array" ref="M98">XLOOKUP(A98,'Receita Influenciada'!A:A,'Receita Influenciada'!B:B,"")</f>
        <v>1519.699974</v>
      </c>
      <c r="N98" s="4">
        <f t="array" ref="N98">XLOOKUP(A98,'Receita Total'!A:A,'Receita Total'!C:C,"")</f>
        <v>7567.409885</v>
      </c>
      <c r="O98" s="4">
        <f t="array" ref="O98">XLOOKUP(A98,Giftback!A:A,Giftback!B:B,"")</f>
        <v>253.5500031</v>
      </c>
      <c r="P98" s="1">
        <v>0.0</v>
      </c>
      <c r="Q98" s="1">
        <v>0.0</v>
      </c>
      <c r="R98" s="4">
        <f t="array" ref="R98">XLOOKUP(A98,Message!A:A,Message!B:B,"")</f>
        <v>132.8999939</v>
      </c>
      <c r="S98" s="5">
        <f t="array" ref="S98">XLOOKUP(A98,'Receita Influenciada'!A:A,'Receita Influenciada'!C:C,"")</f>
        <v>0.007328391951</v>
      </c>
      <c r="T98" s="3" t="str">
        <f t="shared" si="1"/>
        <v>#NUM!</v>
      </c>
      <c r="U98" s="1">
        <v>0.0</v>
      </c>
    </row>
    <row r="99">
      <c r="A99" s="1" t="s">
        <v>706</v>
      </c>
      <c r="B99" s="2">
        <f t="array" ref="B99">XLOOKUP(A99,'Página25'!A:A,'Página25'!G:G,"")</f>
        <v>45561.85041</v>
      </c>
      <c r="C99" s="2" t="str">
        <f t="array" ref="C99">XLOOKUP(A99,'Página25'!A:A,'Página25'!I:I,"")</f>
        <v/>
      </c>
      <c r="D99" s="3">
        <f t="array" ref="D99">XLOOKUP(A99,login!A:A,login!F:F,"")</f>
        <v>14</v>
      </c>
      <c r="E99" s="3">
        <f t="array" ref="E99">XLOOKUP(A99,gestor!C:C,gestor!E:E,"")</f>
        <v>1</v>
      </c>
      <c r="F99" s="1">
        <v>0.0</v>
      </c>
      <c r="G99" s="3">
        <f t="array" ref="G99">XLOOKUP(A99,EmailVerification!A:A,EmailVerification!B:B,"")</f>
        <v>8</v>
      </c>
      <c r="H99" s="3">
        <f t="array" ref="H99">XLOOKUP(A99,IntegracaoVerification!A:A,IntegracaoVerification!C:C,"")</f>
        <v>8</v>
      </c>
      <c r="I99" s="3" t="str">
        <f t="array" ref="I99">XLOOKUP(A99,ApiVerification!A:A,ApiVerification!C:C,"")</f>
        <v/>
      </c>
      <c r="J99" s="3">
        <f t="array" ref="J99">XLOOKUP(A99,AtivacaoGiftback!A:A,AtivacaoGiftback!B:B,"")</f>
        <v>27</v>
      </c>
      <c r="K99" s="3" t="str">
        <f t="array" ref="K99">XLOOKUP(A99,TempoPrimeiraCampanha!A:A,TempoPrimeiraCampanha!B:B,"")</f>
        <v/>
      </c>
      <c r="L99" s="3">
        <f t="array" ref="L99">XLOOKUP(A99,'# Campanhas30D'!A:A,'# Campanhas30D'!B:B,"")</f>
        <v>0</v>
      </c>
      <c r="M99" s="4">
        <f t="array" ref="M99">XLOOKUP(A99,'Receita Influenciada'!A:A,'Receita Influenciada'!B:B,"")</f>
        <v>1359.480011</v>
      </c>
      <c r="N99" s="4">
        <f t="array" ref="N99">XLOOKUP(A99,'Receita Total'!A:A,'Receita Total'!C:C,"")</f>
        <v>180506.7801</v>
      </c>
      <c r="O99" s="4">
        <f t="array" ref="O99">XLOOKUP(A99,Giftback!A:A,Giftback!B:B,"")</f>
        <v>520.5699997</v>
      </c>
      <c r="P99" s="1">
        <v>0.0</v>
      </c>
      <c r="Q99" s="1">
        <v>0.0</v>
      </c>
      <c r="R99" s="4">
        <f t="array" ref="R99">XLOOKUP(A99,Message!A:A,Message!B:B,"")</f>
        <v>838.9100113</v>
      </c>
      <c r="S99" s="5">
        <f t="array" ref="S99">XLOOKUP(A99,'Receita Influenciada'!A:A,'Receita Influenciada'!C:C,"")</f>
        <v>0.0088947882</v>
      </c>
      <c r="T99" s="3" t="str">
        <f t="shared" si="1"/>
        <v>#NUM!</v>
      </c>
      <c r="U99" s="1">
        <v>0.0</v>
      </c>
    </row>
    <row r="100">
      <c r="A100" s="1" t="s">
        <v>707</v>
      </c>
      <c r="B100" s="2">
        <f t="array" ref="B100">XLOOKUP(A100,'Página25'!A:A,'Página25'!G:G,"")</f>
        <v>45533.62139</v>
      </c>
      <c r="C100" s="2" t="str">
        <f t="array" ref="C100">XLOOKUP(A100,'Página25'!A:A,'Página25'!I:I,"")</f>
        <v/>
      </c>
      <c r="D100" s="3">
        <f t="array" ref="D100">XLOOKUP(A100,login!A:A,login!F:F,"")</f>
        <v>11</v>
      </c>
      <c r="E100" s="3">
        <f t="array" ref="E100">XLOOKUP(A100,gestor!C:C,gestor!E:E,"")</f>
        <v>1</v>
      </c>
      <c r="F100" s="1">
        <v>0.0</v>
      </c>
      <c r="G100" s="3">
        <f t="array" ref="G100">XLOOKUP(A100,EmailVerification!A:A,EmailVerification!B:B,"")</f>
        <v>5</v>
      </c>
      <c r="H100" s="3">
        <f t="array" ref="H100">XLOOKUP(A100,IntegracaoVerification!A:A,IntegracaoVerification!C:C,"")</f>
        <v>5</v>
      </c>
      <c r="I100" s="3" t="str">
        <f t="array" ref="I100">XLOOKUP(A100,ApiVerification!A:A,ApiVerification!C:C,"")</f>
        <v/>
      </c>
      <c r="J100" s="3">
        <f t="array" ref="J100">XLOOKUP(A100,AtivacaoGiftback!A:A,AtivacaoGiftback!B:B,"")</f>
        <v>14</v>
      </c>
      <c r="K100" s="3" t="str">
        <f t="array" ref="K100">XLOOKUP(A100,TempoPrimeiraCampanha!A:A,TempoPrimeiraCampanha!B:B,"")</f>
        <v/>
      </c>
      <c r="L100" s="3">
        <f t="array" ref="L100">XLOOKUP(A100,'# Campanhas30D'!A:A,'# Campanhas30D'!B:B,"")</f>
        <v>0</v>
      </c>
      <c r="M100" s="4">
        <f t="array" ref="M100">XLOOKUP(A100,'Receita Influenciada'!A:A,'Receita Influenciada'!B:B,"")</f>
        <v>1432.400021</v>
      </c>
      <c r="N100" s="4">
        <f t="array" ref="N100">XLOOKUP(A100,'Receita Total'!A:A,'Receita Total'!C:C,"")</f>
        <v>200780.5803</v>
      </c>
      <c r="O100" s="4">
        <f t="array" ref="O100">XLOOKUP(A100,Giftback!A:A,Giftback!B:B,"")</f>
        <v>58.97999954</v>
      </c>
      <c r="P100" s="1">
        <v>0.0</v>
      </c>
      <c r="Q100" s="1">
        <v>0.0</v>
      </c>
      <c r="R100" s="4">
        <f t="array" ref="R100">XLOOKUP(A100,Message!A:A,Message!B:B,"")</f>
        <v>1373.420021</v>
      </c>
      <c r="S100" s="5">
        <f t="array" ref="S100">XLOOKUP(A100,'Receita Influenciada'!A:A,'Receita Influenciada'!C:C,"")</f>
        <v>0.009908269918</v>
      </c>
      <c r="T100" s="3" t="str">
        <f t="shared" si="1"/>
        <v>#NUM!</v>
      </c>
      <c r="U100" s="1">
        <v>0.0</v>
      </c>
    </row>
    <row r="101">
      <c r="A101" s="1" t="s">
        <v>708</v>
      </c>
      <c r="B101" s="2">
        <f t="array" ref="B101">XLOOKUP(A101,'Página25'!A:A,'Página25'!G:G,"")</f>
        <v>45462.74986</v>
      </c>
      <c r="C101" s="2">
        <f t="array" ref="C101">XLOOKUP(A101,'Página25'!A:A,'Página25'!I:I,"")</f>
        <v>45491.95464</v>
      </c>
      <c r="D101" s="3">
        <f t="array" ref="D101">XLOOKUP(A101,login!A:A,login!F:F,"")</f>
        <v>57</v>
      </c>
      <c r="E101" s="1">
        <v>1.0</v>
      </c>
      <c r="F101" s="1">
        <v>0.0</v>
      </c>
      <c r="G101" s="3">
        <f t="array" ref="G101">XLOOKUP(A101,EmailVerification!A:A,EmailVerification!B:B,"")</f>
        <v>16</v>
      </c>
      <c r="H101" s="3">
        <f t="array" ref="H101">XLOOKUP(A101,IntegracaoVerification!A:A,IntegracaoVerification!C:C,"")</f>
        <v>1</v>
      </c>
      <c r="I101" s="3">
        <f t="array" ref="I101">XLOOKUP(A101,ApiVerification!A:A,ApiVerification!C:C,"")</f>
        <v>15</v>
      </c>
      <c r="J101" s="3">
        <f t="array" ref="J101">XLOOKUP(A101,AtivacaoGiftback!A:A,AtivacaoGiftback!B:B,"")</f>
        <v>23</v>
      </c>
      <c r="K101" s="3" t="str">
        <f t="array" ref="K101">XLOOKUP(A101,TempoPrimeiraCampanha!A:A,TempoPrimeiraCampanha!B:B,"")</f>
        <v/>
      </c>
      <c r="L101" s="3">
        <f t="array" ref="L101">XLOOKUP(A101,'# Campanhas30D'!A:A,'# Campanhas30D'!B:B,"")</f>
        <v>0</v>
      </c>
      <c r="M101" s="4">
        <f t="array" ref="M101">XLOOKUP(A101,'Receita Influenciada'!A:A,'Receita Influenciada'!B:B,"")</f>
        <v>1125.599991</v>
      </c>
      <c r="N101" s="4">
        <f t="array" ref="N101">XLOOKUP(A101,'Receita Total'!A:A,'Receita Total'!C:C,"")</f>
        <v>208427.2498</v>
      </c>
      <c r="O101" s="4">
        <f t="array" ref="O101">XLOOKUP(A101,Giftback!A:A,Giftback!B:B,"")</f>
        <v>1125.599991</v>
      </c>
      <c r="P101" s="1">
        <v>0.0</v>
      </c>
      <c r="Q101" s="1">
        <v>0.0</v>
      </c>
      <c r="R101" s="1">
        <v>0.0</v>
      </c>
      <c r="S101" s="5">
        <f t="array" ref="S101">XLOOKUP(A101,'Receita Influenciada'!A:A,'Receita Influenciada'!C:C,"")</f>
        <v>0.01002846959</v>
      </c>
      <c r="T101" s="3">
        <f t="shared" si="1"/>
        <v>29</v>
      </c>
      <c r="U101" s="3">
        <f>IF(T101&gt;=0,1,0)</f>
        <v>1</v>
      </c>
    </row>
    <row r="102">
      <c r="A102" s="1" t="s">
        <v>709</v>
      </c>
      <c r="B102" s="2">
        <f t="array" ref="B102">XLOOKUP(A102,'Página25'!A:A,'Página25'!G:G,"")</f>
        <v>45371.72019</v>
      </c>
      <c r="C102" s="2" t="str">
        <f t="array" ref="C102">XLOOKUP(A102,'Página25'!A:A,'Página25'!I:I,"")</f>
        <v/>
      </c>
      <c r="D102" s="3">
        <f t="array" ref="D102">XLOOKUP(A102,login!A:A,login!F:F,"")</f>
        <v>25</v>
      </c>
      <c r="E102" s="3">
        <f t="array" ref="E102">XLOOKUP(A102,gestor!C:C,gestor!E:E,"")</f>
        <v>1</v>
      </c>
      <c r="F102" s="1">
        <v>0.0</v>
      </c>
      <c r="G102" s="3">
        <f t="array" ref="G102">XLOOKUP(A102,EmailVerification!A:A,EmailVerification!B:B,"")</f>
        <v>107</v>
      </c>
      <c r="H102" s="3">
        <f t="array" ref="H102">XLOOKUP(A102,IntegracaoVerification!A:A,IntegracaoVerification!C:C,"")</f>
        <v>0</v>
      </c>
      <c r="I102" s="3">
        <f t="array" ref="I102">XLOOKUP(A102,ApiVerification!A:A,ApiVerification!C:C,"")</f>
        <v>189</v>
      </c>
      <c r="J102" s="3">
        <f t="array" ref="J102">XLOOKUP(A102,AtivacaoGiftback!A:A,AtivacaoGiftback!B:B,"")</f>
        <v>2</v>
      </c>
      <c r="K102" s="3">
        <f t="array" ref="K102">XLOOKUP(A102,TempoPrimeiraCampanha!A:A,TempoPrimeiraCampanha!B:B,"")</f>
        <v>50</v>
      </c>
      <c r="L102" s="3">
        <f t="array" ref="L102">XLOOKUP(A102,'# Campanhas30D'!A:A,'# Campanhas30D'!B:B,"")</f>
        <v>0</v>
      </c>
      <c r="M102" s="4">
        <f t="array" ref="M102">XLOOKUP(A102,'Receita Influenciada'!A:A,'Receita Influenciada'!B:B,"")</f>
        <v>1230.389999</v>
      </c>
      <c r="N102" s="4">
        <f t="array" ref="N102">XLOOKUP(A102,'Receita Total'!A:A,'Receita Total'!C:C,"")</f>
        <v>66575.23999</v>
      </c>
      <c r="O102" s="4">
        <f t="array" ref="O102">XLOOKUP(A102,Giftback!A:A,Giftback!B:B,"")</f>
        <v>366.8899994</v>
      </c>
      <c r="P102" s="1">
        <v>0.0</v>
      </c>
      <c r="Q102" s="1">
        <v>0.0</v>
      </c>
      <c r="R102" s="1">
        <v>0.0</v>
      </c>
      <c r="S102" s="5">
        <f t="array" ref="S102">XLOOKUP(A102,'Receita Influenciada'!A:A,'Receita Influenciada'!C:C,"")</f>
        <v>0.01189306049</v>
      </c>
      <c r="T102" s="3" t="str">
        <f t="shared" si="1"/>
        <v>#NUM!</v>
      </c>
      <c r="U102" s="1">
        <v>0.0</v>
      </c>
    </row>
    <row r="103">
      <c r="A103" s="1" t="s">
        <v>710</v>
      </c>
      <c r="B103" s="2">
        <f t="array" ref="B103">XLOOKUP(A103,'Página25'!A:A,'Página25'!G:G,"")</f>
        <v>45540.00611</v>
      </c>
      <c r="C103" s="2" t="str">
        <f t="array" ref="C103">XLOOKUP(A103,'Página25'!A:A,'Página25'!I:I,"")</f>
        <v/>
      </c>
      <c r="D103" s="3">
        <f t="array" ref="D103">XLOOKUP(A103,login!A:A,login!F:F,"")</f>
        <v>31</v>
      </c>
      <c r="E103" s="3">
        <f t="array" ref="E103">XLOOKUP(A103,gestor!C:C,gestor!E:E,"")</f>
        <v>1</v>
      </c>
      <c r="F103" s="3">
        <f t="array" ref="F103">XLOOKUP(A103,tickets!I:I,tickets!J:J,"")</f>
        <v>9</v>
      </c>
      <c r="G103" s="3">
        <f t="array" ref="G103">XLOOKUP(A103,EmailVerification!A:A,EmailVerification!B:B,"")</f>
        <v>0</v>
      </c>
      <c r="H103" s="3">
        <f t="array" ref="H103">XLOOKUP(A103,IntegracaoVerification!A:A,IntegracaoVerification!C:C,"")</f>
        <v>0</v>
      </c>
      <c r="I103" s="3">
        <f t="array" ref="I103">XLOOKUP(A103,ApiVerification!A:A,ApiVerification!C:C,"")</f>
        <v>4</v>
      </c>
      <c r="J103" s="3">
        <f t="array" ref="J103">XLOOKUP(A103,AtivacaoGiftback!A:A,AtivacaoGiftback!B:B,"")</f>
        <v>0</v>
      </c>
      <c r="K103" s="3" t="str">
        <f t="array" ref="K103">XLOOKUP(A103,TempoPrimeiraCampanha!A:A,TempoPrimeiraCampanha!B:B,"")</f>
        <v/>
      </c>
      <c r="L103" s="3">
        <f t="array" ref="L103">XLOOKUP(A103,'# Campanhas30D'!A:A,'# Campanhas30D'!B:B,"")</f>
        <v>0</v>
      </c>
      <c r="M103" s="4">
        <f t="array" ref="M103">XLOOKUP(A103,'Receita Influenciada'!A:A,'Receita Influenciada'!B:B,"")</f>
        <v>2551.990028</v>
      </c>
      <c r="N103" s="4">
        <f t="array" ref="N103">XLOOKUP(A103,'Receita Total'!A:A,'Receita Total'!C:C,"")</f>
        <v>68982.08042</v>
      </c>
      <c r="O103" s="4">
        <f t="array" ref="O103">XLOOKUP(A103,Giftback!A:A,Giftback!B:B,"")</f>
        <v>53</v>
      </c>
      <c r="P103" s="1">
        <v>0.0</v>
      </c>
      <c r="Q103" s="1">
        <v>0.0</v>
      </c>
      <c r="R103" s="4">
        <f t="array" ref="R103">XLOOKUP(A103,Message!A:A,Message!B:B,"")</f>
        <v>2498.990028</v>
      </c>
      <c r="S103" s="5">
        <f t="array" ref="S103">XLOOKUP(A103,'Receita Influenciada'!A:A,'Receita Influenciada'!C:C,"")</f>
        <v>0.01909908812</v>
      </c>
      <c r="T103" s="3" t="str">
        <f t="shared" si="1"/>
        <v>#NUM!</v>
      </c>
      <c r="U103" s="1">
        <v>0.0</v>
      </c>
    </row>
    <row r="104">
      <c r="A104" s="1" t="s">
        <v>711</v>
      </c>
      <c r="B104" s="2">
        <f t="array" ref="B104">XLOOKUP(A104,'Página25'!A:A,'Página25'!G:G,"")</f>
        <v>45539.99965</v>
      </c>
      <c r="C104" s="2" t="str">
        <f t="array" ref="C104">XLOOKUP(A104,'Página25'!A:A,'Página25'!I:I,"")</f>
        <v/>
      </c>
      <c r="D104" s="3">
        <f t="array" ref="D104">XLOOKUP(A104,login!A:A,login!F:F,"")</f>
        <v>13</v>
      </c>
      <c r="E104" s="3">
        <f t="array" ref="E104">XLOOKUP(A104,gestor!C:C,gestor!E:E,"")</f>
        <v>1</v>
      </c>
      <c r="F104" s="1">
        <v>0.0</v>
      </c>
      <c r="G104" s="3">
        <f t="array" ref="G104">XLOOKUP(A104,EmailVerification!A:A,EmailVerification!B:B,"")</f>
        <v>1</v>
      </c>
      <c r="H104" s="3">
        <f t="array" ref="H104">XLOOKUP(A104,IntegracaoVerification!A:A,IntegracaoVerification!C:C,"")</f>
        <v>1</v>
      </c>
      <c r="I104" s="3" t="str">
        <f t="array" ref="I104">XLOOKUP(A104,ApiVerification!A:A,ApiVerification!C:C,"")</f>
        <v/>
      </c>
      <c r="J104" s="3">
        <f t="array" ref="J104">XLOOKUP(A104,AtivacaoGiftback!A:A,AtivacaoGiftback!B:B,"")</f>
        <v>15</v>
      </c>
      <c r="K104" s="3" t="str">
        <f t="array" ref="K104">XLOOKUP(A104,TempoPrimeiraCampanha!A:A,TempoPrimeiraCampanha!B:B,"")</f>
        <v/>
      </c>
      <c r="L104" s="3">
        <f t="array" ref="L104">XLOOKUP(A104,'# Campanhas30D'!A:A,'# Campanhas30D'!B:B,"")</f>
        <v>0</v>
      </c>
      <c r="M104" s="4">
        <f t="array" ref="M104">XLOOKUP(A104,'Receita Influenciada'!A:A,'Receita Influenciada'!B:B,"")</f>
        <v>2642.999992</v>
      </c>
      <c r="N104" s="4">
        <f t="array" ref="N104">XLOOKUP(A104,'Receita Total'!A:A,'Receita Total'!C:C,"")</f>
        <v>24447.71999</v>
      </c>
      <c r="O104" s="4">
        <f t="array" ref="O104">XLOOKUP(A104,Giftback!A:A,Giftback!B:B,"")</f>
        <v>1229.069984</v>
      </c>
      <c r="P104" s="1">
        <v>0.0</v>
      </c>
      <c r="Q104" s="1">
        <v>0.0</v>
      </c>
      <c r="R104" s="4">
        <f t="array" ref="R104">XLOOKUP(A104,Message!A:A,Message!B:B,"")</f>
        <v>863.9500122</v>
      </c>
      <c r="S104" s="5">
        <f t="array" ref="S104">XLOOKUP(A104,'Receita Influenciada'!A:A,'Receita Influenciada'!C:C,"")</f>
        <v>0.02013683002</v>
      </c>
      <c r="T104" s="3" t="str">
        <f t="shared" si="1"/>
        <v>#NUM!</v>
      </c>
      <c r="U104" s="1">
        <v>0.0</v>
      </c>
    </row>
    <row r="105">
      <c r="A105" s="1" t="s">
        <v>712</v>
      </c>
      <c r="B105" s="2">
        <f t="array" ref="B105">XLOOKUP(A105,'Página25'!A:A,'Página25'!G:G,"")</f>
        <v>45539.99672</v>
      </c>
      <c r="C105" s="2" t="str">
        <f t="array" ref="C105">XLOOKUP(A105,'Página25'!A:A,'Página25'!I:I,"")</f>
        <v/>
      </c>
      <c r="D105" s="3">
        <f t="array" ref="D105">XLOOKUP(A105,login!A:A,login!F:F,"")</f>
        <v>149</v>
      </c>
      <c r="E105" s="3">
        <f t="array" ref="E105">XLOOKUP(A105,gestor!C:C,gestor!E:E,"")</f>
        <v>1</v>
      </c>
      <c r="F105" s="3">
        <f t="array" ref="F105">XLOOKUP(A105,tickets!I:I,tickets!J:J,"")</f>
        <v>17</v>
      </c>
      <c r="G105" s="3">
        <f t="array" ref="G105">XLOOKUP(A105,EmailVerification!A:A,EmailVerification!B:B,"")</f>
        <v>1</v>
      </c>
      <c r="H105" s="3">
        <f t="array" ref="H105">XLOOKUP(A105,IntegracaoVerification!A:A,IntegracaoVerification!C:C,"")</f>
        <v>1</v>
      </c>
      <c r="I105" s="3">
        <f t="array" ref="I105">XLOOKUP(A105,ApiVerification!A:A,ApiVerification!C:C,"")</f>
        <v>2</v>
      </c>
      <c r="J105" s="3">
        <f t="array" ref="J105">XLOOKUP(A105,AtivacaoGiftback!A:A,AtivacaoGiftback!B:B,"")</f>
        <v>1</v>
      </c>
      <c r="K105" s="3" t="str">
        <f t="array" ref="K105">XLOOKUP(A105,TempoPrimeiraCampanha!A:A,TempoPrimeiraCampanha!B:B,"")</f>
        <v/>
      </c>
      <c r="L105" s="3">
        <f t="array" ref="L105">XLOOKUP(A105,'# Campanhas30D'!A:A,'# Campanhas30D'!B:B,"")</f>
        <v>0</v>
      </c>
      <c r="M105" s="4">
        <f t="array" ref="M105">XLOOKUP(A105,'Receita Influenciada'!A:A,'Receita Influenciada'!B:B,"")</f>
        <v>2685.470011</v>
      </c>
      <c r="N105" s="4">
        <f t="array" ref="N105">XLOOKUP(A105,'Receita Total'!A:A,'Receita Total'!C:C,"")</f>
        <v>21891.26</v>
      </c>
      <c r="O105" s="1">
        <v>0.0</v>
      </c>
      <c r="P105" s="1">
        <v>0.0</v>
      </c>
      <c r="Q105" s="4">
        <f t="array" ref="Q105">XLOOKUP(A105,Task!A:A,Task!B:B,"")</f>
        <v>2371.710012</v>
      </c>
      <c r="R105" s="4">
        <f t="array" ref="R105">XLOOKUP(A105,Message!A:A,Message!B:B,"")</f>
        <v>313.7599983</v>
      </c>
      <c r="S105" s="5">
        <f t="array" ref="S105">XLOOKUP(A105,'Receita Influenciada'!A:A,'Receita Influenciada'!C:C,"")</f>
        <v>0.02062109476</v>
      </c>
      <c r="T105" s="3" t="str">
        <f t="shared" si="1"/>
        <v>#NUM!</v>
      </c>
      <c r="U105" s="1">
        <v>0.0</v>
      </c>
    </row>
    <row r="106">
      <c r="A106" s="1" t="s">
        <v>713</v>
      </c>
      <c r="B106" s="2">
        <f t="array" ref="B106">XLOOKUP(A106,'Página25'!A:A,'Página25'!G:G,"")</f>
        <v>45530.84586</v>
      </c>
      <c r="C106" s="2" t="str">
        <f t="array" ref="C106">XLOOKUP(A106,'Página25'!A:A,'Página25'!I:I,"")</f>
        <v/>
      </c>
      <c r="D106" s="3">
        <f t="array" ref="D106">XLOOKUP(A106,login!A:A,login!F:F,"")</f>
        <v>49</v>
      </c>
      <c r="E106" s="3">
        <f t="array" ref="E106">XLOOKUP(A106,gestor!C:C,gestor!E:E,"")</f>
        <v>1</v>
      </c>
      <c r="F106" s="3">
        <f t="array" ref="F106">XLOOKUP(A106,tickets!I:I,tickets!J:J,"")</f>
        <v>15</v>
      </c>
      <c r="G106" s="3">
        <f t="array" ref="G106">XLOOKUP(A106,EmailVerification!A:A,EmailVerification!B:B,"")</f>
        <v>4</v>
      </c>
      <c r="H106" s="3">
        <f t="array" ref="H106">XLOOKUP(A106,IntegracaoVerification!A:A,IntegracaoVerification!C:C,"")</f>
        <v>4</v>
      </c>
      <c r="I106" s="3">
        <f t="array" ref="I106">XLOOKUP(A106,ApiVerification!A:A,ApiVerification!C:C,"")</f>
        <v>8</v>
      </c>
      <c r="J106" s="3">
        <f t="array" ref="J106">XLOOKUP(A106,AtivacaoGiftback!A:A,AtivacaoGiftback!B:B,"")</f>
        <v>14</v>
      </c>
      <c r="K106" s="3">
        <f t="array" ref="K106">XLOOKUP(A106,TempoPrimeiraCampanha!A:A,TempoPrimeiraCampanha!B:B,"")</f>
        <v>38</v>
      </c>
      <c r="L106" s="3">
        <f t="array" ref="L106">XLOOKUP(A106,'# Campanhas30D'!A:A,'# Campanhas30D'!B:B,"")</f>
        <v>0</v>
      </c>
      <c r="M106" s="4">
        <f t="array" ref="M106">XLOOKUP(A106,'Receita Influenciada'!A:A,'Receita Influenciada'!B:B,"")</f>
        <v>1992.529976</v>
      </c>
      <c r="N106" s="4">
        <f t="array" ref="N106">XLOOKUP(A106,'Receita Total'!A:A,'Receita Total'!C:C,"")</f>
        <v>188672.4807</v>
      </c>
      <c r="O106" s="4">
        <f t="array" ref="O106">XLOOKUP(A106,Giftback!A:A,Giftback!B:B,"")</f>
        <v>1992.529976</v>
      </c>
      <c r="P106" s="1">
        <v>0.0</v>
      </c>
      <c r="Q106" s="1">
        <v>0.0</v>
      </c>
      <c r="R106" s="1">
        <v>0.0</v>
      </c>
      <c r="S106" s="5">
        <f t="array" ref="S106">XLOOKUP(A106,'Receita Influenciada'!A:A,'Receita Influenciada'!C:C,"")</f>
        <v>0.02545427003</v>
      </c>
      <c r="T106" s="3" t="str">
        <f t="shared" si="1"/>
        <v>#NUM!</v>
      </c>
      <c r="U106" s="1">
        <v>0.0</v>
      </c>
    </row>
    <row r="107">
      <c r="A107" s="1" t="s">
        <v>714</v>
      </c>
      <c r="B107" s="2">
        <f t="array" ref="B107">XLOOKUP(A107,'Página25'!A:A,'Página25'!G:G,"")</f>
        <v>45449.70454</v>
      </c>
      <c r="C107" s="2" t="str">
        <f t="array" ref="C107">XLOOKUP(A107,'Página25'!A:A,'Página25'!I:I,"")</f>
        <v/>
      </c>
      <c r="D107" s="3">
        <f t="array" ref="D107">XLOOKUP(A107,login!A:A,login!F:F,"")</f>
        <v>90</v>
      </c>
      <c r="E107" s="3">
        <f t="array" ref="E107">XLOOKUP(A107,gestor!C:C,gestor!E:E,"")</f>
        <v>1</v>
      </c>
      <c r="F107" s="1">
        <v>0.0</v>
      </c>
      <c r="G107" s="3" t="str">
        <f t="array" ref="G107">XLOOKUP(A107,EmailVerification!A:A,EmailVerification!B:B,"")</f>
        <v/>
      </c>
      <c r="H107" s="3">
        <f t="array" ref="H107">XLOOKUP(A107,IntegracaoVerification!A:A,IntegracaoVerification!C:C,"")</f>
        <v>15</v>
      </c>
      <c r="I107" s="3">
        <f t="array" ref="I107">XLOOKUP(A107,ApiVerification!A:A,ApiVerification!C:C,"")</f>
        <v>15</v>
      </c>
      <c r="J107" s="3">
        <f t="array" ref="J107">XLOOKUP(A107,AtivacaoGiftback!A:A,AtivacaoGiftback!B:B,"")</f>
        <v>18</v>
      </c>
      <c r="K107" s="3" t="str">
        <f t="array" ref="K107">XLOOKUP(A107,TempoPrimeiraCampanha!A:A,TempoPrimeiraCampanha!B:B,"")</f>
        <v/>
      </c>
      <c r="L107" s="3">
        <f t="array" ref="L107">XLOOKUP(A107,'# Campanhas30D'!A:A,'# Campanhas30D'!B:B,"")</f>
        <v>0</v>
      </c>
      <c r="M107" s="4">
        <f t="array" ref="M107">XLOOKUP(A107,'Receita Influenciada'!A:A,'Receita Influenciada'!B:B,"")</f>
        <v>2577.04998</v>
      </c>
      <c r="N107" s="4">
        <f t="array" ref="N107">XLOOKUP(A107,'Receita Total'!A:A,'Receita Total'!C:C,"")</f>
        <v>183410.8797</v>
      </c>
      <c r="O107" s="4">
        <f t="array" ref="O107">XLOOKUP(A107,Giftback!A:A,Giftback!B:B,"")</f>
        <v>2577.04998</v>
      </c>
      <c r="P107" s="1">
        <v>0.0</v>
      </c>
      <c r="Q107" s="1">
        <v>0.0</v>
      </c>
      <c r="R107" s="1">
        <v>0.0</v>
      </c>
      <c r="S107" s="5">
        <f t="array" ref="S107">XLOOKUP(A107,'Receita Influenciada'!A:A,'Receita Influenciada'!C:C,"")</f>
        <v>0.02581723391</v>
      </c>
      <c r="T107" s="3" t="str">
        <f t="shared" si="1"/>
        <v>#NUM!</v>
      </c>
      <c r="U107" s="1">
        <v>0.0</v>
      </c>
    </row>
    <row r="108">
      <c r="A108" s="1" t="s">
        <v>715</v>
      </c>
      <c r="B108" s="2">
        <f t="array" ref="B108">XLOOKUP(A108,'Página25'!A:A,'Página25'!G:G,"")</f>
        <v>45366.8215</v>
      </c>
      <c r="C108" s="2" t="str">
        <f t="array" ref="C108">XLOOKUP(A108,'Página25'!A:A,'Página25'!I:I,"")</f>
        <v/>
      </c>
      <c r="D108" s="3">
        <f t="array" ref="D108">XLOOKUP(A108,login!A:A,login!F:F,"")</f>
        <v>6</v>
      </c>
      <c r="E108" s="3">
        <f t="array" ref="E108">XLOOKUP(A108,gestor!C:C,gestor!E:E,"")</f>
        <v>1</v>
      </c>
      <c r="F108" s="1">
        <v>0.0</v>
      </c>
      <c r="G108" s="3">
        <f t="array" ref="G108">XLOOKUP(A108,EmailVerification!A:A,EmailVerification!B:B,"")</f>
        <v>112</v>
      </c>
      <c r="H108" s="3">
        <f t="array" ref="H108">XLOOKUP(A108,IntegracaoVerification!A:A,IntegracaoVerification!C:C,"")</f>
        <v>0</v>
      </c>
      <c r="I108" s="3">
        <f t="array" ref="I108">XLOOKUP(A108,ApiVerification!A:A,ApiVerification!C:C,"")</f>
        <v>5</v>
      </c>
      <c r="J108" s="3">
        <f t="array" ref="J108">XLOOKUP(A108,AtivacaoGiftback!A:A,AtivacaoGiftback!B:B,"")</f>
        <v>3</v>
      </c>
      <c r="K108" s="3" t="str">
        <f t="array" ref="K108">XLOOKUP(A108,TempoPrimeiraCampanha!A:A,TempoPrimeiraCampanha!B:B,"")</f>
        <v/>
      </c>
      <c r="L108" s="3">
        <f t="array" ref="L108">XLOOKUP(A108,'# Campanhas30D'!A:A,'# Campanhas30D'!B:B,"")</f>
        <v>0</v>
      </c>
      <c r="M108" s="4">
        <f t="array" ref="M108">XLOOKUP(A108,'Receita Influenciada'!A:A,'Receita Influenciada'!B:B,"")</f>
        <v>2085.52002</v>
      </c>
      <c r="N108" s="4">
        <f t="array" ref="N108">XLOOKUP(A108,'Receita Total'!A:A,'Receita Total'!C:C,"")</f>
        <v>136017.6898</v>
      </c>
      <c r="O108" s="4">
        <f t="array" ref="O108">XLOOKUP(A108,Giftback!A:A,Giftback!B:B,"")</f>
        <v>2085.52002</v>
      </c>
      <c r="P108" s="1">
        <v>0.0</v>
      </c>
      <c r="Q108" s="1">
        <v>0.0</v>
      </c>
      <c r="R108" s="1">
        <v>0.0</v>
      </c>
      <c r="S108" s="5">
        <f t="array" ref="S108">XLOOKUP(A108,'Receita Influenciada'!A:A,'Receita Influenciada'!C:C,"")</f>
        <v>0.02710889714</v>
      </c>
      <c r="T108" s="3" t="str">
        <f t="shared" si="1"/>
        <v>#NUM!</v>
      </c>
      <c r="U108" s="1">
        <v>0.0</v>
      </c>
    </row>
    <row r="109">
      <c r="A109" s="1" t="s">
        <v>716</v>
      </c>
      <c r="B109" s="2">
        <f t="array" ref="B109">XLOOKUP(A109,'Página25'!A:A,'Página25'!G:G,"")</f>
        <v>45485.76823</v>
      </c>
      <c r="C109" s="2" t="str">
        <f t="array" ref="C109">XLOOKUP(A109,'Página25'!A:A,'Página25'!I:I,"")</f>
        <v/>
      </c>
      <c r="D109" s="3">
        <f t="array" ref="D109">XLOOKUP(A109,login!A:A,login!F:F,"")</f>
        <v>41</v>
      </c>
      <c r="E109" s="3">
        <f t="array" ref="E109">XLOOKUP(A109,gestor!C:C,gestor!E:E,"")</f>
        <v>1</v>
      </c>
      <c r="F109" s="1">
        <v>0.0</v>
      </c>
      <c r="G109" s="3" t="str">
        <f t="array" ref="G109">XLOOKUP(A109,EmailVerification!A:A,EmailVerification!B:B,"")</f>
        <v/>
      </c>
      <c r="H109" s="3" t="str">
        <f t="array" ref="H109">XLOOKUP(A109,IntegracaoVerification!A:A,IntegracaoVerification!C:C,"")</f>
        <v/>
      </c>
      <c r="I109" s="3">
        <f t="array" ref="I109">XLOOKUP(A109,ApiVerification!A:A,ApiVerification!C:C,"")</f>
        <v>13</v>
      </c>
      <c r="J109" s="3">
        <f t="array" ref="J109">XLOOKUP(A109,AtivacaoGiftback!A:A,AtivacaoGiftback!B:B,"")</f>
        <v>21</v>
      </c>
      <c r="K109" s="3">
        <f t="array" ref="K109">XLOOKUP(A109,TempoPrimeiraCampanha!A:A,TempoPrimeiraCampanha!B:B,"")</f>
        <v>103</v>
      </c>
      <c r="L109" s="3">
        <f t="array" ref="L109">XLOOKUP(A109,'# Campanhas30D'!A:A,'# Campanhas30D'!B:B,"")</f>
        <v>0</v>
      </c>
      <c r="M109" s="4">
        <f t="array" ref="M109">XLOOKUP(A109,'Receita Influenciada'!A:A,'Receita Influenciada'!B:B,"")</f>
        <v>3563.120056</v>
      </c>
      <c r="N109" s="4">
        <f t="array" ref="N109">XLOOKUP(A109,'Receita Total'!A:A,'Receita Total'!C:C,"")</f>
        <v>158165.1497</v>
      </c>
      <c r="O109" s="4">
        <f t="array" ref="O109">XLOOKUP(A109,Giftback!A:A,Giftback!B:B,"")</f>
        <v>660.6799927</v>
      </c>
      <c r="P109" s="1">
        <v>0.0</v>
      </c>
      <c r="Q109" s="1">
        <v>0.0</v>
      </c>
      <c r="R109" s="1">
        <v>0.0</v>
      </c>
      <c r="S109" s="5">
        <f t="array" ref="S109">XLOOKUP(A109,'Receita Influenciada'!A:A,'Receita Influenciada'!C:C,"")</f>
        <v>0.03062850691</v>
      </c>
      <c r="T109" s="3" t="str">
        <f t="shared" si="1"/>
        <v>#NUM!</v>
      </c>
      <c r="U109" s="1">
        <v>0.0</v>
      </c>
    </row>
    <row r="110">
      <c r="A110" s="1" t="s">
        <v>717</v>
      </c>
      <c r="B110" s="2">
        <f t="array" ref="B110">XLOOKUP(A110,'Página25'!A:A,'Página25'!G:G,"")</f>
        <v>45359.8652</v>
      </c>
      <c r="C110" s="2" t="str">
        <f t="array" ref="C110">XLOOKUP(A110,'Página25'!A:A,'Página25'!I:I,"")</f>
        <v/>
      </c>
      <c r="D110" s="3">
        <f t="array" ref="D110">XLOOKUP(A110,login!A:A,login!F:F,"")</f>
        <v>33</v>
      </c>
      <c r="E110" s="1">
        <v>1.0</v>
      </c>
      <c r="F110" s="1">
        <v>0.0</v>
      </c>
      <c r="G110" s="3">
        <f t="array" ref="G110">XLOOKUP(A110,EmailVerification!A:A,EmailVerification!B:B,"")</f>
        <v>119</v>
      </c>
      <c r="H110" s="3">
        <f t="array" ref="H110">XLOOKUP(A110,IntegracaoVerification!A:A,IntegracaoVerification!C:C,"")</f>
        <v>5</v>
      </c>
      <c r="I110" s="3">
        <f t="array" ref="I110">XLOOKUP(A110,ApiVerification!A:A,ApiVerification!C:C,"")</f>
        <v>10</v>
      </c>
      <c r="J110" s="3">
        <f t="array" ref="J110">XLOOKUP(A110,AtivacaoGiftback!A:A,AtivacaoGiftback!B:B,"")</f>
        <v>6</v>
      </c>
      <c r="K110" s="3">
        <f t="array" ref="K110">XLOOKUP(A110,TempoPrimeiraCampanha!A:A,TempoPrimeiraCampanha!B:B,"")</f>
        <v>31</v>
      </c>
      <c r="L110" s="3">
        <f t="array" ref="L110">XLOOKUP(A110,'# Campanhas30D'!A:A,'# Campanhas30D'!B:B,"")</f>
        <v>0</v>
      </c>
      <c r="M110" s="4">
        <f t="array" ref="M110">XLOOKUP(A110,'Receita Influenciada'!A:A,'Receita Influenciada'!B:B,"")</f>
        <v>4235.770052</v>
      </c>
      <c r="N110" s="4">
        <f t="array" ref="N110">XLOOKUP(A110,'Receita Total'!A:A,'Receita Total'!C:C,"")</f>
        <v>319014.3013</v>
      </c>
      <c r="O110" s="4">
        <f t="array" ref="O110">XLOOKUP(A110,Giftback!A:A,Giftback!B:B,"")</f>
        <v>2590.620026</v>
      </c>
      <c r="P110" s="1">
        <v>0.0</v>
      </c>
      <c r="Q110" s="1">
        <v>0.0</v>
      </c>
      <c r="R110" s="1">
        <v>0.0</v>
      </c>
      <c r="S110" s="5">
        <f t="array" ref="S110">XLOOKUP(A110,'Receita Influenciada'!A:A,'Receita Influenciada'!C:C,"")</f>
        <v>0.03829840424</v>
      </c>
      <c r="T110" s="3" t="str">
        <f t="shared" si="1"/>
        <v>#NUM!</v>
      </c>
      <c r="U110" s="1">
        <v>0.0</v>
      </c>
    </row>
    <row r="111">
      <c r="A111" s="1" t="s">
        <v>718</v>
      </c>
      <c r="B111" s="2">
        <f t="array" ref="B111">XLOOKUP(A111,'Página25'!A:A,'Página25'!G:G,"")</f>
        <v>45533.82101</v>
      </c>
      <c r="C111" s="2" t="str">
        <f t="array" ref="C111">XLOOKUP(A111,'Página25'!A:A,'Página25'!I:I,"")</f>
        <v/>
      </c>
      <c r="D111" s="3">
        <f t="array" ref="D111">XLOOKUP(A111,login!A:A,login!F:F,"")</f>
        <v>17</v>
      </c>
      <c r="E111" s="3">
        <f t="array" ref="E111">XLOOKUP(A111,gestor!C:C,gestor!E:E,"")</f>
        <v>1</v>
      </c>
      <c r="F111" s="1">
        <v>0.0</v>
      </c>
      <c r="G111" s="3" t="str">
        <f t="array" ref="G111">XLOOKUP(A111,EmailVerification!A:A,EmailVerification!B:B,"")</f>
        <v/>
      </c>
      <c r="H111" s="3">
        <f t="array" ref="H111">XLOOKUP(A111,IntegracaoVerification!A:A,IntegracaoVerification!C:C,"")</f>
        <v>0</v>
      </c>
      <c r="I111" s="3" t="str">
        <f t="array" ref="I111">XLOOKUP(A111,ApiVerification!A:A,ApiVerification!C:C,"")</f>
        <v/>
      </c>
      <c r="J111" s="3">
        <f t="array" ref="J111">XLOOKUP(A111,AtivacaoGiftback!A:A,AtivacaoGiftback!B:B,"")</f>
        <v>2</v>
      </c>
      <c r="K111" s="3" t="str">
        <f t="array" ref="K111">XLOOKUP(A111,TempoPrimeiraCampanha!A:A,TempoPrimeiraCampanha!B:B,"")</f>
        <v/>
      </c>
      <c r="L111" s="3">
        <f t="array" ref="L111">XLOOKUP(A111,'# Campanhas30D'!A:A,'# Campanhas30D'!B:B,"")</f>
        <v>0</v>
      </c>
      <c r="M111" s="4">
        <f t="array" ref="M111">XLOOKUP(A111,'Receita Influenciada'!A:A,'Receita Influenciada'!B:B,"")</f>
        <v>3702.409943</v>
      </c>
      <c r="N111" s="4">
        <f t="array" ref="N111">XLOOKUP(A111,'Receita Total'!A:A,'Receita Total'!C:C,"")</f>
        <v>300009.398</v>
      </c>
      <c r="O111" s="4">
        <f t="array" ref="O111">XLOOKUP(A111,Giftback!A:A,Giftback!B:B,"")</f>
        <v>841.7200012</v>
      </c>
      <c r="P111" s="1">
        <v>0.0</v>
      </c>
      <c r="Q111" s="1">
        <v>0.0</v>
      </c>
      <c r="R111" s="1">
        <v>0.0</v>
      </c>
      <c r="S111" s="5">
        <f t="array" ref="S111">XLOOKUP(A111,'Receita Influenciada'!A:A,'Receita Influenciada'!C:C,"")</f>
        <v>0.0414580951</v>
      </c>
      <c r="T111" s="3" t="str">
        <f t="shared" si="1"/>
        <v>#NUM!</v>
      </c>
      <c r="U111" s="1">
        <v>0.0</v>
      </c>
    </row>
    <row r="112">
      <c r="A112" s="1" t="s">
        <v>719</v>
      </c>
      <c r="B112" s="2">
        <f t="array" ref="B112">XLOOKUP(A112,'Página25'!A:A,'Página25'!G:G,"")</f>
        <v>45378.47736</v>
      </c>
      <c r="C112" s="2">
        <f t="array" ref="C112">XLOOKUP(A112,'Página25'!A:A,'Página25'!I:I,"")</f>
        <v>45476.56762</v>
      </c>
      <c r="D112" s="3">
        <f t="array" ref="D112">XLOOKUP(A112,login!A:A,login!F:F,"")</f>
        <v>12</v>
      </c>
      <c r="E112" s="1">
        <v>1.0</v>
      </c>
      <c r="F112" s="1">
        <v>0.0</v>
      </c>
      <c r="G112" s="3" t="str">
        <f t="array" ref="G112">XLOOKUP(A112,EmailVerification!A:A,EmailVerification!B:B,"")</f>
        <v/>
      </c>
      <c r="H112" s="3">
        <f t="array" ref="H112">XLOOKUP(A112,IntegracaoVerification!A:A,IntegracaoVerification!C:C,"")</f>
        <v>0</v>
      </c>
      <c r="I112" s="3">
        <f t="array" ref="I112">XLOOKUP(A112,ApiVerification!A:A,ApiVerification!C:C,"")</f>
        <v>5</v>
      </c>
      <c r="J112" s="3">
        <f t="array" ref="J112">XLOOKUP(A112,AtivacaoGiftback!A:A,AtivacaoGiftback!B:B,"")</f>
        <v>31</v>
      </c>
      <c r="K112" s="3">
        <f t="array" ref="K112">XLOOKUP(A112,TempoPrimeiraCampanha!A:A,TempoPrimeiraCampanha!B:B,"")</f>
        <v>43</v>
      </c>
      <c r="L112" s="3">
        <f t="array" ref="L112">XLOOKUP(A112,'# Campanhas30D'!A:A,'# Campanhas30D'!B:B,"")</f>
        <v>0</v>
      </c>
      <c r="M112" s="4">
        <f t="array" ref="M112">XLOOKUP(A112,'Receita Influenciada'!A:A,'Receita Influenciada'!B:B,"")</f>
        <v>4542.529981</v>
      </c>
      <c r="N112" s="4">
        <f t="array" ref="N112">XLOOKUP(A112,'Receita Total'!A:A,'Receita Total'!C:C,"")</f>
        <v>74819.45013</v>
      </c>
      <c r="O112" s="4">
        <f t="array" ref="O112">XLOOKUP(A112,Giftback!A:A,Giftback!B:B,"")</f>
        <v>4542.529981</v>
      </c>
      <c r="P112" s="1">
        <v>0.0</v>
      </c>
      <c r="Q112" s="1">
        <v>0.0</v>
      </c>
      <c r="R112" s="1">
        <v>0.0</v>
      </c>
      <c r="S112" s="5">
        <f t="array" ref="S112">XLOOKUP(A112,'Receita Influenciada'!A:A,'Receita Influenciada'!C:C,"")</f>
        <v>0.04179623695</v>
      </c>
      <c r="T112" s="3">
        <f t="shared" si="1"/>
        <v>98</v>
      </c>
      <c r="U112" s="1">
        <v>0.0</v>
      </c>
    </row>
    <row r="113">
      <c r="A113" s="1" t="s">
        <v>720</v>
      </c>
      <c r="B113" s="2">
        <f t="array" ref="B113">XLOOKUP(A113,'Página25'!A:A,'Página25'!G:G,"")</f>
        <v>45485.89495</v>
      </c>
      <c r="C113" s="2" t="str">
        <f t="array" ref="C113">XLOOKUP(A113,'Página25'!A:A,'Página25'!I:I,"")</f>
        <v/>
      </c>
      <c r="D113" s="3">
        <f t="array" ref="D113">XLOOKUP(A113,login!A:A,login!F:F,"")</f>
        <v>150</v>
      </c>
      <c r="E113" s="3">
        <f t="array" ref="E113">XLOOKUP(A113,gestor!C:C,gestor!E:E,"")</f>
        <v>1</v>
      </c>
      <c r="F113" s="3">
        <f t="array" ref="F113">XLOOKUP(A113,tickets!I:I,tickets!J:J,"")</f>
        <v>24</v>
      </c>
      <c r="G113" s="3">
        <f t="array" ref="G113">XLOOKUP(A113,EmailVerification!A:A,EmailVerification!B:B,"")</f>
        <v>4</v>
      </c>
      <c r="H113" s="3">
        <f t="array" ref="H113">XLOOKUP(A113,IntegracaoVerification!A:A,IntegracaoVerification!C:C,"")</f>
        <v>4</v>
      </c>
      <c r="I113" s="3">
        <f t="array" ref="I113">XLOOKUP(A113,ApiVerification!A:A,ApiVerification!C:C,"")</f>
        <v>5</v>
      </c>
      <c r="J113" s="3">
        <f t="array" ref="J113">XLOOKUP(A113,AtivacaoGiftback!A:A,AtivacaoGiftback!B:B,"")</f>
        <v>10</v>
      </c>
      <c r="K113" s="3" t="str">
        <f t="array" ref="K113">XLOOKUP(A113,TempoPrimeiraCampanha!A:A,TempoPrimeiraCampanha!B:B,"")</f>
        <v/>
      </c>
      <c r="L113" s="3">
        <f t="array" ref="L113">XLOOKUP(A113,'# Campanhas30D'!A:A,'# Campanhas30D'!B:B,"")</f>
        <v>0</v>
      </c>
      <c r="M113" s="4">
        <f t="array" ref="M113">XLOOKUP(A113,'Receita Influenciada'!A:A,'Receita Influenciada'!B:B,"")</f>
        <v>2969.369986</v>
      </c>
      <c r="N113" s="4">
        <f t="array" ref="N113">XLOOKUP(A113,'Receita Total'!A:A,'Receita Total'!C:C,"")</f>
        <v>59331.65973</v>
      </c>
      <c r="O113" s="4">
        <f t="array" ref="O113">XLOOKUP(A113,Giftback!A:A,Giftback!B:B,"")</f>
        <v>818.25</v>
      </c>
      <c r="P113" s="1">
        <v>0.0</v>
      </c>
      <c r="Q113" s="4">
        <f t="array" ref="Q113">XLOOKUP(A113,Task!A:A,Task!B:B,"")</f>
        <v>493.7999935</v>
      </c>
      <c r="R113" s="1">
        <v>0.0</v>
      </c>
      <c r="S113" s="5">
        <f t="array" ref="S113">XLOOKUP(A113,'Receita Influenciada'!A:A,'Receita Influenciada'!C:C,"")</f>
        <v>0.04283576487</v>
      </c>
      <c r="T113" s="3" t="str">
        <f t="shared" si="1"/>
        <v>#NUM!</v>
      </c>
      <c r="U113" s="1">
        <v>0.0</v>
      </c>
    </row>
    <row r="114">
      <c r="A114" s="1" t="s">
        <v>721</v>
      </c>
      <c r="B114" s="2">
        <f t="array" ref="B114">XLOOKUP(A114,'Página25'!A:A,'Página25'!G:G,"")</f>
        <v>45546.71236</v>
      </c>
      <c r="C114" s="2" t="str">
        <f t="array" ref="C114">XLOOKUP(A114,'Página25'!A:A,'Página25'!I:I,"")</f>
        <v/>
      </c>
      <c r="D114" s="3">
        <f t="array" ref="D114">XLOOKUP(A114,login!A:A,login!F:F,"")</f>
        <v>18</v>
      </c>
      <c r="E114" s="3">
        <f t="array" ref="E114">XLOOKUP(A114,gestor!C:C,gestor!E:E,"")</f>
        <v>1</v>
      </c>
      <c r="F114" s="1">
        <v>0.0</v>
      </c>
      <c r="G114" s="3">
        <f t="array" ref="G114">XLOOKUP(A114,EmailVerification!A:A,EmailVerification!B:B,"")</f>
        <v>0</v>
      </c>
      <c r="H114" s="3">
        <f t="array" ref="H114">XLOOKUP(A114,IntegracaoVerification!A:A,IntegracaoVerification!C:C,"")</f>
        <v>0</v>
      </c>
      <c r="I114" s="3" t="str">
        <f t="array" ref="I114">XLOOKUP(A114,ApiVerification!A:A,ApiVerification!C:C,"")</f>
        <v/>
      </c>
      <c r="J114" s="3">
        <f t="array" ref="J114">XLOOKUP(A114,AtivacaoGiftback!A:A,AtivacaoGiftback!B:B,"")</f>
        <v>0</v>
      </c>
      <c r="K114" s="3">
        <f t="array" ref="K114">XLOOKUP(A114,TempoPrimeiraCampanha!A:A,TempoPrimeiraCampanha!B:B,"")</f>
        <v>42</v>
      </c>
      <c r="L114" s="3">
        <f t="array" ref="L114">XLOOKUP(A114,'# Campanhas30D'!A:A,'# Campanhas30D'!B:B,"")</f>
        <v>0</v>
      </c>
      <c r="M114" s="4">
        <f t="array" ref="M114">XLOOKUP(A114,'Receita Influenciada'!A:A,'Receita Influenciada'!B:B,"")</f>
        <v>4957.839966</v>
      </c>
      <c r="N114" s="4">
        <f t="array" ref="N114">XLOOKUP(A114,'Receita Total'!A:A,'Receita Total'!C:C,"")</f>
        <v>310817.6796</v>
      </c>
      <c r="O114" s="4">
        <f t="array" ref="O114">XLOOKUP(A114,Giftback!A:A,Giftback!B:B,"")</f>
        <v>1559.899986</v>
      </c>
      <c r="P114" s="1">
        <v>0.0</v>
      </c>
      <c r="Q114" s="1">
        <v>0.0</v>
      </c>
      <c r="R114" s="4">
        <f t="array" ref="R114">XLOOKUP(A114,Message!A:A,Message!B:B,"")</f>
        <v>2384.949982</v>
      </c>
      <c r="S114" s="5">
        <f t="array" ref="S114">XLOOKUP(A114,'Receita Influenciada'!A:A,'Receita Influenciada'!C:C,"")</f>
        <v>0.04653181261</v>
      </c>
      <c r="T114" s="3" t="str">
        <f t="shared" si="1"/>
        <v>#NUM!</v>
      </c>
      <c r="U114" s="1">
        <v>0.0</v>
      </c>
    </row>
    <row r="115">
      <c r="A115" s="1" t="s">
        <v>722</v>
      </c>
      <c r="B115" s="2">
        <f t="array" ref="B115">XLOOKUP(A115,'Página25'!A:A,'Página25'!G:G,"")</f>
        <v>45370.87641</v>
      </c>
      <c r="C115" s="2" t="str">
        <f t="array" ref="C115">XLOOKUP(A115,'Página25'!A:A,'Página25'!I:I,"")</f>
        <v/>
      </c>
      <c r="D115" s="3">
        <f t="array" ref="D115">XLOOKUP(A115,login!A:A,login!F:F,"")</f>
        <v>22</v>
      </c>
      <c r="E115" s="3">
        <f t="array" ref="E115">XLOOKUP(A115,gestor!C:C,gestor!E:E,"")</f>
        <v>1</v>
      </c>
      <c r="F115" s="1">
        <v>0.0</v>
      </c>
      <c r="G115" s="3">
        <f t="array" ref="G115">XLOOKUP(A115,EmailVerification!A:A,EmailVerification!B:B,"")</f>
        <v>108</v>
      </c>
      <c r="H115" s="3">
        <f t="array" ref="H115">XLOOKUP(A115,IntegracaoVerification!A:A,IntegracaoVerification!C:C,"")</f>
        <v>0</v>
      </c>
      <c r="I115" s="3">
        <f t="array" ref="I115">XLOOKUP(A115,ApiVerification!A:A,ApiVerification!C:C,"")</f>
        <v>23</v>
      </c>
      <c r="J115" s="3">
        <f t="array" ref="J115">XLOOKUP(A115,AtivacaoGiftback!A:A,AtivacaoGiftback!B:B,"")</f>
        <v>3</v>
      </c>
      <c r="K115" s="3">
        <f t="array" ref="K115">XLOOKUP(A115,TempoPrimeiraCampanha!A:A,TempoPrimeiraCampanha!B:B,"")</f>
        <v>31</v>
      </c>
      <c r="L115" s="3">
        <f t="array" ref="L115">XLOOKUP(A115,'# Campanhas30D'!A:A,'# Campanhas30D'!B:B,"")</f>
        <v>0</v>
      </c>
      <c r="M115" s="4">
        <f t="array" ref="M115">XLOOKUP(A115,'Receita Influenciada'!A:A,'Receita Influenciada'!B:B,"")</f>
        <v>5493.789932</v>
      </c>
      <c r="N115" s="4">
        <f t="array" ref="N115">XLOOKUP(A115,'Receita Total'!A:A,'Receita Total'!C:C,"")</f>
        <v>302928.6972</v>
      </c>
      <c r="O115" s="4">
        <f t="array" ref="O115">XLOOKUP(A115,Giftback!A:A,Giftback!B:B,"")</f>
        <v>807.5599976</v>
      </c>
      <c r="P115" s="1">
        <v>0.0</v>
      </c>
      <c r="Q115" s="1">
        <v>0.0</v>
      </c>
      <c r="R115" s="1">
        <v>0.0</v>
      </c>
      <c r="S115" s="5">
        <f t="array" ref="S115">XLOOKUP(A115,'Receita Influenciada'!A:A,'Receita Influenciada'!C:C,"")</f>
        <v>0.05264298668</v>
      </c>
      <c r="T115" s="3" t="str">
        <f t="shared" si="1"/>
        <v>#NUM!</v>
      </c>
      <c r="U115" s="1">
        <v>0.0</v>
      </c>
    </row>
    <row r="116">
      <c r="A116" s="1" t="s">
        <v>723</v>
      </c>
      <c r="B116" s="2">
        <f t="array" ref="B116">XLOOKUP(A116,'Página25'!A:A,'Página25'!G:G,"")</f>
        <v>45450.5202</v>
      </c>
      <c r="C116" s="2" t="str">
        <f t="array" ref="C116">XLOOKUP(A116,'Página25'!A:A,'Página25'!I:I,"")</f>
        <v/>
      </c>
      <c r="D116" s="3">
        <f t="array" ref="D116">XLOOKUP(A116,login!A:A,login!F:F,"")</f>
        <v>171</v>
      </c>
      <c r="E116" s="3">
        <f t="array" ref="E116">XLOOKUP(A116,gestor!C:C,gestor!E:E,"")</f>
        <v>1</v>
      </c>
      <c r="F116" s="3">
        <f t="array" ref="F116">XLOOKUP(A116,tickets!I:I,tickets!J:J,"")</f>
        <v>10</v>
      </c>
      <c r="G116" s="3">
        <f t="array" ref="G116">XLOOKUP(A116,EmailVerification!A:A,EmailVerification!B:B,"")</f>
        <v>28</v>
      </c>
      <c r="H116" s="3">
        <f t="array" ref="H116">XLOOKUP(A116,IntegracaoVerification!A:A,IntegracaoVerification!C:C,"")</f>
        <v>14</v>
      </c>
      <c r="I116" s="3" t="str">
        <f t="array" ref="I116">XLOOKUP(A116,ApiVerification!A:A,ApiVerification!C:C,"")</f>
        <v/>
      </c>
      <c r="J116" s="3">
        <f t="array" ref="J116">XLOOKUP(A116,AtivacaoGiftback!A:A,AtivacaoGiftback!B:B,"")</f>
        <v>5</v>
      </c>
      <c r="K116" s="3">
        <f t="array" ref="K116">XLOOKUP(A116,TempoPrimeiraCampanha!A:A,TempoPrimeiraCampanha!B:B,"")</f>
        <v>40</v>
      </c>
      <c r="L116" s="3">
        <f t="array" ref="L116">XLOOKUP(A116,'# Campanhas30D'!A:A,'# Campanhas30D'!B:B,"")</f>
        <v>0</v>
      </c>
      <c r="M116" s="4">
        <f t="array" ref="M116">XLOOKUP(A116,'Receita Influenciada'!A:A,'Receita Influenciada'!B:B,"")</f>
        <v>4061.639923</v>
      </c>
      <c r="N116" s="4">
        <f t="array" ref="N116">XLOOKUP(A116,'Receita Total'!A:A,'Receita Total'!C:C,"")</f>
        <v>471044.5695</v>
      </c>
      <c r="O116" s="4">
        <f t="array" ref="O116">XLOOKUP(A116,Giftback!A:A,Giftback!B:B,"")</f>
        <v>4061.639923</v>
      </c>
      <c r="P116" s="1">
        <v>0.0</v>
      </c>
      <c r="Q116" s="1">
        <v>0.0</v>
      </c>
      <c r="R116" s="1">
        <v>0.0</v>
      </c>
      <c r="S116" s="5">
        <f t="array" ref="S116">XLOOKUP(A116,'Receita Influenciada'!A:A,'Receita Influenciada'!C:C,"")</f>
        <v>0.06227117301</v>
      </c>
      <c r="T116" s="3" t="str">
        <f t="shared" si="1"/>
        <v>#NUM!</v>
      </c>
      <c r="U116" s="1">
        <v>0.0</v>
      </c>
    </row>
    <row r="117">
      <c r="A117" s="1" t="s">
        <v>724</v>
      </c>
      <c r="B117" s="2">
        <f t="array" ref="B117">XLOOKUP(A117,'Página25'!A:A,'Página25'!G:G,"")</f>
        <v>45538.80076</v>
      </c>
      <c r="C117" s="2" t="str">
        <f t="array" ref="C117">XLOOKUP(A117,'Página25'!A:A,'Página25'!I:I,"")</f>
        <v/>
      </c>
      <c r="D117" s="3">
        <f t="array" ref="D117">XLOOKUP(A117,login!A:A,login!F:F,"")</f>
        <v>60</v>
      </c>
      <c r="E117" s="3">
        <f t="array" ref="E117">XLOOKUP(A117,gestor!C:C,gestor!E:E,"")</f>
        <v>1</v>
      </c>
      <c r="F117" s="1">
        <v>0.0</v>
      </c>
      <c r="G117" s="3">
        <f t="array" ref="G117">XLOOKUP(A117,EmailVerification!A:A,EmailVerification!B:B,"")</f>
        <v>1</v>
      </c>
      <c r="H117" s="3">
        <f t="array" ref="H117">XLOOKUP(A117,IntegracaoVerification!A:A,IntegracaoVerification!C:C,"")</f>
        <v>1</v>
      </c>
      <c r="I117" s="3" t="str">
        <f t="array" ref="I117">XLOOKUP(A117,ApiVerification!A:A,ApiVerification!C:C,"")</f>
        <v/>
      </c>
      <c r="J117" s="3" t="str">
        <f t="array" ref="J117">XLOOKUP(A117,AtivacaoGiftback!A:A,AtivacaoGiftback!B:B,"")</f>
        <v/>
      </c>
      <c r="K117" s="3">
        <f t="array" ref="K117">XLOOKUP(A117,TempoPrimeiraCampanha!A:A,TempoPrimeiraCampanha!B:B,"")</f>
        <v>36</v>
      </c>
      <c r="L117" s="3">
        <f t="array" ref="L117">XLOOKUP(A117,'# Campanhas30D'!A:A,'# Campanhas30D'!B:B,"")</f>
        <v>0</v>
      </c>
      <c r="M117" s="4">
        <f t="array" ref="M117">XLOOKUP(A117,'Receita Influenciada'!A:A,'Receita Influenciada'!B:B,"")</f>
        <v>5029.690094</v>
      </c>
      <c r="N117" s="4">
        <f t="array" ref="N117">XLOOKUP(A117,'Receita Total'!A:A,'Receita Total'!C:C,"")</f>
        <v>175796.1125</v>
      </c>
      <c r="O117" s="1">
        <v>0.0</v>
      </c>
      <c r="P117" s="1">
        <v>0.0</v>
      </c>
      <c r="Q117" s="4">
        <f t="array" ref="Q117">XLOOKUP(A117,Task!A:A,Task!B:B,"")</f>
        <v>5029.690094</v>
      </c>
      <c r="R117" s="1">
        <v>0.0</v>
      </c>
      <c r="S117" s="5">
        <f t="array" ref="S117">XLOOKUP(A117,'Receita Influenciada'!A:A,'Receita Influenciada'!C:C,"")</f>
        <v>0.07949626502</v>
      </c>
      <c r="T117" s="3" t="str">
        <f t="shared" si="1"/>
        <v>#NUM!</v>
      </c>
      <c r="U117" s="1">
        <v>0.0</v>
      </c>
    </row>
    <row r="118">
      <c r="A118" s="1" t="s">
        <v>725</v>
      </c>
      <c r="B118" s="2">
        <f t="array" ref="B118">XLOOKUP(A118,'Página25'!A:A,'Página25'!G:G,"")</f>
        <v>45362.78791</v>
      </c>
      <c r="C118" s="2" t="str">
        <f t="array" ref="C118">XLOOKUP(A118,'Página25'!A:A,'Página25'!I:I,"")</f>
        <v/>
      </c>
      <c r="D118" s="3">
        <f t="array" ref="D118">XLOOKUP(A118,login!A:A,login!F:F,"")</f>
        <v>27</v>
      </c>
      <c r="E118" s="3">
        <f t="array" ref="E118">XLOOKUP(A118,gestor!C:C,gestor!E:E,"")</f>
        <v>1</v>
      </c>
      <c r="F118" s="3">
        <f t="array" ref="F118">XLOOKUP(A118,tickets!I:I,tickets!J:J,"")</f>
        <v>16</v>
      </c>
      <c r="G118" s="3" t="str">
        <f t="array" ref="G118">XLOOKUP(A118,EmailVerification!A:A,EmailVerification!B:B,"")</f>
        <v/>
      </c>
      <c r="H118" s="3">
        <f t="array" ref="H118">XLOOKUP(A118,IntegracaoVerification!A:A,IntegracaoVerification!C:C,"")</f>
        <v>107</v>
      </c>
      <c r="I118" s="3">
        <f t="array" ref="I118">XLOOKUP(A118,ApiVerification!A:A,ApiVerification!C:C,"")</f>
        <v>16</v>
      </c>
      <c r="J118" s="3">
        <f t="array" ref="J118">XLOOKUP(A118,AtivacaoGiftback!A:A,AtivacaoGiftback!B:B,"")</f>
        <v>3</v>
      </c>
      <c r="K118" s="3" t="str">
        <f t="array" ref="K118">XLOOKUP(A118,TempoPrimeiraCampanha!A:A,TempoPrimeiraCampanha!B:B,"")</f>
        <v/>
      </c>
      <c r="L118" s="3">
        <f t="array" ref="L118">XLOOKUP(A118,'# Campanhas30D'!A:A,'# Campanhas30D'!B:B,"")</f>
        <v>0</v>
      </c>
      <c r="M118" s="4">
        <f t="array" ref="M118">XLOOKUP(A118,'Receita Influenciada'!A:A,'Receita Influenciada'!B:B,"")</f>
        <v>6504.770031</v>
      </c>
      <c r="N118" s="4">
        <f t="array" ref="N118">XLOOKUP(A118,'Receita Total'!A:A,'Receita Total'!C:C,"")</f>
        <v>96957.6504</v>
      </c>
      <c r="O118" s="4">
        <f t="array" ref="O118">XLOOKUP(A118,Giftback!A:A,Giftback!B:B,"")</f>
        <v>6504.770031</v>
      </c>
      <c r="P118" s="1">
        <v>0.0</v>
      </c>
      <c r="Q118" s="1">
        <v>0.0</v>
      </c>
      <c r="R118" s="1">
        <v>0.0</v>
      </c>
      <c r="S118" s="5">
        <f t="array" ref="S118">XLOOKUP(A118,'Receita Influenciada'!A:A,'Receita Influenciada'!C:C,"")</f>
        <v>0.08040681072</v>
      </c>
      <c r="T118" s="3" t="str">
        <f t="shared" si="1"/>
        <v>#NUM!</v>
      </c>
      <c r="U118" s="1">
        <v>0.0</v>
      </c>
    </row>
    <row r="119">
      <c r="A119" s="1" t="s">
        <v>726</v>
      </c>
      <c r="B119" s="2">
        <f t="array" ref="B119">XLOOKUP(A119,'Página25'!A:A,'Página25'!G:G,"")</f>
        <v>45520.76424</v>
      </c>
      <c r="C119" s="2" t="str">
        <f t="array" ref="C119">XLOOKUP(A119,'Página25'!A:A,'Página25'!I:I,"")</f>
        <v/>
      </c>
      <c r="D119" s="3">
        <f t="array" ref="D119">XLOOKUP(A119,login!A:A,login!F:F,"")</f>
        <v>55</v>
      </c>
      <c r="E119" s="3">
        <f t="array" ref="E119">XLOOKUP(A119,gestor!C:C,gestor!E:E,"")</f>
        <v>1</v>
      </c>
      <c r="F119" s="1">
        <v>0.0</v>
      </c>
      <c r="G119" s="3">
        <f t="array" ref="G119">XLOOKUP(A119,EmailVerification!A:A,EmailVerification!B:B,"")</f>
        <v>0</v>
      </c>
      <c r="H119" s="3">
        <f t="array" ref="H119">XLOOKUP(A119,IntegracaoVerification!A:A,IntegracaoVerification!C:C,"")</f>
        <v>0</v>
      </c>
      <c r="I119" s="3" t="str">
        <f t="array" ref="I119">XLOOKUP(A119,ApiVerification!A:A,ApiVerification!C:C,"")</f>
        <v/>
      </c>
      <c r="J119" s="3">
        <f t="array" ref="J119">XLOOKUP(A119,AtivacaoGiftback!A:A,AtivacaoGiftback!B:B,"")</f>
        <v>0</v>
      </c>
      <c r="K119" s="3" t="str">
        <f t="array" ref="K119">XLOOKUP(A119,TempoPrimeiraCampanha!A:A,TempoPrimeiraCampanha!B:B,"")</f>
        <v/>
      </c>
      <c r="L119" s="3">
        <f t="array" ref="L119">XLOOKUP(A119,'# Campanhas30D'!A:A,'# Campanhas30D'!B:B,"")</f>
        <v>0</v>
      </c>
      <c r="M119" s="4">
        <f t="array" ref="M119">XLOOKUP(A119,'Receita Influenciada'!A:A,'Receita Influenciada'!B:B,"")</f>
        <v>5849.730042</v>
      </c>
      <c r="N119" s="4">
        <f t="array" ref="N119">XLOOKUP(A119,'Receita Total'!A:A,'Receita Total'!C:C,"")</f>
        <v>148019.0497</v>
      </c>
      <c r="O119" s="4">
        <f t="array" ref="O119">XLOOKUP(A119,Giftback!A:A,Giftback!B:B,"")</f>
        <v>1680.760025</v>
      </c>
      <c r="P119" s="1">
        <v>0.0</v>
      </c>
      <c r="Q119" s="1">
        <v>0.0</v>
      </c>
      <c r="R119" s="1">
        <v>0.0</v>
      </c>
      <c r="S119" s="5">
        <f t="array" ref="S119">XLOOKUP(A119,'Receita Influenciada'!A:A,'Receita Influenciada'!C:C,"")</f>
        <v>0.09408772316</v>
      </c>
      <c r="T119" s="3" t="str">
        <f t="shared" si="1"/>
        <v>#NUM!</v>
      </c>
      <c r="U119" s="1">
        <v>0.0</v>
      </c>
    </row>
    <row r="120">
      <c r="A120" s="1" t="s">
        <v>727</v>
      </c>
      <c r="B120" s="2">
        <f t="array" ref="B120">XLOOKUP(A120,'Página25'!A:A,'Página25'!G:G,"")</f>
        <v>45407.53522</v>
      </c>
      <c r="C120" s="2" t="str">
        <f t="array" ref="C120">XLOOKUP(A120,'Página25'!A:A,'Página25'!I:I,"")</f>
        <v/>
      </c>
      <c r="D120" s="3">
        <f t="array" ref="D120">XLOOKUP(A120,login!A:A,login!F:F,"")</f>
        <v>82</v>
      </c>
      <c r="E120" s="3">
        <f t="array" ref="E120">XLOOKUP(A120,gestor!C:C,gestor!E:E,"")</f>
        <v>1</v>
      </c>
      <c r="F120" s="3">
        <f t="array" ref="F120">XLOOKUP(A120,tickets!I:I,tickets!J:J,"")</f>
        <v>26</v>
      </c>
      <c r="G120" s="3">
        <f t="array" ref="G120">XLOOKUP(A120,EmailVerification!A:A,EmailVerification!B:B,"")</f>
        <v>71</v>
      </c>
      <c r="H120" s="3">
        <f t="array" ref="H120">XLOOKUP(A120,IntegracaoVerification!A:A,IntegracaoVerification!C:C,"")</f>
        <v>0</v>
      </c>
      <c r="I120" s="3">
        <f t="array" ref="I120">XLOOKUP(A120,ApiVerification!A:A,ApiVerification!C:C,"")</f>
        <v>11</v>
      </c>
      <c r="J120" s="3">
        <f t="array" ref="J120">XLOOKUP(A120,AtivacaoGiftback!A:A,AtivacaoGiftback!B:B,"")</f>
        <v>1</v>
      </c>
      <c r="K120" s="3" t="str">
        <f t="array" ref="K120">XLOOKUP(A120,TempoPrimeiraCampanha!A:A,TempoPrimeiraCampanha!B:B,"")</f>
        <v/>
      </c>
      <c r="L120" s="3">
        <f t="array" ref="L120">XLOOKUP(A120,'# Campanhas30D'!A:A,'# Campanhas30D'!B:B,"")</f>
        <v>0</v>
      </c>
      <c r="M120" s="4">
        <f t="array" ref="M120">XLOOKUP(A120,'Receita Influenciada'!A:A,'Receita Influenciada'!B:B,"")</f>
        <v>6649.119978</v>
      </c>
      <c r="N120" s="4">
        <f t="array" ref="N120">XLOOKUP(A120,'Receita Total'!A:A,'Receita Total'!C:C,"")</f>
        <v>292833.0712</v>
      </c>
      <c r="O120" s="4">
        <f t="array" ref="O120">XLOOKUP(A120,Giftback!A:A,Giftback!B:B,"")</f>
        <v>1024.050003</v>
      </c>
      <c r="P120" s="1">
        <v>0.0</v>
      </c>
      <c r="Q120" s="4">
        <f t="array" ref="Q120">XLOOKUP(A120,Task!A:A,Task!B:B,"")</f>
        <v>1999.649971</v>
      </c>
      <c r="R120" s="1">
        <v>0.0</v>
      </c>
      <c r="S120" s="5">
        <f t="array" ref="S120">XLOOKUP(A120,'Receita Influenciada'!A:A,'Receita Influenciada'!C:C,"")</f>
        <v>0.1083117434</v>
      </c>
      <c r="T120" s="3" t="str">
        <f t="shared" si="1"/>
        <v>#NUM!</v>
      </c>
      <c r="U120" s="1">
        <v>0.0</v>
      </c>
    </row>
    <row r="121">
      <c r="A121" s="1" t="s">
        <v>728</v>
      </c>
      <c r="B121" s="2">
        <f t="array" ref="B121">XLOOKUP(A121,'Página25'!A:A,'Página25'!G:G,"")</f>
        <v>45546.59878</v>
      </c>
      <c r="C121" s="2" t="str">
        <f t="array" ref="C121">XLOOKUP(A121,'Página25'!A:A,'Página25'!I:I,"")</f>
        <v/>
      </c>
      <c r="D121" s="3">
        <f t="array" ref="D121">XLOOKUP(A121,login!A:A,login!F:F,"")</f>
        <v>63</v>
      </c>
      <c r="E121" s="3">
        <f t="array" ref="E121">XLOOKUP(A121,gestor!C:C,gestor!E:E,"")</f>
        <v>1</v>
      </c>
      <c r="F121" s="3">
        <f t="array" ref="F121">XLOOKUP(A121,tickets!I:I,tickets!J:J,"")</f>
        <v>7</v>
      </c>
      <c r="G121" s="3">
        <f t="array" ref="G121">XLOOKUP(A121,EmailVerification!A:A,EmailVerification!B:B,"")</f>
        <v>0</v>
      </c>
      <c r="H121" s="3">
        <f t="array" ref="H121">XLOOKUP(A121,IntegracaoVerification!A:A,IntegracaoVerification!C:C,"")</f>
        <v>0</v>
      </c>
      <c r="I121" s="3" t="str">
        <f t="array" ref="I121">XLOOKUP(A121,ApiVerification!A:A,ApiVerification!C:C,"")</f>
        <v/>
      </c>
      <c r="J121" s="3">
        <f t="array" ref="J121">XLOOKUP(A121,AtivacaoGiftback!A:A,AtivacaoGiftback!B:B,"")</f>
        <v>7</v>
      </c>
      <c r="K121" s="3" t="str">
        <f t="array" ref="K121">XLOOKUP(A121,TempoPrimeiraCampanha!A:A,TempoPrimeiraCampanha!B:B,"")</f>
        <v/>
      </c>
      <c r="L121" s="3">
        <f t="array" ref="L121">XLOOKUP(A121,'# Campanhas30D'!A:A,'# Campanhas30D'!B:B,"")</f>
        <v>0</v>
      </c>
      <c r="M121" s="4">
        <f t="array" ref="M121">XLOOKUP(A121,'Receita Influenciada'!A:A,'Receita Influenciada'!B:B,"")</f>
        <v>10959.18997</v>
      </c>
      <c r="N121" s="4">
        <f t="array" ref="N121">XLOOKUP(A121,'Receita Total'!A:A,'Receita Total'!C:C,"")</f>
        <v>78946.55989</v>
      </c>
      <c r="O121" s="4">
        <f t="array" ref="O121">XLOOKUP(A121,Giftback!A:A,Giftback!B:B,"")</f>
        <v>2342.640011</v>
      </c>
      <c r="P121" s="1">
        <v>0.0</v>
      </c>
      <c r="Q121" s="1">
        <v>0.0</v>
      </c>
      <c r="R121" s="4">
        <f t="array" ref="R121">XLOOKUP(A121,Message!A:A,Message!B:B,"")</f>
        <v>8011.159966</v>
      </c>
      <c r="S121" s="5">
        <f t="array" ref="S121">XLOOKUP(A121,'Receita Influenciada'!A:A,'Receita Influenciada'!C:C,"")</f>
        <v>0.1149622573</v>
      </c>
      <c r="T121" s="3" t="str">
        <f t="shared" si="1"/>
        <v>#NUM!</v>
      </c>
      <c r="U121" s="1">
        <v>0.0</v>
      </c>
    </row>
    <row r="122">
      <c r="A122" s="1" t="s">
        <v>729</v>
      </c>
      <c r="B122" s="2">
        <f t="array" ref="B122">XLOOKUP(A122,'Página25'!A:A,'Página25'!G:G,"")</f>
        <v>45560.74824</v>
      </c>
      <c r="C122" s="2" t="str">
        <f t="array" ref="C122">XLOOKUP(A122,'Página25'!A:A,'Página25'!I:I,"")</f>
        <v/>
      </c>
      <c r="D122" s="3">
        <f t="array" ref="D122">XLOOKUP(A122,login!A:A,login!F:F,"")</f>
        <v>6</v>
      </c>
      <c r="E122" s="1">
        <v>1.0</v>
      </c>
      <c r="F122" s="1">
        <v>0.0</v>
      </c>
      <c r="G122" s="3">
        <f t="array" ref="G122">XLOOKUP(A122,EmailVerification!A:A,EmailVerification!B:B,"")</f>
        <v>5</v>
      </c>
      <c r="H122" s="3" t="str">
        <f t="array" ref="H122">XLOOKUP(A122,IntegracaoVerification!A:A,IntegracaoVerification!C:C,"")</f>
        <v/>
      </c>
      <c r="I122" s="3">
        <f t="array" ref="I122">XLOOKUP(A122,ApiVerification!A:A,ApiVerification!C:C,"")</f>
        <v>8</v>
      </c>
      <c r="J122" s="3">
        <f t="array" ref="J122">XLOOKUP(A122,AtivacaoGiftback!A:A,AtivacaoGiftback!B:B,"")</f>
        <v>8</v>
      </c>
      <c r="K122" s="3" t="str">
        <f t="array" ref="K122">XLOOKUP(A122,TempoPrimeiraCampanha!A:A,TempoPrimeiraCampanha!B:B,"")</f>
        <v/>
      </c>
      <c r="L122" s="3">
        <f t="array" ref="L122">XLOOKUP(A122,'# Campanhas30D'!A:A,'# Campanhas30D'!B:B,"")</f>
        <v>0</v>
      </c>
      <c r="M122" s="4">
        <f t="array" ref="M122">XLOOKUP(A122,'Receita Influenciada'!A:A,'Receita Influenciada'!B:B,"")</f>
        <v>9957.509877</v>
      </c>
      <c r="N122" s="4">
        <f t="array" ref="N122">XLOOKUP(A122,'Receita Total'!A:A,'Receita Total'!C:C,"")</f>
        <v>23113.78973</v>
      </c>
      <c r="O122" s="4">
        <f t="array" ref="O122">XLOOKUP(A122,Giftback!A:A,Giftback!B:B,"")</f>
        <v>6827.679921</v>
      </c>
      <c r="P122" s="1">
        <v>0.0</v>
      </c>
      <c r="Q122" s="1">
        <v>0.0</v>
      </c>
      <c r="R122" s="1">
        <v>0.0</v>
      </c>
      <c r="S122" s="5">
        <f t="array" ref="S122">XLOOKUP(A122,'Receita Influenciada'!A:A,'Receita Influenciada'!C:C,"")</f>
        <v>0.1328624086</v>
      </c>
      <c r="T122" s="3" t="str">
        <f t="shared" si="1"/>
        <v>#NUM!</v>
      </c>
      <c r="U122" s="1">
        <v>0.0</v>
      </c>
    </row>
    <row r="123">
      <c r="A123" s="1" t="s">
        <v>730</v>
      </c>
      <c r="B123" s="2">
        <f t="array" ref="B123">XLOOKUP(A123,'Página25'!A:A,'Página25'!G:G,"")</f>
        <v>45373.75212</v>
      </c>
      <c r="C123" s="2" t="str">
        <f t="array" ref="C123">XLOOKUP(A123,'Página25'!A:A,'Página25'!I:I,"")</f>
        <v/>
      </c>
      <c r="D123" s="3">
        <f t="array" ref="D123">XLOOKUP(A123,login!A:A,login!F:F,"")</f>
        <v>18</v>
      </c>
      <c r="E123" s="3">
        <f t="array" ref="E123">XLOOKUP(A123,gestor!C:C,gestor!E:E,"")</f>
        <v>1</v>
      </c>
      <c r="F123" s="1">
        <v>0.0</v>
      </c>
      <c r="G123" s="3">
        <f t="array" ref="G123">XLOOKUP(A123,EmailVerification!A:A,EmailVerification!B:B,"")</f>
        <v>105</v>
      </c>
      <c r="H123" s="3">
        <f t="array" ref="H123">XLOOKUP(A123,IntegracaoVerification!A:A,IntegracaoVerification!C:C,"")</f>
        <v>3</v>
      </c>
      <c r="I123" s="3" t="str">
        <f t="array" ref="I123">XLOOKUP(A123,ApiVerification!A:A,ApiVerification!C:C,"")</f>
        <v/>
      </c>
      <c r="J123" s="3">
        <f t="array" ref="J123">XLOOKUP(A123,AtivacaoGiftback!A:A,AtivacaoGiftback!B:B,"")</f>
        <v>4</v>
      </c>
      <c r="K123" s="3" t="str">
        <f t="array" ref="K123">XLOOKUP(A123,TempoPrimeiraCampanha!A:A,TempoPrimeiraCampanha!B:B,"")</f>
        <v/>
      </c>
      <c r="L123" s="3">
        <f t="array" ref="L123">XLOOKUP(A123,'# Campanhas30D'!A:A,'# Campanhas30D'!B:B,"")</f>
        <v>0</v>
      </c>
      <c r="M123" s="4">
        <f t="array" ref="M123">XLOOKUP(A123,'Receita Influenciada'!A:A,'Receita Influenciada'!B:B,"")</f>
        <v>33957.25993</v>
      </c>
      <c r="N123" s="4">
        <f t="array" ref="N123">XLOOKUP(A123,'Receita Total'!A:A,'Receita Total'!C:C,"")</f>
        <v>211773.9597</v>
      </c>
      <c r="O123" s="4">
        <f t="array" ref="O123">XLOOKUP(A123,Giftback!A:A,Giftback!B:B,"")</f>
        <v>4025.580002</v>
      </c>
      <c r="P123" s="1">
        <v>0.0</v>
      </c>
      <c r="Q123" s="4">
        <f t="array" ref="Q123">XLOOKUP(A123,Task!A:A,Task!B:B,"")</f>
        <v>3310.870007</v>
      </c>
      <c r="R123" s="1">
        <v>0.0</v>
      </c>
      <c r="S123" s="5">
        <f t="array" ref="S123">XLOOKUP(A123,'Receita Influenciada'!A:A,'Receita Influenciada'!C:C,"")</f>
        <v>0.3771979468</v>
      </c>
      <c r="T123" s="3" t="str">
        <f t="shared" si="1"/>
        <v>#NUM!</v>
      </c>
      <c r="U123" s="1">
        <v>0.0</v>
      </c>
    </row>
    <row r="124">
      <c r="A124" s="1" t="s">
        <v>731</v>
      </c>
      <c r="B124" s="2">
        <f t="array" ref="B124">XLOOKUP(A124,'Página25'!A:A,'Página25'!G:G,"")</f>
        <v>45462.00948</v>
      </c>
      <c r="C124" s="2">
        <f t="array" ref="C124">XLOOKUP(A124,'Página25'!A:A,'Página25'!I:I,"")</f>
        <v>45539.54294</v>
      </c>
      <c r="D124" s="3">
        <f t="array" ref="D124">XLOOKUP(A124,login!A:A,login!F:F,"")</f>
        <v>33</v>
      </c>
      <c r="E124" s="1">
        <v>1.0</v>
      </c>
      <c r="F124" s="1">
        <v>0.0</v>
      </c>
      <c r="G124" s="3">
        <f t="array" ref="G124">XLOOKUP(A124,EmailVerification!A:A,EmailVerification!B:B,"")</f>
        <v>40</v>
      </c>
      <c r="H124" s="3">
        <f t="array" ref="H124">XLOOKUP(A124,IntegracaoVerification!A:A,IntegracaoVerification!C:C,"")</f>
        <v>34</v>
      </c>
      <c r="I124" s="3" t="str">
        <f t="array" ref="I124">XLOOKUP(A124,ApiVerification!A:A,ApiVerification!C:C,"")</f>
        <v/>
      </c>
      <c r="J124" s="3">
        <f t="array" ref="J124">XLOOKUP(A124,AtivacaoGiftback!A:A,AtivacaoGiftback!B:B,"")</f>
        <v>2</v>
      </c>
      <c r="K124" s="3">
        <f t="array" ref="K124">XLOOKUP(A124,TempoPrimeiraCampanha!A:A,TempoPrimeiraCampanha!B:B,"")</f>
        <v>68</v>
      </c>
      <c r="L124" s="3">
        <f t="array" ref="L124">XLOOKUP(A124,'# Campanhas30D'!A:A,'# Campanhas30D'!B:B,"")</f>
        <v>0</v>
      </c>
      <c r="M124" s="4">
        <f t="array" ref="M124">XLOOKUP(A124,'Receita Influenciada'!A:A,'Receita Influenciada'!B:B,"")</f>
        <v>21795.57977</v>
      </c>
      <c r="N124" s="4">
        <f t="array" ref="N124">XLOOKUP(A124,'Receita Total'!A:A,'Receita Total'!C:C,"")</f>
        <v>375080.2482</v>
      </c>
      <c r="O124" s="4">
        <f t="array" ref="O124">XLOOKUP(A124,Giftback!A:A,Giftback!B:B,"")</f>
        <v>21795.57977</v>
      </c>
      <c r="P124" s="1">
        <v>0.0</v>
      </c>
      <c r="Q124" s="1">
        <v>0.0</v>
      </c>
      <c r="R124" s="1">
        <v>0.0</v>
      </c>
      <c r="S124" s="5">
        <f t="array" ref="S124">XLOOKUP(A124,'Receita Influenciada'!A:A,'Receita Influenciada'!C:C,"")</f>
        <v>0.3778217041</v>
      </c>
      <c r="T124" s="3">
        <f t="shared" si="1"/>
        <v>77</v>
      </c>
      <c r="U124" s="1">
        <v>0.0</v>
      </c>
    </row>
    <row r="125">
      <c r="A125" s="1" t="s">
        <v>732</v>
      </c>
      <c r="B125" s="2">
        <f t="array" ref="B125">XLOOKUP(A125,'Página25'!A:A,'Página25'!G:G,"")</f>
        <v>45371.57278</v>
      </c>
      <c r="C125" s="2">
        <f t="array" ref="C125">XLOOKUP(A125,'Página25'!A:A,'Página25'!I:I,"")</f>
        <v>45371.57634</v>
      </c>
      <c r="D125" s="1">
        <v>0.0</v>
      </c>
      <c r="E125" s="1">
        <v>1.0</v>
      </c>
      <c r="F125" s="1">
        <v>0.0</v>
      </c>
      <c r="G125" s="3" t="str">
        <f t="array" ref="G125">XLOOKUP(A125,EmailVerification!A:A,EmailVerification!B:B,"")</f>
        <v/>
      </c>
      <c r="H125" s="3">
        <f t="array" ref="H125">XLOOKUP(A125,IntegracaoVerification!A:A,IntegracaoVerification!C:C,"")</f>
        <v>0</v>
      </c>
      <c r="I125" s="3" t="str">
        <f t="array" ref="I125">XLOOKUP(A125,ApiVerification!A:A,ApiVerification!C:C,"")</f>
        <v/>
      </c>
      <c r="J125" s="3" t="str">
        <f t="array" ref="J125">XLOOKUP(A125,AtivacaoGiftback!A:A,AtivacaoGiftback!B:B,"")</f>
        <v/>
      </c>
      <c r="K125" s="3" t="str">
        <f t="array" ref="K125">XLOOKUP(A125,TempoPrimeiraCampanha!A:A,TempoPrimeiraCampanha!B:B,"")</f>
        <v/>
      </c>
      <c r="L125" s="3">
        <f t="array" ref="L125">XLOOKUP(A125,'# Campanhas30D'!A:A,'# Campanhas30D'!B:B,"")</f>
        <v>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3" t="str">
        <f t="array" ref="S125">XLOOKUP(A125,'Receita Influenciada'!A:A,'Receita Influenciada'!C:C,"")</f>
        <v/>
      </c>
      <c r="T125" s="3">
        <f t="shared" si="1"/>
        <v>0</v>
      </c>
      <c r="U125" s="3">
        <f t="shared" ref="U125:U143" si="2">IF(T125&gt;=0,1,0)</f>
        <v>1</v>
      </c>
    </row>
    <row r="126">
      <c r="A126" s="1" t="s">
        <v>733</v>
      </c>
      <c r="B126" s="2">
        <f t="array" ref="B126">XLOOKUP(A126,'Página25'!A:A,'Página25'!G:G,"")</f>
        <v>45384.73625</v>
      </c>
      <c r="C126" s="2">
        <f t="array" ref="C126">XLOOKUP(A126,'Página25'!A:A,'Página25'!I:I,"")</f>
        <v>45384.74171</v>
      </c>
      <c r="D126" s="1">
        <v>0.0</v>
      </c>
      <c r="E126" s="1">
        <v>1.0</v>
      </c>
      <c r="F126" s="1">
        <v>0.0</v>
      </c>
      <c r="G126" s="3" t="str">
        <f t="array" ref="G126">XLOOKUP(A126,EmailVerification!A:A,EmailVerification!B:B,"")</f>
        <v/>
      </c>
      <c r="H126" s="3">
        <f t="array" ref="H126">XLOOKUP(A126,IntegracaoVerification!A:A,IntegracaoVerification!C:C,"")</f>
        <v>0</v>
      </c>
      <c r="I126" s="3" t="str">
        <f t="array" ref="I126">XLOOKUP(A126,ApiVerification!A:A,ApiVerification!C:C,"")</f>
        <v/>
      </c>
      <c r="J126" s="3" t="str">
        <f t="array" ref="J126">XLOOKUP(A126,AtivacaoGiftback!A:A,AtivacaoGiftback!B:B,"")</f>
        <v/>
      </c>
      <c r="K126" s="3" t="str">
        <f t="array" ref="K126">XLOOKUP(A126,TempoPrimeiraCampanha!A:A,TempoPrimeiraCampanha!B:B,"")</f>
        <v/>
      </c>
      <c r="L126" s="3">
        <f t="array" ref="L126">XLOOKUP(A126,'# Campanhas30D'!A:A,'# Campanhas30D'!B:B,"")</f>
        <v>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3" t="str">
        <f t="array" ref="S126">XLOOKUP(A126,'Receita Influenciada'!A:A,'Receita Influenciada'!C:C,"")</f>
        <v/>
      </c>
      <c r="T126" s="3">
        <f t="shared" si="1"/>
        <v>0</v>
      </c>
      <c r="U126" s="3">
        <f t="shared" si="2"/>
        <v>1</v>
      </c>
    </row>
    <row r="127">
      <c r="A127" s="1" t="s">
        <v>734</v>
      </c>
      <c r="B127" s="2">
        <f t="array" ref="B127">XLOOKUP(A127,'Página25'!A:A,'Página25'!G:G,"")</f>
        <v>45448.56495</v>
      </c>
      <c r="C127" s="2">
        <f t="array" ref="C127">XLOOKUP(A127,'Página25'!A:A,'Página25'!I:I,"")</f>
        <v>45450.7503</v>
      </c>
      <c r="D127" s="1">
        <v>0.0</v>
      </c>
      <c r="E127" s="1">
        <v>1.0</v>
      </c>
      <c r="F127" s="1">
        <v>0.0</v>
      </c>
      <c r="G127" s="3" t="str">
        <f t="array" ref="G127">XLOOKUP(A127,EmailVerification!A:A,EmailVerification!B:B,"")</f>
        <v/>
      </c>
      <c r="H127" s="3">
        <f t="array" ref="H127">XLOOKUP(A127,IntegracaoVerification!A:A,IntegracaoVerification!C:C,"")</f>
        <v>0</v>
      </c>
      <c r="I127" s="3" t="str">
        <f t="array" ref="I127">XLOOKUP(A127,ApiVerification!A:A,ApiVerification!C:C,"")</f>
        <v/>
      </c>
      <c r="J127" s="3" t="str">
        <f t="array" ref="J127">XLOOKUP(A127,AtivacaoGiftback!A:A,AtivacaoGiftback!B:B,"")</f>
        <v/>
      </c>
      <c r="K127" s="3" t="str">
        <f t="array" ref="K127">XLOOKUP(A127,TempoPrimeiraCampanha!A:A,TempoPrimeiraCampanha!B:B,"")</f>
        <v/>
      </c>
      <c r="L127" s="3">
        <f t="array" ref="L127">XLOOKUP(A127,'# Campanhas30D'!A:A,'# Campanhas30D'!B:B,"")</f>
        <v>0</v>
      </c>
      <c r="M127" s="1">
        <v>0.0</v>
      </c>
      <c r="N127" s="4">
        <f t="array" ref="N127">XLOOKUP(A127,'Receita Total'!A:A,'Receita Total'!C:C,"")</f>
        <v>12065.09973</v>
      </c>
      <c r="O127" s="1">
        <v>0.0</v>
      </c>
      <c r="P127" s="1">
        <v>0.0</v>
      </c>
      <c r="Q127" s="1">
        <v>0.0</v>
      </c>
      <c r="R127" s="1">
        <v>0.0</v>
      </c>
      <c r="S127" s="3" t="str">
        <f t="array" ref="S127">XLOOKUP(A127,'Receita Influenciada'!A:A,'Receita Influenciada'!C:C,"")</f>
        <v/>
      </c>
      <c r="T127" s="3">
        <f t="shared" si="1"/>
        <v>2</v>
      </c>
      <c r="U127" s="3">
        <f t="shared" si="2"/>
        <v>1</v>
      </c>
    </row>
    <row r="128">
      <c r="A128" s="1" t="s">
        <v>735</v>
      </c>
      <c r="B128" s="2">
        <f t="array" ref="B128">XLOOKUP(A128,'Página25'!A:A,'Página25'!G:G,"")</f>
        <v>45378.77706</v>
      </c>
      <c r="C128" s="2">
        <f t="array" ref="C128">XLOOKUP(A128,'Página25'!A:A,'Página25'!I:I,"")</f>
        <v>45383.8492</v>
      </c>
      <c r="D128" s="1">
        <v>0.0</v>
      </c>
      <c r="E128" s="1">
        <v>1.0</v>
      </c>
      <c r="F128" s="1">
        <v>0.0</v>
      </c>
      <c r="G128" s="3" t="str">
        <f t="array" ref="G128">XLOOKUP(A128,EmailVerification!A:A,EmailVerification!B:B,"")</f>
        <v/>
      </c>
      <c r="H128" s="3">
        <f t="array" ref="H128">XLOOKUP(A128,IntegracaoVerification!A:A,IntegracaoVerification!C:C,"")</f>
        <v>0</v>
      </c>
      <c r="I128" s="3" t="str">
        <f t="array" ref="I128">XLOOKUP(A128,ApiVerification!A:A,ApiVerification!C:C,"")</f>
        <v/>
      </c>
      <c r="J128" s="3" t="str">
        <f t="array" ref="J128">XLOOKUP(A128,AtivacaoGiftback!A:A,AtivacaoGiftback!B:B,"")</f>
        <v/>
      </c>
      <c r="K128" s="3" t="str">
        <f t="array" ref="K128">XLOOKUP(A128,TempoPrimeiraCampanha!A:A,TempoPrimeiraCampanha!B:B,"")</f>
        <v/>
      </c>
      <c r="L128" s="3">
        <f t="array" ref="L128">XLOOKUP(A128,'# Campanhas30D'!A:A,'# Campanhas30D'!B:B,"")</f>
        <v>0</v>
      </c>
      <c r="M128" s="1">
        <v>0.0</v>
      </c>
      <c r="N128" s="4">
        <f t="array" ref="N128">XLOOKUP(A128,'Receita Total'!A:A,'Receita Total'!C:C,"")</f>
        <v>3358.900066</v>
      </c>
      <c r="O128" s="1">
        <v>0.0</v>
      </c>
      <c r="P128" s="1">
        <v>0.0</v>
      </c>
      <c r="Q128" s="1">
        <v>0.0</v>
      </c>
      <c r="R128" s="1">
        <v>0.0</v>
      </c>
      <c r="S128" s="3" t="str">
        <f t="array" ref="S128">XLOOKUP(A128,'Receita Influenciada'!A:A,'Receita Influenciada'!C:C,"")</f>
        <v/>
      </c>
      <c r="T128" s="3">
        <f t="shared" si="1"/>
        <v>5</v>
      </c>
      <c r="U128" s="3">
        <f t="shared" si="2"/>
        <v>1</v>
      </c>
    </row>
    <row r="129">
      <c r="A129" s="1" t="s">
        <v>736</v>
      </c>
      <c r="B129" s="2">
        <f t="array" ref="B129">XLOOKUP(A129,'Página25'!A:A,'Página25'!G:G,"")</f>
        <v>45399.70381</v>
      </c>
      <c r="C129" s="2">
        <f t="array" ref="C129">XLOOKUP(A129,'Página25'!A:A,'Página25'!I:I,"")</f>
        <v>45404.73153</v>
      </c>
      <c r="D129" s="1">
        <v>0.0</v>
      </c>
      <c r="E129" s="1">
        <v>1.0</v>
      </c>
      <c r="F129" s="1">
        <v>0.0</v>
      </c>
      <c r="G129" s="3" t="str">
        <f t="array" ref="G129">XLOOKUP(A129,EmailVerification!A:A,EmailVerification!B:B,"")</f>
        <v/>
      </c>
      <c r="H129" s="3">
        <f t="array" ref="H129">XLOOKUP(A129,IntegracaoVerification!A:A,IntegracaoVerification!C:C,"")</f>
        <v>0</v>
      </c>
      <c r="I129" s="3" t="str">
        <f t="array" ref="I129">XLOOKUP(A129,ApiVerification!A:A,ApiVerification!C:C,"")</f>
        <v/>
      </c>
      <c r="J129" s="3" t="str">
        <f t="array" ref="J129">XLOOKUP(A129,AtivacaoGiftback!A:A,AtivacaoGiftback!B:B,"")</f>
        <v/>
      </c>
      <c r="K129" s="3" t="str">
        <f t="array" ref="K129">XLOOKUP(A129,TempoPrimeiraCampanha!A:A,TempoPrimeiraCampanha!B:B,"")</f>
        <v/>
      </c>
      <c r="L129" s="3">
        <f t="array" ref="L129">XLOOKUP(A129,'# Campanhas30D'!A:A,'# Campanhas30D'!B:B,"")</f>
        <v>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3" t="str">
        <f t="array" ref="S129">XLOOKUP(A129,'Receita Influenciada'!A:A,'Receita Influenciada'!C:C,"")</f>
        <v/>
      </c>
      <c r="T129" s="3">
        <f t="shared" si="1"/>
        <v>5</v>
      </c>
      <c r="U129" s="3">
        <f t="shared" si="2"/>
        <v>1</v>
      </c>
    </row>
    <row r="130">
      <c r="A130" s="1" t="s">
        <v>737</v>
      </c>
      <c r="B130" s="2">
        <f t="array" ref="B130">XLOOKUP(A130,'Página25'!A:A,'Página25'!G:G,"")</f>
        <v>45544.62745</v>
      </c>
      <c r="C130" s="2">
        <f t="array" ref="C130">XLOOKUP(A130,'Página25'!A:A,'Página25'!I:I,"")</f>
        <v>45555.95883</v>
      </c>
      <c r="D130" s="3">
        <f t="array" ref="D130">XLOOKUP(A130,login!A:A,login!F:F,"")</f>
        <v>4</v>
      </c>
      <c r="E130" s="3">
        <f t="array" ref="E130">XLOOKUP(A130,gestor!C:C,gestor!E:E,"")</f>
        <v>1</v>
      </c>
      <c r="F130" s="1">
        <v>0.0</v>
      </c>
      <c r="G130" s="3">
        <f t="array" ref="G130">XLOOKUP(A130,EmailVerification!A:A,EmailVerification!B:B,"")</f>
        <v>7</v>
      </c>
      <c r="H130" s="3">
        <f t="array" ref="H130">XLOOKUP(A130,IntegracaoVerification!A:A,IntegracaoVerification!C:C,"")</f>
        <v>1</v>
      </c>
      <c r="I130" s="3">
        <f t="array" ref="I130">XLOOKUP(A130,ApiVerification!A:A,ApiVerification!C:C,"")</f>
        <v>7</v>
      </c>
      <c r="J130" s="3" t="str">
        <f t="array" ref="J130">XLOOKUP(A130,AtivacaoGiftback!A:A,AtivacaoGiftback!B:B,"")</f>
        <v/>
      </c>
      <c r="K130" s="3" t="str">
        <f t="array" ref="K130">XLOOKUP(A130,TempoPrimeiraCampanha!A:A,TempoPrimeiraCampanha!B:B,"")</f>
        <v/>
      </c>
      <c r="L130" s="3">
        <f t="array" ref="L130">XLOOKUP(A130,'# Campanhas30D'!A:A,'# Campanhas30D'!B:B,"")</f>
        <v>0</v>
      </c>
      <c r="M130" s="1">
        <v>0.0</v>
      </c>
      <c r="N130" s="4">
        <f t="array" ref="N130">XLOOKUP(A130,'Receita Total'!A:A,'Receita Total'!C:C,"")</f>
        <v>120.7000027</v>
      </c>
      <c r="O130" s="1">
        <v>0.0</v>
      </c>
      <c r="P130" s="1">
        <v>0.0</v>
      </c>
      <c r="Q130" s="1">
        <v>0.0</v>
      </c>
      <c r="R130" s="1">
        <v>0.0</v>
      </c>
      <c r="S130" s="3" t="str">
        <f t="array" ref="S130">XLOOKUP(A130,'Receita Influenciada'!A:A,'Receita Influenciada'!C:C,"")</f>
        <v/>
      </c>
      <c r="T130" s="3">
        <f t="shared" si="1"/>
        <v>11</v>
      </c>
      <c r="U130" s="3">
        <f t="shared" si="2"/>
        <v>1</v>
      </c>
    </row>
    <row r="131">
      <c r="A131" s="1" t="s">
        <v>738</v>
      </c>
      <c r="B131" s="2">
        <f t="array" ref="B131">XLOOKUP(A131,'Página25'!A:A,'Página25'!G:G,"")</f>
        <v>45470.85229</v>
      </c>
      <c r="C131" s="2">
        <f t="array" ref="C131">XLOOKUP(A131,'Página25'!A:A,'Página25'!I:I,"")</f>
        <v>45481.85795</v>
      </c>
      <c r="D131" s="3">
        <f t="array" ref="D131">XLOOKUP(A131,login!A:A,login!F:F,"")</f>
        <v>9</v>
      </c>
      <c r="E131" s="1">
        <v>1.0</v>
      </c>
      <c r="F131" s="1">
        <v>0.0</v>
      </c>
      <c r="G131" s="3">
        <f t="array" ref="G131">XLOOKUP(A131,EmailVerification!A:A,EmailVerification!B:B,"")</f>
        <v>8</v>
      </c>
      <c r="H131" s="3">
        <f t="array" ref="H131">XLOOKUP(A131,IntegracaoVerification!A:A,IntegracaoVerification!C:C,"")</f>
        <v>1</v>
      </c>
      <c r="I131" s="3" t="str">
        <f t="array" ref="I131">XLOOKUP(A131,ApiVerification!A:A,ApiVerification!C:C,"")</f>
        <v/>
      </c>
      <c r="J131" s="3" t="str">
        <f t="array" ref="J131">XLOOKUP(A131,AtivacaoGiftback!A:A,AtivacaoGiftback!B:B,"")</f>
        <v/>
      </c>
      <c r="K131" s="3" t="str">
        <f t="array" ref="K131">XLOOKUP(A131,TempoPrimeiraCampanha!A:A,TempoPrimeiraCampanha!B:B,"")</f>
        <v/>
      </c>
      <c r="L131" s="3">
        <f t="array" ref="L131">XLOOKUP(A131,'# Campanhas30D'!A:A,'# Campanhas30D'!B:B,"")</f>
        <v>0</v>
      </c>
      <c r="M131" s="1">
        <v>0.0</v>
      </c>
      <c r="N131" s="4">
        <f t="array" ref="N131">XLOOKUP(A131,'Receita Total'!A:A,'Receita Total'!C:C,"")</f>
        <v>30765.20031</v>
      </c>
      <c r="O131" s="1">
        <v>0.0</v>
      </c>
      <c r="P131" s="1">
        <v>0.0</v>
      </c>
      <c r="Q131" s="1">
        <v>0.0</v>
      </c>
      <c r="R131" s="1">
        <v>0.0</v>
      </c>
      <c r="S131" s="3" t="str">
        <f t="array" ref="S131">XLOOKUP(A131,'Receita Influenciada'!A:A,'Receita Influenciada'!C:C,"")</f>
        <v/>
      </c>
      <c r="T131" s="3">
        <f t="shared" si="1"/>
        <v>11</v>
      </c>
      <c r="U131" s="3">
        <f t="shared" si="2"/>
        <v>1</v>
      </c>
    </row>
    <row r="132">
      <c r="A132" s="1" t="s">
        <v>739</v>
      </c>
      <c r="B132" s="2">
        <f t="array" ref="B132">XLOOKUP(A132,'Página25'!A:A,'Página25'!G:G,"")</f>
        <v>45544.58778</v>
      </c>
      <c r="C132" s="2">
        <f t="array" ref="C132">XLOOKUP(A132,'Página25'!A:A,'Página25'!I:I,"")</f>
        <v>45556.75582</v>
      </c>
      <c r="D132" s="3">
        <f t="array" ref="D132">XLOOKUP(A132,login!A:A,login!F:F,"")</f>
        <v>4</v>
      </c>
      <c r="E132" s="3">
        <f t="array" ref="E132">XLOOKUP(A132,gestor!C:C,gestor!E:E,"")</f>
        <v>1</v>
      </c>
      <c r="F132" s="1">
        <v>0.0</v>
      </c>
      <c r="G132" s="3" t="str">
        <f t="array" ref="G132">XLOOKUP(A132,EmailVerification!A:A,EmailVerification!B:B,"")</f>
        <v/>
      </c>
      <c r="H132" s="3" t="str">
        <f t="array" ref="H132">XLOOKUP(A132,IntegracaoVerification!A:A,IntegracaoVerification!C:C,"")</f>
        <v/>
      </c>
      <c r="I132" s="3" t="str">
        <f t="array" ref="I132">XLOOKUP(A132,ApiVerification!A:A,ApiVerification!C:C,"")</f>
        <v/>
      </c>
      <c r="J132" s="3" t="str">
        <f t="array" ref="J132">XLOOKUP(A132,AtivacaoGiftback!A:A,AtivacaoGiftback!B:B,"")</f>
        <v/>
      </c>
      <c r="K132" s="3" t="str">
        <f t="array" ref="K132">XLOOKUP(A132,TempoPrimeiraCampanha!A:A,TempoPrimeiraCampanha!B:B,"")</f>
        <v/>
      </c>
      <c r="L132" s="3">
        <f t="array" ref="L132">XLOOKUP(A132,'# Campanhas30D'!A:A,'# Campanhas30D'!B:B,"")</f>
        <v>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3" t="str">
        <f t="array" ref="S132">XLOOKUP(A132,'Receita Influenciada'!A:A,'Receita Influenciada'!C:C,"")</f>
        <v/>
      </c>
      <c r="T132" s="3">
        <f t="shared" si="1"/>
        <v>12</v>
      </c>
      <c r="U132" s="3">
        <f t="shared" si="2"/>
        <v>1</v>
      </c>
    </row>
    <row r="133">
      <c r="A133" s="1" t="s">
        <v>740</v>
      </c>
      <c r="B133" s="2">
        <f t="array" ref="B133">XLOOKUP(A133,'Página25'!A:A,'Página25'!G:G,"")</f>
        <v>45540.0983</v>
      </c>
      <c r="C133" s="2">
        <f t="array" ref="C133">XLOOKUP(A133,'Página25'!A:A,'Página25'!I:I,"")</f>
        <v>45552.96145</v>
      </c>
      <c r="D133" s="3">
        <f t="array" ref="D133">XLOOKUP(A133,login!A:A,login!F:F,"")</f>
        <v>3</v>
      </c>
      <c r="E133" s="1">
        <v>1.0</v>
      </c>
      <c r="F133" s="1">
        <v>0.0</v>
      </c>
      <c r="G133" s="3" t="str">
        <f t="array" ref="G133">XLOOKUP(A133,EmailVerification!A:A,EmailVerification!B:B,"")</f>
        <v/>
      </c>
      <c r="H133" s="3">
        <f t="array" ref="H133">XLOOKUP(A133,IntegracaoVerification!A:A,IntegracaoVerification!C:C,"")</f>
        <v>6</v>
      </c>
      <c r="I133" s="3">
        <f t="array" ref="I133">XLOOKUP(A133,ApiVerification!A:A,ApiVerification!C:C,"")</f>
        <v>8</v>
      </c>
      <c r="J133" s="3" t="str">
        <f t="array" ref="J133">XLOOKUP(A133,AtivacaoGiftback!A:A,AtivacaoGiftback!B:B,"")</f>
        <v/>
      </c>
      <c r="K133" s="3" t="str">
        <f t="array" ref="K133">XLOOKUP(A133,TempoPrimeiraCampanha!A:A,TempoPrimeiraCampanha!B:B,"")</f>
        <v/>
      </c>
      <c r="L133" s="3">
        <f t="array" ref="L133">XLOOKUP(A133,'# Campanhas30D'!A:A,'# Campanhas30D'!B:B,"")</f>
        <v>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3" t="str">
        <f t="array" ref="S133">XLOOKUP(A133,'Receita Influenciada'!A:A,'Receita Influenciada'!C:C,"")</f>
        <v/>
      </c>
      <c r="T133" s="3">
        <f t="shared" si="1"/>
        <v>12</v>
      </c>
      <c r="U133" s="3">
        <f t="shared" si="2"/>
        <v>1</v>
      </c>
    </row>
    <row r="134">
      <c r="A134" s="1" t="s">
        <v>741</v>
      </c>
      <c r="B134" s="2">
        <f t="array" ref="B134">XLOOKUP(A134,'Página25'!A:A,'Página25'!G:G,"")</f>
        <v>45540.00237</v>
      </c>
      <c r="C134" s="2">
        <f t="array" ref="C134">XLOOKUP(A134,'Página25'!A:A,'Página25'!I:I,"")</f>
        <v>45552.96603</v>
      </c>
      <c r="D134" s="3">
        <f t="array" ref="D134">XLOOKUP(A134,login!A:A,login!F:F,"")</f>
        <v>2</v>
      </c>
      <c r="E134" s="1">
        <v>1.0</v>
      </c>
      <c r="F134" s="1">
        <v>0.0</v>
      </c>
      <c r="G134" s="3" t="str">
        <f t="array" ref="G134">XLOOKUP(A134,EmailVerification!A:A,EmailVerification!B:B,"")</f>
        <v/>
      </c>
      <c r="H134" s="3" t="str">
        <f t="array" ref="H134">XLOOKUP(A134,IntegracaoVerification!A:A,IntegracaoVerification!C:C,"")</f>
        <v/>
      </c>
      <c r="I134" s="3" t="str">
        <f t="array" ref="I134">XLOOKUP(A134,ApiVerification!A:A,ApiVerification!C:C,"")</f>
        <v/>
      </c>
      <c r="J134" s="3" t="str">
        <f t="array" ref="J134">XLOOKUP(A134,AtivacaoGiftback!A:A,AtivacaoGiftback!B:B,"")</f>
        <v/>
      </c>
      <c r="K134" s="3" t="str">
        <f t="array" ref="K134">XLOOKUP(A134,TempoPrimeiraCampanha!A:A,TempoPrimeiraCampanha!B:B,"")</f>
        <v/>
      </c>
      <c r="L134" s="3">
        <f t="array" ref="L134">XLOOKUP(A134,'# Campanhas30D'!A:A,'# Campanhas30D'!B:B,"")</f>
        <v>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3" t="str">
        <f t="array" ref="S134">XLOOKUP(A134,'Receita Influenciada'!A:A,'Receita Influenciada'!C:C,"")</f>
        <v/>
      </c>
      <c r="T134" s="3">
        <f t="shared" si="1"/>
        <v>12</v>
      </c>
      <c r="U134" s="3">
        <f t="shared" si="2"/>
        <v>1</v>
      </c>
    </row>
    <row r="135">
      <c r="A135" s="1" t="s">
        <v>742</v>
      </c>
      <c r="B135" s="2">
        <f t="array" ref="B135">XLOOKUP(A135,'Página25'!A:A,'Página25'!G:G,"")</f>
        <v>45540.53221</v>
      </c>
      <c r="C135" s="2">
        <f t="array" ref="C135">XLOOKUP(A135,'Página25'!A:A,'Página25'!I:I,"")</f>
        <v>45553.5197</v>
      </c>
      <c r="D135" s="3">
        <f t="array" ref="D135">XLOOKUP(A135,login!A:A,login!F:F,"")</f>
        <v>4</v>
      </c>
      <c r="E135" s="1">
        <v>1.0</v>
      </c>
      <c r="F135" s="1">
        <v>0.0</v>
      </c>
      <c r="G135" s="3">
        <f t="array" ref="G135">XLOOKUP(A135,EmailVerification!A:A,EmailVerification!B:B,"")</f>
        <v>0</v>
      </c>
      <c r="H135" s="3">
        <f t="array" ref="H135">XLOOKUP(A135,IntegracaoVerification!A:A,IntegracaoVerification!C:C,"")</f>
        <v>0</v>
      </c>
      <c r="I135" s="3" t="str">
        <f t="array" ref="I135">XLOOKUP(A135,ApiVerification!A:A,ApiVerification!C:C,"")</f>
        <v/>
      </c>
      <c r="J135" s="3" t="str">
        <f t="array" ref="J135">XLOOKUP(A135,AtivacaoGiftback!A:A,AtivacaoGiftback!B:B,"")</f>
        <v/>
      </c>
      <c r="K135" s="3" t="str">
        <f t="array" ref="K135">XLOOKUP(A135,TempoPrimeiraCampanha!A:A,TempoPrimeiraCampanha!B:B,"")</f>
        <v/>
      </c>
      <c r="L135" s="3">
        <f t="array" ref="L135">XLOOKUP(A135,'# Campanhas30D'!A:A,'# Campanhas30D'!B:B,"")</f>
        <v>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3" t="str">
        <f t="array" ref="S135">XLOOKUP(A135,'Receita Influenciada'!A:A,'Receita Influenciada'!C:C,"")</f>
        <v/>
      </c>
      <c r="T135" s="3">
        <f t="shared" si="1"/>
        <v>13</v>
      </c>
      <c r="U135" s="3">
        <f t="shared" si="2"/>
        <v>1</v>
      </c>
    </row>
    <row r="136">
      <c r="A136" s="1" t="s">
        <v>743</v>
      </c>
      <c r="B136" s="2">
        <f t="array" ref="B136">XLOOKUP(A136,'Página25'!A:A,'Página25'!G:G,"")</f>
        <v>45540.00255</v>
      </c>
      <c r="C136" s="2">
        <f t="array" ref="C136">XLOOKUP(A136,'Página25'!A:A,'Página25'!I:I,"")</f>
        <v>45553.48738</v>
      </c>
      <c r="D136" s="3">
        <f t="array" ref="D136">XLOOKUP(A136,login!A:A,login!F:F,"")</f>
        <v>6</v>
      </c>
      <c r="E136" s="1">
        <v>1.0</v>
      </c>
      <c r="F136" s="1">
        <v>0.0</v>
      </c>
      <c r="G136" s="3" t="str">
        <f t="array" ref="G136">XLOOKUP(A136,EmailVerification!A:A,EmailVerification!B:B,"")</f>
        <v/>
      </c>
      <c r="H136" s="3" t="str">
        <f t="array" ref="H136">XLOOKUP(A136,IntegracaoVerification!A:A,IntegracaoVerification!C:C,"")</f>
        <v/>
      </c>
      <c r="I136" s="3" t="str">
        <f t="array" ref="I136">XLOOKUP(A136,ApiVerification!A:A,ApiVerification!C:C,"")</f>
        <v/>
      </c>
      <c r="J136" s="3" t="str">
        <f t="array" ref="J136">XLOOKUP(A136,AtivacaoGiftback!A:A,AtivacaoGiftback!B:B,"")</f>
        <v/>
      </c>
      <c r="K136" s="3" t="str">
        <f t="array" ref="K136">XLOOKUP(A136,TempoPrimeiraCampanha!A:A,TempoPrimeiraCampanha!B:B,"")</f>
        <v/>
      </c>
      <c r="L136" s="3">
        <f t="array" ref="L136">XLOOKUP(A136,'# Campanhas30D'!A:A,'# Campanhas30D'!B:B,"")</f>
        <v>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3" t="str">
        <f t="array" ref="S136">XLOOKUP(A136,'Receita Influenciada'!A:A,'Receita Influenciada'!C:C,"")</f>
        <v/>
      </c>
      <c r="T136" s="3">
        <f t="shared" si="1"/>
        <v>13</v>
      </c>
      <c r="U136" s="3">
        <f t="shared" si="2"/>
        <v>1</v>
      </c>
    </row>
    <row r="137">
      <c r="A137" s="1" t="s">
        <v>744</v>
      </c>
      <c r="B137" s="2">
        <f t="array" ref="B137">XLOOKUP(A137,'Página25'!A:A,'Página25'!G:G,"")</f>
        <v>45540.02191</v>
      </c>
      <c r="C137" s="2">
        <f t="array" ref="C137">XLOOKUP(A137,'Página25'!A:A,'Página25'!I:I,"")</f>
        <v>45554.95591</v>
      </c>
      <c r="D137" s="3">
        <f t="array" ref="D137">XLOOKUP(A137,login!A:A,login!F:F,"")</f>
        <v>4</v>
      </c>
      <c r="E137" s="3">
        <f t="array" ref="E137">XLOOKUP(A137,gestor!C:C,gestor!E:E,"")</f>
        <v>1</v>
      </c>
      <c r="F137" s="1">
        <v>0.0</v>
      </c>
      <c r="G137" s="3">
        <f t="array" ref="G137">XLOOKUP(A137,EmailVerification!A:A,EmailVerification!B:B,"")</f>
        <v>6</v>
      </c>
      <c r="H137" s="3">
        <f t="array" ref="H137">XLOOKUP(A137,IntegracaoVerification!A:A,IntegracaoVerification!C:C,"")</f>
        <v>6</v>
      </c>
      <c r="I137" s="3">
        <f t="array" ref="I137">XLOOKUP(A137,ApiVerification!A:A,ApiVerification!C:C,"")</f>
        <v>6</v>
      </c>
      <c r="J137" s="3" t="str">
        <f t="array" ref="J137">XLOOKUP(A137,AtivacaoGiftback!A:A,AtivacaoGiftback!B:B,"")</f>
        <v/>
      </c>
      <c r="K137" s="3" t="str">
        <f t="array" ref="K137">XLOOKUP(A137,TempoPrimeiraCampanha!A:A,TempoPrimeiraCampanha!B:B,"")</f>
        <v/>
      </c>
      <c r="L137" s="3">
        <f t="array" ref="L137">XLOOKUP(A137,'# Campanhas30D'!A:A,'# Campanhas30D'!B:B,"")</f>
        <v>0</v>
      </c>
      <c r="M137" s="1">
        <v>0.0</v>
      </c>
      <c r="N137" s="4">
        <f t="array" ref="N137">XLOOKUP(A137,'Receita Total'!A:A,'Receita Total'!C:C,"")</f>
        <v>16071.78998</v>
      </c>
      <c r="O137" s="1">
        <v>0.0</v>
      </c>
      <c r="P137" s="1">
        <v>0.0</v>
      </c>
      <c r="Q137" s="1">
        <v>0.0</v>
      </c>
      <c r="R137" s="1">
        <v>0.0</v>
      </c>
      <c r="S137" s="3" t="str">
        <f t="array" ref="S137">XLOOKUP(A137,'Receita Influenciada'!A:A,'Receita Influenciada'!C:C,"")</f>
        <v/>
      </c>
      <c r="T137" s="3">
        <f t="shared" si="1"/>
        <v>14</v>
      </c>
      <c r="U137" s="3">
        <f t="shared" si="2"/>
        <v>1</v>
      </c>
    </row>
    <row r="138">
      <c r="A138" s="1" t="s">
        <v>745</v>
      </c>
      <c r="B138" s="2">
        <f t="array" ref="B138">XLOOKUP(A138,'Página25'!A:A,'Página25'!G:G,"")</f>
        <v>45546.52021</v>
      </c>
      <c r="C138" s="2">
        <f t="array" ref="C138">XLOOKUP(A138,'Página25'!A:A,'Página25'!I:I,"")</f>
        <v>45561.75543</v>
      </c>
      <c r="D138" s="3">
        <f t="array" ref="D138">XLOOKUP(A138,login!A:A,login!F:F,"")</f>
        <v>4</v>
      </c>
      <c r="E138" s="3">
        <f t="array" ref="E138">XLOOKUP(A138,gestor!C:C,gestor!E:E,"")</f>
        <v>1</v>
      </c>
      <c r="F138" s="1">
        <v>0.0</v>
      </c>
      <c r="G138" s="3">
        <f t="array" ref="G138">XLOOKUP(A138,EmailVerification!A:A,EmailVerification!B:B,"")</f>
        <v>8</v>
      </c>
      <c r="H138" s="3" t="str">
        <f t="array" ref="H138">XLOOKUP(A138,IntegracaoVerification!A:A,IntegracaoVerification!C:C,"")</f>
        <v/>
      </c>
      <c r="I138" s="3" t="str">
        <f t="array" ref="I138">XLOOKUP(A138,ApiVerification!A:A,ApiVerification!C:C,"")</f>
        <v/>
      </c>
      <c r="J138" s="3" t="str">
        <f t="array" ref="J138">XLOOKUP(A138,AtivacaoGiftback!A:A,AtivacaoGiftback!B:B,"")</f>
        <v/>
      </c>
      <c r="K138" s="3" t="str">
        <f t="array" ref="K138">XLOOKUP(A138,TempoPrimeiraCampanha!A:A,TempoPrimeiraCampanha!B:B,"")</f>
        <v/>
      </c>
      <c r="L138" s="3">
        <f t="array" ref="L138">XLOOKUP(A138,'# Campanhas30D'!A:A,'# Campanhas30D'!B:B,"")</f>
        <v>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3" t="str">
        <f t="array" ref="S138">XLOOKUP(A138,'Receita Influenciada'!A:A,'Receita Influenciada'!C:C,"")</f>
        <v/>
      </c>
      <c r="T138" s="3">
        <f t="shared" si="1"/>
        <v>15</v>
      </c>
      <c r="U138" s="3">
        <f t="shared" si="2"/>
        <v>1</v>
      </c>
    </row>
    <row r="139">
      <c r="A139" s="1" t="s">
        <v>746</v>
      </c>
      <c r="B139" s="2">
        <f t="array" ref="B139">XLOOKUP(A139,'Página25'!A:A,'Página25'!G:G,"")</f>
        <v>45390.85149</v>
      </c>
      <c r="C139" s="2">
        <f t="array" ref="C139">XLOOKUP(A139,'Página25'!A:A,'Página25'!I:I,"")</f>
        <v>45408.56654</v>
      </c>
      <c r="D139" s="1">
        <v>0.0</v>
      </c>
      <c r="E139" s="1">
        <v>1.0</v>
      </c>
      <c r="F139" s="1">
        <v>0.0</v>
      </c>
      <c r="G139" s="3" t="str">
        <f t="array" ref="G139">XLOOKUP(A139,EmailVerification!A:A,EmailVerification!B:B,"")</f>
        <v/>
      </c>
      <c r="H139" s="3">
        <f t="array" ref="H139">XLOOKUP(A139,IntegracaoVerification!A:A,IntegracaoVerification!C:C,"")</f>
        <v>2</v>
      </c>
      <c r="I139" s="3" t="str">
        <f t="array" ref="I139">XLOOKUP(A139,ApiVerification!A:A,ApiVerification!C:C,"")</f>
        <v/>
      </c>
      <c r="J139" s="3" t="str">
        <f t="array" ref="J139">XLOOKUP(A139,AtivacaoGiftback!A:A,AtivacaoGiftback!B:B,"")</f>
        <v/>
      </c>
      <c r="K139" s="3" t="str">
        <f t="array" ref="K139">XLOOKUP(A139,TempoPrimeiraCampanha!A:A,TempoPrimeiraCampanha!B:B,"")</f>
        <v/>
      </c>
      <c r="L139" s="3">
        <f t="array" ref="L139">XLOOKUP(A139,'# Campanhas30D'!A:A,'# Campanhas30D'!B:B,"")</f>
        <v>0</v>
      </c>
      <c r="M139" s="1">
        <v>0.0</v>
      </c>
      <c r="N139" s="4">
        <f t="array" ref="N139">XLOOKUP(A139,'Receita Total'!A:A,'Receita Total'!C:C,"")</f>
        <v>321761.0502</v>
      </c>
      <c r="O139" s="1">
        <v>0.0</v>
      </c>
      <c r="P139" s="1">
        <v>0.0</v>
      </c>
      <c r="Q139" s="1">
        <v>0.0</v>
      </c>
      <c r="R139" s="1">
        <v>0.0</v>
      </c>
      <c r="S139" s="3" t="str">
        <f t="array" ref="S139">XLOOKUP(A139,'Receita Influenciada'!A:A,'Receita Influenciada'!C:C,"")</f>
        <v/>
      </c>
      <c r="T139" s="3">
        <f t="shared" si="1"/>
        <v>18</v>
      </c>
      <c r="U139" s="3">
        <f t="shared" si="2"/>
        <v>1</v>
      </c>
    </row>
    <row r="140">
      <c r="A140" s="1" t="s">
        <v>747</v>
      </c>
      <c r="B140" s="2">
        <f t="array" ref="B140">XLOOKUP(A140,'Página25'!A:A,'Página25'!G:G,"")</f>
        <v>45540.00247</v>
      </c>
      <c r="C140" s="2">
        <f t="array" ref="C140">XLOOKUP(A140,'Página25'!A:A,'Página25'!I:I,"")</f>
        <v>45558.62613</v>
      </c>
      <c r="D140" s="3">
        <f t="array" ref="D140">XLOOKUP(A140,login!A:A,login!F:F,"")</f>
        <v>1</v>
      </c>
      <c r="E140" s="1">
        <v>1.0</v>
      </c>
      <c r="F140" s="1">
        <v>0.0</v>
      </c>
      <c r="G140" s="3" t="str">
        <f t="array" ref="G140">XLOOKUP(A140,EmailVerification!A:A,EmailVerification!B:B,"")</f>
        <v/>
      </c>
      <c r="H140" s="3" t="str">
        <f t="array" ref="H140">XLOOKUP(A140,IntegracaoVerification!A:A,IntegracaoVerification!C:C,"")</f>
        <v/>
      </c>
      <c r="I140" s="3" t="str">
        <f t="array" ref="I140">XLOOKUP(A140,ApiVerification!A:A,ApiVerification!C:C,"")</f>
        <v/>
      </c>
      <c r="J140" s="3" t="str">
        <f t="array" ref="J140">XLOOKUP(A140,AtivacaoGiftback!A:A,AtivacaoGiftback!B:B,"")</f>
        <v/>
      </c>
      <c r="K140" s="3" t="str">
        <f t="array" ref="K140">XLOOKUP(A140,TempoPrimeiraCampanha!A:A,TempoPrimeiraCampanha!B:B,"")</f>
        <v/>
      </c>
      <c r="L140" s="3">
        <f t="array" ref="L140">XLOOKUP(A140,'# Campanhas30D'!A:A,'# Campanhas30D'!B:B,"")</f>
        <v>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3" t="str">
        <f t="array" ref="S140">XLOOKUP(A140,'Receita Influenciada'!A:A,'Receita Influenciada'!C:C,"")</f>
        <v/>
      </c>
      <c r="T140" s="3">
        <f t="shared" si="1"/>
        <v>18</v>
      </c>
      <c r="U140" s="3">
        <f t="shared" si="2"/>
        <v>1</v>
      </c>
    </row>
    <row r="141">
      <c r="A141" s="1" t="s">
        <v>748</v>
      </c>
      <c r="B141" s="2">
        <f t="array" ref="B141">XLOOKUP(A141,'Página25'!A:A,'Página25'!G:G,"")</f>
        <v>45540.04124</v>
      </c>
      <c r="C141" s="2">
        <f t="array" ref="C141">XLOOKUP(A141,'Página25'!A:A,'Página25'!I:I,"")</f>
        <v>45559.55593</v>
      </c>
      <c r="D141" s="3">
        <f t="array" ref="D141">XLOOKUP(A141,login!A:A,login!F:F,"")</f>
        <v>4</v>
      </c>
      <c r="E141" s="1">
        <v>1.0</v>
      </c>
      <c r="F141" s="1">
        <v>0.0</v>
      </c>
      <c r="G141" s="3" t="str">
        <f t="array" ref="G141">XLOOKUP(A141,EmailVerification!A:A,EmailVerification!B:B,"")</f>
        <v/>
      </c>
      <c r="H141" s="3" t="str">
        <f t="array" ref="H141">XLOOKUP(A141,IntegracaoVerification!A:A,IntegracaoVerification!C:C,"")</f>
        <v/>
      </c>
      <c r="I141" s="3" t="str">
        <f t="array" ref="I141">XLOOKUP(A141,ApiVerification!A:A,ApiVerification!C:C,"")</f>
        <v/>
      </c>
      <c r="J141" s="3" t="str">
        <f t="array" ref="J141">XLOOKUP(A141,AtivacaoGiftback!A:A,AtivacaoGiftback!B:B,"")</f>
        <v/>
      </c>
      <c r="K141" s="3" t="str">
        <f t="array" ref="K141">XLOOKUP(A141,TempoPrimeiraCampanha!A:A,TempoPrimeiraCampanha!B:B,"")</f>
        <v/>
      </c>
      <c r="L141" s="3">
        <f t="array" ref="L141">XLOOKUP(A141,'# Campanhas30D'!A:A,'# Campanhas30D'!B:B,"")</f>
        <v>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3" t="str">
        <f t="array" ref="S141">XLOOKUP(A141,'Receita Influenciada'!A:A,'Receita Influenciada'!C:C,"")</f>
        <v/>
      </c>
      <c r="T141" s="3">
        <f t="shared" si="1"/>
        <v>19</v>
      </c>
      <c r="U141" s="3">
        <f t="shared" si="2"/>
        <v>1</v>
      </c>
    </row>
    <row r="142">
      <c r="A142" s="1" t="s">
        <v>749</v>
      </c>
      <c r="B142" s="2">
        <f t="array" ref="B142">XLOOKUP(A142,'Página25'!A:A,'Página25'!G:G,"")</f>
        <v>45540.02471</v>
      </c>
      <c r="C142" s="2">
        <f t="array" ref="C142">XLOOKUP(A142,'Página25'!A:A,'Página25'!I:I,"")</f>
        <v>45565.87593</v>
      </c>
      <c r="D142" s="3">
        <f t="array" ref="D142">XLOOKUP(A142,login!A:A,login!F:F,"")</f>
        <v>1</v>
      </c>
      <c r="E142" s="1">
        <v>1.0</v>
      </c>
      <c r="F142" s="1">
        <v>0.0</v>
      </c>
      <c r="G142" s="3" t="str">
        <f t="array" ref="G142">XLOOKUP(A142,EmailVerification!A:A,EmailVerification!B:B,"")</f>
        <v/>
      </c>
      <c r="H142" s="3" t="str">
        <f t="array" ref="H142">XLOOKUP(A142,IntegracaoVerification!A:A,IntegracaoVerification!C:C,"")</f>
        <v/>
      </c>
      <c r="I142" s="3" t="str">
        <f t="array" ref="I142">XLOOKUP(A142,ApiVerification!A:A,ApiVerification!C:C,"")</f>
        <v/>
      </c>
      <c r="J142" s="3" t="str">
        <f t="array" ref="J142">XLOOKUP(A142,AtivacaoGiftback!A:A,AtivacaoGiftback!B:B,"")</f>
        <v/>
      </c>
      <c r="K142" s="3" t="str">
        <f t="array" ref="K142">XLOOKUP(A142,TempoPrimeiraCampanha!A:A,TempoPrimeiraCampanha!B:B,"")</f>
        <v/>
      </c>
      <c r="L142" s="3">
        <f t="array" ref="L142">XLOOKUP(A142,'# Campanhas30D'!A:A,'# Campanhas30D'!B:B,"")</f>
        <v>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3" t="str">
        <f t="array" ref="S142">XLOOKUP(A142,'Receita Influenciada'!A:A,'Receita Influenciada'!C:C,"")</f>
        <v/>
      </c>
      <c r="T142" s="3">
        <f t="shared" si="1"/>
        <v>25</v>
      </c>
      <c r="U142" s="3">
        <f t="shared" si="2"/>
        <v>1</v>
      </c>
    </row>
    <row r="143">
      <c r="A143" s="1" t="s">
        <v>750</v>
      </c>
      <c r="B143" s="2">
        <f t="array" ref="B143">XLOOKUP(A143,'Página25'!A:A,'Página25'!G:G,"")</f>
        <v>45540.87493</v>
      </c>
      <c r="C143" s="2">
        <f t="array" ref="C143">XLOOKUP(A143,'Página25'!A:A,'Página25'!I:I,"")</f>
        <v>45567.67688</v>
      </c>
      <c r="D143" s="3">
        <f t="array" ref="D143">XLOOKUP(A143,login!A:A,login!F:F,"")</f>
        <v>13</v>
      </c>
      <c r="E143" s="3">
        <f t="array" ref="E143">XLOOKUP(A143,gestor!C:C,gestor!E:E,"")</f>
        <v>1</v>
      </c>
      <c r="F143" s="1">
        <v>0.0</v>
      </c>
      <c r="G143" s="3">
        <f t="array" ref="G143">XLOOKUP(A143,EmailVerification!A:A,EmailVerification!B:B,"")</f>
        <v>1</v>
      </c>
      <c r="H143" s="3">
        <f t="array" ref="H143">XLOOKUP(A143,IntegracaoVerification!A:A,IntegracaoVerification!C:C,"")</f>
        <v>1</v>
      </c>
      <c r="I143" s="3" t="str">
        <f t="array" ref="I143">XLOOKUP(A143,ApiVerification!A:A,ApiVerification!C:C,"")</f>
        <v/>
      </c>
      <c r="J143" s="3" t="str">
        <f t="array" ref="J143">XLOOKUP(A143,AtivacaoGiftback!A:A,AtivacaoGiftback!B:B,"")</f>
        <v/>
      </c>
      <c r="K143" s="3" t="str">
        <f t="array" ref="K143">XLOOKUP(A143,TempoPrimeiraCampanha!A:A,TempoPrimeiraCampanha!B:B,"")</f>
        <v/>
      </c>
      <c r="L143" s="3">
        <f t="array" ref="L143">XLOOKUP(A143,'# Campanhas30D'!A:A,'# Campanhas30D'!B:B,"")</f>
        <v>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3" t="str">
        <f t="array" ref="S143">XLOOKUP(A143,'Receita Influenciada'!A:A,'Receita Influenciada'!C:C,"")</f>
        <v/>
      </c>
      <c r="T143" s="3">
        <f t="shared" si="1"/>
        <v>27</v>
      </c>
      <c r="U143" s="3">
        <f t="shared" si="2"/>
        <v>1</v>
      </c>
    </row>
    <row r="144">
      <c r="A144" s="1" t="s">
        <v>751</v>
      </c>
      <c r="B144" s="2">
        <f t="array" ref="B144">XLOOKUP(A144,'Página25'!A:A,'Página25'!G:G,"")</f>
        <v>45516.60089</v>
      </c>
      <c r="C144" s="2">
        <f t="array" ref="C144">XLOOKUP(A144,'Página25'!A:A,'Página25'!I:I,"")</f>
        <v>45551.52865</v>
      </c>
      <c r="D144" s="3">
        <f t="array" ref="D144">XLOOKUP(A144,login!A:A,login!F:F,"")</f>
        <v>7</v>
      </c>
      <c r="E144" s="3">
        <f t="array" ref="E144">XLOOKUP(A144,gestor!C:C,gestor!E:E,"")</f>
        <v>1</v>
      </c>
      <c r="F144" s="1">
        <v>0.0</v>
      </c>
      <c r="G144" s="3">
        <f t="array" ref="G144">XLOOKUP(A144,EmailVerification!A:A,EmailVerification!B:B,"")</f>
        <v>0</v>
      </c>
      <c r="H144" s="3">
        <f t="array" ref="H144">XLOOKUP(A144,IntegracaoVerification!A:A,IntegracaoVerification!C:C,"")</f>
        <v>0</v>
      </c>
      <c r="I144" s="3" t="str">
        <f t="array" ref="I144">XLOOKUP(A144,ApiVerification!A:A,ApiVerification!C:C,"")</f>
        <v/>
      </c>
      <c r="J144" s="3" t="str">
        <f t="array" ref="J144">XLOOKUP(A144,AtivacaoGiftback!A:A,AtivacaoGiftback!B:B,"")</f>
        <v/>
      </c>
      <c r="K144" s="3" t="str">
        <f t="array" ref="K144">XLOOKUP(A144,TempoPrimeiraCampanha!A:A,TempoPrimeiraCampanha!B:B,"")</f>
        <v/>
      </c>
      <c r="L144" s="3">
        <f t="array" ref="L144">XLOOKUP(A144,'# Campanhas30D'!A:A,'# Campanhas30D'!B:B,"")</f>
        <v>0</v>
      </c>
      <c r="M144" s="1">
        <v>0.0</v>
      </c>
      <c r="N144" s="4">
        <f t="array" ref="N144">XLOOKUP(A144,'Receita Total'!A:A,'Receita Total'!C:C,"")</f>
        <v>258324.178</v>
      </c>
      <c r="O144" s="1">
        <v>0.0</v>
      </c>
      <c r="P144" s="1">
        <v>0.0</v>
      </c>
      <c r="Q144" s="1">
        <v>0.0</v>
      </c>
      <c r="R144" s="1">
        <v>0.0</v>
      </c>
      <c r="S144" s="3" t="str">
        <f t="array" ref="S144">XLOOKUP(A144,'Receita Influenciada'!A:A,'Receita Influenciada'!C:C,"")</f>
        <v/>
      </c>
      <c r="T144" s="3">
        <f t="shared" si="1"/>
        <v>35</v>
      </c>
      <c r="U144" s="1">
        <v>0.0</v>
      </c>
    </row>
    <row r="145">
      <c r="A145" s="1" t="s">
        <v>752</v>
      </c>
      <c r="B145" s="2">
        <f t="array" ref="B145">XLOOKUP(A145,'Página25'!A:A,'Página25'!G:G,"")</f>
        <v>45454.91045</v>
      </c>
      <c r="C145" s="2">
        <f t="array" ref="C145">XLOOKUP(A145,'Página25'!A:A,'Página25'!I:I,"")</f>
        <v>45491.70089</v>
      </c>
      <c r="D145" s="3">
        <f t="array" ref="D145">XLOOKUP(A145,login!A:A,login!F:F,"")</f>
        <v>3</v>
      </c>
      <c r="E145" s="1">
        <v>1.0</v>
      </c>
      <c r="F145" s="1">
        <v>0.0</v>
      </c>
      <c r="G145" s="3">
        <f t="array" ref="G145">XLOOKUP(A145,EmailVerification!A:A,EmailVerification!B:B,"")</f>
        <v>24</v>
      </c>
      <c r="H145" s="3" t="str">
        <f t="array" ref="H145">XLOOKUP(A145,IntegracaoVerification!A:A,IntegracaoVerification!C:C,"")</f>
        <v/>
      </c>
      <c r="I145" s="3">
        <f t="array" ref="I145">XLOOKUP(A145,ApiVerification!A:A,ApiVerification!C:C,"")</f>
        <v>21</v>
      </c>
      <c r="J145" s="3" t="str">
        <f t="array" ref="J145">XLOOKUP(A145,AtivacaoGiftback!A:A,AtivacaoGiftback!B:B,"")</f>
        <v/>
      </c>
      <c r="K145" s="3" t="str">
        <f t="array" ref="K145">XLOOKUP(A145,TempoPrimeiraCampanha!A:A,TempoPrimeiraCampanha!B:B,"")</f>
        <v/>
      </c>
      <c r="L145" s="3">
        <f t="array" ref="L145">XLOOKUP(A145,'# Campanhas30D'!A:A,'# Campanhas30D'!B:B,"")</f>
        <v>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3" t="str">
        <f t="array" ref="S145">XLOOKUP(A145,'Receita Influenciada'!A:A,'Receita Influenciada'!C:C,"")</f>
        <v/>
      </c>
      <c r="T145" s="3">
        <f t="shared" si="1"/>
        <v>37</v>
      </c>
      <c r="U145" s="1">
        <v>0.0</v>
      </c>
    </row>
    <row r="146">
      <c r="A146" s="1" t="s">
        <v>753</v>
      </c>
      <c r="B146" s="2">
        <f t="array" ref="B146">XLOOKUP(A146,'Página25'!A:A,'Página25'!G:G,"")</f>
        <v>45359.79581</v>
      </c>
      <c r="C146" s="2">
        <f t="array" ref="C146">XLOOKUP(A146,'Página25'!A:A,'Página25'!I:I,"")</f>
        <v>45397.82701</v>
      </c>
      <c r="D146" s="1">
        <v>0.0</v>
      </c>
      <c r="E146" s="1">
        <v>1.0</v>
      </c>
      <c r="F146" s="1">
        <v>0.0</v>
      </c>
      <c r="G146" s="3" t="str">
        <f t="array" ref="G146">XLOOKUP(A146,EmailVerification!A:A,EmailVerification!B:B,"")</f>
        <v/>
      </c>
      <c r="H146" s="3">
        <f t="array" ref="H146">XLOOKUP(A146,IntegracaoVerification!A:A,IntegracaoVerification!C:C,"")</f>
        <v>7</v>
      </c>
      <c r="I146" s="3">
        <f t="array" ref="I146">XLOOKUP(A146,ApiVerification!A:A,ApiVerification!C:C,"")</f>
        <v>6</v>
      </c>
      <c r="J146" s="3" t="str">
        <f t="array" ref="J146">XLOOKUP(A146,AtivacaoGiftback!A:A,AtivacaoGiftback!B:B,"")</f>
        <v/>
      </c>
      <c r="K146" s="3" t="str">
        <f t="array" ref="K146">XLOOKUP(A146,TempoPrimeiraCampanha!A:A,TempoPrimeiraCampanha!B:B,"")</f>
        <v/>
      </c>
      <c r="L146" s="3">
        <f t="array" ref="L146">XLOOKUP(A146,'# Campanhas30D'!A:A,'# Campanhas30D'!B:B,"")</f>
        <v>0</v>
      </c>
      <c r="M146" s="1">
        <v>0.0</v>
      </c>
      <c r="N146" s="4">
        <f t="array" ref="N146">XLOOKUP(A146,'Receita Total'!A:A,'Receita Total'!C:C,"")</f>
        <v>412657.2814</v>
      </c>
      <c r="O146" s="1">
        <v>0.0</v>
      </c>
      <c r="P146" s="1">
        <v>0.0</v>
      </c>
      <c r="Q146" s="1">
        <v>0.0</v>
      </c>
      <c r="R146" s="1">
        <v>0.0</v>
      </c>
      <c r="S146" s="3" t="str">
        <f t="array" ref="S146">XLOOKUP(A146,'Receita Influenciada'!A:A,'Receita Influenciada'!C:C,"")</f>
        <v/>
      </c>
      <c r="T146" s="3">
        <f t="shared" si="1"/>
        <v>38</v>
      </c>
      <c r="U146" s="1">
        <v>0.0</v>
      </c>
    </row>
    <row r="147">
      <c r="A147" s="1" t="s">
        <v>754</v>
      </c>
      <c r="B147" s="2">
        <f t="array" ref="B147">XLOOKUP(A147,'Página25'!A:A,'Página25'!G:G,"")</f>
        <v>45540.00625</v>
      </c>
      <c r="C147" s="2">
        <f t="array" ref="C147">XLOOKUP(A147,'Página25'!A:A,'Página25'!I:I,"")</f>
        <v>45582.70924</v>
      </c>
      <c r="D147" s="3">
        <f t="array" ref="D147">XLOOKUP(A147,login!A:A,login!F:F,"")</f>
        <v>3</v>
      </c>
      <c r="E147" s="3">
        <f t="array" ref="E147">XLOOKUP(A147,gestor!C:C,gestor!E:E,"")</f>
        <v>1</v>
      </c>
      <c r="F147" s="1">
        <v>0.0</v>
      </c>
      <c r="G147" s="3">
        <f t="array" ref="G147">XLOOKUP(A147,EmailVerification!A:A,EmailVerification!B:B,"")</f>
        <v>14</v>
      </c>
      <c r="H147" s="3">
        <f t="array" ref="H147">XLOOKUP(A147,IntegracaoVerification!A:A,IntegracaoVerification!C:C,"")</f>
        <v>14</v>
      </c>
      <c r="I147" s="3" t="str">
        <f t="array" ref="I147">XLOOKUP(A147,ApiVerification!A:A,ApiVerification!C:C,"")</f>
        <v/>
      </c>
      <c r="J147" s="3" t="str">
        <f t="array" ref="J147">XLOOKUP(A147,AtivacaoGiftback!A:A,AtivacaoGiftback!B:B,"")</f>
        <v/>
      </c>
      <c r="K147" s="3" t="str">
        <f t="array" ref="K147">XLOOKUP(A147,TempoPrimeiraCampanha!A:A,TempoPrimeiraCampanha!B:B,"")</f>
        <v/>
      </c>
      <c r="L147" s="3">
        <f t="array" ref="L147">XLOOKUP(A147,'# Campanhas30D'!A:A,'# Campanhas30D'!B:B,"")</f>
        <v>0</v>
      </c>
      <c r="M147" s="1">
        <v>0.0</v>
      </c>
      <c r="N147" s="4">
        <f t="array" ref="N147">XLOOKUP(A147,'Receita Total'!A:A,'Receita Total'!C:C,"")</f>
        <v>205005.2894</v>
      </c>
      <c r="O147" s="1">
        <v>0.0</v>
      </c>
      <c r="P147" s="1">
        <v>0.0</v>
      </c>
      <c r="Q147" s="1">
        <v>0.0</v>
      </c>
      <c r="R147" s="1">
        <v>0.0</v>
      </c>
      <c r="S147" s="3" t="str">
        <f t="array" ref="S147">XLOOKUP(A147,'Receita Influenciada'!A:A,'Receita Influenciada'!C:C,"")</f>
        <v/>
      </c>
      <c r="T147" s="3">
        <f t="shared" si="1"/>
        <v>42</v>
      </c>
      <c r="U147" s="1">
        <v>0.0</v>
      </c>
    </row>
    <row r="148">
      <c r="A148" s="1" t="s">
        <v>755</v>
      </c>
      <c r="B148" s="2">
        <f t="array" ref="B148">XLOOKUP(A148,'Página25'!A:A,'Página25'!G:G,"")</f>
        <v>45357.81041</v>
      </c>
      <c r="C148" s="2">
        <f t="array" ref="C148">XLOOKUP(A148,'Página25'!A:A,'Página25'!I:I,"")</f>
        <v>45400.79015</v>
      </c>
      <c r="D148" s="1">
        <v>0.0</v>
      </c>
      <c r="E148" s="1">
        <v>1.0</v>
      </c>
      <c r="F148" s="1">
        <v>0.0</v>
      </c>
      <c r="G148" s="3" t="str">
        <f t="array" ref="G148">XLOOKUP(A148,EmailVerification!A:A,EmailVerification!B:B,"")</f>
        <v/>
      </c>
      <c r="H148" s="3">
        <f t="array" ref="H148">XLOOKUP(A148,IntegracaoVerification!A:A,IntegracaoVerification!C:C,"")</f>
        <v>5</v>
      </c>
      <c r="I148" s="3">
        <f t="array" ref="I148">XLOOKUP(A148,ApiVerification!A:A,ApiVerification!C:C,"")</f>
        <v>8</v>
      </c>
      <c r="J148" s="3">
        <f t="array" ref="J148">XLOOKUP(A148,AtivacaoGiftback!A:A,AtivacaoGiftback!B:B,"")</f>
        <v>14</v>
      </c>
      <c r="K148" s="3">
        <f t="array" ref="K148">XLOOKUP(A148,TempoPrimeiraCampanha!A:A,TempoPrimeiraCampanha!B:B,"")</f>
        <v>43</v>
      </c>
      <c r="L148" s="3">
        <f t="array" ref="L148">XLOOKUP(A148,'# Campanhas30D'!A:A,'# Campanhas30D'!B:B,"")</f>
        <v>0</v>
      </c>
      <c r="M148" s="1">
        <v>0.0</v>
      </c>
      <c r="N148" s="4">
        <f t="array" ref="N148">XLOOKUP(A148,'Receita Total'!A:A,'Receita Total'!C:C,"")</f>
        <v>124768.7901</v>
      </c>
      <c r="O148" s="1">
        <v>0.0</v>
      </c>
      <c r="P148" s="1">
        <v>0.0</v>
      </c>
      <c r="Q148" s="1">
        <v>0.0</v>
      </c>
      <c r="R148" s="1">
        <v>0.0</v>
      </c>
      <c r="S148" s="3" t="str">
        <f t="array" ref="S148">XLOOKUP(A148,'Receita Influenciada'!A:A,'Receita Influenciada'!C:C,"")</f>
        <v/>
      </c>
      <c r="T148" s="3">
        <f t="shared" si="1"/>
        <v>43</v>
      </c>
      <c r="U148" s="1">
        <v>0.0</v>
      </c>
    </row>
    <row r="149">
      <c r="A149" s="1" t="s">
        <v>756</v>
      </c>
      <c r="B149" s="2">
        <f t="array" ref="B149">XLOOKUP(A149,'Página25'!A:A,'Página25'!G:G,"")</f>
        <v>45509.88648</v>
      </c>
      <c r="C149" s="2">
        <f t="array" ref="C149">XLOOKUP(A149,'Página25'!A:A,'Página25'!I:I,"")</f>
        <v>45567.70043</v>
      </c>
      <c r="D149" s="3">
        <f t="array" ref="D149">XLOOKUP(A149,login!A:A,login!F:F,"")</f>
        <v>31</v>
      </c>
      <c r="E149" s="1">
        <v>1.0</v>
      </c>
      <c r="F149" s="1">
        <v>0.0</v>
      </c>
      <c r="G149" s="3" t="str">
        <f t="array" ref="G149">XLOOKUP(A149,EmailVerification!A:A,EmailVerification!B:B,"")</f>
        <v/>
      </c>
      <c r="H149" s="3" t="str">
        <f t="array" ref="H149">XLOOKUP(A149,IntegracaoVerification!A:A,IntegracaoVerification!C:C,"")</f>
        <v/>
      </c>
      <c r="I149" s="3" t="str">
        <f t="array" ref="I149">XLOOKUP(A149,ApiVerification!A:A,ApiVerification!C:C,"")</f>
        <v/>
      </c>
      <c r="J149" s="3" t="str">
        <f t="array" ref="J149">XLOOKUP(A149,AtivacaoGiftback!A:A,AtivacaoGiftback!B:B,"")</f>
        <v/>
      </c>
      <c r="K149" s="3" t="str">
        <f t="array" ref="K149">XLOOKUP(A149,TempoPrimeiraCampanha!A:A,TempoPrimeiraCampanha!B:B,"")</f>
        <v/>
      </c>
      <c r="L149" s="3">
        <f t="array" ref="L149">XLOOKUP(A149,'# Campanhas30D'!A:A,'# Campanhas30D'!B:B,"")</f>
        <v>0</v>
      </c>
      <c r="M149" s="1">
        <v>0.0</v>
      </c>
      <c r="N149" s="4">
        <f t="array" ref="N149">XLOOKUP(A149,'Receita Total'!A:A,'Receita Total'!C:C,"")</f>
        <v>513808.988</v>
      </c>
      <c r="O149" s="1">
        <v>0.0</v>
      </c>
      <c r="P149" s="1">
        <v>0.0</v>
      </c>
      <c r="Q149" s="1">
        <v>0.0</v>
      </c>
      <c r="R149" s="1">
        <v>0.0</v>
      </c>
      <c r="S149" s="3" t="str">
        <f t="array" ref="S149">XLOOKUP(A149,'Receita Influenciada'!A:A,'Receita Influenciada'!C:C,"")</f>
        <v/>
      </c>
      <c r="T149" s="3">
        <f t="shared" si="1"/>
        <v>58</v>
      </c>
      <c r="U149" s="1">
        <v>0.0</v>
      </c>
    </row>
    <row r="150">
      <c r="A150" s="1" t="s">
        <v>757</v>
      </c>
      <c r="B150" s="2">
        <f t="array" ref="B150">XLOOKUP(A150,'Página25'!A:A,'Página25'!G:G,"")</f>
        <v>45359.77486</v>
      </c>
      <c r="C150" s="2">
        <f t="array" ref="C150">XLOOKUP(A150,'Página25'!A:A,'Página25'!I:I,"")</f>
        <v>45421.62618</v>
      </c>
      <c r="D150" s="1">
        <v>0.0</v>
      </c>
      <c r="E150" s="1">
        <v>1.0</v>
      </c>
      <c r="F150" s="1">
        <v>0.0</v>
      </c>
      <c r="G150" s="3" t="str">
        <f t="array" ref="G150">XLOOKUP(A150,EmailVerification!A:A,EmailVerification!B:B,"")</f>
        <v/>
      </c>
      <c r="H150" s="3">
        <f t="array" ref="H150">XLOOKUP(A150,IntegracaoVerification!A:A,IntegracaoVerification!C:C,"")</f>
        <v>3</v>
      </c>
      <c r="I150" s="3">
        <f t="array" ref="I150">XLOOKUP(A150,ApiVerification!A:A,ApiVerification!C:C,"")</f>
        <v>13</v>
      </c>
      <c r="J150" s="3">
        <f t="array" ref="J150">XLOOKUP(A150,AtivacaoGiftback!A:A,AtivacaoGiftback!B:B,"")</f>
        <v>35</v>
      </c>
      <c r="K150" s="3" t="str">
        <f t="array" ref="K150">XLOOKUP(A150,TempoPrimeiraCampanha!A:A,TempoPrimeiraCampanha!B:B,"")</f>
        <v/>
      </c>
      <c r="L150" s="3">
        <f t="array" ref="L150">XLOOKUP(A150,'# Campanhas30D'!A:A,'# Campanhas30D'!B:B,"")</f>
        <v>0</v>
      </c>
      <c r="M150" s="1">
        <v>0.0</v>
      </c>
      <c r="N150" s="4">
        <f t="array" ref="N150">XLOOKUP(A150,'Receita Total'!A:A,'Receita Total'!C:C,"")</f>
        <v>328761.2394</v>
      </c>
      <c r="O150" s="1">
        <v>0.0</v>
      </c>
      <c r="P150" s="1">
        <v>0.0</v>
      </c>
      <c r="Q150" s="1">
        <v>0.0</v>
      </c>
      <c r="R150" s="1">
        <v>0.0</v>
      </c>
      <c r="S150" s="3" t="str">
        <f t="array" ref="S150">XLOOKUP(A150,'Receita Influenciada'!A:A,'Receita Influenciada'!C:C,"")</f>
        <v/>
      </c>
      <c r="T150" s="3">
        <f t="shared" si="1"/>
        <v>62</v>
      </c>
      <c r="U150" s="1">
        <v>0.0</v>
      </c>
    </row>
    <row r="151">
      <c r="A151" s="1" t="s">
        <v>758</v>
      </c>
      <c r="B151" s="2">
        <f t="array" ref="B151">XLOOKUP(A151,'Página25'!A:A,'Página25'!G:G,"")</f>
        <v>45404.73855</v>
      </c>
      <c r="C151" s="2">
        <f t="array" ref="C151">XLOOKUP(A151,'Página25'!A:A,'Página25'!I:I,"")</f>
        <v>45467.55781</v>
      </c>
      <c r="D151" s="3">
        <f t="array" ref="D151">XLOOKUP(A151,login!A:A,login!F:F,"")</f>
        <v>2</v>
      </c>
      <c r="E151" s="1">
        <v>1.0</v>
      </c>
      <c r="F151" s="1">
        <v>0.0</v>
      </c>
      <c r="G151" s="3" t="str">
        <f t="array" ref="G151">XLOOKUP(A151,EmailVerification!A:A,EmailVerification!B:B,"")</f>
        <v/>
      </c>
      <c r="H151" s="3">
        <f t="array" ref="H151">XLOOKUP(A151,IntegracaoVerification!A:A,IntegracaoVerification!C:C,"")</f>
        <v>0</v>
      </c>
      <c r="I151" s="3">
        <f t="array" ref="I151">XLOOKUP(A151,ApiVerification!A:A,ApiVerification!C:C,"")</f>
        <v>11</v>
      </c>
      <c r="J151" s="3" t="str">
        <f t="array" ref="J151">XLOOKUP(A151,AtivacaoGiftback!A:A,AtivacaoGiftback!B:B,"")</f>
        <v/>
      </c>
      <c r="K151" s="3">
        <f t="array" ref="K151">XLOOKUP(A151,TempoPrimeiraCampanha!A:A,TempoPrimeiraCampanha!B:B,"")</f>
        <v>51</v>
      </c>
      <c r="L151" s="3">
        <f t="array" ref="L151">XLOOKUP(A151,'# Campanhas30D'!A:A,'# Campanhas30D'!B:B,"")</f>
        <v>0</v>
      </c>
      <c r="M151" s="1">
        <v>0.0</v>
      </c>
      <c r="N151" s="4">
        <f t="array" ref="N151">XLOOKUP(A151,'Receita Total'!A:A,'Receita Total'!C:C,"")</f>
        <v>310943.7093</v>
      </c>
      <c r="O151" s="1">
        <v>0.0</v>
      </c>
      <c r="P151" s="1">
        <v>0.0</v>
      </c>
      <c r="Q151" s="1">
        <v>0.0</v>
      </c>
      <c r="R151" s="1">
        <v>0.0</v>
      </c>
      <c r="S151" s="3" t="str">
        <f t="array" ref="S151">XLOOKUP(A151,'Receita Influenciada'!A:A,'Receita Influenciada'!C:C,"")</f>
        <v/>
      </c>
      <c r="T151" s="3">
        <f t="shared" si="1"/>
        <v>63</v>
      </c>
      <c r="U151" s="1">
        <v>0.0</v>
      </c>
    </row>
    <row r="152">
      <c r="A152" s="1" t="s">
        <v>759</v>
      </c>
      <c r="B152" s="2">
        <f t="array" ref="B152">XLOOKUP(A152,'Página25'!A:A,'Página25'!G:G,"")</f>
        <v>45357.67559</v>
      </c>
      <c r="C152" s="2">
        <f t="array" ref="C152">XLOOKUP(A152,'Página25'!A:A,'Página25'!I:I,"")</f>
        <v>45441.73176</v>
      </c>
      <c r="D152" s="1">
        <v>0.0</v>
      </c>
      <c r="E152" s="1">
        <v>1.0</v>
      </c>
      <c r="F152" s="1">
        <v>0.0</v>
      </c>
      <c r="G152" s="3" t="str">
        <f t="array" ref="G152">XLOOKUP(A152,EmailVerification!A:A,EmailVerification!B:B,"")</f>
        <v/>
      </c>
      <c r="H152" s="3">
        <f t="array" ref="H152">XLOOKUP(A152,IntegracaoVerification!A:A,IntegracaoVerification!C:C,"")</f>
        <v>0</v>
      </c>
      <c r="I152" s="3" t="str">
        <f t="array" ref="I152">XLOOKUP(A152,ApiVerification!A:A,ApiVerification!C:C,"")</f>
        <v/>
      </c>
      <c r="J152" s="3" t="str">
        <f t="array" ref="J152">XLOOKUP(A152,AtivacaoGiftback!A:A,AtivacaoGiftback!B:B,"")</f>
        <v/>
      </c>
      <c r="K152" s="3" t="str">
        <f t="array" ref="K152">XLOOKUP(A152,TempoPrimeiraCampanha!A:A,TempoPrimeiraCampanha!B:B,"")</f>
        <v/>
      </c>
      <c r="L152" s="3">
        <f t="array" ref="L152">XLOOKUP(A152,'# Campanhas30D'!A:A,'# Campanhas30D'!B:B,"")</f>
        <v>0</v>
      </c>
      <c r="M152" s="1">
        <v>0.0</v>
      </c>
      <c r="N152" s="4">
        <f t="array" ref="N152">XLOOKUP(A152,'Receita Total'!A:A,'Receita Total'!C:C,"")</f>
        <v>261723.621</v>
      </c>
      <c r="O152" s="1">
        <v>0.0</v>
      </c>
      <c r="P152" s="1">
        <v>0.0</v>
      </c>
      <c r="Q152" s="1">
        <v>0.0</v>
      </c>
      <c r="R152" s="1">
        <v>0.0</v>
      </c>
      <c r="S152" s="3" t="str">
        <f t="array" ref="S152">XLOOKUP(A152,'Receita Influenciada'!A:A,'Receita Influenciada'!C:C,"")</f>
        <v/>
      </c>
      <c r="T152" s="3">
        <f t="shared" si="1"/>
        <v>84</v>
      </c>
      <c r="U152" s="1">
        <v>0.0</v>
      </c>
    </row>
    <row r="153">
      <c r="A153" s="1" t="s">
        <v>760</v>
      </c>
      <c r="B153" s="2">
        <f t="array" ref="B153">XLOOKUP(A153,'Página25'!A:A,'Página25'!G:G,"")</f>
        <v>45509.83291</v>
      </c>
      <c r="C153" s="2">
        <f t="array" ref="C153">XLOOKUP(A153,'Página25'!A:A,'Página25'!I:I,"")</f>
        <v>45596.23329</v>
      </c>
      <c r="D153" s="3">
        <f t="array" ref="D153">XLOOKUP(A153,login!A:A,login!F:F,"")</f>
        <v>9</v>
      </c>
      <c r="E153" s="3">
        <f t="array" ref="E153">XLOOKUP(A153,gestor!C:C,gestor!E:E,"")</f>
        <v>1</v>
      </c>
      <c r="F153" s="1">
        <v>0.0</v>
      </c>
      <c r="G153" s="3">
        <f t="array" ref="G153">XLOOKUP(A153,EmailVerification!A:A,EmailVerification!B:B,"")</f>
        <v>4</v>
      </c>
      <c r="H153" s="3">
        <f t="array" ref="H153">XLOOKUP(A153,IntegracaoVerification!A:A,IntegracaoVerification!C:C,"")</f>
        <v>4</v>
      </c>
      <c r="I153" s="3" t="str">
        <f t="array" ref="I153">XLOOKUP(A153,ApiVerification!A:A,ApiVerification!C:C,"")</f>
        <v/>
      </c>
      <c r="J153" s="3" t="str">
        <f t="array" ref="J153">XLOOKUP(A153,AtivacaoGiftback!A:A,AtivacaoGiftback!B:B,"")</f>
        <v/>
      </c>
      <c r="K153" s="3" t="str">
        <f t="array" ref="K153">XLOOKUP(A153,TempoPrimeiraCampanha!A:A,TempoPrimeiraCampanha!B:B,"")</f>
        <v/>
      </c>
      <c r="L153" s="3">
        <f t="array" ref="L153">XLOOKUP(A153,'# Campanhas30D'!A:A,'# Campanhas30D'!B:B,"")</f>
        <v>0</v>
      </c>
      <c r="M153" s="1">
        <v>0.0</v>
      </c>
      <c r="N153" s="4">
        <f t="array" ref="N153">XLOOKUP(A153,'Receita Total'!A:A,'Receita Total'!C:C,"")</f>
        <v>25923.74005</v>
      </c>
      <c r="O153" s="1">
        <v>0.0</v>
      </c>
      <c r="P153" s="1">
        <v>0.0</v>
      </c>
      <c r="Q153" s="1">
        <v>0.0</v>
      </c>
      <c r="R153" s="1">
        <v>0.0</v>
      </c>
      <c r="S153" s="3" t="str">
        <f t="array" ref="S153">XLOOKUP(A153,'Receita Influenciada'!A:A,'Receita Influenciada'!C:C,"")</f>
        <v/>
      </c>
      <c r="T153" s="3">
        <f t="shared" si="1"/>
        <v>87</v>
      </c>
      <c r="U153" s="1">
        <v>0.0</v>
      </c>
    </row>
    <row r="154">
      <c r="A154" s="1" t="s">
        <v>761</v>
      </c>
      <c r="B154" s="2">
        <f t="array" ref="B154">XLOOKUP(A154,'Página25'!A:A,'Página25'!G:G,"")</f>
        <v>45394.80425</v>
      </c>
      <c r="C154" s="2">
        <f t="array" ref="C154">XLOOKUP(A154,'Página25'!A:A,'Página25'!I:I,"")</f>
        <v>45503.6812</v>
      </c>
      <c r="D154" s="1">
        <v>0.0</v>
      </c>
      <c r="E154" s="1">
        <v>1.0</v>
      </c>
      <c r="F154" s="1">
        <v>0.0</v>
      </c>
      <c r="G154" s="3" t="str">
        <f t="array" ref="G154">XLOOKUP(A154,EmailVerification!A:A,EmailVerification!B:B,"")</f>
        <v/>
      </c>
      <c r="H154" s="3">
        <f t="array" ref="H154">XLOOKUP(A154,IntegracaoVerification!A:A,IntegracaoVerification!C:C,"")</f>
        <v>3</v>
      </c>
      <c r="I154" s="3" t="str">
        <f t="array" ref="I154">XLOOKUP(A154,ApiVerification!A:A,ApiVerification!C:C,"")</f>
        <v/>
      </c>
      <c r="J154" s="3">
        <f t="array" ref="J154">XLOOKUP(A154,AtivacaoGiftback!A:A,AtivacaoGiftback!B:B,"")</f>
        <v>4</v>
      </c>
      <c r="K154" s="3" t="str">
        <f t="array" ref="K154">XLOOKUP(A154,TempoPrimeiraCampanha!A:A,TempoPrimeiraCampanha!B:B,"")</f>
        <v/>
      </c>
      <c r="L154" s="3">
        <f t="array" ref="L154">XLOOKUP(A154,'# Campanhas30D'!A:A,'# Campanhas30D'!B:B,"")</f>
        <v>0</v>
      </c>
      <c r="M154" s="1">
        <v>0.0</v>
      </c>
      <c r="N154" s="4">
        <f t="array" ref="N154">XLOOKUP(A154,'Receita Total'!A:A,'Receita Total'!C:C,"")</f>
        <v>89975.40008</v>
      </c>
      <c r="O154" s="1">
        <v>0.0</v>
      </c>
      <c r="P154" s="1">
        <v>0.0</v>
      </c>
      <c r="Q154" s="1">
        <v>0.0</v>
      </c>
      <c r="R154" s="1">
        <v>0.0</v>
      </c>
      <c r="S154" s="3" t="str">
        <f t="array" ref="S154">XLOOKUP(A154,'Receita Influenciada'!A:A,'Receita Influenciada'!C:C,"")</f>
        <v/>
      </c>
      <c r="T154" s="3">
        <f t="shared" si="1"/>
        <v>109</v>
      </c>
      <c r="U154" s="1">
        <v>0.0</v>
      </c>
    </row>
    <row r="155">
      <c r="A155" s="1" t="s">
        <v>762</v>
      </c>
      <c r="B155" s="2">
        <f t="array" ref="B155">XLOOKUP(A155,'Página25'!A:A,'Página25'!G:G,"")</f>
        <v>45434.89447</v>
      </c>
      <c r="C155" s="2">
        <f t="array" ref="C155">XLOOKUP(A155,'Página25'!A:A,'Página25'!I:I,"")</f>
        <v>45569.68691</v>
      </c>
      <c r="D155" s="1">
        <v>0.0</v>
      </c>
      <c r="E155" s="1">
        <v>1.0</v>
      </c>
      <c r="F155" s="1">
        <v>0.0</v>
      </c>
      <c r="G155" s="3" t="str">
        <f t="array" ref="G155">XLOOKUP(A155,EmailVerification!A:A,EmailVerification!B:B,"")</f>
        <v/>
      </c>
      <c r="H155" s="3" t="str">
        <f t="array" ref="H155">XLOOKUP(A155,IntegracaoVerification!A:A,IntegracaoVerification!C:C,"")</f>
        <v/>
      </c>
      <c r="I155" s="3" t="str">
        <f t="array" ref="I155">XLOOKUP(A155,ApiVerification!A:A,ApiVerification!C:C,"")</f>
        <v/>
      </c>
      <c r="J155" s="3" t="str">
        <f t="array" ref="J155">XLOOKUP(A155,AtivacaoGiftback!A:A,AtivacaoGiftback!B:B,"")</f>
        <v/>
      </c>
      <c r="K155" s="3" t="str">
        <f t="array" ref="K155">XLOOKUP(A155,TempoPrimeiraCampanha!A:A,TempoPrimeiraCampanha!B:B,"")</f>
        <v/>
      </c>
      <c r="L155" s="3">
        <f t="array" ref="L155">XLOOKUP(A155,'# Campanhas30D'!A:A,'# Campanhas30D'!B:B,"")</f>
        <v>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3" t="str">
        <f t="array" ref="S155">XLOOKUP(A155,'Receita Influenciada'!A:A,'Receita Influenciada'!C:C,"")</f>
        <v/>
      </c>
      <c r="T155" s="3">
        <f t="shared" si="1"/>
        <v>135</v>
      </c>
      <c r="U155" s="1">
        <v>0.0</v>
      </c>
    </row>
    <row r="156">
      <c r="A156" s="1" t="s">
        <v>763</v>
      </c>
      <c r="B156" s="2">
        <f t="array" ref="B156">XLOOKUP(A156,'Página25'!A:A,'Página25'!G:G,"")</f>
        <v>45378.81897</v>
      </c>
      <c r="C156" s="2">
        <f t="array" ref="C156">XLOOKUP(A156,'Página25'!A:A,'Página25'!I:I,"")</f>
        <v>45539.83313</v>
      </c>
      <c r="D156" s="1">
        <v>0.0</v>
      </c>
      <c r="E156" s="1">
        <v>1.0</v>
      </c>
      <c r="F156" s="1">
        <v>0.0</v>
      </c>
      <c r="G156" s="3" t="str">
        <f t="array" ref="G156">XLOOKUP(A156,EmailVerification!A:A,EmailVerification!B:B,"")</f>
        <v/>
      </c>
      <c r="H156" s="3">
        <f t="array" ref="H156">XLOOKUP(A156,IntegracaoVerification!A:A,IntegracaoVerification!C:C,"")</f>
        <v>0</v>
      </c>
      <c r="I156" s="3" t="str">
        <f t="array" ref="I156">XLOOKUP(A156,ApiVerification!A:A,ApiVerification!C:C,"")</f>
        <v/>
      </c>
      <c r="J156" s="3" t="str">
        <f t="array" ref="J156">XLOOKUP(A156,AtivacaoGiftback!A:A,AtivacaoGiftback!B:B,"")</f>
        <v/>
      </c>
      <c r="K156" s="3" t="str">
        <f t="array" ref="K156">XLOOKUP(A156,TempoPrimeiraCampanha!A:A,TempoPrimeiraCampanha!B:B,"")</f>
        <v/>
      </c>
      <c r="L156" s="3">
        <f t="array" ref="L156">XLOOKUP(A156,'# Campanhas30D'!A:A,'# Campanhas30D'!B:B,"")</f>
        <v>0</v>
      </c>
      <c r="M156" s="1">
        <v>0.0</v>
      </c>
      <c r="N156" s="4">
        <f t="array" ref="N156">XLOOKUP(A156,'Receita Total'!A:A,'Receita Total'!C:C,"")</f>
        <v>594038.8695</v>
      </c>
      <c r="O156" s="1">
        <v>0.0</v>
      </c>
      <c r="P156" s="1">
        <v>0.0</v>
      </c>
      <c r="Q156" s="1">
        <v>0.0</v>
      </c>
      <c r="R156" s="1">
        <v>0.0</v>
      </c>
      <c r="S156" s="3" t="str">
        <f t="array" ref="S156">XLOOKUP(A156,'Receita Influenciada'!A:A,'Receita Influenciada'!C:C,"")</f>
        <v/>
      </c>
      <c r="T156" s="3">
        <f t="shared" si="1"/>
        <v>161</v>
      </c>
      <c r="U156" s="1">
        <v>0.0</v>
      </c>
    </row>
    <row r="157">
      <c r="A157" s="1" t="s">
        <v>764</v>
      </c>
      <c r="B157" s="2">
        <f t="array" ref="B157">XLOOKUP(A157,'Página25'!A:A,'Página25'!G:G,"")</f>
        <v>45434.93124</v>
      </c>
      <c r="C157" s="2">
        <f t="array" ref="C157">XLOOKUP(A157,'Página25'!A:A,'Página25'!I:I,"")</f>
        <v>45596.76627</v>
      </c>
      <c r="D157" s="3">
        <f t="array" ref="D157">XLOOKUP(A157,login!A:A,login!F:F,"")</f>
        <v>12</v>
      </c>
      <c r="E157" s="1">
        <v>1.0</v>
      </c>
      <c r="F157" s="1">
        <v>0.0</v>
      </c>
      <c r="G157" s="3">
        <f t="array" ref="G157">XLOOKUP(A157,EmailVerification!A:A,EmailVerification!B:B,"")</f>
        <v>44</v>
      </c>
      <c r="H157" s="3">
        <f t="array" ref="H157">XLOOKUP(A157,IntegracaoVerification!A:A,IntegracaoVerification!C:C,"")</f>
        <v>6</v>
      </c>
      <c r="I157" s="3">
        <f t="array" ref="I157">XLOOKUP(A157,ApiVerification!A:A,ApiVerification!C:C,"")</f>
        <v>12</v>
      </c>
      <c r="J157" s="3">
        <f t="array" ref="J157">XLOOKUP(A157,AtivacaoGiftback!A:A,AtivacaoGiftback!B:B,"")</f>
        <v>9</v>
      </c>
      <c r="K157" s="3" t="str">
        <f t="array" ref="K157">XLOOKUP(A157,TempoPrimeiraCampanha!A:A,TempoPrimeiraCampanha!B:B,"")</f>
        <v/>
      </c>
      <c r="L157" s="3">
        <f t="array" ref="L157">XLOOKUP(A157,'# Campanhas30D'!A:A,'# Campanhas30D'!B:B,"")</f>
        <v>0</v>
      </c>
      <c r="M157" s="1">
        <v>0.0</v>
      </c>
      <c r="N157" s="4">
        <f t="array" ref="N157">XLOOKUP(A157,'Receita Total'!A:A,'Receita Total'!C:C,"")</f>
        <v>27430.56026</v>
      </c>
      <c r="O157" s="1">
        <v>0.0</v>
      </c>
      <c r="P157" s="1">
        <v>0.0</v>
      </c>
      <c r="Q157" s="1">
        <v>0.0</v>
      </c>
      <c r="R157" s="1">
        <v>0.0</v>
      </c>
      <c r="S157" s="3" t="str">
        <f t="array" ref="S157">XLOOKUP(A157,'Receita Influenciada'!A:A,'Receita Influenciada'!C:C,"")</f>
        <v/>
      </c>
      <c r="T157" s="3">
        <f t="shared" si="1"/>
        <v>162</v>
      </c>
      <c r="U157" s="1">
        <v>0.0</v>
      </c>
    </row>
    <row r="158">
      <c r="A158" s="1" t="s">
        <v>765</v>
      </c>
      <c r="B158" s="2">
        <f t="array" ref="B158">XLOOKUP(A158,'Página25'!A:A,'Página25'!G:G,"")</f>
        <v>45358.74743</v>
      </c>
      <c r="C158" s="2">
        <f t="array" ref="C158">XLOOKUP(A158,'Página25'!A:A,'Página25'!I:I,"")</f>
        <v>45539.83021</v>
      </c>
      <c r="D158" s="1">
        <v>0.0</v>
      </c>
      <c r="E158" s="1">
        <v>1.0</v>
      </c>
      <c r="F158" s="1">
        <v>0.0</v>
      </c>
      <c r="G158" s="3" t="str">
        <f t="array" ref="G158">XLOOKUP(A158,EmailVerification!A:A,EmailVerification!B:B,"")</f>
        <v/>
      </c>
      <c r="H158" s="3">
        <f t="array" ref="H158">XLOOKUP(A158,IntegracaoVerification!A:A,IntegracaoVerification!C:C,"")</f>
        <v>21</v>
      </c>
      <c r="I158" s="3" t="str">
        <f t="array" ref="I158">XLOOKUP(A158,ApiVerification!A:A,ApiVerification!C:C,"")</f>
        <v/>
      </c>
      <c r="J158" s="3" t="str">
        <f t="array" ref="J158">XLOOKUP(A158,AtivacaoGiftback!A:A,AtivacaoGiftback!B:B,"")</f>
        <v/>
      </c>
      <c r="K158" s="3" t="str">
        <f t="array" ref="K158">XLOOKUP(A158,TempoPrimeiraCampanha!A:A,TempoPrimeiraCampanha!B:B,"")</f>
        <v/>
      </c>
      <c r="L158" s="3">
        <f t="array" ref="L158">XLOOKUP(A158,'# Campanhas30D'!A:A,'# Campanhas30D'!B:B,"")</f>
        <v>0</v>
      </c>
      <c r="M158" s="1">
        <v>0.0</v>
      </c>
      <c r="N158" s="4">
        <f t="array" ref="N158">XLOOKUP(A158,'Receita Total'!A:A,'Receita Total'!C:C,"")</f>
        <v>609776.4188</v>
      </c>
      <c r="O158" s="1">
        <v>0.0</v>
      </c>
      <c r="P158" s="1">
        <v>0.0</v>
      </c>
      <c r="Q158" s="1">
        <v>0.0</v>
      </c>
      <c r="R158" s="1">
        <v>0.0</v>
      </c>
      <c r="S158" s="3" t="str">
        <f t="array" ref="S158">XLOOKUP(A158,'Receita Influenciada'!A:A,'Receita Influenciada'!C:C,"")</f>
        <v/>
      </c>
      <c r="T158" s="3">
        <f t="shared" si="1"/>
        <v>181</v>
      </c>
      <c r="U158" s="1">
        <v>0.0</v>
      </c>
    </row>
    <row r="159">
      <c r="A159" s="1" t="s">
        <v>766</v>
      </c>
      <c r="B159" s="2">
        <f t="array" ref="B159">XLOOKUP(A159,'Página25'!A:A,'Página25'!G:G,"")</f>
        <v>45551.59696</v>
      </c>
      <c r="C159" s="2" t="str">
        <f t="array" ref="C159">XLOOKUP(A159,'Página25'!A:A,'Página25'!I:I,"")</f>
        <v/>
      </c>
      <c r="D159" s="3">
        <f t="array" ref="D159">XLOOKUP(A159,login!A:A,login!F:F,"")</f>
        <v>2</v>
      </c>
      <c r="E159" s="3">
        <f t="array" ref="E159">XLOOKUP(A159,gestor!C:C,gestor!E:E,"")</f>
        <v>0</v>
      </c>
      <c r="F159" s="1">
        <v>0.0</v>
      </c>
      <c r="G159" s="3">
        <f t="array" ref="G159">XLOOKUP(A159,EmailVerification!A:A,EmailVerification!B:B,"")</f>
        <v>1</v>
      </c>
      <c r="H159" s="3" t="str">
        <f t="array" ref="H159">XLOOKUP(A159,IntegracaoVerification!A:A,IntegracaoVerification!C:C,"")</f>
        <v/>
      </c>
      <c r="I159" s="3" t="str">
        <f t="array" ref="I159">XLOOKUP(A159,ApiVerification!A:A,ApiVerification!C:C,"")</f>
        <v/>
      </c>
      <c r="J159" s="3" t="str">
        <f t="array" ref="J159">XLOOKUP(A159,AtivacaoGiftback!A:A,AtivacaoGiftback!B:B,"")</f>
        <v/>
      </c>
      <c r="K159" s="3" t="str">
        <f t="array" ref="K159">XLOOKUP(A159,TempoPrimeiraCampanha!A:A,TempoPrimeiraCampanha!B:B,"")</f>
        <v/>
      </c>
      <c r="L159" s="3">
        <f t="array" ref="L159">XLOOKUP(A159,'# Campanhas30D'!A:A,'# Campanhas30D'!B:B,"")</f>
        <v>0</v>
      </c>
      <c r="M159" s="1">
        <v>0.0</v>
      </c>
      <c r="N159" s="4">
        <f t="array" ref="N159">XLOOKUP(A159,'Receita Total'!A:A,'Receita Total'!C:C,"")</f>
        <v>8057.279892</v>
      </c>
      <c r="O159" s="1">
        <v>0.0</v>
      </c>
      <c r="P159" s="1">
        <v>0.0</v>
      </c>
      <c r="Q159" s="1">
        <v>0.0</v>
      </c>
      <c r="R159" s="1">
        <v>0.0</v>
      </c>
      <c r="S159" s="3" t="str">
        <f t="array" ref="S159">XLOOKUP(A159,'Receita Influenciada'!A:A,'Receita Influenciada'!C:C,"")</f>
        <v/>
      </c>
      <c r="T159" s="3" t="str">
        <f t="shared" si="1"/>
        <v>#NUM!</v>
      </c>
      <c r="U159" s="1">
        <v>0.0</v>
      </c>
    </row>
    <row r="160">
      <c r="A160" s="1" t="s">
        <v>767</v>
      </c>
      <c r="B160" s="2">
        <f t="array" ref="B160">XLOOKUP(A160,'Página25'!A:A,'Página25'!G:G,"")</f>
        <v>45540.0051</v>
      </c>
      <c r="C160" s="2" t="str">
        <f t="array" ref="C160">XLOOKUP(A160,'Página25'!A:A,'Página25'!I:I,"")</f>
        <v/>
      </c>
      <c r="D160" s="3">
        <f t="array" ref="D160">XLOOKUP(A160,login!A:A,login!F:F,"")</f>
        <v>20</v>
      </c>
      <c r="E160" s="3">
        <f t="array" ref="E160">XLOOKUP(A160,gestor!C:C,gestor!E:E,"")</f>
        <v>0</v>
      </c>
      <c r="F160" s="1">
        <v>0.0</v>
      </c>
      <c r="G160" s="3">
        <f t="array" ref="G160">XLOOKUP(A160,EmailVerification!A:A,EmailVerification!B:B,"")</f>
        <v>4</v>
      </c>
      <c r="H160" s="3">
        <f t="array" ref="H160">XLOOKUP(A160,IntegracaoVerification!A:A,IntegracaoVerification!C:C,"")</f>
        <v>14</v>
      </c>
      <c r="I160" s="3">
        <f t="array" ref="I160">XLOOKUP(A160,ApiVerification!A:A,ApiVerification!C:C,"")</f>
        <v>4</v>
      </c>
      <c r="J160" s="3">
        <f t="array" ref="J160">XLOOKUP(A160,AtivacaoGiftback!A:A,AtivacaoGiftback!B:B,"")</f>
        <v>43</v>
      </c>
      <c r="K160" s="3">
        <f t="array" ref="K160">XLOOKUP(A160,TempoPrimeiraCampanha!A:A,TempoPrimeiraCampanha!B:B,"")</f>
        <v>47</v>
      </c>
      <c r="L160" s="3">
        <f t="array" ref="L160">XLOOKUP(A160,'# Campanhas30D'!A:A,'# Campanhas30D'!B:B,"")</f>
        <v>0</v>
      </c>
      <c r="M160" s="1">
        <v>0.0</v>
      </c>
      <c r="N160" s="4">
        <f t="array" ref="N160">XLOOKUP(A160,'Receita Total'!A:A,'Receita Total'!C:C,"")</f>
        <v>19510.69987</v>
      </c>
      <c r="O160" s="1">
        <v>0.0</v>
      </c>
      <c r="P160" s="1">
        <v>0.0</v>
      </c>
      <c r="Q160" s="1">
        <v>0.0</v>
      </c>
      <c r="R160" s="1">
        <v>0.0</v>
      </c>
      <c r="S160" s="3" t="str">
        <f t="array" ref="S160">XLOOKUP(A160,'Receita Influenciada'!A:A,'Receita Influenciada'!C:C,"")</f>
        <v/>
      </c>
      <c r="T160" s="3" t="str">
        <f t="shared" si="1"/>
        <v>#NUM!</v>
      </c>
      <c r="U160" s="1">
        <v>0.0</v>
      </c>
    </row>
    <row r="161">
      <c r="A161" s="1" t="s">
        <v>768</v>
      </c>
      <c r="B161" s="2">
        <f t="array" ref="B161">XLOOKUP(A161,'Página25'!A:A,'Página25'!G:G,"")</f>
        <v>45546.493</v>
      </c>
      <c r="C161" s="2" t="str">
        <f t="array" ref="C161">XLOOKUP(A161,'Página25'!A:A,'Página25'!I:I,"")</f>
        <v/>
      </c>
      <c r="D161" s="3">
        <f t="array" ref="D161">XLOOKUP(A161,login!A:A,login!F:F,"")</f>
        <v>2</v>
      </c>
      <c r="E161" s="3">
        <f t="array" ref="E161">XLOOKUP(A161,gestor!C:C,gestor!E:E,"")</f>
        <v>1</v>
      </c>
      <c r="F161" s="1">
        <v>0.0</v>
      </c>
      <c r="G161" s="3">
        <f t="array" ref="G161">XLOOKUP(A161,EmailVerification!A:A,EmailVerification!B:B,"")</f>
        <v>6</v>
      </c>
      <c r="H161" s="3">
        <f t="array" ref="H161">XLOOKUP(A161,IntegracaoVerification!A:A,IntegracaoVerification!C:C,"")</f>
        <v>6</v>
      </c>
      <c r="I161" s="3">
        <f t="array" ref="I161">XLOOKUP(A161,ApiVerification!A:A,ApiVerification!C:C,"")</f>
        <v>22</v>
      </c>
      <c r="J161" s="3" t="str">
        <f t="array" ref="J161">XLOOKUP(A161,AtivacaoGiftback!A:A,AtivacaoGiftback!B:B,"")</f>
        <v/>
      </c>
      <c r="K161" s="3" t="str">
        <f t="array" ref="K161">XLOOKUP(A161,TempoPrimeiraCampanha!A:A,TempoPrimeiraCampanha!B:B,"")</f>
        <v/>
      </c>
      <c r="L161" s="3">
        <f t="array" ref="L161">XLOOKUP(A161,'# Campanhas30D'!A:A,'# Campanhas30D'!B:B,"")</f>
        <v>0</v>
      </c>
      <c r="M161" s="1">
        <v>0.0</v>
      </c>
      <c r="N161" s="4">
        <f t="array" ref="N161">XLOOKUP(A161,'Receita Total'!A:A,'Receita Total'!C:C,"")</f>
        <v>158</v>
      </c>
      <c r="O161" s="1">
        <v>0.0</v>
      </c>
      <c r="P161" s="1">
        <v>0.0</v>
      </c>
      <c r="Q161" s="1">
        <v>0.0</v>
      </c>
      <c r="R161" s="1">
        <v>0.0</v>
      </c>
      <c r="S161" s="3" t="str">
        <f t="array" ref="S161">XLOOKUP(A161,'Receita Influenciada'!A:A,'Receita Influenciada'!C:C,"")</f>
        <v/>
      </c>
      <c r="T161" s="3" t="str">
        <f t="shared" si="1"/>
        <v>#NUM!</v>
      </c>
      <c r="U161" s="1">
        <v>0.0</v>
      </c>
    </row>
    <row r="162">
      <c r="A162" s="1" t="s">
        <v>769</v>
      </c>
      <c r="B162" s="2">
        <f t="array" ref="B162">XLOOKUP(A162,'Página25'!A:A,'Página25'!G:G,"")</f>
        <v>45545.73922</v>
      </c>
      <c r="C162" s="2" t="str">
        <f t="array" ref="C162">XLOOKUP(A162,'Página25'!A:A,'Página25'!I:I,"")</f>
        <v/>
      </c>
      <c r="D162" s="3">
        <f t="array" ref="D162">XLOOKUP(A162,login!A:A,login!F:F,"")</f>
        <v>13</v>
      </c>
      <c r="E162" s="3">
        <f t="array" ref="E162">XLOOKUP(A162,gestor!C:C,gestor!E:E,"")</f>
        <v>1</v>
      </c>
      <c r="F162" s="1">
        <v>0.0</v>
      </c>
      <c r="G162" s="3">
        <f t="array" ref="G162">XLOOKUP(A162,EmailVerification!A:A,EmailVerification!B:B,"")</f>
        <v>3</v>
      </c>
      <c r="H162" s="3">
        <f t="array" ref="H162">XLOOKUP(A162,IntegracaoVerification!A:A,IntegracaoVerification!C:C,"")</f>
        <v>3</v>
      </c>
      <c r="I162" s="3" t="str">
        <f t="array" ref="I162">XLOOKUP(A162,ApiVerification!A:A,ApiVerification!C:C,"")</f>
        <v/>
      </c>
      <c r="J162" s="3">
        <f t="array" ref="J162">XLOOKUP(A162,AtivacaoGiftback!A:A,AtivacaoGiftback!B:B,"")</f>
        <v>50</v>
      </c>
      <c r="K162" s="3" t="str">
        <f t="array" ref="K162">XLOOKUP(A162,TempoPrimeiraCampanha!A:A,TempoPrimeiraCampanha!B:B,"")</f>
        <v/>
      </c>
      <c r="L162" s="3">
        <f t="array" ref="L162">XLOOKUP(A162,'# Campanhas30D'!A:A,'# Campanhas30D'!B:B,"")</f>
        <v>0</v>
      </c>
      <c r="M162" s="1">
        <v>0.0</v>
      </c>
      <c r="N162" s="4">
        <f t="array" ref="N162">XLOOKUP(A162,'Receita Total'!A:A,'Receita Total'!C:C,"")</f>
        <v>239.8999939</v>
      </c>
      <c r="O162" s="1">
        <v>0.0</v>
      </c>
      <c r="P162" s="1">
        <v>0.0</v>
      </c>
      <c r="Q162" s="1">
        <v>0.0</v>
      </c>
      <c r="R162" s="1">
        <v>0.0</v>
      </c>
      <c r="S162" s="3" t="str">
        <f t="array" ref="S162">XLOOKUP(A162,'Receita Influenciada'!A:A,'Receita Influenciada'!C:C,"")</f>
        <v/>
      </c>
      <c r="T162" s="3" t="str">
        <f t="shared" si="1"/>
        <v>#NUM!</v>
      </c>
      <c r="U162" s="1">
        <v>0.0</v>
      </c>
    </row>
    <row r="163">
      <c r="A163" s="1" t="s">
        <v>770</v>
      </c>
      <c r="B163" s="2">
        <f t="array" ref="B163">XLOOKUP(A163,'Página25'!A:A,'Página25'!G:G,"")</f>
        <v>45551.53184</v>
      </c>
      <c r="C163" s="2" t="str">
        <f t="array" ref="C163">XLOOKUP(A163,'Página25'!A:A,'Página25'!I:I,"")</f>
        <v/>
      </c>
      <c r="D163" s="3">
        <f t="array" ref="D163">XLOOKUP(A163,login!A:A,login!F:F,"")</f>
        <v>8</v>
      </c>
      <c r="E163" s="3">
        <f t="array" ref="E163">XLOOKUP(A163,gestor!C:C,gestor!E:E,"")</f>
        <v>1</v>
      </c>
      <c r="F163" s="1">
        <v>0.0</v>
      </c>
      <c r="G163" s="3">
        <f t="array" ref="G163">XLOOKUP(A163,EmailVerification!A:A,EmailVerification!B:B,"")</f>
        <v>1</v>
      </c>
      <c r="H163" s="3" t="str">
        <f t="array" ref="H163">XLOOKUP(A163,IntegracaoVerification!A:A,IntegracaoVerification!C:C,"")</f>
        <v/>
      </c>
      <c r="I163" s="3" t="str">
        <f t="array" ref="I163">XLOOKUP(A163,ApiVerification!A:A,ApiVerification!C:C,"")</f>
        <v/>
      </c>
      <c r="J163" s="3" t="str">
        <f t="array" ref="J163">XLOOKUP(A163,AtivacaoGiftback!A:A,AtivacaoGiftback!B:B,"")</f>
        <v/>
      </c>
      <c r="K163" s="3" t="str">
        <f t="array" ref="K163">XLOOKUP(A163,TempoPrimeiraCampanha!A:A,TempoPrimeiraCampanha!B:B,"")</f>
        <v/>
      </c>
      <c r="L163" s="3">
        <f t="array" ref="L163">XLOOKUP(A163,'# Campanhas30D'!A:A,'# Campanhas30D'!B:B,"")</f>
        <v>0</v>
      </c>
      <c r="M163" s="1">
        <v>0.0</v>
      </c>
      <c r="N163" s="4">
        <f t="array" ref="N163">XLOOKUP(A163,'Receita Total'!A:A,'Receita Total'!C:C,"")</f>
        <v>797.0100174</v>
      </c>
      <c r="O163" s="1">
        <v>0.0</v>
      </c>
      <c r="P163" s="1">
        <v>0.0</v>
      </c>
      <c r="Q163" s="1">
        <v>0.0</v>
      </c>
      <c r="R163" s="1">
        <v>0.0</v>
      </c>
      <c r="S163" s="3" t="str">
        <f t="array" ref="S163">XLOOKUP(A163,'Receita Influenciada'!A:A,'Receita Influenciada'!C:C,"")</f>
        <v/>
      </c>
      <c r="T163" s="3" t="str">
        <f t="shared" si="1"/>
        <v>#NUM!</v>
      </c>
      <c r="U163" s="1">
        <v>0.0</v>
      </c>
    </row>
    <row r="164">
      <c r="A164" s="1" t="s">
        <v>771</v>
      </c>
      <c r="B164" s="2">
        <f t="array" ref="B164">XLOOKUP(A164,'Página25'!A:A,'Página25'!G:G,"")</f>
        <v>45540.00377</v>
      </c>
      <c r="C164" s="2" t="str">
        <f t="array" ref="C164">XLOOKUP(A164,'Página25'!A:A,'Página25'!I:I,"")</f>
        <v/>
      </c>
      <c r="D164" s="3">
        <f t="array" ref="D164">XLOOKUP(A164,login!A:A,login!F:F,"")</f>
        <v>5</v>
      </c>
      <c r="E164" s="3">
        <f t="array" ref="E164">XLOOKUP(A164,gestor!C:C,gestor!E:E,"")</f>
        <v>1</v>
      </c>
      <c r="F164" s="1">
        <v>0.0</v>
      </c>
      <c r="G164" s="3" t="str">
        <f t="array" ref="G164">XLOOKUP(A164,EmailVerification!A:A,EmailVerification!B:B,"")</f>
        <v/>
      </c>
      <c r="H164" s="3" t="str">
        <f t="array" ref="H164">XLOOKUP(A164,IntegracaoVerification!A:A,IntegracaoVerification!C:C,"")</f>
        <v/>
      </c>
      <c r="I164" s="3">
        <f t="array" ref="I164">XLOOKUP(A164,ApiVerification!A:A,ApiVerification!C:C,"")</f>
        <v>12</v>
      </c>
      <c r="J164" s="3" t="str">
        <f t="array" ref="J164">XLOOKUP(A164,AtivacaoGiftback!A:A,AtivacaoGiftback!B:B,"")</f>
        <v/>
      </c>
      <c r="K164" s="3" t="str">
        <f t="array" ref="K164">XLOOKUP(A164,TempoPrimeiraCampanha!A:A,TempoPrimeiraCampanha!B:B,"")</f>
        <v/>
      </c>
      <c r="L164" s="3">
        <f t="array" ref="L164">XLOOKUP(A164,'# Campanhas30D'!A:A,'# Campanhas30D'!B:B,"")</f>
        <v>0</v>
      </c>
      <c r="M164" s="1">
        <v>0.0</v>
      </c>
      <c r="N164" s="4">
        <f t="array" ref="N164">XLOOKUP(A164,'Receita Total'!A:A,'Receita Total'!C:C,"")</f>
        <v>890</v>
      </c>
      <c r="O164" s="1">
        <v>0.0</v>
      </c>
      <c r="P164" s="1">
        <v>0.0</v>
      </c>
      <c r="Q164" s="1">
        <v>0.0</v>
      </c>
      <c r="R164" s="1">
        <v>0.0</v>
      </c>
      <c r="S164" s="3" t="str">
        <f t="array" ref="S164">XLOOKUP(A164,'Receita Influenciada'!A:A,'Receita Influenciada'!C:C,"")</f>
        <v/>
      </c>
      <c r="T164" s="3" t="str">
        <f t="shared" si="1"/>
        <v>#NUM!</v>
      </c>
      <c r="U164" s="1">
        <v>0.0</v>
      </c>
    </row>
    <row r="165">
      <c r="A165" s="1" t="s">
        <v>772</v>
      </c>
      <c r="B165" s="2">
        <f t="array" ref="B165">XLOOKUP(A165,'Página25'!A:A,'Página25'!G:G,"")</f>
        <v>45540.00653</v>
      </c>
      <c r="C165" s="2" t="str">
        <f t="array" ref="C165">XLOOKUP(A165,'Página25'!A:A,'Página25'!I:I,"")</f>
        <v/>
      </c>
      <c r="D165" s="3">
        <f t="array" ref="D165">XLOOKUP(A165,login!A:A,login!F:F,"")</f>
        <v>20</v>
      </c>
      <c r="E165" s="3">
        <f t="array" ref="E165">XLOOKUP(A165,gestor!C:C,gestor!E:E,"")</f>
        <v>1</v>
      </c>
      <c r="F165" s="1">
        <v>0.0</v>
      </c>
      <c r="G165" s="3">
        <f t="array" ref="G165">XLOOKUP(A165,EmailVerification!A:A,EmailVerification!B:B,"")</f>
        <v>0</v>
      </c>
      <c r="H165" s="3" t="str">
        <f t="array" ref="H165">XLOOKUP(A165,IntegracaoVerification!A:A,IntegracaoVerification!C:C,"")</f>
        <v/>
      </c>
      <c r="I165" s="3">
        <f t="array" ref="I165">XLOOKUP(A165,ApiVerification!A:A,ApiVerification!C:C,"")</f>
        <v>14</v>
      </c>
      <c r="J165" s="3" t="str">
        <f t="array" ref="J165">XLOOKUP(A165,AtivacaoGiftback!A:A,AtivacaoGiftback!B:B,"")</f>
        <v/>
      </c>
      <c r="K165" s="3" t="str">
        <f t="array" ref="K165">XLOOKUP(A165,TempoPrimeiraCampanha!A:A,TempoPrimeiraCampanha!B:B,"")</f>
        <v/>
      </c>
      <c r="L165" s="3">
        <f t="array" ref="L165">XLOOKUP(A165,'# Campanhas30D'!A:A,'# Campanhas30D'!B:B,"")</f>
        <v>0</v>
      </c>
      <c r="M165" s="1">
        <v>0.0</v>
      </c>
      <c r="N165" s="4">
        <f t="array" ref="N165">XLOOKUP(A165,'Receita Total'!A:A,'Receita Total'!C:C,"")</f>
        <v>1090.129988</v>
      </c>
      <c r="O165" s="1">
        <v>0.0</v>
      </c>
      <c r="P165" s="1">
        <v>0.0</v>
      </c>
      <c r="Q165" s="1">
        <v>0.0</v>
      </c>
      <c r="R165" s="1">
        <v>0.0</v>
      </c>
      <c r="S165" s="3" t="str">
        <f t="array" ref="S165">XLOOKUP(A165,'Receita Influenciada'!A:A,'Receita Influenciada'!C:C,"")</f>
        <v/>
      </c>
      <c r="T165" s="3" t="str">
        <f t="shared" si="1"/>
        <v>#NUM!</v>
      </c>
      <c r="U165" s="1">
        <v>0.0</v>
      </c>
    </row>
    <row r="166">
      <c r="A166" s="1" t="s">
        <v>773</v>
      </c>
      <c r="B166" s="2">
        <f t="array" ref="B166">XLOOKUP(A166,'Página25'!A:A,'Página25'!G:G,"")</f>
        <v>45541.85222</v>
      </c>
      <c r="C166" s="2" t="str">
        <f t="array" ref="C166">XLOOKUP(A166,'Página25'!A:A,'Página25'!I:I,"")</f>
        <v/>
      </c>
      <c r="D166" s="3">
        <f t="array" ref="D166">XLOOKUP(A166,login!A:A,login!F:F,"")</f>
        <v>18</v>
      </c>
      <c r="E166" s="3">
        <f t="array" ref="E166">XLOOKUP(A166,gestor!C:C,gestor!E:E,"")</f>
        <v>1</v>
      </c>
      <c r="F166" s="1">
        <v>0.0</v>
      </c>
      <c r="G166" s="3">
        <f t="array" ref="G166">XLOOKUP(A166,EmailVerification!A:A,EmailVerification!B:B,"")</f>
        <v>4</v>
      </c>
      <c r="H166" s="3">
        <f t="array" ref="H166">XLOOKUP(A166,IntegracaoVerification!A:A,IntegracaoVerification!C:C,"")</f>
        <v>4</v>
      </c>
      <c r="I166" s="3">
        <f t="array" ref="I166">XLOOKUP(A166,ApiVerification!A:A,ApiVerification!C:C,"")</f>
        <v>13</v>
      </c>
      <c r="J166" s="3">
        <f t="array" ref="J166">XLOOKUP(A166,AtivacaoGiftback!A:A,AtivacaoGiftback!B:B,"")</f>
        <v>8</v>
      </c>
      <c r="K166" s="3" t="str">
        <f t="array" ref="K166">XLOOKUP(A166,TempoPrimeiraCampanha!A:A,TempoPrimeiraCampanha!B:B,"")</f>
        <v/>
      </c>
      <c r="L166" s="3">
        <f t="array" ref="L166">XLOOKUP(A166,'# Campanhas30D'!A:A,'# Campanhas30D'!B:B,"")</f>
        <v>0</v>
      </c>
      <c r="M166" s="1">
        <v>0.0</v>
      </c>
      <c r="N166" s="4">
        <f t="array" ref="N166">XLOOKUP(A166,'Receita Total'!A:A,'Receita Total'!C:C,"")</f>
        <v>1108.699982</v>
      </c>
      <c r="O166" s="1">
        <v>0.0</v>
      </c>
      <c r="P166" s="1">
        <v>0.0</v>
      </c>
      <c r="Q166" s="1">
        <v>0.0</v>
      </c>
      <c r="R166" s="1">
        <v>0.0</v>
      </c>
      <c r="S166" s="3" t="str">
        <f t="array" ref="S166">XLOOKUP(A166,'Receita Influenciada'!A:A,'Receita Influenciada'!C:C,"")</f>
        <v/>
      </c>
      <c r="T166" s="3" t="str">
        <f t="shared" si="1"/>
        <v>#NUM!</v>
      </c>
      <c r="U166" s="1">
        <v>0.0</v>
      </c>
    </row>
    <row r="167">
      <c r="A167" s="1" t="s">
        <v>774</v>
      </c>
      <c r="B167" s="2">
        <f t="array" ref="B167">XLOOKUP(A167,'Página25'!A:A,'Página25'!G:G,"")</f>
        <v>45540.64557</v>
      </c>
      <c r="C167" s="2" t="str">
        <f t="array" ref="C167">XLOOKUP(A167,'Página25'!A:A,'Página25'!I:I,"")</f>
        <v/>
      </c>
      <c r="D167" s="3">
        <f t="array" ref="D167">XLOOKUP(A167,login!A:A,login!F:F,"")</f>
        <v>10</v>
      </c>
      <c r="E167" s="3">
        <f t="array" ref="E167">XLOOKUP(A167,gestor!C:C,gestor!E:E,"")</f>
        <v>1</v>
      </c>
      <c r="F167" s="3">
        <f t="array" ref="F167">XLOOKUP(A167,tickets!I:I,tickets!J:J,"")</f>
        <v>20</v>
      </c>
      <c r="G167" s="3">
        <f t="array" ref="G167">XLOOKUP(A167,EmailVerification!A:A,EmailVerification!B:B,"")</f>
        <v>0</v>
      </c>
      <c r="H167" s="3">
        <f t="array" ref="H167">XLOOKUP(A167,IntegracaoVerification!A:A,IntegracaoVerification!C:C,"")</f>
        <v>0</v>
      </c>
      <c r="I167" s="3">
        <f t="array" ref="I167">XLOOKUP(A167,ApiVerification!A:A,ApiVerification!C:C,"")</f>
        <v>4</v>
      </c>
      <c r="J167" s="3">
        <f t="array" ref="J167">XLOOKUP(A167,AtivacaoGiftback!A:A,AtivacaoGiftback!B:B,"")</f>
        <v>22</v>
      </c>
      <c r="K167" s="3">
        <f t="array" ref="K167">XLOOKUP(A167,TempoPrimeiraCampanha!A:A,TempoPrimeiraCampanha!B:B,"")</f>
        <v>54</v>
      </c>
      <c r="L167" s="3">
        <f t="array" ref="L167">XLOOKUP(A167,'# Campanhas30D'!A:A,'# Campanhas30D'!B:B,"")</f>
        <v>0</v>
      </c>
      <c r="M167" s="1">
        <v>0.0</v>
      </c>
      <c r="N167" s="4">
        <f t="array" ref="N167">XLOOKUP(A167,'Receita Total'!A:A,'Receita Total'!C:C,"")</f>
        <v>2153.649994</v>
      </c>
      <c r="O167" s="1">
        <v>0.0</v>
      </c>
      <c r="P167" s="1">
        <v>0.0</v>
      </c>
      <c r="Q167" s="1">
        <v>0.0</v>
      </c>
      <c r="R167" s="1">
        <v>0.0</v>
      </c>
      <c r="S167" s="3" t="str">
        <f t="array" ref="S167">XLOOKUP(A167,'Receita Influenciada'!A:A,'Receita Influenciada'!C:C,"")</f>
        <v/>
      </c>
      <c r="T167" s="3" t="str">
        <f t="shared" si="1"/>
        <v>#NUM!</v>
      </c>
      <c r="U167" s="1">
        <v>0.0</v>
      </c>
    </row>
    <row r="168">
      <c r="A168" s="1" t="s">
        <v>775</v>
      </c>
      <c r="B168" s="2">
        <f t="array" ref="B168">XLOOKUP(A168,'Página25'!A:A,'Página25'!G:G,"")</f>
        <v>45551.58519</v>
      </c>
      <c r="C168" s="2" t="str">
        <f t="array" ref="C168">XLOOKUP(A168,'Página25'!A:A,'Página25'!I:I,"")</f>
        <v/>
      </c>
      <c r="D168" s="3">
        <f t="array" ref="D168">XLOOKUP(A168,login!A:A,login!F:F,"")</f>
        <v>4</v>
      </c>
      <c r="E168" s="3">
        <f t="array" ref="E168">XLOOKUP(A168,gestor!C:C,gestor!E:E,"")</f>
        <v>1</v>
      </c>
      <c r="F168" s="1">
        <v>0.0</v>
      </c>
      <c r="G168" s="3">
        <f t="array" ref="G168">XLOOKUP(A168,EmailVerification!A:A,EmailVerification!B:B,"")</f>
        <v>1</v>
      </c>
      <c r="H168" s="3" t="str">
        <f t="array" ref="H168">XLOOKUP(A168,IntegracaoVerification!A:A,IntegracaoVerification!C:C,"")</f>
        <v/>
      </c>
      <c r="I168" s="3" t="str">
        <f t="array" ref="I168">XLOOKUP(A168,ApiVerification!A:A,ApiVerification!C:C,"")</f>
        <v/>
      </c>
      <c r="J168" s="3" t="str">
        <f t="array" ref="J168">XLOOKUP(A168,AtivacaoGiftback!A:A,AtivacaoGiftback!B:B,"")</f>
        <v/>
      </c>
      <c r="K168" s="3" t="str">
        <f t="array" ref="K168">XLOOKUP(A168,TempoPrimeiraCampanha!A:A,TempoPrimeiraCampanha!B:B,"")</f>
        <v/>
      </c>
      <c r="L168" s="3">
        <f t="array" ref="L168">XLOOKUP(A168,'# Campanhas30D'!A:A,'# Campanhas30D'!B:B,"")</f>
        <v>0</v>
      </c>
      <c r="M168" s="1">
        <v>0.0</v>
      </c>
      <c r="N168" s="4">
        <f t="array" ref="N168">XLOOKUP(A168,'Receita Total'!A:A,'Receita Total'!C:C,"")</f>
        <v>2522.549988</v>
      </c>
      <c r="O168" s="1">
        <v>0.0</v>
      </c>
      <c r="P168" s="1">
        <v>0.0</v>
      </c>
      <c r="Q168" s="1">
        <v>0.0</v>
      </c>
      <c r="R168" s="1">
        <v>0.0</v>
      </c>
      <c r="S168" s="3" t="str">
        <f t="array" ref="S168">XLOOKUP(A168,'Receita Influenciada'!A:A,'Receita Influenciada'!C:C,"")</f>
        <v/>
      </c>
      <c r="T168" s="3" t="str">
        <f t="shared" si="1"/>
        <v>#NUM!</v>
      </c>
      <c r="U168" s="1">
        <v>0.0</v>
      </c>
    </row>
    <row r="169">
      <c r="A169" s="1" t="s">
        <v>776</v>
      </c>
      <c r="B169" s="2">
        <f t="array" ref="B169">XLOOKUP(A169,'Página25'!A:A,'Página25'!G:G,"")</f>
        <v>45415.86347</v>
      </c>
      <c r="C169" s="2" t="str">
        <f t="array" ref="C169">XLOOKUP(A169,'Página25'!A:A,'Página25'!I:I,"")</f>
        <v/>
      </c>
      <c r="D169" s="3">
        <f t="array" ref="D169">XLOOKUP(A169,login!A:A,login!F:F,"")</f>
        <v>32</v>
      </c>
      <c r="E169" s="3">
        <f t="array" ref="E169">XLOOKUP(A169,gestor!C:C,gestor!E:E,"")</f>
        <v>1</v>
      </c>
      <c r="F169" s="1">
        <v>0.0</v>
      </c>
      <c r="G169" s="3">
        <f t="array" ref="G169">XLOOKUP(A169,EmailVerification!A:A,EmailVerification!B:B,"")</f>
        <v>63</v>
      </c>
      <c r="H169" s="3">
        <f t="array" ref="H169">XLOOKUP(A169,IntegracaoVerification!A:A,IntegracaoVerification!C:C,"")</f>
        <v>0</v>
      </c>
      <c r="I169" s="3">
        <f t="array" ref="I169">XLOOKUP(A169,ApiVerification!A:A,ApiVerification!C:C,"")</f>
        <v>28</v>
      </c>
      <c r="J169" s="3">
        <f t="array" ref="J169">XLOOKUP(A169,AtivacaoGiftback!A:A,AtivacaoGiftback!B:B,"")</f>
        <v>84</v>
      </c>
      <c r="K169" s="3">
        <f t="array" ref="K169">XLOOKUP(A169,TempoPrimeiraCampanha!A:A,TempoPrimeiraCampanha!B:B,"")</f>
        <v>118</v>
      </c>
      <c r="L169" s="3">
        <f t="array" ref="L169">XLOOKUP(A169,'# Campanhas30D'!A:A,'# Campanhas30D'!B:B,"")</f>
        <v>0</v>
      </c>
      <c r="M169" s="1">
        <v>0.0</v>
      </c>
      <c r="N169" s="4">
        <f t="array" ref="N169">XLOOKUP(A169,'Receita Total'!A:A,'Receita Total'!C:C,"")</f>
        <v>3723.750031</v>
      </c>
      <c r="O169" s="1">
        <v>0.0</v>
      </c>
      <c r="P169" s="1">
        <v>0.0</v>
      </c>
      <c r="Q169" s="1">
        <v>0.0</v>
      </c>
      <c r="R169" s="1">
        <v>0.0</v>
      </c>
      <c r="S169" s="3" t="str">
        <f t="array" ref="S169">XLOOKUP(A169,'Receita Influenciada'!A:A,'Receita Influenciada'!C:C,"")</f>
        <v/>
      </c>
      <c r="T169" s="3" t="str">
        <f t="shared" si="1"/>
        <v>#NUM!</v>
      </c>
      <c r="U169" s="1">
        <v>0.0</v>
      </c>
    </row>
    <row r="170">
      <c r="A170" s="1" t="s">
        <v>777</v>
      </c>
      <c r="B170" s="2">
        <f t="array" ref="B170">XLOOKUP(A170,'Página25'!A:A,'Página25'!G:G,"")</f>
        <v>45539.99979</v>
      </c>
      <c r="C170" s="2" t="str">
        <f t="array" ref="C170">XLOOKUP(A170,'Página25'!A:A,'Página25'!I:I,"")</f>
        <v/>
      </c>
      <c r="D170" s="3">
        <f t="array" ref="D170">XLOOKUP(A170,login!A:A,login!F:F,"")</f>
        <v>16</v>
      </c>
      <c r="E170" s="3">
        <f t="array" ref="E170">XLOOKUP(A170,gestor!C:C,gestor!E:E,"")</f>
        <v>1</v>
      </c>
      <c r="F170" s="1">
        <v>0.0</v>
      </c>
      <c r="G170" s="3">
        <f t="array" ref="G170">XLOOKUP(A170,EmailVerification!A:A,EmailVerification!B:B,"")</f>
        <v>1</v>
      </c>
      <c r="H170" s="3">
        <f t="array" ref="H170">XLOOKUP(A170,IntegracaoVerification!A:A,IntegracaoVerification!C:C,"")</f>
        <v>2</v>
      </c>
      <c r="I170" s="3">
        <f t="array" ref="I170">XLOOKUP(A170,ApiVerification!A:A,ApiVerification!C:C,"")</f>
        <v>14</v>
      </c>
      <c r="J170" s="3" t="str">
        <f t="array" ref="J170">XLOOKUP(A170,AtivacaoGiftback!A:A,AtivacaoGiftback!B:B,"")</f>
        <v/>
      </c>
      <c r="K170" s="3" t="str">
        <f t="array" ref="K170">XLOOKUP(A170,TempoPrimeiraCampanha!A:A,TempoPrimeiraCampanha!B:B,"")</f>
        <v/>
      </c>
      <c r="L170" s="3">
        <f t="array" ref="L170">XLOOKUP(A170,'# Campanhas30D'!A:A,'# Campanhas30D'!B:B,"")</f>
        <v>0</v>
      </c>
      <c r="M170" s="1">
        <v>0.0</v>
      </c>
      <c r="N170" s="4">
        <f t="array" ref="N170">XLOOKUP(A170,'Receita Total'!A:A,'Receita Total'!C:C,"")</f>
        <v>3867.529961</v>
      </c>
      <c r="O170" s="1">
        <v>0.0</v>
      </c>
      <c r="P170" s="1">
        <v>0.0</v>
      </c>
      <c r="Q170" s="1">
        <v>0.0</v>
      </c>
      <c r="R170" s="1">
        <v>0.0</v>
      </c>
      <c r="S170" s="3" t="str">
        <f t="array" ref="S170">XLOOKUP(A170,'Receita Influenciada'!A:A,'Receita Influenciada'!C:C,"")</f>
        <v/>
      </c>
      <c r="T170" s="3" t="str">
        <f t="shared" si="1"/>
        <v>#NUM!</v>
      </c>
      <c r="U170" s="1">
        <v>0.0</v>
      </c>
    </row>
    <row r="171">
      <c r="A171" s="1" t="s">
        <v>778</v>
      </c>
      <c r="B171" s="2">
        <f t="array" ref="B171">XLOOKUP(A171,'Página25'!A:A,'Página25'!G:G,"")</f>
        <v>45541.56021</v>
      </c>
      <c r="C171" s="2" t="str">
        <f t="array" ref="C171">XLOOKUP(A171,'Página25'!A:A,'Página25'!I:I,"")</f>
        <v/>
      </c>
      <c r="D171" s="3">
        <f t="array" ref="D171">XLOOKUP(A171,login!A:A,login!F:F,"")</f>
        <v>2</v>
      </c>
      <c r="E171" s="3">
        <f t="array" ref="E171">XLOOKUP(A171,gestor!C:C,gestor!E:E,"")</f>
        <v>1</v>
      </c>
      <c r="F171" s="1">
        <v>0.0</v>
      </c>
      <c r="G171" s="3" t="str">
        <f t="array" ref="G171">XLOOKUP(A171,EmailVerification!A:A,EmailVerification!B:B,"")</f>
        <v/>
      </c>
      <c r="H171" s="3" t="str">
        <f t="array" ref="H171">XLOOKUP(A171,IntegracaoVerification!A:A,IntegracaoVerification!C:C,"")</f>
        <v/>
      </c>
      <c r="I171" s="3">
        <f t="array" ref="I171">XLOOKUP(A171,ApiVerification!A:A,ApiVerification!C:C,"")</f>
        <v>1</v>
      </c>
      <c r="J171" s="3" t="str">
        <f t="array" ref="J171">XLOOKUP(A171,AtivacaoGiftback!A:A,AtivacaoGiftback!B:B,"")</f>
        <v/>
      </c>
      <c r="K171" s="3" t="str">
        <f t="array" ref="K171">XLOOKUP(A171,TempoPrimeiraCampanha!A:A,TempoPrimeiraCampanha!B:B,"")</f>
        <v/>
      </c>
      <c r="L171" s="3">
        <f t="array" ref="L171">XLOOKUP(A171,'# Campanhas30D'!A:A,'# Campanhas30D'!B:B,"")</f>
        <v>0</v>
      </c>
      <c r="M171" s="1">
        <v>0.0</v>
      </c>
      <c r="N171" s="4">
        <f t="array" ref="N171">XLOOKUP(A171,'Receita Total'!A:A,'Receita Total'!C:C,"")</f>
        <v>4945.070036</v>
      </c>
      <c r="O171" s="1">
        <v>0.0</v>
      </c>
      <c r="P171" s="1">
        <v>0.0</v>
      </c>
      <c r="Q171" s="1">
        <v>0.0</v>
      </c>
      <c r="R171" s="1">
        <v>0.0</v>
      </c>
      <c r="S171" s="3" t="str">
        <f t="array" ref="S171">XLOOKUP(A171,'Receita Influenciada'!A:A,'Receita Influenciada'!C:C,"")</f>
        <v/>
      </c>
      <c r="T171" s="3" t="str">
        <f t="shared" si="1"/>
        <v>#NUM!</v>
      </c>
      <c r="U171" s="1">
        <v>0.0</v>
      </c>
    </row>
    <row r="172">
      <c r="A172" s="1" t="s">
        <v>779</v>
      </c>
      <c r="B172" s="2">
        <f t="array" ref="B172">XLOOKUP(A172,'Página25'!A:A,'Página25'!G:G,"")</f>
        <v>45407.51179</v>
      </c>
      <c r="C172" s="2" t="str">
        <f t="array" ref="C172">XLOOKUP(A172,'Página25'!A:A,'Página25'!I:I,"")</f>
        <v/>
      </c>
      <c r="D172" s="3">
        <f t="array" ref="D172">XLOOKUP(A172,login!A:A,login!F:F,"")</f>
        <v>101</v>
      </c>
      <c r="E172" s="3">
        <f t="array" ref="E172">XLOOKUP(A172,gestor!C:C,gestor!E:E,"")</f>
        <v>1</v>
      </c>
      <c r="F172" s="1">
        <v>0.0</v>
      </c>
      <c r="G172" s="3">
        <f t="array" ref="G172">XLOOKUP(A172,EmailVerification!A:A,EmailVerification!B:B,"")</f>
        <v>71</v>
      </c>
      <c r="H172" s="3">
        <f t="array" ref="H172">XLOOKUP(A172,IntegracaoVerification!A:A,IntegracaoVerification!C:C,"")</f>
        <v>77</v>
      </c>
      <c r="I172" s="3">
        <f t="array" ref="I172">XLOOKUP(A172,ApiVerification!A:A,ApiVerification!C:C,"")</f>
        <v>71</v>
      </c>
      <c r="J172" s="3">
        <f t="array" ref="J172">XLOOKUP(A172,AtivacaoGiftback!A:A,AtivacaoGiftback!B:B,"")</f>
        <v>77</v>
      </c>
      <c r="K172" s="3">
        <f t="array" ref="K172">XLOOKUP(A172,TempoPrimeiraCampanha!A:A,TempoPrimeiraCampanha!B:B,"")</f>
        <v>77</v>
      </c>
      <c r="L172" s="3">
        <f t="array" ref="L172">XLOOKUP(A172,'# Campanhas30D'!A:A,'# Campanhas30D'!B:B,"")</f>
        <v>0</v>
      </c>
      <c r="M172" s="1">
        <v>0.0</v>
      </c>
      <c r="N172" s="4">
        <f t="array" ref="N172">XLOOKUP(A172,'Receita Total'!A:A,'Receita Total'!C:C,"")</f>
        <v>5535.179993</v>
      </c>
      <c r="O172" s="1">
        <v>0.0</v>
      </c>
      <c r="P172" s="1">
        <v>0.0</v>
      </c>
      <c r="Q172" s="1">
        <v>0.0</v>
      </c>
      <c r="R172" s="1">
        <v>0.0</v>
      </c>
      <c r="S172" s="3" t="str">
        <f t="array" ref="S172">XLOOKUP(A172,'Receita Influenciada'!A:A,'Receita Influenciada'!C:C,"")</f>
        <v/>
      </c>
      <c r="T172" s="3" t="str">
        <f t="shared" si="1"/>
        <v>#NUM!</v>
      </c>
      <c r="U172" s="1">
        <v>0.0</v>
      </c>
    </row>
    <row r="173">
      <c r="A173" s="1" t="s">
        <v>780</v>
      </c>
      <c r="B173" s="2">
        <f t="array" ref="B173">XLOOKUP(A173,'Página25'!A:A,'Página25'!G:G,"")</f>
        <v>45540.0056</v>
      </c>
      <c r="C173" s="2" t="str">
        <f t="array" ref="C173">XLOOKUP(A173,'Página25'!A:A,'Página25'!I:I,"")</f>
        <v/>
      </c>
      <c r="D173" s="3">
        <f t="array" ref="D173">XLOOKUP(A173,login!A:A,login!F:F,"")</f>
        <v>22</v>
      </c>
      <c r="E173" s="3">
        <f t="array" ref="E173">XLOOKUP(A173,gestor!C:C,gestor!E:E,"")</f>
        <v>1</v>
      </c>
      <c r="F173" s="1">
        <v>0.0</v>
      </c>
      <c r="G173" s="3">
        <f t="array" ref="G173">XLOOKUP(A173,EmailVerification!A:A,EmailVerification!B:B,"")</f>
        <v>1</v>
      </c>
      <c r="H173" s="3">
        <f t="array" ref="H173">XLOOKUP(A173,IntegracaoVerification!A:A,IntegracaoVerification!C:C,"")</f>
        <v>1</v>
      </c>
      <c r="I173" s="3">
        <f t="array" ref="I173">XLOOKUP(A173,ApiVerification!A:A,ApiVerification!C:C,"")</f>
        <v>5</v>
      </c>
      <c r="J173" s="3">
        <f t="array" ref="J173">XLOOKUP(A173,AtivacaoGiftback!A:A,AtivacaoGiftback!B:B,"")</f>
        <v>7</v>
      </c>
      <c r="K173" s="3" t="str">
        <f t="array" ref="K173">XLOOKUP(A173,TempoPrimeiraCampanha!A:A,TempoPrimeiraCampanha!B:B,"")</f>
        <v/>
      </c>
      <c r="L173" s="3">
        <f t="array" ref="L173">XLOOKUP(A173,'# Campanhas30D'!A:A,'# Campanhas30D'!B:B,"")</f>
        <v>0</v>
      </c>
      <c r="M173" s="1">
        <v>0.0</v>
      </c>
      <c r="N173" s="4">
        <f t="array" ref="N173">XLOOKUP(A173,'Receita Total'!A:A,'Receita Total'!C:C,"")</f>
        <v>5892.589985</v>
      </c>
      <c r="O173" s="1">
        <v>0.0</v>
      </c>
      <c r="P173" s="1">
        <v>0.0</v>
      </c>
      <c r="Q173" s="1">
        <v>0.0</v>
      </c>
      <c r="R173" s="1">
        <v>0.0</v>
      </c>
      <c r="S173" s="3" t="str">
        <f t="array" ref="S173">XLOOKUP(A173,'Receita Influenciada'!A:A,'Receita Influenciada'!C:C,"")</f>
        <v/>
      </c>
      <c r="T173" s="3" t="str">
        <f t="shared" si="1"/>
        <v>#NUM!</v>
      </c>
      <c r="U173" s="1">
        <v>0.0</v>
      </c>
    </row>
    <row r="174">
      <c r="A174" s="1" t="s">
        <v>781</v>
      </c>
      <c r="B174" s="2">
        <f t="array" ref="B174">XLOOKUP(A174,'Página25'!A:A,'Página25'!G:G,"")</f>
        <v>45551.5742</v>
      </c>
      <c r="C174" s="2" t="str">
        <f t="array" ref="C174">XLOOKUP(A174,'Página25'!A:A,'Página25'!I:I,"")</f>
        <v/>
      </c>
      <c r="D174" s="3">
        <f t="array" ref="D174">XLOOKUP(A174,login!A:A,login!F:F,"")</f>
        <v>3</v>
      </c>
      <c r="E174" s="3">
        <f t="array" ref="E174">XLOOKUP(A174,gestor!C:C,gestor!E:E,"")</f>
        <v>1</v>
      </c>
      <c r="F174" s="1">
        <v>0.0</v>
      </c>
      <c r="G174" s="3">
        <f t="array" ref="G174">XLOOKUP(A174,EmailVerification!A:A,EmailVerification!B:B,"")</f>
        <v>1</v>
      </c>
      <c r="H174" s="3" t="str">
        <f t="array" ref="H174">XLOOKUP(A174,IntegracaoVerification!A:A,IntegracaoVerification!C:C,"")</f>
        <v/>
      </c>
      <c r="I174" s="3" t="str">
        <f t="array" ref="I174">XLOOKUP(A174,ApiVerification!A:A,ApiVerification!C:C,"")</f>
        <v/>
      </c>
      <c r="J174" s="3" t="str">
        <f t="array" ref="J174">XLOOKUP(A174,AtivacaoGiftback!A:A,AtivacaoGiftback!B:B,"")</f>
        <v/>
      </c>
      <c r="K174" s="3" t="str">
        <f t="array" ref="K174">XLOOKUP(A174,TempoPrimeiraCampanha!A:A,TempoPrimeiraCampanha!B:B,"")</f>
        <v/>
      </c>
      <c r="L174" s="3">
        <f t="array" ref="L174">XLOOKUP(A174,'# Campanhas30D'!A:A,'# Campanhas30D'!B:B,"")</f>
        <v>0</v>
      </c>
      <c r="M174" s="1">
        <v>0.0</v>
      </c>
      <c r="N174" s="4">
        <f t="array" ref="N174">XLOOKUP(A174,'Receita Total'!A:A,'Receita Total'!C:C,"")</f>
        <v>6224.740021</v>
      </c>
      <c r="O174" s="1">
        <v>0.0</v>
      </c>
      <c r="P174" s="1">
        <v>0.0</v>
      </c>
      <c r="Q174" s="1">
        <v>0.0</v>
      </c>
      <c r="R174" s="1">
        <v>0.0</v>
      </c>
      <c r="S174" s="3" t="str">
        <f t="array" ref="S174">XLOOKUP(A174,'Receita Influenciada'!A:A,'Receita Influenciada'!C:C,"")</f>
        <v/>
      </c>
      <c r="T174" s="3" t="str">
        <f t="shared" si="1"/>
        <v>#NUM!</v>
      </c>
      <c r="U174" s="1">
        <v>0.0</v>
      </c>
    </row>
    <row r="175">
      <c r="A175" s="1" t="s">
        <v>782</v>
      </c>
      <c r="B175" s="2">
        <f t="array" ref="B175">XLOOKUP(A175,'Página25'!A:A,'Página25'!G:G,"")</f>
        <v>45461.99315</v>
      </c>
      <c r="C175" s="2" t="str">
        <f t="array" ref="C175">XLOOKUP(A175,'Página25'!A:A,'Página25'!I:I,"")</f>
        <v/>
      </c>
      <c r="D175" s="3">
        <f t="array" ref="D175">XLOOKUP(A175,login!A:A,login!F:F,"")</f>
        <v>55</v>
      </c>
      <c r="E175" s="3">
        <f t="array" ref="E175">XLOOKUP(A175,gestor!C:C,gestor!E:E,"")</f>
        <v>1</v>
      </c>
      <c r="F175" s="1">
        <v>0.0</v>
      </c>
      <c r="G175" s="3">
        <f t="array" ref="G175">XLOOKUP(A175,EmailVerification!A:A,EmailVerification!B:B,"")</f>
        <v>17</v>
      </c>
      <c r="H175" s="3">
        <f t="array" ref="H175">XLOOKUP(A175,IntegracaoVerification!A:A,IntegracaoVerification!C:C,"")</f>
        <v>2</v>
      </c>
      <c r="I175" s="3">
        <f t="array" ref="I175">XLOOKUP(A175,ApiVerification!A:A,ApiVerification!C:C,"")</f>
        <v>31</v>
      </c>
      <c r="J175" s="3">
        <f t="array" ref="J175">XLOOKUP(A175,AtivacaoGiftback!A:A,AtivacaoGiftback!B:B,"")</f>
        <v>36</v>
      </c>
      <c r="K175" s="3">
        <f t="array" ref="K175">XLOOKUP(A175,TempoPrimeiraCampanha!A:A,TempoPrimeiraCampanha!B:B,"")</f>
        <v>48</v>
      </c>
      <c r="L175" s="3">
        <f t="array" ref="L175">XLOOKUP(A175,'# Campanhas30D'!A:A,'# Campanhas30D'!B:B,"")</f>
        <v>0</v>
      </c>
      <c r="M175" s="1">
        <v>0.0</v>
      </c>
      <c r="N175" s="4">
        <f t="array" ref="N175">XLOOKUP(A175,'Receita Total'!A:A,'Receita Total'!C:C,"")</f>
        <v>6613.229975</v>
      </c>
      <c r="O175" s="1">
        <v>0.0</v>
      </c>
      <c r="P175" s="1">
        <v>0.0</v>
      </c>
      <c r="Q175" s="1">
        <v>0.0</v>
      </c>
      <c r="R175" s="1">
        <v>0.0</v>
      </c>
      <c r="S175" s="3" t="str">
        <f t="array" ref="S175">XLOOKUP(A175,'Receita Influenciada'!A:A,'Receita Influenciada'!C:C,"")</f>
        <v/>
      </c>
      <c r="T175" s="3" t="str">
        <f t="shared" si="1"/>
        <v>#NUM!</v>
      </c>
      <c r="U175" s="1">
        <v>0.0</v>
      </c>
    </row>
    <row r="176">
      <c r="A176" s="1" t="s">
        <v>783</v>
      </c>
      <c r="B176" s="2">
        <f t="array" ref="B176">XLOOKUP(A176,'Página25'!A:A,'Página25'!G:G,"")</f>
        <v>45560.73516</v>
      </c>
      <c r="C176" s="2" t="str">
        <f t="array" ref="C176">XLOOKUP(A176,'Página25'!A:A,'Página25'!I:I,"")</f>
        <v/>
      </c>
      <c r="D176" s="3">
        <f t="array" ref="D176">XLOOKUP(A176,login!A:A,login!F:F,"")</f>
        <v>11</v>
      </c>
      <c r="E176" s="3">
        <f t="array" ref="E176">XLOOKUP(A176,gestor!C:C,gestor!E:E,"")</f>
        <v>1</v>
      </c>
      <c r="F176" s="1">
        <v>0.0</v>
      </c>
      <c r="G176" s="3">
        <f t="array" ref="G176">XLOOKUP(A176,EmailVerification!A:A,EmailVerification!B:B,"")</f>
        <v>5</v>
      </c>
      <c r="H176" s="3">
        <f t="array" ref="H176">XLOOKUP(A176,IntegracaoVerification!A:A,IntegracaoVerification!C:C,"")</f>
        <v>1</v>
      </c>
      <c r="I176" s="3">
        <f t="array" ref="I176">XLOOKUP(A176,ApiVerification!A:A,ApiVerification!C:C,"")</f>
        <v>9</v>
      </c>
      <c r="J176" s="3">
        <f t="array" ref="J176">XLOOKUP(A176,AtivacaoGiftback!A:A,AtivacaoGiftback!B:B,"")</f>
        <v>28</v>
      </c>
      <c r="K176" s="3" t="str">
        <f t="array" ref="K176">XLOOKUP(A176,TempoPrimeiraCampanha!A:A,TempoPrimeiraCampanha!B:B,"")</f>
        <v/>
      </c>
      <c r="L176" s="3">
        <f t="array" ref="L176">XLOOKUP(A176,'# Campanhas30D'!A:A,'# Campanhas30D'!B:B,"")</f>
        <v>0</v>
      </c>
      <c r="M176" s="1">
        <v>0.0</v>
      </c>
      <c r="N176" s="4">
        <f t="array" ref="N176">XLOOKUP(A176,'Receita Total'!A:A,'Receita Total'!C:C,"")</f>
        <v>7293.52005</v>
      </c>
      <c r="O176" s="1">
        <v>0.0</v>
      </c>
      <c r="P176" s="1">
        <v>0.0</v>
      </c>
      <c r="Q176" s="1">
        <v>0.0</v>
      </c>
      <c r="R176" s="1">
        <v>0.0</v>
      </c>
      <c r="S176" s="3" t="str">
        <f t="array" ref="S176">XLOOKUP(A176,'Receita Influenciada'!A:A,'Receita Influenciada'!C:C,"")</f>
        <v/>
      </c>
      <c r="T176" s="3" t="str">
        <f t="shared" si="1"/>
        <v>#NUM!</v>
      </c>
      <c r="U176" s="1">
        <v>0.0</v>
      </c>
    </row>
    <row r="177">
      <c r="A177" s="1" t="s">
        <v>784</v>
      </c>
      <c r="B177" s="2">
        <f t="array" ref="B177">XLOOKUP(A177,'Página25'!A:A,'Página25'!G:G,"")</f>
        <v>45541.90402</v>
      </c>
      <c r="C177" s="2" t="str">
        <f t="array" ref="C177">XLOOKUP(A177,'Página25'!A:A,'Página25'!I:I,"")</f>
        <v/>
      </c>
      <c r="D177" s="3">
        <f t="array" ref="D177">XLOOKUP(A177,login!A:A,login!F:F,"")</f>
        <v>4</v>
      </c>
      <c r="E177" s="3">
        <f t="array" ref="E177">XLOOKUP(A177,gestor!C:C,gestor!E:E,"")</f>
        <v>1</v>
      </c>
      <c r="F177" s="1">
        <v>0.0</v>
      </c>
      <c r="G177" s="3">
        <f t="array" ref="G177">XLOOKUP(A177,EmailVerification!A:A,EmailVerification!B:B,"")</f>
        <v>18</v>
      </c>
      <c r="H177" s="3">
        <f t="array" ref="H177">XLOOKUP(A177,IntegracaoVerification!A:A,IntegracaoVerification!C:C,"")</f>
        <v>4</v>
      </c>
      <c r="I177" s="3">
        <f t="array" ref="I177">XLOOKUP(A177,ApiVerification!A:A,ApiVerification!C:C,"")</f>
        <v>18</v>
      </c>
      <c r="J177" s="3" t="str">
        <f t="array" ref="J177">XLOOKUP(A177,AtivacaoGiftback!A:A,AtivacaoGiftback!B:B,"")</f>
        <v/>
      </c>
      <c r="K177" s="3" t="str">
        <f t="array" ref="K177">XLOOKUP(A177,TempoPrimeiraCampanha!A:A,TempoPrimeiraCampanha!B:B,"")</f>
        <v/>
      </c>
      <c r="L177" s="3">
        <f t="array" ref="L177">XLOOKUP(A177,'# Campanhas30D'!A:A,'# Campanhas30D'!B:B,"")</f>
        <v>0</v>
      </c>
      <c r="M177" s="1">
        <v>0.0</v>
      </c>
      <c r="N177" s="4">
        <f t="array" ref="N177">XLOOKUP(A177,'Receita Total'!A:A,'Receita Total'!C:C,"")</f>
        <v>7414.620079</v>
      </c>
      <c r="O177" s="1">
        <v>0.0</v>
      </c>
      <c r="P177" s="1">
        <v>0.0</v>
      </c>
      <c r="Q177" s="1">
        <v>0.0</v>
      </c>
      <c r="R177" s="1">
        <v>0.0</v>
      </c>
      <c r="S177" s="3" t="str">
        <f t="array" ref="S177">XLOOKUP(A177,'Receita Influenciada'!A:A,'Receita Influenciada'!C:C,"")</f>
        <v/>
      </c>
      <c r="T177" s="3" t="str">
        <f t="shared" si="1"/>
        <v>#NUM!</v>
      </c>
      <c r="U177" s="1">
        <v>0.0</v>
      </c>
    </row>
    <row r="178">
      <c r="A178" s="1" t="s">
        <v>785</v>
      </c>
      <c r="B178" s="2">
        <f t="array" ref="B178">XLOOKUP(A178,'Página25'!A:A,'Página25'!G:G,"")</f>
        <v>45540.00866</v>
      </c>
      <c r="C178" s="2" t="str">
        <f t="array" ref="C178">XLOOKUP(A178,'Página25'!A:A,'Página25'!I:I,"")</f>
        <v/>
      </c>
      <c r="D178" s="3">
        <f t="array" ref="D178">XLOOKUP(A178,login!A:A,login!F:F,"")</f>
        <v>10</v>
      </c>
      <c r="E178" s="3">
        <f t="array" ref="E178">XLOOKUP(A178,gestor!C:C,gestor!E:E,"")</f>
        <v>1</v>
      </c>
      <c r="F178" s="1">
        <v>0.0</v>
      </c>
      <c r="G178" s="3">
        <f t="array" ref="G178">XLOOKUP(A178,EmailVerification!A:A,EmailVerification!B:B,"")</f>
        <v>8</v>
      </c>
      <c r="H178" s="3">
        <f t="array" ref="H178">XLOOKUP(A178,IntegracaoVerification!A:A,IntegracaoVerification!C:C,"")</f>
        <v>8</v>
      </c>
      <c r="I178" s="3">
        <f t="array" ref="I178">XLOOKUP(A178,ApiVerification!A:A,ApiVerification!C:C,"")</f>
        <v>8</v>
      </c>
      <c r="J178" s="3" t="str">
        <f t="array" ref="J178">XLOOKUP(A178,AtivacaoGiftback!A:A,AtivacaoGiftback!B:B,"")</f>
        <v/>
      </c>
      <c r="K178" s="3" t="str">
        <f t="array" ref="K178">XLOOKUP(A178,TempoPrimeiraCampanha!A:A,TempoPrimeiraCampanha!B:B,"")</f>
        <v/>
      </c>
      <c r="L178" s="3">
        <f t="array" ref="L178">XLOOKUP(A178,'# Campanhas30D'!A:A,'# Campanhas30D'!B:B,"")</f>
        <v>0</v>
      </c>
      <c r="M178" s="1">
        <v>0.0</v>
      </c>
      <c r="N178" s="4">
        <f t="array" ref="N178">XLOOKUP(A178,'Receita Total'!A:A,'Receita Total'!C:C,"")</f>
        <v>8453.740028</v>
      </c>
      <c r="O178" s="1">
        <v>0.0</v>
      </c>
      <c r="P178" s="1">
        <v>0.0</v>
      </c>
      <c r="Q178" s="1">
        <v>0.0</v>
      </c>
      <c r="R178" s="1">
        <v>0.0</v>
      </c>
      <c r="S178" s="3" t="str">
        <f t="array" ref="S178">XLOOKUP(A178,'Receita Influenciada'!A:A,'Receita Influenciada'!C:C,"")</f>
        <v/>
      </c>
      <c r="T178" s="3" t="str">
        <f t="shared" si="1"/>
        <v>#NUM!</v>
      </c>
      <c r="U178" s="1">
        <v>0.0</v>
      </c>
    </row>
    <row r="179">
      <c r="A179" s="1" t="s">
        <v>786</v>
      </c>
      <c r="B179" s="2">
        <f t="array" ref="B179">XLOOKUP(A179,'Página25'!A:A,'Página25'!G:G,"")</f>
        <v>45516.9485</v>
      </c>
      <c r="C179" s="2" t="str">
        <f t="array" ref="C179">XLOOKUP(A179,'Página25'!A:A,'Página25'!I:I,"")</f>
        <v/>
      </c>
      <c r="D179" s="3">
        <f t="array" ref="D179">XLOOKUP(A179,login!A:A,login!F:F,"")</f>
        <v>22</v>
      </c>
      <c r="E179" s="3">
        <f t="array" ref="E179">XLOOKUP(A179,gestor!C:C,gestor!E:E,"")</f>
        <v>1</v>
      </c>
      <c r="F179" s="1">
        <v>0.0</v>
      </c>
      <c r="G179" s="3">
        <f t="array" ref="G179">XLOOKUP(A179,EmailVerification!A:A,EmailVerification!B:B,"")</f>
        <v>8</v>
      </c>
      <c r="H179" s="3">
        <f t="array" ref="H179">XLOOKUP(A179,IntegracaoVerification!A:A,IntegracaoVerification!C:C,"")</f>
        <v>0</v>
      </c>
      <c r="I179" s="3">
        <f t="array" ref="I179">XLOOKUP(A179,ApiVerification!A:A,ApiVerification!C:C,"")</f>
        <v>8</v>
      </c>
      <c r="J179" s="3">
        <f t="array" ref="J179">XLOOKUP(A179,AtivacaoGiftback!A:A,AtivacaoGiftback!B:B,"")</f>
        <v>50</v>
      </c>
      <c r="K179" s="3">
        <f t="array" ref="K179">XLOOKUP(A179,TempoPrimeiraCampanha!A:A,TempoPrimeiraCampanha!B:B,"")</f>
        <v>71</v>
      </c>
      <c r="L179" s="3">
        <f t="array" ref="L179">XLOOKUP(A179,'# Campanhas30D'!A:A,'# Campanhas30D'!B:B,"")</f>
        <v>0</v>
      </c>
      <c r="M179" s="1">
        <v>0.0</v>
      </c>
      <c r="N179" s="4">
        <f t="array" ref="N179">XLOOKUP(A179,'Receita Total'!A:A,'Receita Total'!C:C,"")</f>
        <v>8917.83997</v>
      </c>
      <c r="O179" s="1">
        <v>0.0</v>
      </c>
      <c r="P179" s="1">
        <v>0.0</v>
      </c>
      <c r="Q179" s="1">
        <v>0.0</v>
      </c>
      <c r="R179" s="1">
        <v>0.0</v>
      </c>
      <c r="S179" s="3" t="str">
        <f t="array" ref="S179">XLOOKUP(A179,'Receita Influenciada'!A:A,'Receita Influenciada'!C:C,"")</f>
        <v/>
      </c>
      <c r="T179" s="3" t="str">
        <f t="shared" si="1"/>
        <v>#NUM!</v>
      </c>
      <c r="U179" s="1">
        <v>0.0</v>
      </c>
    </row>
    <row r="180">
      <c r="A180" s="1" t="s">
        <v>787</v>
      </c>
      <c r="B180" s="2">
        <f t="array" ref="B180">XLOOKUP(A180,'Página25'!A:A,'Página25'!G:G,"")</f>
        <v>45541.55753</v>
      </c>
      <c r="C180" s="2" t="str">
        <f t="array" ref="C180">XLOOKUP(A180,'Página25'!A:A,'Página25'!I:I,"")</f>
        <v/>
      </c>
      <c r="D180" s="3">
        <f t="array" ref="D180">XLOOKUP(A180,login!A:A,login!F:F,"")</f>
        <v>13</v>
      </c>
      <c r="E180" s="3">
        <f t="array" ref="E180">XLOOKUP(A180,gestor!C:C,gestor!E:E,"")</f>
        <v>1</v>
      </c>
      <c r="F180" s="1">
        <v>0.0</v>
      </c>
      <c r="G180" s="3" t="str">
        <f t="array" ref="G180">XLOOKUP(A180,EmailVerification!A:A,EmailVerification!B:B,"")</f>
        <v/>
      </c>
      <c r="H180" s="3">
        <f t="array" ref="H180">XLOOKUP(A180,IntegracaoVerification!A:A,IntegracaoVerification!C:C,"")</f>
        <v>40</v>
      </c>
      <c r="I180" s="3">
        <f t="array" ref="I180">XLOOKUP(A180,ApiVerification!A:A,ApiVerification!C:C,"")</f>
        <v>4</v>
      </c>
      <c r="J180" s="3" t="str">
        <f t="array" ref="J180">XLOOKUP(A180,AtivacaoGiftback!A:A,AtivacaoGiftback!B:B,"")</f>
        <v/>
      </c>
      <c r="K180" s="3">
        <f t="array" ref="K180">XLOOKUP(A180,TempoPrimeiraCampanha!A:A,TempoPrimeiraCampanha!B:B,"")</f>
        <v>46</v>
      </c>
      <c r="L180" s="3">
        <f t="array" ref="L180">XLOOKUP(A180,'# Campanhas30D'!A:A,'# Campanhas30D'!B:B,"")</f>
        <v>0</v>
      </c>
      <c r="M180" s="1">
        <v>0.0</v>
      </c>
      <c r="N180" s="4">
        <f t="array" ref="N180">XLOOKUP(A180,'Receita Total'!A:A,'Receita Total'!C:C,"")</f>
        <v>11652.95995</v>
      </c>
      <c r="O180" s="1">
        <v>0.0</v>
      </c>
      <c r="P180" s="1">
        <v>0.0</v>
      </c>
      <c r="Q180" s="1">
        <v>0.0</v>
      </c>
      <c r="R180" s="1">
        <v>0.0</v>
      </c>
      <c r="S180" s="3" t="str">
        <f t="array" ref="S180">XLOOKUP(A180,'Receita Influenciada'!A:A,'Receita Influenciada'!C:C,"")</f>
        <v/>
      </c>
      <c r="T180" s="3" t="str">
        <f t="shared" si="1"/>
        <v>#NUM!</v>
      </c>
      <c r="U180" s="1">
        <v>0.0</v>
      </c>
    </row>
    <row r="181">
      <c r="A181" s="1" t="s">
        <v>788</v>
      </c>
      <c r="B181" s="2">
        <f t="array" ref="B181">XLOOKUP(A181,'Página25'!A:A,'Página25'!G:G,"")</f>
        <v>45540.77764</v>
      </c>
      <c r="C181" s="2" t="str">
        <f t="array" ref="C181">XLOOKUP(A181,'Página25'!A:A,'Página25'!I:I,"")</f>
        <v/>
      </c>
      <c r="D181" s="3">
        <f t="array" ref="D181">XLOOKUP(A181,login!A:A,login!F:F,"")</f>
        <v>16</v>
      </c>
      <c r="E181" s="3">
        <f t="array" ref="E181">XLOOKUP(A181,gestor!C:C,gestor!E:E,"")</f>
        <v>1</v>
      </c>
      <c r="F181" s="1">
        <v>0.0</v>
      </c>
      <c r="G181" s="3">
        <f t="array" ref="G181">XLOOKUP(A181,EmailVerification!A:A,EmailVerification!B:B,"")</f>
        <v>4</v>
      </c>
      <c r="H181" s="3">
        <f t="array" ref="H181">XLOOKUP(A181,IntegracaoVerification!A:A,IntegracaoVerification!C:C,"")</f>
        <v>1</v>
      </c>
      <c r="I181" s="3">
        <f t="array" ref="I181">XLOOKUP(A181,ApiVerification!A:A,ApiVerification!C:C,"")</f>
        <v>4</v>
      </c>
      <c r="J181" s="3">
        <f t="array" ref="J181">XLOOKUP(A181,AtivacaoGiftback!A:A,AtivacaoGiftback!B:B,"")</f>
        <v>29</v>
      </c>
      <c r="K181" s="3" t="str">
        <f t="array" ref="K181">XLOOKUP(A181,TempoPrimeiraCampanha!A:A,TempoPrimeiraCampanha!B:B,"")</f>
        <v/>
      </c>
      <c r="L181" s="3">
        <f t="array" ref="L181">XLOOKUP(A181,'# Campanhas30D'!A:A,'# Campanhas30D'!B:B,"")</f>
        <v>0</v>
      </c>
      <c r="M181" s="1">
        <v>0.0</v>
      </c>
      <c r="N181" s="4">
        <f t="array" ref="N181">XLOOKUP(A181,'Receita Total'!A:A,'Receita Total'!C:C,"")</f>
        <v>12219.23995</v>
      </c>
      <c r="O181" s="1">
        <v>0.0</v>
      </c>
      <c r="P181" s="1">
        <v>0.0</v>
      </c>
      <c r="Q181" s="1">
        <v>0.0</v>
      </c>
      <c r="R181" s="1">
        <v>0.0</v>
      </c>
      <c r="S181" s="3" t="str">
        <f t="array" ref="S181">XLOOKUP(A181,'Receita Influenciada'!A:A,'Receita Influenciada'!C:C,"")</f>
        <v/>
      </c>
      <c r="T181" s="3" t="str">
        <f t="shared" si="1"/>
        <v>#NUM!</v>
      </c>
      <c r="U181" s="1">
        <v>0.0</v>
      </c>
    </row>
    <row r="182">
      <c r="A182" s="1" t="s">
        <v>789</v>
      </c>
      <c r="B182" s="2">
        <f t="array" ref="B182">XLOOKUP(A182,'Página25'!A:A,'Página25'!G:G,"")</f>
        <v>45539.99741</v>
      </c>
      <c r="C182" s="2" t="str">
        <f t="array" ref="C182">XLOOKUP(A182,'Página25'!A:A,'Página25'!I:I,"")</f>
        <v/>
      </c>
      <c r="D182" s="3">
        <f t="array" ref="D182">XLOOKUP(A182,login!A:A,login!F:F,"")</f>
        <v>25</v>
      </c>
      <c r="E182" s="3">
        <f t="array" ref="E182">XLOOKUP(A182,gestor!C:C,gestor!E:E,"")</f>
        <v>1</v>
      </c>
      <c r="F182" s="1">
        <v>0.0</v>
      </c>
      <c r="G182" s="3">
        <f t="array" ref="G182">XLOOKUP(A182,EmailVerification!A:A,EmailVerification!B:B,"")</f>
        <v>2</v>
      </c>
      <c r="H182" s="3">
        <f t="array" ref="H182">XLOOKUP(A182,IntegracaoVerification!A:A,IntegracaoVerification!C:C,"")</f>
        <v>2</v>
      </c>
      <c r="I182" s="3">
        <f t="array" ref="I182">XLOOKUP(A182,ApiVerification!A:A,ApiVerification!C:C,"")</f>
        <v>9</v>
      </c>
      <c r="J182" s="3">
        <f t="array" ref="J182">XLOOKUP(A182,AtivacaoGiftback!A:A,AtivacaoGiftback!B:B,"")</f>
        <v>10</v>
      </c>
      <c r="K182" s="3" t="str">
        <f t="array" ref="K182">XLOOKUP(A182,TempoPrimeiraCampanha!A:A,TempoPrimeiraCampanha!B:B,"")</f>
        <v/>
      </c>
      <c r="L182" s="3">
        <f t="array" ref="L182">XLOOKUP(A182,'# Campanhas30D'!A:A,'# Campanhas30D'!B:B,"")</f>
        <v>0</v>
      </c>
      <c r="M182" s="1">
        <v>0.0</v>
      </c>
      <c r="N182" s="4">
        <f t="array" ref="N182">XLOOKUP(A182,'Receita Total'!A:A,'Receita Total'!C:C,"")</f>
        <v>16358.03992</v>
      </c>
      <c r="O182" s="1">
        <v>0.0</v>
      </c>
      <c r="P182" s="1">
        <v>0.0</v>
      </c>
      <c r="Q182" s="1">
        <v>0.0</v>
      </c>
      <c r="R182" s="1">
        <v>0.0</v>
      </c>
      <c r="S182" s="3" t="str">
        <f t="array" ref="S182">XLOOKUP(A182,'Receita Influenciada'!A:A,'Receita Influenciada'!C:C,"")</f>
        <v/>
      </c>
      <c r="T182" s="3" t="str">
        <f t="shared" si="1"/>
        <v>#NUM!</v>
      </c>
      <c r="U182" s="1">
        <v>0.0</v>
      </c>
    </row>
    <row r="183">
      <c r="A183" s="1" t="s">
        <v>790</v>
      </c>
      <c r="B183" s="2">
        <f t="array" ref="B183">XLOOKUP(A183,'Página25'!A:A,'Página25'!G:G,"")</f>
        <v>45463.73536</v>
      </c>
      <c r="C183" s="2" t="str">
        <f t="array" ref="C183">XLOOKUP(A183,'Página25'!A:A,'Página25'!I:I,"")</f>
        <v/>
      </c>
      <c r="D183" s="3">
        <f t="array" ref="D183">XLOOKUP(A183,login!A:A,login!F:F,"")</f>
        <v>77</v>
      </c>
      <c r="E183" s="3">
        <f t="array" ref="E183">XLOOKUP(A183,gestor!C:C,gestor!E:E,"")</f>
        <v>1</v>
      </c>
      <c r="F183" s="1">
        <v>0.0</v>
      </c>
      <c r="G183" s="3">
        <f t="array" ref="G183">XLOOKUP(A183,EmailVerification!A:A,EmailVerification!B:B,"")</f>
        <v>15</v>
      </c>
      <c r="H183" s="3">
        <f t="array" ref="H183">XLOOKUP(A183,IntegracaoVerification!A:A,IntegracaoVerification!C:C,"")</f>
        <v>3</v>
      </c>
      <c r="I183" s="3">
        <f t="array" ref="I183">XLOOKUP(A183,ApiVerification!A:A,ApiVerification!C:C,"")</f>
        <v>11</v>
      </c>
      <c r="J183" s="3">
        <f t="array" ref="J183">XLOOKUP(A183,AtivacaoGiftback!A:A,AtivacaoGiftback!B:B,"")</f>
        <v>23</v>
      </c>
      <c r="K183" s="3" t="str">
        <f t="array" ref="K183">XLOOKUP(A183,TempoPrimeiraCampanha!A:A,TempoPrimeiraCampanha!B:B,"")</f>
        <v/>
      </c>
      <c r="L183" s="3">
        <f t="array" ref="L183">XLOOKUP(A183,'# Campanhas30D'!A:A,'# Campanhas30D'!B:B,"")</f>
        <v>0</v>
      </c>
      <c r="M183" s="1">
        <v>0.0</v>
      </c>
      <c r="N183" s="4">
        <f t="array" ref="N183">XLOOKUP(A183,'Receita Total'!A:A,'Receita Total'!C:C,"")</f>
        <v>17671.74992</v>
      </c>
      <c r="O183" s="1">
        <v>0.0</v>
      </c>
      <c r="P183" s="1">
        <v>0.0</v>
      </c>
      <c r="Q183" s="1">
        <v>0.0</v>
      </c>
      <c r="R183" s="1">
        <v>0.0</v>
      </c>
      <c r="S183" s="3" t="str">
        <f t="array" ref="S183">XLOOKUP(A183,'Receita Influenciada'!A:A,'Receita Influenciada'!C:C,"")</f>
        <v/>
      </c>
      <c r="T183" s="3" t="str">
        <f t="shared" si="1"/>
        <v>#NUM!</v>
      </c>
      <c r="U183" s="1">
        <v>0.0</v>
      </c>
    </row>
    <row r="184">
      <c r="A184" s="1" t="s">
        <v>791</v>
      </c>
      <c r="B184" s="2">
        <f t="array" ref="B184">XLOOKUP(A184,'Página25'!A:A,'Página25'!G:G,"")</f>
        <v>45400.92166</v>
      </c>
      <c r="C184" s="2" t="str">
        <f t="array" ref="C184">XLOOKUP(A184,'Página25'!A:A,'Página25'!I:I,"")</f>
        <v/>
      </c>
      <c r="D184" s="3">
        <f t="array" ref="D184">XLOOKUP(A184,login!A:A,login!F:F,"")</f>
        <v>77</v>
      </c>
      <c r="E184" s="3">
        <f t="array" ref="E184">XLOOKUP(A184,gestor!C:C,gestor!E:E,"")</f>
        <v>1</v>
      </c>
      <c r="F184" s="1">
        <v>0.0</v>
      </c>
      <c r="G184" s="3">
        <f t="array" ref="G184">XLOOKUP(A184,EmailVerification!A:A,EmailVerification!B:B,"")</f>
        <v>78</v>
      </c>
      <c r="H184" s="3">
        <f t="array" ref="H184">XLOOKUP(A184,IntegracaoVerification!A:A,IntegracaoVerification!C:C,"")</f>
        <v>1</v>
      </c>
      <c r="I184" s="3">
        <f t="array" ref="I184">XLOOKUP(A184,ApiVerification!A:A,ApiVerification!C:C,"")</f>
        <v>5</v>
      </c>
      <c r="J184" s="3">
        <f t="array" ref="J184">XLOOKUP(A184,AtivacaoGiftback!A:A,AtivacaoGiftback!B:B,"")</f>
        <v>29</v>
      </c>
      <c r="K184" s="3">
        <f t="array" ref="K184">XLOOKUP(A184,TempoPrimeiraCampanha!A:A,TempoPrimeiraCampanha!B:B,"")</f>
        <v>31</v>
      </c>
      <c r="L184" s="3">
        <f t="array" ref="L184">XLOOKUP(A184,'# Campanhas30D'!A:A,'# Campanhas30D'!B:B,"")</f>
        <v>0</v>
      </c>
      <c r="M184" s="1">
        <v>0.0</v>
      </c>
      <c r="N184" s="4">
        <f t="array" ref="N184">XLOOKUP(A184,'Receita Total'!A:A,'Receita Total'!C:C,"")</f>
        <v>27798.82998</v>
      </c>
      <c r="O184" s="1">
        <v>0.0</v>
      </c>
      <c r="P184" s="1">
        <v>0.0</v>
      </c>
      <c r="Q184" s="1">
        <v>0.0</v>
      </c>
      <c r="R184" s="1">
        <v>0.0</v>
      </c>
      <c r="S184" s="3" t="str">
        <f t="array" ref="S184">XLOOKUP(A184,'Receita Influenciada'!A:A,'Receita Influenciada'!C:C,"")</f>
        <v/>
      </c>
      <c r="T184" s="3" t="str">
        <f t="shared" si="1"/>
        <v>#NUM!</v>
      </c>
      <c r="U184" s="1">
        <v>0.0</v>
      </c>
    </row>
    <row r="185">
      <c r="A185" s="1" t="s">
        <v>792</v>
      </c>
      <c r="B185" s="2">
        <f t="array" ref="B185">XLOOKUP(A185,'Página25'!A:A,'Página25'!G:G,"")</f>
        <v>45462.82712</v>
      </c>
      <c r="C185" s="2" t="str">
        <f t="array" ref="C185">XLOOKUP(A185,'Página25'!A:A,'Página25'!I:I,"")</f>
        <v/>
      </c>
      <c r="D185" s="3">
        <f t="array" ref="D185">XLOOKUP(A185,login!A:A,login!F:F,"")</f>
        <v>104</v>
      </c>
      <c r="E185" s="3">
        <f t="array" ref="E185">XLOOKUP(A185,gestor!C:C,gestor!E:E,"")</f>
        <v>1</v>
      </c>
      <c r="F185" s="1">
        <v>0.0</v>
      </c>
      <c r="G185" s="3">
        <f t="array" ref="G185">XLOOKUP(A185,EmailVerification!A:A,EmailVerification!B:B,"")</f>
        <v>16</v>
      </c>
      <c r="H185" s="3">
        <f t="array" ref="H185">XLOOKUP(A185,IntegracaoVerification!A:A,IntegracaoVerification!C:C,"")</f>
        <v>1</v>
      </c>
      <c r="I185" s="3">
        <f t="array" ref="I185">XLOOKUP(A185,ApiVerification!A:A,ApiVerification!C:C,"")</f>
        <v>5</v>
      </c>
      <c r="J185" s="3">
        <f t="array" ref="J185">XLOOKUP(A185,AtivacaoGiftback!A:A,AtivacaoGiftback!B:B,"")</f>
        <v>22</v>
      </c>
      <c r="K185" s="3">
        <f t="array" ref="K185">XLOOKUP(A185,TempoPrimeiraCampanha!A:A,TempoPrimeiraCampanha!B:B,"")</f>
        <v>126</v>
      </c>
      <c r="L185" s="3">
        <f t="array" ref="L185">XLOOKUP(A185,'# Campanhas30D'!A:A,'# Campanhas30D'!B:B,"")</f>
        <v>0</v>
      </c>
      <c r="M185" s="1">
        <v>0.0</v>
      </c>
      <c r="N185" s="4">
        <f t="array" ref="N185">XLOOKUP(A185,'Receita Total'!A:A,'Receita Total'!C:C,"")</f>
        <v>28788.90975</v>
      </c>
      <c r="O185" s="1">
        <v>0.0</v>
      </c>
      <c r="P185" s="1">
        <v>0.0</v>
      </c>
      <c r="Q185" s="1">
        <v>0.0</v>
      </c>
      <c r="R185" s="1">
        <v>0.0</v>
      </c>
      <c r="S185" s="3" t="str">
        <f t="array" ref="S185">XLOOKUP(A185,'Receita Influenciada'!A:A,'Receita Influenciada'!C:C,"")</f>
        <v/>
      </c>
      <c r="T185" s="3" t="str">
        <f t="shared" si="1"/>
        <v>#NUM!</v>
      </c>
      <c r="U185" s="1">
        <v>0.0</v>
      </c>
    </row>
    <row r="186">
      <c r="A186" s="1" t="s">
        <v>793</v>
      </c>
      <c r="B186" s="2">
        <f t="array" ref="B186">XLOOKUP(A186,'Página25'!A:A,'Página25'!G:G,"")</f>
        <v>45540.81678</v>
      </c>
      <c r="C186" s="2" t="str">
        <f t="array" ref="C186">XLOOKUP(A186,'Página25'!A:A,'Página25'!I:I,"")</f>
        <v/>
      </c>
      <c r="D186" s="3">
        <f t="array" ref="D186">XLOOKUP(A186,login!A:A,login!F:F,"")</f>
        <v>6</v>
      </c>
      <c r="E186" s="3">
        <f t="array" ref="E186">XLOOKUP(A186,gestor!C:C,gestor!E:E,"")</f>
        <v>1</v>
      </c>
      <c r="F186" s="1">
        <v>0.0</v>
      </c>
      <c r="G186" s="3" t="str">
        <f t="array" ref="G186">XLOOKUP(A186,EmailVerification!A:A,EmailVerification!B:B,"")</f>
        <v/>
      </c>
      <c r="H186" s="3" t="str">
        <f t="array" ref="H186">XLOOKUP(A186,IntegracaoVerification!A:A,IntegracaoVerification!C:C,"")</f>
        <v/>
      </c>
      <c r="I186" s="3">
        <f t="array" ref="I186">XLOOKUP(A186,ApiVerification!A:A,ApiVerification!C:C,"")</f>
        <v>50</v>
      </c>
      <c r="J186" s="3" t="str">
        <f t="array" ref="J186">XLOOKUP(A186,AtivacaoGiftback!A:A,AtivacaoGiftback!B:B,"")</f>
        <v/>
      </c>
      <c r="K186" s="3" t="str">
        <f t="array" ref="K186">XLOOKUP(A186,TempoPrimeiraCampanha!A:A,TempoPrimeiraCampanha!B:B,"")</f>
        <v/>
      </c>
      <c r="L186" s="3">
        <f t="array" ref="L186">XLOOKUP(A186,'# Campanhas30D'!A:A,'# Campanhas30D'!B:B,"")</f>
        <v>0</v>
      </c>
      <c r="M186" s="1">
        <v>0.0</v>
      </c>
      <c r="N186" s="4">
        <f t="array" ref="N186">XLOOKUP(A186,'Receita Total'!A:A,'Receita Total'!C:C,"")</f>
        <v>32256.16031</v>
      </c>
      <c r="O186" s="1">
        <v>0.0</v>
      </c>
      <c r="P186" s="1">
        <v>0.0</v>
      </c>
      <c r="Q186" s="1">
        <v>0.0</v>
      </c>
      <c r="R186" s="1">
        <v>0.0</v>
      </c>
      <c r="S186" s="3" t="str">
        <f t="array" ref="S186">XLOOKUP(A186,'Receita Influenciada'!A:A,'Receita Influenciada'!C:C,"")</f>
        <v/>
      </c>
      <c r="T186" s="3" t="str">
        <f t="shared" si="1"/>
        <v>#NUM!</v>
      </c>
      <c r="U186" s="1">
        <v>0.0</v>
      </c>
    </row>
    <row r="187">
      <c r="A187" s="1" t="s">
        <v>794</v>
      </c>
      <c r="B187" s="2">
        <f t="array" ref="B187">XLOOKUP(A187,'Página25'!A:A,'Página25'!G:G,"")</f>
        <v>45504.84666</v>
      </c>
      <c r="C187" s="2" t="str">
        <f t="array" ref="C187">XLOOKUP(A187,'Página25'!A:A,'Página25'!I:I,"")</f>
        <v/>
      </c>
      <c r="D187" s="3">
        <f t="array" ref="D187">XLOOKUP(A187,login!A:A,login!F:F,"")</f>
        <v>64</v>
      </c>
      <c r="E187" s="3">
        <f t="array" ref="E187">XLOOKUP(A187,gestor!C:C,gestor!E:E,"")</f>
        <v>1</v>
      </c>
      <c r="F187" s="1">
        <v>0.0</v>
      </c>
      <c r="G187" s="3" t="str">
        <f t="array" ref="G187">XLOOKUP(A187,EmailVerification!A:A,EmailVerification!B:B,"")</f>
        <v/>
      </c>
      <c r="H187" s="3">
        <f t="array" ref="H187">XLOOKUP(A187,IntegracaoVerification!A:A,IntegracaoVerification!C:C,"")</f>
        <v>0</v>
      </c>
      <c r="I187" s="3">
        <f t="array" ref="I187">XLOOKUP(A187,ApiVerification!A:A,ApiVerification!C:C,"")</f>
        <v>29</v>
      </c>
      <c r="J187" s="3" t="str">
        <f t="array" ref="J187">XLOOKUP(A187,AtivacaoGiftback!A:A,AtivacaoGiftback!B:B,"")</f>
        <v/>
      </c>
      <c r="K187" s="3">
        <f t="array" ref="K187">XLOOKUP(A187,TempoPrimeiraCampanha!A:A,TempoPrimeiraCampanha!B:B,"")</f>
        <v>67</v>
      </c>
      <c r="L187" s="3">
        <f t="array" ref="L187">XLOOKUP(A187,'# Campanhas30D'!A:A,'# Campanhas30D'!B:B,"")</f>
        <v>0</v>
      </c>
      <c r="M187" s="1">
        <v>0.0</v>
      </c>
      <c r="N187" s="4">
        <f t="array" ref="N187">XLOOKUP(A187,'Receita Total'!A:A,'Receita Total'!C:C,"")</f>
        <v>34676.18015</v>
      </c>
      <c r="O187" s="1">
        <v>0.0</v>
      </c>
      <c r="P187" s="1">
        <v>0.0</v>
      </c>
      <c r="Q187" s="1">
        <v>0.0</v>
      </c>
      <c r="R187" s="1">
        <v>0.0</v>
      </c>
      <c r="S187" s="3" t="str">
        <f t="array" ref="S187">XLOOKUP(A187,'Receita Influenciada'!A:A,'Receita Influenciada'!C:C,"")</f>
        <v/>
      </c>
      <c r="T187" s="3" t="str">
        <f t="shared" si="1"/>
        <v>#NUM!</v>
      </c>
      <c r="U187" s="1">
        <v>0.0</v>
      </c>
    </row>
    <row r="188">
      <c r="A188" s="1" t="s">
        <v>795</v>
      </c>
      <c r="B188" s="2">
        <f t="array" ref="B188">XLOOKUP(A188,'Página25'!A:A,'Página25'!G:G,"")</f>
        <v>45540.01505</v>
      </c>
      <c r="C188" s="2" t="str">
        <f t="array" ref="C188">XLOOKUP(A188,'Página25'!A:A,'Página25'!I:I,"")</f>
        <v/>
      </c>
      <c r="D188" s="3">
        <f t="array" ref="D188">XLOOKUP(A188,login!A:A,login!F:F,"")</f>
        <v>18</v>
      </c>
      <c r="E188" s="3">
        <f t="array" ref="E188">XLOOKUP(A188,gestor!C:C,gestor!E:E,"")</f>
        <v>1</v>
      </c>
      <c r="F188" s="1">
        <v>0.0</v>
      </c>
      <c r="G188" s="3">
        <f t="array" ref="G188">XLOOKUP(A188,EmailVerification!A:A,EmailVerification!B:B,"")</f>
        <v>0</v>
      </c>
      <c r="H188" s="3">
        <f t="array" ref="H188">XLOOKUP(A188,IntegracaoVerification!A:A,IntegracaoVerification!C:C,"")</f>
        <v>0</v>
      </c>
      <c r="I188" s="3">
        <f t="array" ref="I188">XLOOKUP(A188,ApiVerification!A:A,ApiVerification!C:C,"")</f>
        <v>22</v>
      </c>
      <c r="J188" s="3">
        <f t="array" ref="J188">XLOOKUP(A188,AtivacaoGiftback!A:A,AtivacaoGiftback!B:B,"")</f>
        <v>34</v>
      </c>
      <c r="K188" s="3" t="str">
        <f t="array" ref="K188">XLOOKUP(A188,TempoPrimeiraCampanha!A:A,TempoPrimeiraCampanha!B:B,"")</f>
        <v/>
      </c>
      <c r="L188" s="3">
        <f t="array" ref="L188">XLOOKUP(A188,'# Campanhas30D'!A:A,'# Campanhas30D'!B:B,"")</f>
        <v>0</v>
      </c>
      <c r="M188" s="1">
        <v>0.0</v>
      </c>
      <c r="N188" s="4">
        <f t="array" ref="N188">XLOOKUP(A188,'Receita Total'!A:A,'Receita Total'!C:C,"")</f>
        <v>39135.66994</v>
      </c>
      <c r="O188" s="1">
        <v>0.0</v>
      </c>
      <c r="P188" s="1">
        <v>0.0</v>
      </c>
      <c r="Q188" s="1">
        <v>0.0</v>
      </c>
      <c r="R188" s="1">
        <v>0.0</v>
      </c>
      <c r="S188" s="3" t="str">
        <f t="array" ref="S188">XLOOKUP(A188,'Receita Influenciada'!A:A,'Receita Influenciada'!C:C,"")</f>
        <v/>
      </c>
      <c r="T188" s="3" t="str">
        <f t="shared" si="1"/>
        <v>#NUM!</v>
      </c>
      <c r="U188" s="1">
        <v>0.0</v>
      </c>
    </row>
    <row r="189">
      <c r="A189" s="1" t="s">
        <v>796</v>
      </c>
      <c r="B189" s="2">
        <f t="array" ref="B189">XLOOKUP(A189,'Página25'!A:A,'Página25'!G:G,"")</f>
        <v>45495.76377</v>
      </c>
      <c r="C189" s="2" t="str">
        <f t="array" ref="C189">XLOOKUP(A189,'Página25'!A:A,'Página25'!I:I,"")</f>
        <v/>
      </c>
      <c r="D189" s="3">
        <f t="array" ref="D189">XLOOKUP(A189,login!A:A,login!F:F,"")</f>
        <v>20</v>
      </c>
      <c r="E189" s="3">
        <f t="array" ref="E189">XLOOKUP(A189,gestor!C:C,gestor!E:E,"")</f>
        <v>1</v>
      </c>
      <c r="F189" s="3">
        <f t="array" ref="F189">XLOOKUP(A189,tickets!I:I,tickets!J:J,"")</f>
        <v>18</v>
      </c>
      <c r="G189" s="3">
        <f t="array" ref="G189">XLOOKUP(A189,EmailVerification!A:A,EmailVerification!B:B,"")</f>
        <v>35</v>
      </c>
      <c r="H189" s="3">
        <f t="array" ref="H189">XLOOKUP(A189,IntegracaoVerification!A:A,IntegracaoVerification!C:C,"")</f>
        <v>4</v>
      </c>
      <c r="I189" s="3">
        <f t="array" ref="I189">XLOOKUP(A189,ApiVerification!A:A,ApiVerification!C:C,"")</f>
        <v>16</v>
      </c>
      <c r="J189" s="3">
        <f t="array" ref="J189">XLOOKUP(A189,AtivacaoGiftback!A:A,AtivacaoGiftback!B:B,"")</f>
        <v>53</v>
      </c>
      <c r="K189" s="3">
        <f t="array" ref="K189">XLOOKUP(A189,TempoPrimeiraCampanha!A:A,TempoPrimeiraCampanha!B:B,"")</f>
        <v>44</v>
      </c>
      <c r="L189" s="3">
        <f t="array" ref="L189">XLOOKUP(A189,'# Campanhas30D'!A:A,'# Campanhas30D'!B:B,"")</f>
        <v>0</v>
      </c>
      <c r="M189" s="1">
        <v>0.0</v>
      </c>
      <c r="N189" s="4">
        <f t="array" ref="N189">XLOOKUP(A189,'Receita Total'!A:A,'Receita Total'!C:C,"")</f>
        <v>51042.40954</v>
      </c>
      <c r="O189" s="1">
        <v>0.0</v>
      </c>
      <c r="P189" s="1">
        <v>0.0</v>
      </c>
      <c r="Q189" s="1">
        <v>0.0</v>
      </c>
      <c r="R189" s="1">
        <v>0.0</v>
      </c>
      <c r="S189" s="3" t="str">
        <f t="array" ref="S189">XLOOKUP(A189,'Receita Influenciada'!A:A,'Receita Influenciada'!C:C,"")</f>
        <v/>
      </c>
      <c r="T189" s="3" t="str">
        <f t="shared" si="1"/>
        <v>#NUM!</v>
      </c>
      <c r="U189" s="1">
        <v>0.0</v>
      </c>
    </row>
    <row r="190">
      <c r="A190" s="1" t="s">
        <v>797</v>
      </c>
      <c r="B190" s="2">
        <f t="array" ref="B190">XLOOKUP(A190,'Página25'!A:A,'Página25'!G:G,"")</f>
        <v>45530.51425</v>
      </c>
      <c r="C190" s="2" t="str">
        <f t="array" ref="C190">XLOOKUP(A190,'Página25'!A:A,'Página25'!I:I,"")</f>
        <v/>
      </c>
      <c r="D190" s="3">
        <f t="array" ref="D190">XLOOKUP(A190,login!A:A,login!F:F,"")</f>
        <v>34</v>
      </c>
      <c r="E190" s="3">
        <f t="array" ref="E190">XLOOKUP(A190,gestor!C:C,gestor!E:E,"")</f>
        <v>1</v>
      </c>
      <c r="F190" s="3">
        <f t="array" ref="F190">XLOOKUP(A190,tickets!I:I,tickets!J:J,"")</f>
        <v>22</v>
      </c>
      <c r="G190" s="3" t="str">
        <f t="array" ref="G190">XLOOKUP(A190,EmailVerification!A:A,EmailVerification!B:B,"")</f>
        <v/>
      </c>
      <c r="H190" s="3" t="str">
        <f t="array" ref="H190">XLOOKUP(A190,IntegracaoVerification!A:A,IntegracaoVerification!C:C,"")</f>
        <v/>
      </c>
      <c r="I190" s="3">
        <f t="array" ref="I190">XLOOKUP(A190,ApiVerification!A:A,ApiVerification!C:C,"")</f>
        <v>8</v>
      </c>
      <c r="J190" s="3">
        <f t="array" ref="J190">XLOOKUP(A190,AtivacaoGiftback!A:A,AtivacaoGiftback!B:B,"")</f>
        <v>16</v>
      </c>
      <c r="K190" s="3" t="str">
        <f t="array" ref="K190">XLOOKUP(A190,TempoPrimeiraCampanha!A:A,TempoPrimeiraCampanha!B:B,"")</f>
        <v/>
      </c>
      <c r="L190" s="3">
        <f t="array" ref="L190">XLOOKUP(A190,'# Campanhas30D'!A:A,'# Campanhas30D'!B:B,"")</f>
        <v>0</v>
      </c>
      <c r="M190" s="1">
        <v>0.0</v>
      </c>
      <c r="N190" s="4">
        <f t="array" ref="N190">XLOOKUP(A190,'Receita Total'!A:A,'Receita Total'!C:C,"")</f>
        <v>59699.89999</v>
      </c>
      <c r="O190" s="1">
        <v>0.0</v>
      </c>
      <c r="P190" s="1">
        <v>0.0</v>
      </c>
      <c r="Q190" s="1">
        <v>0.0</v>
      </c>
      <c r="R190" s="1">
        <v>0.0</v>
      </c>
      <c r="S190" s="3" t="str">
        <f t="array" ref="S190">XLOOKUP(A190,'Receita Influenciada'!A:A,'Receita Influenciada'!C:C,"")</f>
        <v/>
      </c>
      <c r="T190" s="3" t="str">
        <f t="shared" si="1"/>
        <v>#NUM!</v>
      </c>
      <c r="U190" s="1">
        <v>0.0</v>
      </c>
    </row>
    <row r="191">
      <c r="A191" s="1" t="s">
        <v>798</v>
      </c>
      <c r="B191" s="2">
        <f t="array" ref="B191">XLOOKUP(A191,'Página25'!A:A,'Página25'!G:G,"")</f>
        <v>45540.79171</v>
      </c>
      <c r="C191" s="2" t="str">
        <f t="array" ref="C191">XLOOKUP(A191,'Página25'!A:A,'Página25'!I:I,"")</f>
        <v/>
      </c>
      <c r="D191" s="3">
        <f t="array" ref="D191">XLOOKUP(A191,login!A:A,login!F:F,"")</f>
        <v>16</v>
      </c>
      <c r="E191" s="3">
        <f t="array" ref="E191">XLOOKUP(A191,gestor!C:C,gestor!E:E,"")</f>
        <v>1</v>
      </c>
      <c r="F191" s="1">
        <v>0.0</v>
      </c>
      <c r="G191" s="3">
        <f t="array" ref="G191">XLOOKUP(A191,EmailVerification!A:A,EmailVerification!B:B,"")</f>
        <v>0</v>
      </c>
      <c r="H191" s="3">
        <f t="array" ref="H191">XLOOKUP(A191,IntegracaoVerification!A:A,IntegracaoVerification!C:C,"")</f>
        <v>0</v>
      </c>
      <c r="I191" s="3">
        <f t="array" ref="I191">XLOOKUP(A191,ApiVerification!A:A,ApiVerification!C:C,"")</f>
        <v>4</v>
      </c>
      <c r="J191" s="3">
        <f t="array" ref="J191">XLOOKUP(A191,AtivacaoGiftback!A:A,AtivacaoGiftback!B:B,"")</f>
        <v>36</v>
      </c>
      <c r="K191" s="3" t="str">
        <f t="array" ref="K191">XLOOKUP(A191,TempoPrimeiraCampanha!A:A,TempoPrimeiraCampanha!B:B,"")</f>
        <v/>
      </c>
      <c r="L191" s="3">
        <f t="array" ref="L191">XLOOKUP(A191,'# Campanhas30D'!A:A,'# Campanhas30D'!B:B,"")</f>
        <v>0</v>
      </c>
      <c r="M191" s="1">
        <v>0.0</v>
      </c>
      <c r="N191" s="4">
        <f t="array" ref="N191">XLOOKUP(A191,'Receita Total'!A:A,'Receita Total'!C:C,"")</f>
        <v>63190</v>
      </c>
      <c r="O191" s="1">
        <v>0.0</v>
      </c>
      <c r="P191" s="1">
        <v>0.0</v>
      </c>
      <c r="Q191" s="1">
        <v>0.0</v>
      </c>
      <c r="R191" s="1">
        <v>0.0</v>
      </c>
      <c r="S191" s="3" t="str">
        <f t="array" ref="S191">XLOOKUP(A191,'Receita Influenciada'!A:A,'Receita Influenciada'!C:C,"")</f>
        <v/>
      </c>
      <c r="T191" s="3" t="str">
        <f t="shared" si="1"/>
        <v>#NUM!</v>
      </c>
      <c r="U191" s="1">
        <v>0.0</v>
      </c>
    </row>
    <row r="192">
      <c r="A192" s="1" t="s">
        <v>799</v>
      </c>
      <c r="B192" s="2">
        <f t="array" ref="B192">XLOOKUP(A192,'Página25'!A:A,'Página25'!G:G,"")</f>
        <v>45540.0023</v>
      </c>
      <c r="C192" s="2" t="str">
        <f t="array" ref="C192">XLOOKUP(A192,'Página25'!A:A,'Página25'!I:I,"")</f>
        <v/>
      </c>
      <c r="D192" s="3">
        <f t="array" ref="D192">XLOOKUP(A192,login!A:A,login!F:F,"")</f>
        <v>8</v>
      </c>
      <c r="E192" s="3">
        <f t="array" ref="E192">XLOOKUP(A192,gestor!C:C,gestor!E:E,"")</f>
        <v>1</v>
      </c>
      <c r="F192" s="1">
        <v>0.0</v>
      </c>
      <c r="G192" s="3">
        <f t="array" ref="G192">XLOOKUP(A192,EmailVerification!A:A,EmailVerification!B:B,"")</f>
        <v>0</v>
      </c>
      <c r="H192" s="3">
        <f t="array" ref="H192">XLOOKUP(A192,IntegracaoVerification!A:A,IntegracaoVerification!C:C,"")</f>
        <v>0</v>
      </c>
      <c r="I192" s="3">
        <f t="array" ref="I192">XLOOKUP(A192,ApiVerification!A:A,ApiVerification!C:C,"")</f>
        <v>13</v>
      </c>
      <c r="J192" s="3" t="str">
        <f t="array" ref="J192">XLOOKUP(A192,AtivacaoGiftback!A:A,AtivacaoGiftback!B:B,"")</f>
        <v/>
      </c>
      <c r="K192" s="3" t="str">
        <f t="array" ref="K192">XLOOKUP(A192,TempoPrimeiraCampanha!A:A,TempoPrimeiraCampanha!B:B,"")</f>
        <v/>
      </c>
      <c r="L192" s="3">
        <f t="array" ref="L192">XLOOKUP(A192,'# Campanhas30D'!A:A,'# Campanhas30D'!B:B,"")</f>
        <v>0</v>
      </c>
      <c r="M192" s="1">
        <v>0.0</v>
      </c>
      <c r="N192" s="4">
        <f t="array" ref="N192">XLOOKUP(A192,'Receita Total'!A:A,'Receita Total'!C:C,"")</f>
        <v>69659.73054</v>
      </c>
      <c r="O192" s="1">
        <v>0.0</v>
      </c>
      <c r="P192" s="1">
        <v>0.0</v>
      </c>
      <c r="Q192" s="1">
        <v>0.0</v>
      </c>
      <c r="R192" s="1">
        <v>0.0</v>
      </c>
      <c r="S192" s="3" t="str">
        <f t="array" ref="S192">XLOOKUP(A192,'Receita Influenciada'!A:A,'Receita Influenciada'!C:C,"")</f>
        <v/>
      </c>
      <c r="T192" s="3" t="str">
        <f t="shared" si="1"/>
        <v>#NUM!</v>
      </c>
      <c r="U192" s="1">
        <v>0.0</v>
      </c>
    </row>
    <row r="193">
      <c r="A193" s="1" t="s">
        <v>800</v>
      </c>
      <c r="B193" s="2">
        <f t="array" ref="B193">XLOOKUP(A193,'Página25'!A:A,'Página25'!G:G,"")</f>
        <v>45541.91191</v>
      </c>
      <c r="C193" s="2" t="str">
        <f t="array" ref="C193">XLOOKUP(A193,'Página25'!A:A,'Página25'!I:I,"")</f>
        <v/>
      </c>
      <c r="D193" s="3">
        <f t="array" ref="D193">XLOOKUP(A193,login!A:A,login!F:F,"")</f>
        <v>22</v>
      </c>
      <c r="E193" s="3">
        <f t="array" ref="E193">XLOOKUP(A193,gestor!C:C,gestor!E:E,"")</f>
        <v>1</v>
      </c>
      <c r="F193" s="1">
        <v>0.0</v>
      </c>
      <c r="G193" s="3">
        <f t="array" ref="G193">XLOOKUP(A193,EmailVerification!A:A,EmailVerification!B:B,"")</f>
        <v>10</v>
      </c>
      <c r="H193" s="3">
        <f t="array" ref="H193">XLOOKUP(A193,IntegracaoVerification!A:A,IntegracaoVerification!C:C,"")</f>
        <v>10</v>
      </c>
      <c r="I193" s="3">
        <f t="array" ref="I193">XLOOKUP(A193,ApiVerification!A:A,ApiVerification!C:C,"")</f>
        <v>12</v>
      </c>
      <c r="J193" s="3">
        <f t="array" ref="J193">XLOOKUP(A193,AtivacaoGiftback!A:A,AtivacaoGiftback!B:B,"")</f>
        <v>39</v>
      </c>
      <c r="K193" s="3">
        <f t="array" ref="K193">XLOOKUP(A193,TempoPrimeiraCampanha!A:A,TempoPrimeiraCampanha!B:B,"")</f>
        <v>41</v>
      </c>
      <c r="L193" s="3">
        <f t="array" ref="L193">XLOOKUP(A193,'# Campanhas30D'!A:A,'# Campanhas30D'!B:B,"")</f>
        <v>0</v>
      </c>
      <c r="M193" s="1">
        <v>0.0</v>
      </c>
      <c r="N193" s="4">
        <f t="array" ref="N193">XLOOKUP(A193,'Receita Total'!A:A,'Receita Total'!C:C,"")</f>
        <v>79430.41038</v>
      </c>
      <c r="O193" s="1">
        <v>0.0</v>
      </c>
      <c r="P193" s="1">
        <v>0.0</v>
      </c>
      <c r="Q193" s="1">
        <v>0.0</v>
      </c>
      <c r="R193" s="1">
        <v>0.0</v>
      </c>
      <c r="S193" s="3" t="str">
        <f t="array" ref="S193">XLOOKUP(A193,'Receita Influenciada'!A:A,'Receita Influenciada'!C:C,"")</f>
        <v/>
      </c>
      <c r="T193" s="3" t="str">
        <f t="shared" si="1"/>
        <v>#NUM!</v>
      </c>
      <c r="U193" s="1">
        <v>0.0</v>
      </c>
    </row>
    <row r="194">
      <c r="A194" s="1" t="s">
        <v>801</v>
      </c>
      <c r="B194" s="2">
        <f t="array" ref="B194">XLOOKUP(A194,'Página25'!A:A,'Página25'!G:G,"")</f>
        <v>45511.52093</v>
      </c>
      <c r="C194" s="2" t="str">
        <f t="array" ref="C194">XLOOKUP(A194,'Página25'!A:A,'Página25'!I:I,"")</f>
        <v/>
      </c>
      <c r="D194" s="3">
        <f t="array" ref="D194">XLOOKUP(A194,login!A:A,login!F:F,"")</f>
        <v>16</v>
      </c>
      <c r="E194" s="3">
        <f t="array" ref="E194">XLOOKUP(A194,gestor!C:C,gestor!E:E,"")</f>
        <v>1</v>
      </c>
      <c r="F194" s="1">
        <v>0.0</v>
      </c>
      <c r="G194" s="3">
        <f t="array" ref="G194">XLOOKUP(A194,EmailVerification!A:A,EmailVerification!B:B,"")</f>
        <v>28</v>
      </c>
      <c r="H194" s="3">
        <f t="array" ref="H194">XLOOKUP(A194,IntegracaoVerification!A:A,IntegracaoVerification!C:C,"")</f>
        <v>15</v>
      </c>
      <c r="I194" s="3">
        <f t="array" ref="I194">XLOOKUP(A194,ApiVerification!A:A,ApiVerification!C:C,"")</f>
        <v>21</v>
      </c>
      <c r="J194" s="3">
        <f t="array" ref="J194">XLOOKUP(A194,AtivacaoGiftback!A:A,AtivacaoGiftback!B:B,"")</f>
        <v>28</v>
      </c>
      <c r="K194" s="3" t="str">
        <f t="array" ref="K194">XLOOKUP(A194,TempoPrimeiraCampanha!A:A,TempoPrimeiraCampanha!B:B,"")</f>
        <v/>
      </c>
      <c r="L194" s="3">
        <f t="array" ref="L194">XLOOKUP(A194,'# Campanhas30D'!A:A,'# Campanhas30D'!B:B,"")</f>
        <v>0</v>
      </c>
      <c r="M194" s="1">
        <v>0.0</v>
      </c>
      <c r="N194" s="4">
        <f t="array" ref="N194">XLOOKUP(A194,'Receita Total'!A:A,'Receita Total'!C:C,"")</f>
        <v>81627.95021</v>
      </c>
      <c r="O194" s="1">
        <v>0.0</v>
      </c>
      <c r="P194" s="1">
        <v>0.0</v>
      </c>
      <c r="Q194" s="1">
        <v>0.0</v>
      </c>
      <c r="R194" s="1">
        <v>0.0</v>
      </c>
      <c r="S194" s="3" t="str">
        <f t="array" ref="S194">XLOOKUP(A194,'Receita Influenciada'!A:A,'Receita Influenciada'!C:C,"")</f>
        <v/>
      </c>
      <c r="T194" s="3" t="str">
        <f t="shared" si="1"/>
        <v>#NUM!</v>
      </c>
      <c r="U194" s="1">
        <v>0.0</v>
      </c>
    </row>
    <row r="195">
      <c r="A195" s="1" t="s">
        <v>802</v>
      </c>
      <c r="B195" s="2">
        <f t="array" ref="B195">XLOOKUP(A195,'Página25'!A:A,'Página25'!G:G,"")</f>
        <v>45540.616</v>
      </c>
      <c r="C195" s="2" t="str">
        <f t="array" ref="C195">XLOOKUP(A195,'Página25'!A:A,'Página25'!I:I,"")</f>
        <v/>
      </c>
      <c r="D195" s="3">
        <f t="array" ref="D195">XLOOKUP(A195,login!A:A,login!F:F,"")</f>
        <v>38</v>
      </c>
      <c r="E195" s="3">
        <f t="array" ref="E195">XLOOKUP(A195,gestor!C:C,gestor!E:E,"")</f>
        <v>1</v>
      </c>
      <c r="F195" s="1">
        <v>0.0</v>
      </c>
      <c r="G195" s="3">
        <f t="array" ref="G195">XLOOKUP(A195,EmailVerification!A:A,EmailVerification!B:B,"")</f>
        <v>1</v>
      </c>
      <c r="H195" s="3">
        <f t="array" ref="H195">XLOOKUP(A195,IntegracaoVerification!A:A,IntegracaoVerification!C:C,"")</f>
        <v>1</v>
      </c>
      <c r="I195" s="3">
        <f t="array" ref="I195">XLOOKUP(A195,ApiVerification!A:A,ApiVerification!C:C,"")</f>
        <v>54</v>
      </c>
      <c r="J195" s="3" t="str">
        <f t="array" ref="J195">XLOOKUP(A195,AtivacaoGiftback!A:A,AtivacaoGiftback!B:B,"")</f>
        <v/>
      </c>
      <c r="K195" s="3" t="str">
        <f t="array" ref="K195">XLOOKUP(A195,TempoPrimeiraCampanha!A:A,TempoPrimeiraCampanha!B:B,"")</f>
        <v/>
      </c>
      <c r="L195" s="3">
        <f t="array" ref="L195">XLOOKUP(A195,'# Campanhas30D'!A:A,'# Campanhas30D'!B:B,"")</f>
        <v>0</v>
      </c>
      <c r="M195" s="1">
        <v>0.0</v>
      </c>
      <c r="N195" s="4">
        <f t="array" ref="N195">XLOOKUP(A195,'Receita Total'!A:A,'Receita Total'!C:C,"")</f>
        <v>81789.02956</v>
      </c>
      <c r="O195" s="1">
        <v>0.0</v>
      </c>
      <c r="P195" s="1">
        <v>0.0</v>
      </c>
      <c r="Q195" s="1">
        <v>0.0</v>
      </c>
      <c r="R195" s="1">
        <v>0.0</v>
      </c>
      <c r="S195" s="3" t="str">
        <f t="array" ref="S195">XLOOKUP(A195,'Receita Influenciada'!A:A,'Receita Influenciada'!C:C,"")</f>
        <v/>
      </c>
      <c r="T195" s="3" t="str">
        <f t="shared" si="1"/>
        <v>#NUM!</v>
      </c>
      <c r="U195" s="1">
        <v>0.0</v>
      </c>
    </row>
    <row r="196">
      <c r="A196" s="1" t="s">
        <v>803</v>
      </c>
      <c r="B196" s="2">
        <f t="array" ref="B196">XLOOKUP(A196,'Página25'!A:A,'Página25'!G:G,"")</f>
        <v>45463.69649</v>
      </c>
      <c r="C196" s="2" t="str">
        <f t="array" ref="C196">XLOOKUP(A196,'Página25'!A:A,'Página25'!I:I,"")</f>
        <v/>
      </c>
      <c r="D196" s="3">
        <f t="array" ref="D196">XLOOKUP(A196,login!A:A,login!F:F,"")</f>
        <v>9</v>
      </c>
      <c r="E196" s="3">
        <f t="array" ref="E196">XLOOKUP(A196,gestor!C:C,gestor!E:E,"")</f>
        <v>1</v>
      </c>
      <c r="F196" s="1">
        <v>0.0</v>
      </c>
      <c r="G196" s="3" t="str">
        <f t="array" ref="G196">XLOOKUP(A196,EmailVerification!A:A,EmailVerification!B:B,"")</f>
        <v/>
      </c>
      <c r="H196" s="3">
        <f t="array" ref="H196">XLOOKUP(A196,IntegracaoVerification!A:A,IntegracaoVerification!C:C,"")</f>
        <v>46</v>
      </c>
      <c r="I196" s="3">
        <f t="array" ref="I196">XLOOKUP(A196,ApiVerification!A:A,ApiVerification!C:C,"")</f>
        <v>6</v>
      </c>
      <c r="J196" s="3">
        <f t="array" ref="J196">XLOOKUP(A196,AtivacaoGiftback!A:A,AtivacaoGiftback!B:B,"")</f>
        <v>104</v>
      </c>
      <c r="K196" s="3">
        <f t="array" ref="K196">XLOOKUP(A196,TempoPrimeiraCampanha!A:A,TempoPrimeiraCampanha!B:B,"")</f>
        <v>61</v>
      </c>
      <c r="L196" s="3">
        <f t="array" ref="L196">XLOOKUP(A196,'# Campanhas30D'!A:A,'# Campanhas30D'!B:B,"")</f>
        <v>0</v>
      </c>
      <c r="M196" s="1">
        <v>0.0</v>
      </c>
      <c r="N196" s="4">
        <f t="array" ref="N196">XLOOKUP(A196,'Receita Total'!A:A,'Receita Total'!C:C,"")</f>
        <v>87201.94918</v>
      </c>
      <c r="O196" s="1">
        <v>0.0</v>
      </c>
      <c r="P196" s="1">
        <v>0.0</v>
      </c>
      <c r="Q196" s="1">
        <v>0.0</v>
      </c>
      <c r="R196" s="1">
        <v>0.0</v>
      </c>
      <c r="S196" s="3" t="str">
        <f t="array" ref="S196">XLOOKUP(A196,'Receita Influenciada'!A:A,'Receita Influenciada'!C:C,"")</f>
        <v/>
      </c>
      <c r="T196" s="3" t="str">
        <f t="shared" si="1"/>
        <v>#NUM!</v>
      </c>
      <c r="U196" s="1">
        <v>0.0</v>
      </c>
    </row>
    <row r="197">
      <c r="A197" s="1" t="s">
        <v>804</v>
      </c>
      <c r="B197" s="2">
        <f t="array" ref="B197">XLOOKUP(A197,'Página25'!A:A,'Página25'!G:G,"")</f>
        <v>45514.17501</v>
      </c>
      <c r="C197" s="2" t="str">
        <f t="array" ref="C197">XLOOKUP(A197,'Página25'!A:A,'Página25'!I:I,"")</f>
        <v/>
      </c>
      <c r="D197" s="3">
        <f t="array" ref="D197">XLOOKUP(A197,login!A:A,login!F:F,"")</f>
        <v>12</v>
      </c>
      <c r="E197" s="3">
        <f t="array" ref="E197">XLOOKUP(A197,gestor!C:C,gestor!E:E,"")</f>
        <v>1</v>
      </c>
      <c r="F197" s="1">
        <v>0.0</v>
      </c>
      <c r="G197" s="3">
        <f t="array" ref="G197">XLOOKUP(A197,EmailVerification!A:A,EmailVerification!B:B,"")</f>
        <v>3</v>
      </c>
      <c r="H197" s="3" t="str">
        <f t="array" ref="H197">XLOOKUP(A197,IntegracaoVerification!A:A,IntegracaoVerification!C:C,"")</f>
        <v/>
      </c>
      <c r="I197" s="3">
        <f t="array" ref="I197">XLOOKUP(A197,ApiVerification!A:A,ApiVerification!C:C,"")</f>
        <v>16</v>
      </c>
      <c r="J197" s="3" t="str">
        <f t="array" ref="J197">XLOOKUP(A197,AtivacaoGiftback!A:A,AtivacaoGiftback!B:B,"")</f>
        <v/>
      </c>
      <c r="K197" s="3" t="str">
        <f t="array" ref="K197">XLOOKUP(A197,TempoPrimeiraCampanha!A:A,TempoPrimeiraCampanha!B:B,"")</f>
        <v/>
      </c>
      <c r="L197" s="3">
        <f t="array" ref="L197">XLOOKUP(A197,'# Campanhas30D'!A:A,'# Campanhas30D'!B:B,"")</f>
        <v>0</v>
      </c>
      <c r="M197" s="1">
        <v>0.0</v>
      </c>
      <c r="N197" s="4">
        <f t="array" ref="N197">XLOOKUP(A197,'Receita Total'!A:A,'Receita Total'!C:C,"")</f>
        <v>108681.4595</v>
      </c>
      <c r="O197" s="1">
        <v>0.0</v>
      </c>
      <c r="P197" s="1">
        <v>0.0</v>
      </c>
      <c r="Q197" s="1">
        <v>0.0</v>
      </c>
      <c r="R197" s="1">
        <v>0.0</v>
      </c>
      <c r="S197" s="3" t="str">
        <f t="array" ref="S197">XLOOKUP(A197,'Receita Influenciada'!A:A,'Receita Influenciada'!C:C,"")</f>
        <v/>
      </c>
      <c r="T197" s="3" t="str">
        <f t="shared" si="1"/>
        <v>#NUM!</v>
      </c>
      <c r="U197" s="1">
        <v>0.0</v>
      </c>
    </row>
    <row r="198">
      <c r="A198" s="1" t="s">
        <v>805</v>
      </c>
      <c r="B198" s="2">
        <f t="array" ref="B198">XLOOKUP(A198,'Página25'!A:A,'Página25'!G:G,"")</f>
        <v>45540.00336</v>
      </c>
      <c r="C198" s="2" t="str">
        <f t="array" ref="C198">XLOOKUP(A198,'Página25'!A:A,'Página25'!I:I,"")</f>
        <v/>
      </c>
      <c r="D198" s="3">
        <f t="array" ref="D198">XLOOKUP(A198,login!A:A,login!F:F,"")</f>
        <v>22</v>
      </c>
      <c r="E198" s="3">
        <f t="array" ref="E198">XLOOKUP(A198,gestor!C:C,gestor!E:E,"")</f>
        <v>1</v>
      </c>
      <c r="F198" s="1">
        <v>0.0</v>
      </c>
      <c r="G198" s="3">
        <f t="array" ref="G198">XLOOKUP(A198,EmailVerification!A:A,EmailVerification!B:B,"")</f>
        <v>11</v>
      </c>
      <c r="H198" s="3">
        <f t="array" ref="H198">XLOOKUP(A198,IntegracaoVerification!A:A,IntegracaoVerification!C:C,"")</f>
        <v>11</v>
      </c>
      <c r="I198" s="3">
        <f t="array" ref="I198">XLOOKUP(A198,ApiVerification!A:A,ApiVerification!C:C,"")</f>
        <v>25</v>
      </c>
      <c r="J198" s="3" t="str">
        <f t="array" ref="J198">XLOOKUP(A198,AtivacaoGiftback!A:A,AtivacaoGiftback!B:B,"")</f>
        <v/>
      </c>
      <c r="K198" s="3" t="str">
        <f t="array" ref="K198">XLOOKUP(A198,TempoPrimeiraCampanha!A:A,TempoPrimeiraCampanha!B:B,"")</f>
        <v/>
      </c>
      <c r="L198" s="3">
        <f t="array" ref="L198">XLOOKUP(A198,'# Campanhas30D'!A:A,'# Campanhas30D'!B:B,"")</f>
        <v>0</v>
      </c>
      <c r="M198" s="1">
        <v>0.0</v>
      </c>
      <c r="N198" s="4">
        <f t="array" ref="N198">XLOOKUP(A198,'Receita Total'!A:A,'Receita Total'!C:C,"")</f>
        <v>113352.141</v>
      </c>
      <c r="O198" s="1">
        <v>0.0</v>
      </c>
      <c r="P198" s="1">
        <v>0.0</v>
      </c>
      <c r="Q198" s="1">
        <v>0.0</v>
      </c>
      <c r="R198" s="1">
        <v>0.0</v>
      </c>
      <c r="S198" s="3" t="str">
        <f t="array" ref="S198">XLOOKUP(A198,'Receita Influenciada'!A:A,'Receita Influenciada'!C:C,"")</f>
        <v/>
      </c>
      <c r="T198" s="3" t="str">
        <f t="shared" si="1"/>
        <v>#NUM!</v>
      </c>
      <c r="U198" s="1">
        <v>0.0</v>
      </c>
    </row>
    <row r="199">
      <c r="A199" s="1" t="s">
        <v>806</v>
      </c>
      <c r="B199" s="2">
        <f t="array" ref="B199">XLOOKUP(A199,'Página25'!A:A,'Página25'!G:G,"")</f>
        <v>45527.51917</v>
      </c>
      <c r="C199" s="2" t="str">
        <f t="array" ref="C199">XLOOKUP(A199,'Página25'!A:A,'Página25'!I:I,"")</f>
        <v/>
      </c>
      <c r="D199" s="3">
        <f t="array" ref="D199">XLOOKUP(A199,login!A:A,login!F:F,"")</f>
        <v>67</v>
      </c>
      <c r="E199" s="3">
        <f t="array" ref="E199">XLOOKUP(A199,gestor!C:C,gestor!E:E,"")</f>
        <v>1</v>
      </c>
      <c r="F199" s="3">
        <f t="array" ref="F199">XLOOKUP(A199,tickets!I:I,tickets!J:J,"")</f>
        <v>26</v>
      </c>
      <c r="G199" s="3">
        <f t="array" ref="G199">XLOOKUP(A199,EmailVerification!A:A,EmailVerification!B:B,"")</f>
        <v>7</v>
      </c>
      <c r="H199" s="3">
        <f t="array" ref="H199">XLOOKUP(A199,IntegracaoVerification!A:A,IntegracaoVerification!C:C,"")</f>
        <v>7</v>
      </c>
      <c r="I199" s="3">
        <f t="array" ref="I199">XLOOKUP(A199,ApiVerification!A:A,ApiVerification!C:C,"")</f>
        <v>61</v>
      </c>
      <c r="J199" s="3" t="str">
        <f t="array" ref="J199">XLOOKUP(A199,AtivacaoGiftback!A:A,AtivacaoGiftback!B:B,"")</f>
        <v/>
      </c>
      <c r="K199" s="3">
        <f t="array" ref="K199">XLOOKUP(A199,TempoPrimeiraCampanha!A:A,TempoPrimeiraCampanha!B:B,"")</f>
        <v>64</v>
      </c>
      <c r="L199" s="3">
        <f t="array" ref="L199">XLOOKUP(A199,'# Campanhas30D'!A:A,'# Campanhas30D'!B:B,"")</f>
        <v>0</v>
      </c>
      <c r="M199" s="1">
        <v>0.0</v>
      </c>
      <c r="N199" s="4">
        <f t="array" ref="N199">XLOOKUP(A199,'Receita Total'!A:A,'Receita Total'!C:C,"")</f>
        <v>118892.4696</v>
      </c>
      <c r="O199" s="1">
        <v>0.0</v>
      </c>
      <c r="P199" s="1">
        <v>0.0</v>
      </c>
      <c r="Q199" s="1">
        <v>0.0</v>
      </c>
      <c r="R199" s="1">
        <v>0.0</v>
      </c>
      <c r="S199" s="3" t="str">
        <f t="array" ref="S199">XLOOKUP(A199,'Receita Influenciada'!A:A,'Receita Influenciada'!C:C,"")</f>
        <v/>
      </c>
      <c r="T199" s="3" t="str">
        <f t="shared" si="1"/>
        <v>#NUM!</v>
      </c>
      <c r="U199" s="1">
        <v>0.0</v>
      </c>
    </row>
    <row r="200">
      <c r="A200" s="1" t="s">
        <v>807</v>
      </c>
      <c r="B200" s="2">
        <f t="array" ref="B200">XLOOKUP(A200,'Página25'!A:A,'Página25'!G:G,"")</f>
        <v>45394.82389</v>
      </c>
      <c r="C200" s="2" t="str">
        <f t="array" ref="C200">XLOOKUP(A200,'Página25'!A:A,'Página25'!I:I,"")</f>
        <v/>
      </c>
      <c r="D200" s="3">
        <f t="array" ref="D200">XLOOKUP(A200,login!A:A,login!F:F,"")</f>
        <v>36</v>
      </c>
      <c r="E200" s="3">
        <f t="array" ref="E200">XLOOKUP(A200,gestor!C:C,gestor!E:E,"")</f>
        <v>1</v>
      </c>
      <c r="F200" s="1">
        <v>0.0</v>
      </c>
      <c r="G200" s="3">
        <f t="array" ref="G200">XLOOKUP(A200,EmailVerification!A:A,EmailVerification!B:B,"")</f>
        <v>84</v>
      </c>
      <c r="H200" s="3">
        <f t="array" ref="H200">XLOOKUP(A200,IntegracaoVerification!A:A,IntegracaoVerification!C:C,"")</f>
        <v>46</v>
      </c>
      <c r="I200" s="3" t="str">
        <f t="array" ref="I200">XLOOKUP(A200,ApiVerification!A:A,ApiVerification!C:C,"")</f>
        <v/>
      </c>
      <c r="J200" s="3" t="str">
        <f t="array" ref="J200">XLOOKUP(A200,AtivacaoGiftback!A:A,AtivacaoGiftback!B:B,"")</f>
        <v/>
      </c>
      <c r="K200" s="3" t="str">
        <f t="array" ref="K200">XLOOKUP(A200,TempoPrimeiraCampanha!A:A,TempoPrimeiraCampanha!B:B,"")</f>
        <v/>
      </c>
      <c r="L200" s="3">
        <f t="array" ref="L200">XLOOKUP(A200,'# Campanhas30D'!A:A,'# Campanhas30D'!B:B,"")</f>
        <v>0</v>
      </c>
      <c r="M200" s="1">
        <v>0.0</v>
      </c>
      <c r="N200" s="4">
        <f t="array" ref="N200">XLOOKUP(A200,'Receita Total'!A:A,'Receita Total'!C:C,"")</f>
        <v>118897.0401</v>
      </c>
      <c r="O200" s="1">
        <v>0.0</v>
      </c>
      <c r="P200" s="1">
        <v>0.0</v>
      </c>
      <c r="Q200" s="1">
        <v>0.0</v>
      </c>
      <c r="R200" s="1">
        <v>0.0</v>
      </c>
      <c r="S200" s="3" t="str">
        <f t="array" ref="S200">XLOOKUP(A200,'Receita Influenciada'!A:A,'Receita Influenciada'!C:C,"")</f>
        <v/>
      </c>
      <c r="T200" s="3" t="str">
        <f t="shared" si="1"/>
        <v>#NUM!</v>
      </c>
      <c r="U200" s="1">
        <v>0.0</v>
      </c>
    </row>
    <row r="201">
      <c r="A201" s="1" t="s">
        <v>808</v>
      </c>
      <c r="B201" s="2">
        <f t="array" ref="B201">XLOOKUP(A201,'Página25'!A:A,'Página25'!G:G,"")</f>
        <v>45524.57788</v>
      </c>
      <c r="C201" s="2" t="str">
        <f t="array" ref="C201">XLOOKUP(A201,'Página25'!A:A,'Página25'!I:I,"")</f>
        <v/>
      </c>
      <c r="D201" s="3">
        <f t="array" ref="D201">XLOOKUP(A201,login!A:A,login!F:F,"")</f>
        <v>29</v>
      </c>
      <c r="E201" s="3">
        <f t="array" ref="E201">XLOOKUP(A201,gestor!C:C,gestor!E:E,"")</f>
        <v>1</v>
      </c>
      <c r="F201" s="1">
        <v>0.0</v>
      </c>
      <c r="G201" s="3">
        <f t="array" ref="G201">XLOOKUP(A201,EmailVerification!A:A,EmailVerification!B:B,"")</f>
        <v>2</v>
      </c>
      <c r="H201" s="3">
        <f t="array" ref="H201">XLOOKUP(A201,IntegracaoVerification!A:A,IntegracaoVerification!C:C,"")</f>
        <v>2</v>
      </c>
      <c r="I201" s="3" t="str">
        <f t="array" ref="I201">XLOOKUP(A201,ApiVerification!A:A,ApiVerification!C:C,"")</f>
        <v/>
      </c>
      <c r="J201" s="3">
        <f t="array" ref="J201">XLOOKUP(A201,AtivacaoGiftback!A:A,AtivacaoGiftback!B:B,"")</f>
        <v>39</v>
      </c>
      <c r="K201" s="3" t="str">
        <f t="array" ref="K201">XLOOKUP(A201,TempoPrimeiraCampanha!A:A,TempoPrimeiraCampanha!B:B,"")</f>
        <v/>
      </c>
      <c r="L201" s="3">
        <f t="array" ref="L201">XLOOKUP(A201,'# Campanhas30D'!A:A,'# Campanhas30D'!B:B,"")</f>
        <v>0</v>
      </c>
      <c r="M201" s="1">
        <v>0.0</v>
      </c>
      <c r="N201" s="4">
        <f t="array" ref="N201">XLOOKUP(A201,'Receita Total'!A:A,'Receita Total'!C:C,"")</f>
        <v>122447.0898</v>
      </c>
      <c r="O201" s="1">
        <v>0.0</v>
      </c>
      <c r="P201" s="1">
        <v>0.0</v>
      </c>
      <c r="Q201" s="1">
        <v>0.0</v>
      </c>
      <c r="R201" s="1">
        <v>0.0</v>
      </c>
      <c r="S201" s="3" t="str">
        <f t="array" ref="S201">XLOOKUP(A201,'Receita Influenciada'!A:A,'Receita Influenciada'!C:C,"")</f>
        <v/>
      </c>
      <c r="T201" s="3" t="str">
        <f t="shared" si="1"/>
        <v>#NUM!</v>
      </c>
      <c r="U201" s="1">
        <v>0.0</v>
      </c>
    </row>
    <row r="202">
      <c r="A202" s="1" t="s">
        <v>809</v>
      </c>
      <c r="B202" s="2">
        <f t="array" ref="B202">XLOOKUP(A202,'Página25'!A:A,'Página25'!G:G,"")</f>
        <v>45492.75141</v>
      </c>
      <c r="C202" s="2" t="str">
        <f t="array" ref="C202">XLOOKUP(A202,'Página25'!A:A,'Página25'!I:I,"")</f>
        <v/>
      </c>
      <c r="D202" s="3">
        <f t="array" ref="D202">XLOOKUP(A202,login!A:A,login!F:F,"")</f>
        <v>60</v>
      </c>
      <c r="E202" s="3">
        <f t="array" ref="E202">XLOOKUP(A202,gestor!C:C,gestor!E:E,"")</f>
        <v>1</v>
      </c>
      <c r="F202" s="1">
        <v>0.0</v>
      </c>
      <c r="G202" s="3" t="str">
        <f t="array" ref="G202">XLOOKUP(A202,EmailVerification!A:A,EmailVerification!B:B,"")</f>
        <v/>
      </c>
      <c r="H202" s="3">
        <f t="array" ref="H202">XLOOKUP(A202,IntegracaoVerification!A:A,IntegracaoVerification!C:C,"")</f>
        <v>5</v>
      </c>
      <c r="I202" s="3" t="str">
        <f t="array" ref="I202">XLOOKUP(A202,ApiVerification!A:A,ApiVerification!C:C,"")</f>
        <v/>
      </c>
      <c r="J202" s="3">
        <f t="array" ref="J202">XLOOKUP(A202,AtivacaoGiftback!A:A,AtivacaoGiftback!B:B,"")</f>
        <v>27</v>
      </c>
      <c r="K202" s="3" t="str">
        <f t="array" ref="K202">XLOOKUP(A202,TempoPrimeiraCampanha!A:A,TempoPrimeiraCampanha!B:B,"")</f>
        <v/>
      </c>
      <c r="L202" s="3">
        <f t="array" ref="L202">XLOOKUP(A202,'# Campanhas30D'!A:A,'# Campanhas30D'!B:B,"")</f>
        <v>0</v>
      </c>
      <c r="M202" s="1">
        <v>0.0</v>
      </c>
      <c r="N202" s="4">
        <f t="array" ref="N202">XLOOKUP(A202,'Receita Total'!A:A,'Receita Total'!C:C,"")</f>
        <v>123690.5398</v>
      </c>
      <c r="O202" s="1">
        <v>0.0</v>
      </c>
      <c r="P202" s="1">
        <v>0.0</v>
      </c>
      <c r="Q202" s="1">
        <v>0.0</v>
      </c>
      <c r="R202" s="1">
        <v>0.0</v>
      </c>
      <c r="S202" s="3" t="str">
        <f t="array" ref="S202">XLOOKUP(A202,'Receita Influenciada'!A:A,'Receita Influenciada'!C:C,"")</f>
        <v/>
      </c>
      <c r="T202" s="3" t="str">
        <f t="shared" si="1"/>
        <v>#NUM!</v>
      </c>
      <c r="U202" s="1">
        <v>0.0</v>
      </c>
    </row>
    <row r="203">
      <c r="A203" s="1" t="s">
        <v>810</v>
      </c>
      <c r="B203" s="2">
        <f t="array" ref="B203">XLOOKUP(A203,'Página25'!A:A,'Página25'!G:G,"")</f>
        <v>45379.758</v>
      </c>
      <c r="C203" s="2" t="str">
        <f t="array" ref="C203">XLOOKUP(A203,'Página25'!A:A,'Página25'!I:I,"")</f>
        <v/>
      </c>
      <c r="D203" s="3">
        <f t="array" ref="D203">XLOOKUP(A203,login!A:A,login!F:F,"")</f>
        <v>30</v>
      </c>
      <c r="E203" s="3">
        <f t="array" ref="E203">XLOOKUP(A203,gestor!C:C,gestor!E:E,"")</f>
        <v>1</v>
      </c>
      <c r="F203" s="1">
        <v>0.0</v>
      </c>
      <c r="G203" s="3">
        <f t="array" ref="G203">XLOOKUP(A203,EmailVerification!A:A,EmailVerification!B:B,"")</f>
        <v>99</v>
      </c>
      <c r="H203" s="3">
        <f t="array" ref="H203">XLOOKUP(A203,IntegracaoVerification!A:A,IntegracaoVerification!C:C,"")</f>
        <v>7</v>
      </c>
      <c r="I203" s="3">
        <f t="array" ref="I203">XLOOKUP(A203,ApiVerification!A:A,ApiVerification!C:C,"")</f>
        <v>27</v>
      </c>
      <c r="J203" s="3">
        <f t="array" ref="J203">XLOOKUP(A203,AtivacaoGiftback!A:A,AtivacaoGiftback!B:B,"")</f>
        <v>36</v>
      </c>
      <c r="K203" s="3">
        <f t="array" ref="K203">XLOOKUP(A203,TempoPrimeiraCampanha!A:A,TempoPrimeiraCampanha!B:B,"")</f>
        <v>41</v>
      </c>
      <c r="L203" s="3">
        <f t="array" ref="L203">XLOOKUP(A203,'# Campanhas30D'!A:A,'# Campanhas30D'!B:B,"")</f>
        <v>0</v>
      </c>
      <c r="M203" s="1">
        <v>0.0</v>
      </c>
      <c r="N203" s="4">
        <f t="array" ref="N203">XLOOKUP(A203,'Receita Total'!A:A,'Receita Total'!C:C,"")</f>
        <v>172074.7892</v>
      </c>
      <c r="O203" s="1">
        <v>0.0</v>
      </c>
      <c r="P203" s="1">
        <v>0.0</v>
      </c>
      <c r="Q203" s="1">
        <v>0.0</v>
      </c>
      <c r="R203" s="1">
        <v>0.0</v>
      </c>
      <c r="S203" s="3" t="str">
        <f t="array" ref="S203">XLOOKUP(A203,'Receita Influenciada'!A:A,'Receita Influenciada'!C:C,"")</f>
        <v/>
      </c>
      <c r="T203" s="3" t="str">
        <f t="shared" si="1"/>
        <v>#NUM!</v>
      </c>
      <c r="U203" s="1">
        <v>0.0</v>
      </c>
    </row>
    <row r="204">
      <c r="A204" s="1" t="s">
        <v>811</v>
      </c>
      <c r="B204" s="2">
        <f t="array" ref="B204">XLOOKUP(A204,'Página25'!A:A,'Página25'!G:G,"")</f>
        <v>45495.83424</v>
      </c>
      <c r="C204" s="2" t="str">
        <f t="array" ref="C204">XLOOKUP(A204,'Página25'!A:A,'Página25'!I:I,"")</f>
        <v/>
      </c>
      <c r="D204" s="3">
        <f t="array" ref="D204">XLOOKUP(A204,login!A:A,login!F:F,"")</f>
        <v>81</v>
      </c>
      <c r="E204" s="3">
        <f t="array" ref="E204">XLOOKUP(A204,gestor!C:C,gestor!E:E,"")</f>
        <v>1</v>
      </c>
      <c r="F204" s="1">
        <v>0.0</v>
      </c>
      <c r="G204" s="3">
        <f t="array" ref="G204">XLOOKUP(A204,EmailVerification!A:A,EmailVerification!B:B,"")</f>
        <v>17</v>
      </c>
      <c r="H204" s="3">
        <f t="array" ref="H204">XLOOKUP(A204,IntegracaoVerification!A:A,IntegracaoVerification!C:C,"")</f>
        <v>0</v>
      </c>
      <c r="I204" s="3">
        <f t="array" ref="I204">XLOOKUP(A204,ApiVerification!A:A,ApiVerification!C:C,"")</f>
        <v>23</v>
      </c>
      <c r="J204" s="3" t="str">
        <f t="array" ref="J204">XLOOKUP(A204,AtivacaoGiftback!A:A,AtivacaoGiftback!B:B,"")</f>
        <v/>
      </c>
      <c r="K204" s="3">
        <f t="array" ref="K204">XLOOKUP(A204,TempoPrimeiraCampanha!A:A,TempoPrimeiraCampanha!B:B,"")</f>
        <v>45</v>
      </c>
      <c r="L204" s="3">
        <f t="array" ref="L204">XLOOKUP(A204,'# Campanhas30D'!A:A,'# Campanhas30D'!B:B,"")</f>
        <v>0</v>
      </c>
      <c r="M204" s="1">
        <v>0.0</v>
      </c>
      <c r="N204" s="4">
        <f t="array" ref="N204">XLOOKUP(A204,'Receita Total'!A:A,'Receita Total'!C:C,"")</f>
        <v>187944.0897</v>
      </c>
      <c r="O204" s="1">
        <v>0.0</v>
      </c>
      <c r="P204" s="1">
        <v>0.0</v>
      </c>
      <c r="Q204" s="1">
        <v>0.0</v>
      </c>
      <c r="R204" s="1">
        <v>0.0</v>
      </c>
      <c r="S204" s="3" t="str">
        <f t="array" ref="S204">XLOOKUP(A204,'Receita Influenciada'!A:A,'Receita Influenciada'!C:C,"")</f>
        <v/>
      </c>
      <c r="T204" s="3" t="str">
        <f t="shared" si="1"/>
        <v>#NUM!</v>
      </c>
      <c r="U204" s="1">
        <v>0.0</v>
      </c>
    </row>
    <row r="205">
      <c r="A205" s="1" t="s">
        <v>812</v>
      </c>
      <c r="B205" s="2">
        <f t="array" ref="B205">XLOOKUP(A205,'Página25'!A:A,'Página25'!G:G,"")</f>
        <v>45561.99524</v>
      </c>
      <c r="C205" s="2" t="str">
        <f t="array" ref="C205">XLOOKUP(A205,'Página25'!A:A,'Página25'!I:I,"")</f>
        <v/>
      </c>
      <c r="D205" s="3">
        <f t="array" ref="D205">XLOOKUP(A205,login!A:A,login!F:F,"")</f>
        <v>10</v>
      </c>
      <c r="E205" s="3">
        <f t="array" ref="E205">XLOOKUP(A205,gestor!C:C,gestor!E:E,"")</f>
        <v>1</v>
      </c>
      <c r="F205" s="1">
        <v>0.0</v>
      </c>
      <c r="G205" s="3">
        <f t="array" ref="G205">XLOOKUP(A205,EmailVerification!A:A,EmailVerification!B:B,"")</f>
        <v>5</v>
      </c>
      <c r="H205" s="3">
        <f t="array" ref="H205">XLOOKUP(A205,IntegracaoVerification!A:A,IntegracaoVerification!C:C,"")</f>
        <v>5</v>
      </c>
      <c r="I205" s="3">
        <f t="array" ref="I205">XLOOKUP(A205,ApiVerification!A:A,ApiVerification!C:C,"")</f>
        <v>15</v>
      </c>
      <c r="J205" s="3" t="str">
        <f t="array" ref="J205">XLOOKUP(A205,AtivacaoGiftback!A:A,AtivacaoGiftback!B:B,"")</f>
        <v/>
      </c>
      <c r="K205" s="3" t="str">
        <f t="array" ref="K205">XLOOKUP(A205,TempoPrimeiraCampanha!A:A,TempoPrimeiraCampanha!B:B,"")</f>
        <v/>
      </c>
      <c r="L205" s="3">
        <f t="array" ref="L205">XLOOKUP(A205,'# Campanhas30D'!A:A,'# Campanhas30D'!B:B,"")</f>
        <v>0</v>
      </c>
      <c r="M205" s="1">
        <v>0.0</v>
      </c>
      <c r="N205" s="4">
        <f t="array" ref="N205">XLOOKUP(A205,'Receita Total'!A:A,'Receita Total'!C:C,"")</f>
        <v>198155.159</v>
      </c>
      <c r="O205" s="1">
        <v>0.0</v>
      </c>
      <c r="P205" s="1">
        <v>0.0</v>
      </c>
      <c r="Q205" s="1">
        <v>0.0</v>
      </c>
      <c r="R205" s="1">
        <v>0.0</v>
      </c>
      <c r="S205" s="3" t="str">
        <f t="array" ref="S205">XLOOKUP(A205,'Receita Influenciada'!A:A,'Receita Influenciada'!C:C,"")</f>
        <v/>
      </c>
      <c r="T205" s="3" t="str">
        <f t="shared" si="1"/>
        <v>#NUM!</v>
      </c>
      <c r="U205" s="1">
        <v>0.0</v>
      </c>
    </row>
    <row r="206">
      <c r="A206" s="1" t="s">
        <v>813</v>
      </c>
      <c r="B206" s="2">
        <f t="array" ref="B206">XLOOKUP(A206,'Página25'!A:A,'Página25'!G:G,"")</f>
        <v>45539.99966</v>
      </c>
      <c r="C206" s="2" t="str">
        <f t="array" ref="C206">XLOOKUP(A206,'Página25'!A:A,'Página25'!I:I,"")</f>
        <v/>
      </c>
      <c r="D206" s="3">
        <f t="array" ref="D206">XLOOKUP(A206,login!A:A,login!F:F,"")</f>
        <v>28</v>
      </c>
      <c r="E206" s="3">
        <f t="array" ref="E206">XLOOKUP(A206,gestor!C:C,gestor!E:E,"")</f>
        <v>1</v>
      </c>
      <c r="F206" s="1">
        <v>0.0</v>
      </c>
      <c r="G206" s="3">
        <f t="array" ref="G206">XLOOKUP(A206,EmailVerification!A:A,EmailVerification!B:B,"")</f>
        <v>5</v>
      </c>
      <c r="H206" s="3">
        <f t="array" ref="H206">XLOOKUP(A206,IntegracaoVerification!A:A,IntegracaoVerification!C:C,"")</f>
        <v>5</v>
      </c>
      <c r="I206" s="3">
        <f t="array" ref="I206">XLOOKUP(A206,ApiVerification!A:A,ApiVerification!C:C,"")</f>
        <v>8</v>
      </c>
      <c r="J206" s="3" t="str">
        <f t="array" ref="J206">XLOOKUP(A206,AtivacaoGiftback!A:A,AtivacaoGiftback!B:B,"")</f>
        <v/>
      </c>
      <c r="K206" s="3" t="str">
        <f t="array" ref="K206">XLOOKUP(A206,TempoPrimeiraCampanha!A:A,TempoPrimeiraCampanha!B:B,"")</f>
        <v/>
      </c>
      <c r="L206" s="3">
        <f t="array" ref="L206">XLOOKUP(A206,'# Campanhas30D'!A:A,'# Campanhas30D'!B:B,"")</f>
        <v>0</v>
      </c>
      <c r="M206" s="1">
        <v>0.0</v>
      </c>
      <c r="N206" s="4">
        <f t="array" ref="N206">XLOOKUP(A206,'Receita Total'!A:A,'Receita Total'!C:C,"")</f>
        <v>203609.5908</v>
      </c>
      <c r="O206" s="1">
        <v>0.0</v>
      </c>
      <c r="P206" s="1">
        <v>0.0</v>
      </c>
      <c r="Q206" s="1">
        <v>0.0</v>
      </c>
      <c r="R206" s="1">
        <v>0.0</v>
      </c>
      <c r="S206" s="3" t="str">
        <f t="array" ref="S206">XLOOKUP(A206,'Receita Influenciada'!A:A,'Receita Influenciada'!C:C,"")</f>
        <v/>
      </c>
      <c r="T206" s="3" t="str">
        <f t="shared" si="1"/>
        <v>#NUM!</v>
      </c>
      <c r="U206" s="1">
        <v>0.0</v>
      </c>
    </row>
    <row r="207">
      <c r="A207" s="1" t="s">
        <v>814</v>
      </c>
      <c r="B207" s="2">
        <f t="array" ref="B207">XLOOKUP(A207,'Página25'!A:A,'Página25'!G:G,"")</f>
        <v>45540.91176</v>
      </c>
      <c r="C207" s="2" t="str">
        <f t="array" ref="C207">XLOOKUP(A207,'Página25'!A:A,'Página25'!I:I,"")</f>
        <v/>
      </c>
      <c r="D207" s="3">
        <f t="array" ref="D207">XLOOKUP(A207,login!A:A,login!F:F,"")</f>
        <v>31</v>
      </c>
      <c r="E207" s="3">
        <f t="array" ref="E207">XLOOKUP(A207,gestor!C:C,gestor!E:E,"")</f>
        <v>1</v>
      </c>
      <c r="F207" s="1">
        <v>0.0</v>
      </c>
      <c r="G207" s="3">
        <f t="array" ref="G207">XLOOKUP(A207,EmailVerification!A:A,EmailVerification!B:B,"")</f>
        <v>27</v>
      </c>
      <c r="H207" s="3">
        <f t="array" ref="H207">XLOOKUP(A207,IntegracaoVerification!A:A,IntegracaoVerification!C:C,"")</f>
        <v>20</v>
      </c>
      <c r="I207" s="3">
        <f t="array" ref="I207">XLOOKUP(A207,ApiVerification!A:A,ApiVerification!C:C,"")</f>
        <v>48</v>
      </c>
      <c r="J207" s="3">
        <f t="array" ref="J207">XLOOKUP(A207,AtivacaoGiftback!A:A,AtivacaoGiftback!B:B,"")</f>
        <v>50</v>
      </c>
      <c r="K207" s="3" t="str">
        <f t="array" ref="K207">XLOOKUP(A207,TempoPrimeiraCampanha!A:A,TempoPrimeiraCampanha!B:B,"")</f>
        <v/>
      </c>
      <c r="L207" s="3">
        <f t="array" ref="L207">XLOOKUP(A207,'# Campanhas30D'!A:A,'# Campanhas30D'!B:B,"")</f>
        <v>0</v>
      </c>
      <c r="M207" s="1">
        <v>0.0</v>
      </c>
      <c r="N207" s="4">
        <f t="array" ref="N207">XLOOKUP(A207,'Receita Total'!A:A,'Receita Total'!C:C,"")</f>
        <v>206451.5996</v>
      </c>
      <c r="O207" s="1">
        <v>0.0</v>
      </c>
      <c r="P207" s="1">
        <v>0.0</v>
      </c>
      <c r="Q207" s="1">
        <v>0.0</v>
      </c>
      <c r="R207" s="1">
        <v>0.0</v>
      </c>
      <c r="S207" s="3" t="str">
        <f t="array" ref="S207">XLOOKUP(A207,'Receita Influenciada'!A:A,'Receita Influenciada'!C:C,"")</f>
        <v/>
      </c>
      <c r="T207" s="3" t="str">
        <f t="shared" si="1"/>
        <v>#NUM!</v>
      </c>
      <c r="U207" s="1">
        <v>0.0</v>
      </c>
    </row>
    <row r="208">
      <c r="A208" s="1" t="s">
        <v>815</v>
      </c>
      <c r="B208" s="2">
        <f t="array" ref="B208">XLOOKUP(A208,'Página25'!A:A,'Página25'!G:G,"")</f>
        <v>45460.64522</v>
      </c>
      <c r="C208" s="2" t="str">
        <f t="array" ref="C208">XLOOKUP(A208,'Página25'!A:A,'Página25'!I:I,"")</f>
        <v/>
      </c>
      <c r="D208" s="3">
        <f t="array" ref="D208">XLOOKUP(A208,login!A:A,login!F:F,"")</f>
        <v>53</v>
      </c>
      <c r="E208" s="3">
        <f t="array" ref="E208">XLOOKUP(A208,gestor!C:C,gestor!E:E,"")</f>
        <v>1</v>
      </c>
      <c r="F208" s="1">
        <v>0.0</v>
      </c>
      <c r="G208" s="3">
        <f t="array" ref="G208">XLOOKUP(A208,EmailVerification!A:A,EmailVerification!B:B,"")</f>
        <v>18</v>
      </c>
      <c r="H208" s="3" t="str">
        <f t="array" ref="H208">XLOOKUP(A208,IntegracaoVerification!A:A,IntegracaoVerification!C:C,"")</f>
        <v/>
      </c>
      <c r="I208" s="3">
        <f t="array" ref="I208">XLOOKUP(A208,ApiVerification!A:A,ApiVerification!C:C,"")</f>
        <v>7</v>
      </c>
      <c r="J208" s="3">
        <f t="array" ref="J208">XLOOKUP(A208,AtivacaoGiftback!A:A,AtivacaoGiftback!B:B,"")</f>
        <v>113</v>
      </c>
      <c r="K208" s="3">
        <f t="array" ref="K208">XLOOKUP(A208,TempoPrimeiraCampanha!A:A,TempoPrimeiraCampanha!B:B,"")</f>
        <v>64</v>
      </c>
      <c r="L208" s="3">
        <f t="array" ref="L208">XLOOKUP(A208,'# Campanhas30D'!A:A,'# Campanhas30D'!B:B,"")</f>
        <v>0</v>
      </c>
      <c r="M208" s="1">
        <v>0.0</v>
      </c>
      <c r="N208" s="4">
        <f t="array" ref="N208">XLOOKUP(A208,'Receita Total'!A:A,'Receita Total'!C:C,"")</f>
        <v>219701.3092</v>
      </c>
      <c r="O208" s="1">
        <v>0.0</v>
      </c>
      <c r="P208" s="1">
        <v>0.0</v>
      </c>
      <c r="Q208" s="1">
        <v>0.0</v>
      </c>
      <c r="R208" s="1">
        <v>0.0</v>
      </c>
      <c r="S208" s="3" t="str">
        <f t="array" ref="S208">XLOOKUP(A208,'Receita Influenciada'!A:A,'Receita Influenciada'!C:C,"")</f>
        <v/>
      </c>
      <c r="T208" s="3" t="str">
        <f t="shared" si="1"/>
        <v>#NUM!</v>
      </c>
      <c r="U208" s="1">
        <v>0.0</v>
      </c>
    </row>
    <row r="209">
      <c r="A209" s="1" t="s">
        <v>816</v>
      </c>
      <c r="B209" s="2">
        <f t="array" ref="B209">XLOOKUP(A209,'Página25'!A:A,'Página25'!G:G,"")</f>
        <v>45467.54198</v>
      </c>
      <c r="C209" s="2" t="str">
        <f t="array" ref="C209">XLOOKUP(A209,'Página25'!A:A,'Página25'!I:I,"")</f>
        <v/>
      </c>
      <c r="D209" s="3">
        <f t="array" ref="D209">XLOOKUP(A209,login!A:A,login!F:F,"")</f>
        <v>64</v>
      </c>
      <c r="E209" s="3">
        <f t="array" ref="E209">XLOOKUP(A209,gestor!C:C,gestor!E:E,"")</f>
        <v>1</v>
      </c>
      <c r="F209" s="3">
        <f t="array" ref="F209">XLOOKUP(A209,tickets!I:I,tickets!J:J,"")</f>
        <v>13</v>
      </c>
      <c r="G209" s="3">
        <f t="array" ref="G209">XLOOKUP(A209,EmailVerification!A:A,EmailVerification!B:B,"")</f>
        <v>11</v>
      </c>
      <c r="H209" s="3" t="str">
        <f t="array" ref="H209">XLOOKUP(A209,IntegracaoVerification!A:A,IntegracaoVerification!C:C,"")</f>
        <v/>
      </c>
      <c r="I209" s="3">
        <f t="array" ref="I209">XLOOKUP(A209,ApiVerification!A:A,ApiVerification!C:C,"")</f>
        <v>7</v>
      </c>
      <c r="J209" s="3" t="str">
        <f t="array" ref="J209">XLOOKUP(A209,AtivacaoGiftback!A:A,AtivacaoGiftback!B:B,"")</f>
        <v/>
      </c>
      <c r="K209" s="3" t="str">
        <f t="array" ref="K209">XLOOKUP(A209,TempoPrimeiraCampanha!A:A,TempoPrimeiraCampanha!B:B,"")</f>
        <v/>
      </c>
      <c r="L209" s="3">
        <f t="array" ref="L209">XLOOKUP(A209,'# Campanhas30D'!A:A,'# Campanhas30D'!B:B,"")</f>
        <v>0</v>
      </c>
      <c r="M209" s="1">
        <v>0.0</v>
      </c>
      <c r="N209" s="4">
        <f t="array" ref="N209">XLOOKUP(A209,'Receita Total'!A:A,'Receita Total'!C:C,"")</f>
        <v>240519.4409</v>
      </c>
      <c r="O209" s="1">
        <v>0.0</v>
      </c>
      <c r="P209" s="1">
        <v>0.0</v>
      </c>
      <c r="Q209" s="1">
        <v>0.0</v>
      </c>
      <c r="R209" s="1">
        <v>0.0</v>
      </c>
      <c r="S209" s="3" t="str">
        <f t="array" ref="S209">XLOOKUP(A209,'Receita Influenciada'!A:A,'Receita Influenciada'!C:C,"")</f>
        <v/>
      </c>
      <c r="T209" s="3" t="str">
        <f t="shared" si="1"/>
        <v>#NUM!</v>
      </c>
      <c r="U209" s="1">
        <v>0.0</v>
      </c>
    </row>
    <row r="210">
      <c r="A210" s="1" t="s">
        <v>817</v>
      </c>
      <c r="B210" s="2">
        <f t="array" ref="B210">XLOOKUP(A210,'Página25'!A:A,'Página25'!G:G,"")</f>
        <v>45455.54628</v>
      </c>
      <c r="C210" s="2" t="str">
        <f t="array" ref="C210">XLOOKUP(A210,'Página25'!A:A,'Página25'!I:I,"")</f>
        <v/>
      </c>
      <c r="D210" s="3">
        <f t="array" ref="D210">XLOOKUP(A210,login!A:A,login!F:F,"")</f>
        <v>76</v>
      </c>
      <c r="E210" s="3">
        <f t="array" ref="E210">XLOOKUP(A210,gestor!C:C,gestor!E:E,"")</f>
        <v>1</v>
      </c>
      <c r="F210" s="1">
        <v>0.0</v>
      </c>
      <c r="G210" s="3">
        <f t="array" ref="G210">XLOOKUP(A210,EmailVerification!A:A,EmailVerification!B:B,"")</f>
        <v>28</v>
      </c>
      <c r="H210" s="3" t="str">
        <f t="array" ref="H210">XLOOKUP(A210,IntegracaoVerification!A:A,IntegracaoVerification!C:C,"")</f>
        <v/>
      </c>
      <c r="I210" s="3" t="str">
        <f t="array" ref="I210">XLOOKUP(A210,ApiVerification!A:A,ApiVerification!C:C,"")</f>
        <v/>
      </c>
      <c r="J210" s="3">
        <f t="array" ref="J210">XLOOKUP(A210,AtivacaoGiftback!A:A,AtivacaoGiftback!B:B,"")</f>
        <v>36</v>
      </c>
      <c r="K210" s="3">
        <f t="array" ref="K210">XLOOKUP(A210,TempoPrimeiraCampanha!A:A,TempoPrimeiraCampanha!B:B,"")</f>
        <v>98</v>
      </c>
      <c r="L210" s="3">
        <f t="array" ref="L210">XLOOKUP(A210,'# Campanhas30D'!A:A,'# Campanhas30D'!B:B,"")</f>
        <v>0</v>
      </c>
      <c r="M210" s="1">
        <v>0.0</v>
      </c>
      <c r="N210" s="4">
        <f t="array" ref="N210">XLOOKUP(A210,'Receita Total'!A:A,'Receita Total'!C:C,"")</f>
        <v>242866.5906</v>
      </c>
      <c r="O210" s="1">
        <v>0.0</v>
      </c>
      <c r="P210" s="1">
        <v>0.0</v>
      </c>
      <c r="Q210" s="1">
        <v>0.0</v>
      </c>
      <c r="R210" s="1">
        <v>0.0</v>
      </c>
      <c r="S210" s="3" t="str">
        <f t="array" ref="S210">XLOOKUP(A210,'Receita Influenciada'!A:A,'Receita Influenciada'!C:C,"")</f>
        <v/>
      </c>
      <c r="T210" s="3" t="str">
        <f t="shared" si="1"/>
        <v>#NUM!</v>
      </c>
      <c r="U210" s="1">
        <v>0.0</v>
      </c>
    </row>
    <row r="211">
      <c r="A211" s="1" t="s">
        <v>818</v>
      </c>
      <c r="B211" s="2">
        <f t="array" ref="B211">XLOOKUP(A211,'Página25'!A:A,'Página25'!G:G,"")</f>
        <v>45512.51037</v>
      </c>
      <c r="C211" s="2" t="str">
        <f t="array" ref="C211">XLOOKUP(A211,'Página25'!A:A,'Página25'!I:I,"")</f>
        <v/>
      </c>
      <c r="D211" s="3">
        <f t="array" ref="D211">XLOOKUP(A211,login!A:A,login!F:F,"")</f>
        <v>42</v>
      </c>
      <c r="E211" s="3">
        <f t="array" ref="E211">XLOOKUP(A211,gestor!C:C,gestor!E:E,"")</f>
        <v>1</v>
      </c>
      <c r="F211" s="1">
        <v>0.0</v>
      </c>
      <c r="G211" s="3">
        <f t="array" ref="G211">XLOOKUP(A211,EmailVerification!A:A,EmailVerification!B:B,"")</f>
        <v>6</v>
      </c>
      <c r="H211" s="3">
        <f t="array" ref="H211">XLOOKUP(A211,IntegracaoVerification!A:A,IntegracaoVerification!C:C,"")</f>
        <v>15</v>
      </c>
      <c r="I211" s="3" t="str">
        <f t="array" ref="I211">XLOOKUP(A211,ApiVerification!A:A,ApiVerification!C:C,"")</f>
        <v/>
      </c>
      <c r="J211" s="3">
        <f t="array" ref="J211">XLOOKUP(A211,AtivacaoGiftback!A:A,AtivacaoGiftback!B:B,"")</f>
        <v>28</v>
      </c>
      <c r="K211" s="3" t="str">
        <f t="array" ref="K211">XLOOKUP(A211,TempoPrimeiraCampanha!A:A,TempoPrimeiraCampanha!B:B,"")</f>
        <v/>
      </c>
      <c r="L211" s="3">
        <f t="array" ref="L211">XLOOKUP(A211,'# Campanhas30D'!A:A,'# Campanhas30D'!B:B,"")</f>
        <v>0</v>
      </c>
      <c r="M211" s="1">
        <v>0.0</v>
      </c>
      <c r="N211" s="4">
        <f t="array" ref="N211">XLOOKUP(A211,'Receita Total'!A:A,'Receita Total'!C:C,"")</f>
        <v>244334.071</v>
      </c>
      <c r="O211" s="1">
        <v>0.0</v>
      </c>
      <c r="P211" s="1">
        <v>0.0</v>
      </c>
      <c r="Q211" s="1">
        <v>0.0</v>
      </c>
      <c r="R211" s="1">
        <v>0.0</v>
      </c>
      <c r="S211" s="3" t="str">
        <f t="array" ref="S211">XLOOKUP(A211,'Receita Influenciada'!A:A,'Receita Influenciada'!C:C,"")</f>
        <v/>
      </c>
      <c r="T211" s="3" t="str">
        <f t="shared" si="1"/>
        <v>#NUM!</v>
      </c>
      <c r="U211" s="1">
        <v>0.0</v>
      </c>
    </row>
    <row r="212">
      <c r="A212" s="1" t="s">
        <v>819</v>
      </c>
      <c r="B212" s="2">
        <f t="array" ref="B212">XLOOKUP(A212,'Página25'!A:A,'Página25'!G:G,"")</f>
        <v>45554.6337</v>
      </c>
      <c r="C212" s="2" t="str">
        <f t="array" ref="C212">XLOOKUP(A212,'Página25'!A:A,'Página25'!I:I,"")</f>
        <v/>
      </c>
      <c r="D212" s="3">
        <f t="array" ref="D212">XLOOKUP(A212,login!A:A,login!F:F,"")</f>
        <v>48</v>
      </c>
      <c r="E212" s="3">
        <f t="array" ref="E212">XLOOKUP(A212,gestor!C:C,gestor!E:E,"")</f>
        <v>1</v>
      </c>
      <c r="F212" s="3">
        <f t="array" ref="F212">XLOOKUP(A212,tickets!I:I,tickets!J:J,"")</f>
        <v>25</v>
      </c>
      <c r="G212" s="3" t="str">
        <f t="array" ref="G212">XLOOKUP(A212,EmailVerification!A:A,EmailVerification!B:B,"")</f>
        <v/>
      </c>
      <c r="H212" s="3">
        <f t="array" ref="H212">XLOOKUP(A212,IntegracaoVerification!A:A,IntegracaoVerification!C:C,"")</f>
        <v>11</v>
      </c>
      <c r="I212" s="3">
        <f t="array" ref="I212">XLOOKUP(A212,ApiVerification!A:A,ApiVerification!C:C,"")</f>
        <v>4</v>
      </c>
      <c r="J212" s="3" t="str">
        <f t="array" ref="J212">XLOOKUP(A212,AtivacaoGiftback!A:A,AtivacaoGiftback!B:B,"")</f>
        <v/>
      </c>
      <c r="K212" s="3" t="str">
        <f t="array" ref="K212">XLOOKUP(A212,TempoPrimeiraCampanha!A:A,TempoPrimeiraCampanha!B:B,"")</f>
        <v/>
      </c>
      <c r="L212" s="3">
        <f t="array" ref="L212">XLOOKUP(A212,'# Campanhas30D'!A:A,'# Campanhas30D'!B:B,"")</f>
        <v>0</v>
      </c>
      <c r="M212" s="1">
        <v>0.0</v>
      </c>
      <c r="N212" s="4">
        <f t="array" ref="N212">XLOOKUP(A212,'Receita Total'!A:A,'Receita Total'!C:C,"")</f>
        <v>251917.6497</v>
      </c>
      <c r="O212" s="1">
        <v>0.0</v>
      </c>
      <c r="P212" s="1">
        <v>0.0</v>
      </c>
      <c r="Q212" s="1">
        <v>0.0</v>
      </c>
      <c r="R212" s="1">
        <v>0.0</v>
      </c>
      <c r="S212" s="3" t="str">
        <f t="array" ref="S212">XLOOKUP(A212,'Receita Influenciada'!A:A,'Receita Influenciada'!C:C,"")</f>
        <v/>
      </c>
      <c r="T212" s="3" t="str">
        <f t="shared" si="1"/>
        <v>#NUM!</v>
      </c>
      <c r="U212" s="1">
        <v>0.0</v>
      </c>
    </row>
    <row r="213">
      <c r="A213" s="1" t="s">
        <v>820</v>
      </c>
      <c r="B213" s="2">
        <f t="array" ref="B213">XLOOKUP(A213,'Página25'!A:A,'Página25'!G:G,"")</f>
        <v>45544.65253</v>
      </c>
      <c r="C213" s="2" t="str">
        <f t="array" ref="C213">XLOOKUP(A213,'Página25'!A:A,'Página25'!I:I,"")</f>
        <v/>
      </c>
      <c r="D213" s="3">
        <f t="array" ref="D213">XLOOKUP(A213,login!A:A,login!F:F,"")</f>
        <v>13</v>
      </c>
      <c r="E213" s="3">
        <f t="array" ref="E213">XLOOKUP(A213,gestor!C:C,gestor!E:E,"")</f>
        <v>1</v>
      </c>
      <c r="F213" s="1">
        <v>0.0</v>
      </c>
      <c r="G213" s="3">
        <f t="array" ref="G213">XLOOKUP(A213,EmailVerification!A:A,EmailVerification!B:B,"")</f>
        <v>9</v>
      </c>
      <c r="H213" s="3">
        <f t="array" ref="H213">XLOOKUP(A213,IntegracaoVerification!A:A,IntegracaoVerification!C:C,"")</f>
        <v>9</v>
      </c>
      <c r="I213" s="3">
        <f t="array" ref="I213">XLOOKUP(A213,ApiVerification!A:A,ApiVerification!C:C,"")</f>
        <v>9</v>
      </c>
      <c r="J213" s="3" t="str">
        <f t="array" ref="J213">XLOOKUP(A213,AtivacaoGiftback!A:A,AtivacaoGiftback!B:B,"")</f>
        <v/>
      </c>
      <c r="K213" s="3" t="str">
        <f t="array" ref="K213">XLOOKUP(A213,TempoPrimeiraCampanha!A:A,TempoPrimeiraCampanha!B:B,"")</f>
        <v/>
      </c>
      <c r="L213" s="3">
        <f t="array" ref="L213">XLOOKUP(A213,'# Campanhas30D'!A:A,'# Campanhas30D'!B:B,"")</f>
        <v>0</v>
      </c>
      <c r="M213" s="1">
        <v>0.0</v>
      </c>
      <c r="N213" s="4">
        <f t="array" ref="N213">XLOOKUP(A213,'Receita Total'!A:A,'Receita Total'!C:C,"")</f>
        <v>259134.9303</v>
      </c>
      <c r="O213" s="1">
        <v>0.0</v>
      </c>
      <c r="P213" s="1">
        <v>0.0</v>
      </c>
      <c r="Q213" s="1">
        <v>0.0</v>
      </c>
      <c r="R213" s="1">
        <v>0.0</v>
      </c>
      <c r="S213" s="3" t="str">
        <f t="array" ref="S213">XLOOKUP(A213,'Receita Influenciada'!A:A,'Receita Influenciada'!C:C,"")</f>
        <v/>
      </c>
      <c r="T213" s="3" t="str">
        <f t="shared" si="1"/>
        <v>#NUM!</v>
      </c>
      <c r="U213" s="1">
        <v>0.0</v>
      </c>
    </row>
    <row r="214">
      <c r="A214" s="1" t="s">
        <v>821</v>
      </c>
      <c r="B214" s="2">
        <f t="array" ref="B214">XLOOKUP(A214,'Página25'!A:A,'Página25'!G:G,"")</f>
        <v>45548.79457</v>
      </c>
      <c r="C214" s="2" t="str">
        <f t="array" ref="C214">XLOOKUP(A214,'Página25'!A:A,'Página25'!I:I,"")</f>
        <v/>
      </c>
      <c r="D214" s="3">
        <f t="array" ref="D214">XLOOKUP(A214,login!A:A,login!F:F,"")</f>
        <v>4</v>
      </c>
      <c r="E214" s="3">
        <f t="array" ref="E214">XLOOKUP(A214,gestor!C:C,gestor!E:E,"")</f>
        <v>1</v>
      </c>
      <c r="F214" s="1">
        <v>0.0</v>
      </c>
      <c r="G214" s="3">
        <f t="array" ref="G214">XLOOKUP(A214,EmailVerification!A:A,EmailVerification!B:B,"")</f>
        <v>5</v>
      </c>
      <c r="H214" s="3">
        <f t="array" ref="H214">XLOOKUP(A214,IntegracaoVerification!A:A,IntegracaoVerification!C:C,"")</f>
        <v>5</v>
      </c>
      <c r="I214" s="3" t="str">
        <f t="array" ref="I214">XLOOKUP(A214,ApiVerification!A:A,ApiVerification!C:C,"")</f>
        <v/>
      </c>
      <c r="J214" s="3" t="str">
        <f t="array" ref="J214">XLOOKUP(A214,AtivacaoGiftback!A:A,AtivacaoGiftback!B:B,"")</f>
        <v/>
      </c>
      <c r="K214" s="3" t="str">
        <f t="array" ref="K214">XLOOKUP(A214,TempoPrimeiraCampanha!A:A,TempoPrimeiraCampanha!B:B,"")</f>
        <v/>
      </c>
      <c r="L214" s="3">
        <f t="array" ref="L214">XLOOKUP(A214,'# Campanhas30D'!A:A,'# Campanhas30D'!B:B,"")</f>
        <v>0</v>
      </c>
      <c r="M214" s="1">
        <v>0.0</v>
      </c>
      <c r="N214" s="4">
        <f t="array" ref="N214">XLOOKUP(A214,'Receita Total'!A:A,'Receita Total'!C:C,"")</f>
        <v>275500.1709</v>
      </c>
      <c r="O214" s="1">
        <v>0.0</v>
      </c>
      <c r="P214" s="1">
        <v>0.0</v>
      </c>
      <c r="Q214" s="1">
        <v>0.0</v>
      </c>
      <c r="R214" s="1">
        <v>0.0</v>
      </c>
      <c r="S214" s="3" t="str">
        <f t="array" ref="S214">XLOOKUP(A214,'Receita Influenciada'!A:A,'Receita Influenciada'!C:C,"")</f>
        <v/>
      </c>
      <c r="T214" s="3" t="str">
        <f t="shared" si="1"/>
        <v>#NUM!</v>
      </c>
      <c r="U214" s="1">
        <v>0.0</v>
      </c>
    </row>
    <row r="215">
      <c r="A215" s="1" t="s">
        <v>822</v>
      </c>
      <c r="B215" s="2">
        <f t="array" ref="B215">XLOOKUP(A215,'Página25'!A:A,'Página25'!G:G,"")</f>
        <v>45462.02556</v>
      </c>
      <c r="C215" s="2" t="str">
        <f t="array" ref="C215">XLOOKUP(A215,'Página25'!A:A,'Página25'!I:I,"")</f>
        <v/>
      </c>
      <c r="D215" s="3">
        <f t="array" ref="D215">XLOOKUP(A215,login!A:A,login!F:F,"")</f>
        <v>42</v>
      </c>
      <c r="E215" s="3">
        <f t="array" ref="E215">XLOOKUP(A215,gestor!C:C,gestor!E:E,"")</f>
        <v>1</v>
      </c>
      <c r="F215" s="1">
        <v>0.0</v>
      </c>
      <c r="G215" s="3">
        <f t="array" ref="G215">XLOOKUP(A215,EmailVerification!A:A,EmailVerification!B:B,"")</f>
        <v>22</v>
      </c>
      <c r="H215" s="3">
        <f t="array" ref="H215">XLOOKUP(A215,IntegracaoVerification!A:A,IntegracaoVerification!C:C,"")</f>
        <v>22</v>
      </c>
      <c r="I215" s="3">
        <f t="array" ref="I215">XLOOKUP(A215,ApiVerification!A:A,ApiVerification!C:C,"")</f>
        <v>16</v>
      </c>
      <c r="J215" s="3">
        <f t="array" ref="J215">XLOOKUP(A215,AtivacaoGiftback!A:A,AtivacaoGiftback!B:B,"")</f>
        <v>83</v>
      </c>
      <c r="K215" s="3">
        <f t="array" ref="K215">XLOOKUP(A215,TempoPrimeiraCampanha!A:A,TempoPrimeiraCampanha!B:B,"")</f>
        <v>55</v>
      </c>
      <c r="L215" s="3">
        <f t="array" ref="L215">XLOOKUP(A215,'# Campanhas30D'!A:A,'# Campanhas30D'!B:B,"")</f>
        <v>0</v>
      </c>
      <c r="M215" s="1">
        <v>0.0</v>
      </c>
      <c r="N215" s="4">
        <f t="array" ref="N215">XLOOKUP(A215,'Receita Total'!A:A,'Receita Total'!C:C,"")</f>
        <v>277668.1009</v>
      </c>
      <c r="O215" s="1">
        <v>0.0</v>
      </c>
      <c r="P215" s="1">
        <v>0.0</v>
      </c>
      <c r="Q215" s="1">
        <v>0.0</v>
      </c>
      <c r="R215" s="1">
        <v>0.0</v>
      </c>
      <c r="S215" s="3" t="str">
        <f t="array" ref="S215">XLOOKUP(A215,'Receita Influenciada'!A:A,'Receita Influenciada'!C:C,"")</f>
        <v/>
      </c>
      <c r="T215" s="3" t="str">
        <f t="shared" si="1"/>
        <v>#NUM!</v>
      </c>
      <c r="U215" s="1">
        <v>0.0</v>
      </c>
    </row>
    <row r="216">
      <c r="A216" s="1" t="s">
        <v>823</v>
      </c>
      <c r="B216" s="2">
        <f t="array" ref="B216">XLOOKUP(A216,'Página25'!A:A,'Página25'!G:G,"")</f>
        <v>45499.67941</v>
      </c>
      <c r="C216" s="2" t="str">
        <f t="array" ref="C216">XLOOKUP(A216,'Página25'!A:A,'Página25'!I:I,"")</f>
        <v/>
      </c>
      <c r="D216" s="3">
        <f t="array" ref="D216">XLOOKUP(A216,login!A:A,login!F:F,"")</f>
        <v>20</v>
      </c>
      <c r="E216" s="3">
        <f t="array" ref="E216">XLOOKUP(A216,gestor!C:C,gestor!E:E,"")</f>
        <v>1</v>
      </c>
      <c r="F216" s="1">
        <v>0.0</v>
      </c>
      <c r="G216" s="3">
        <f t="array" ref="G216">XLOOKUP(A216,EmailVerification!A:A,EmailVerification!B:B,"")</f>
        <v>7</v>
      </c>
      <c r="H216" s="3">
        <f t="array" ref="H216">XLOOKUP(A216,IntegracaoVerification!A:A,IntegracaoVerification!C:C,"")</f>
        <v>0</v>
      </c>
      <c r="I216" s="3">
        <f t="array" ref="I216">XLOOKUP(A216,ApiVerification!A:A,ApiVerification!C:C,"")</f>
        <v>5</v>
      </c>
      <c r="J216" s="3" t="str">
        <f t="array" ref="J216">XLOOKUP(A216,AtivacaoGiftback!A:A,AtivacaoGiftback!B:B,"")</f>
        <v/>
      </c>
      <c r="K216" s="3" t="str">
        <f t="array" ref="K216">XLOOKUP(A216,TempoPrimeiraCampanha!A:A,TempoPrimeiraCampanha!B:B,"")</f>
        <v/>
      </c>
      <c r="L216" s="3">
        <f t="array" ref="L216">XLOOKUP(A216,'# Campanhas30D'!A:A,'# Campanhas30D'!B:B,"")</f>
        <v>0</v>
      </c>
      <c r="M216" s="1">
        <v>0.0</v>
      </c>
      <c r="N216" s="4">
        <f t="array" ref="N216">XLOOKUP(A216,'Receita Total'!A:A,'Receita Total'!C:C,"")</f>
        <v>281748.7895</v>
      </c>
      <c r="O216" s="1">
        <v>0.0</v>
      </c>
      <c r="P216" s="1">
        <v>0.0</v>
      </c>
      <c r="Q216" s="1">
        <v>0.0</v>
      </c>
      <c r="R216" s="1">
        <v>0.0</v>
      </c>
      <c r="S216" s="3" t="str">
        <f t="array" ref="S216">XLOOKUP(A216,'Receita Influenciada'!A:A,'Receita Influenciada'!C:C,"")</f>
        <v/>
      </c>
      <c r="T216" s="3" t="str">
        <f t="shared" si="1"/>
        <v>#NUM!</v>
      </c>
      <c r="U216" s="1">
        <v>0.0</v>
      </c>
    </row>
    <row r="217">
      <c r="A217" s="1" t="s">
        <v>824</v>
      </c>
      <c r="B217" s="2">
        <f t="array" ref="B217">XLOOKUP(A217,'Página25'!A:A,'Página25'!G:G,"")</f>
        <v>45548.85231</v>
      </c>
      <c r="C217" s="2" t="str">
        <f t="array" ref="C217">XLOOKUP(A217,'Página25'!A:A,'Página25'!I:I,"")</f>
        <v/>
      </c>
      <c r="D217" s="3">
        <f t="array" ref="D217">XLOOKUP(A217,login!A:A,login!F:F,"")</f>
        <v>6</v>
      </c>
      <c r="E217" s="3">
        <f t="array" ref="E217">XLOOKUP(A217,gestor!C:C,gestor!E:E,"")</f>
        <v>1</v>
      </c>
      <c r="F217" s="1">
        <v>0.0</v>
      </c>
      <c r="G217" s="3">
        <f t="array" ref="G217">XLOOKUP(A217,EmailVerification!A:A,EmailVerification!B:B,"")</f>
        <v>5</v>
      </c>
      <c r="H217" s="3">
        <f t="array" ref="H217">XLOOKUP(A217,IntegracaoVerification!A:A,IntegracaoVerification!C:C,"")</f>
        <v>5</v>
      </c>
      <c r="I217" s="3" t="str">
        <f t="array" ref="I217">XLOOKUP(A217,ApiVerification!A:A,ApiVerification!C:C,"")</f>
        <v/>
      </c>
      <c r="J217" s="3" t="str">
        <f t="array" ref="J217">XLOOKUP(A217,AtivacaoGiftback!A:A,AtivacaoGiftback!B:B,"")</f>
        <v/>
      </c>
      <c r="K217" s="3" t="str">
        <f t="array" ref="K217">XLOOKUP(A217,TempoPrimeiraCampanha!A:A,TempoPrimeiraCampanha!B:B,"")</f>
        <v/>
      </c>
      <c r="L217" s="3">
        <f t="array" ref="L217">XLOOKUP(A217,'# Campanhas30D'!A:A,'# Campanhas30D'!B:B,"")</f>
        <v>0</v>
      </c>
      <c r="M217" s="1">
        <v>0.0</v>
      </c>
      <c r="N217" s="4">
        <f t="array" ref="N217">XLOOKUP(A217,'Receita Total'!A:A,'Receita Total'!C:C,"")</f>
        <v>291645.4986</v>
      </c>
      <c r="O217" s="1">
        <v>0.0</v>
      </c>
      <c r="P217" s="1">
        <v>0.0</v>
      </c>
      <c r="Q217" s="1">
        <v>0.0</v>
      </c>
      <c r="R217" s="1">
        <v>0.0</v>
      </c>
      <c r="S217" s="3" t="str">
        <f t="array" ref="S217">XLOOKUP(A217,'Receita Influenciada'!A:A,'Receita Influenciada'!C:C,"")</f>
        <v/>
      </c>
      <c r="T217" s="3" t="str">
        <f t="shared" si="1"/>
        <v>#NUM!</v>
      </c>
      <c r="U217" s="1">
        <v>0.0</v>
      </c>
    </row>
    <row r="218">
      <c r="A218" s="1" t="s">
        <v>825</v>
      </c>
      <c r="B218" s="2">
        <f t="array" ref="B218">XLOOKUP(A218,'Página25'!A:A,'Página25'!G:G,"")</f>
        <v>45547.71253</v>
      </c>
      <c r="C218" s="2" t="str">
        <f t="array" ref="C218">XLOOKUP(A218,'Página25'!A:A,'Página25'!I:I,"")</f>
        <v/>
      </c>
      <c r="D218" s="3">
        <f t="array" ref="D218">XLOOKUP(A218,login!A:A,login!F:F,"")</f>
        <v>14</v>
      </c>
      <c r="E218" s="3">
        <f t="array" ref="E218">XLOOKUP(A218,gestor!C:C,gestor!E:E,"")</f>
        <v>1</v>
      </c>
      <c r="F218" s="1">
        <v>0.0</v>
      </c>
      <c r="G218" s="3">
        <f t="array" ref="G218">XLOOKUP(A218,EmailVerification!A:A,EmailVerification!B:B,"")</f>
        <v>8</v>
      </c>
      <c r="H218" s="3">
        <f t="array" ref="H218">XLOOKUP(A218,IntegracaoVerification!A:A,IntegracaoVerification!C:C,"")</f>
        <v>8</v>
      </c>
      <c r="I218" s="3">
        <f t="array" ref="I218">XLOOKUP(A218,ApiVerification!A:A,ApiVerification!C:C,"")</f>
        <v>29</v>
      </c>
      <c r="J218" s="3" t="str">
        <f t="array" ref="J218">XLOOKUP(A218,AtivacaoGiftback!A:A,AtivacaoGiftback!B:B,"")</f>
        <v/>
      </c>
      <c r="K218" s="3" t="str">
        <f t="array" ref="K218">XLOOKUP(A218,TempoPrimeiraCampanha!A:A,TempoPrimeiraCampanha!B:B,"")</f>
        <v/>
      </c>
      <c r="L218" s="3">
        <f t="array" ref="L218">XLOOKUP(A218,'# Campanhas30D'!A:A,'# Campanhas30D'!B:B,"")</f>
        <v>0</v>
      </c>
      <c r="M218" s="1">
        <v>0.0</v>
      </c>
      <c r="N218" s="4">
        <f t="array" ref="N218">XLOOKUP(A218,'Receita Total'!A:A,'Receita Total'!C:C,"")</f>
        <v>293076.8906</v>
      </c>
      <c r="O218" s="1">
        <v>0.0</v>
      </c>
      <c r="P218" s="1">
        <v>0.0</v>
      </c>
      <c r="Q218" s="1">
        <v>0.0</v>
      </c>
      <c r="R218" s="1">
        <v>0.0</v>
      </c>
      <c r="S218" s="3" t="str">
        <f t="array" ref="S218">XLOOKUP(A218,'Receita Influenciada'!A:A,'Receita Influenciada'!C:C,"")</f>
        <v/>
      </c>
      <c r="T218" s="3" t="str">
        <f t="shared" si="1"/>
        <v>#NUM!</v>
      </c>
      <c r="U218" s="1">
        <v>0.0</v>
      </c>
    </row>
    <row r="219">
      <c r="A219" s="1" t="s">
        <v>826</v>
      </c>
      <c r="B219" s="2">
        <f t="array" ref="B219">XLOOKUP(A219,'Página25'!A:A,'Página25'!G:G,"")</f>
        <v>45561.75097</v>
      </c>
      <c r="C219" s="2" t="str">
        <f t="array" ref="C219">XLOOKUP(A219,'Página25'!A:A,'Página25'!I:I,"")</f>
        <v/>
      </c>
      <c r="D219" s="3">
        <f t="array" ref="D219">XLOOKUP(A219,login!A:A,login!F:F,"")</f>
        <v>9</v>
      </c>
      <c r="E219" s="3">
        <f t="array" ref="E219">XLOOKUP(A219,gestor!C:C,gestor!E:E,"")</f>
        <v>1</v>
      </c>
      <c r="F219" s="1">
        <v>0.0</v>
      </c>
      <c r="G219" s="3" t="str">
        <f t="array" ref="G219">XLOOKUP(A219,EmailVerification!A:A,EmailVerification!B:B,"")</f>
        <v/>
      </c>
      <c r="H219" s="3">
        <f t="array" ref="H219">XLOOKUP(A219,IntegracaoVerification!A:A,IntegracaoVerification!C:C,"")</f>
        <v>0</v>
      </c>
      <c r="I219" s="3" t="str">
        <f t="array" ref="I219">XLOOKUP(A219,ApiVerification!A:A,ApiVerification!C:C,"")</f>
        <v/>
      </c>
      <c r="J219" s="3" t="str">
        <f t="array" ref="J219">XLOOKUP(A219,AtivacaoGiftback!A:A,AtivacaoGiftback!B:B,"")</f>
        <v/>
      </c>
      <c r="K219" s="3" t="str">
        <f t="array" ref="K219">XLOOKUP(A219,TempoPrimeiraCampanha!A:A,TempoPrimeiraCampanha!B:B,"")</f>
        <v/>
      </c>
      <c r="L219" s="3">
        <f t="array" ref="L219">XLOOKUP(A219,'# Campanhas30D'!A:A,'# Campanhas30D'!B:B,"")</f>
        <v>0</v>
      </c>
      <c r="M219" s="1">
        <v>0.0</v>
      </c>
      <c r="N219" s="4">
        <f t="array" ref="N219">XLOOKUP(A219,'Receita Total'!A:A,'Receita Total'!C:C,"")</f>
        <v>319739.5009</v>
      </c>
      <c r="O219" s="1">
        <v>0.0</v>
      </c>
      <c r="P219" s="1">
        <v>0.0</v>
      </c>
      <c r="Q219" s="1">
        <v>0.0</v>
      </c>
      <c r="R219" s="1">
        <v>0.0</v>
      </c>
      <c r="S219" s="3" t="str">
        <f t="array" ref="S219">XLOOKUP(A219,'Receita Influenciada'!A:A,'Receita Influenciada'!C:C,"")</f>
        <v/>
      </c>
      <c r="T219" s="3" t="str">
        <f t="shared" si="1"/>
        <v>#NUM!</v>
      </c>
      <c r="U219" s="1">
        <v>0.0</v>
      </c>
    </row>
    <row r="220">
      <c r="A220" s="1" t="s">
        <v>827</v>
      </c>
      <c r="B220" s="2">
        <f t="array" ref="B220">XLOOKUP(A220,'Página25'!A:A,'Página25'!G:G,"")</f>
        <v>45506.89627</v>
      </c>
      <c r="C220" s="2" t="str">
        <f t="array" ref="C220">XLOOKUP(A220,'Página25'!A:A,'Página25'!I:I,"")</f>
        <v/>
      </c>
      <c r="D220" s="3">
        <f t="array" ref="D220">XLOOKUP(A220,login!A:A,login!F:F,"")</f>
        <v>68</v>
      </c>
      <c r="E220" s="3">
        <f t="array" ref="E220">XLOOKUP(A220,gestor!C:C,gestor!E:E,"")</f>
        <v>1</v>
      </c>
      <c r="F220" s="1">
        <v>0.0</v>
      </c>
      <c r="G220" s="3">
        <f t="array" ref="G220">XLOOKUP(A220,EmailVerification!A:A,EmailVerification!B:B,"")</f>
        <v>0</v>
      </c>
      <c r="H220" s="3">
        <f t="array" ref="H220">XLOOKUP(A220,IntegracaoVerification!A:A,IntegracaoVerification!C:C,"")</f>
        <v>0</v>
      </c>
      <c r="I220" s="3">
        <f t="array" ref="I220">XLOOKUP(A220,ApiVerification!A:A,ApiVerification!C:C,"")</f>
        <v>7</v>
      </c>
      <c r="J220" s="3">
        <f t="array" ref="J220">XLOOKUP(A220,AtivacaoGiftback!A:A,AtivacaoGiftback!B:B,"")</f>
        <v>53</v>
      </c>
      <c r="K220" s="3">
        <f t="array" ref="K220">XLOOKUP(A220,TempoPrimeiraCampanha!A:A,TempoPrimeiraCampanha!B:B,"")</f>
        <v>70</v>
      </c>
      <c r="L220" s="3">
        <f t="array" ref="L220">XLOOKUP(A220,'# Campanhas30D'!A:A,'# Campanhas30D'!B:B,"")</f>
        <v>0</v>
      </c>
      <c r="M220" s="1">
        <v>0.0</v>
      </c>
      <c r="N220" s="4">
        <f t="array" ref="N220">XLOOKUP(A220,'Receita Total'!A:A,'Receita Total'!C:C,"")</f>
        <v>409253.91</v>
      </c>
      <c r="O220" s="1">
        <v>0.0</v>
      </c>
      <c r="P220" s="1">
        <v>0.0</v>
      </c>
      <c r="Q220" s="1">
        <v>0.0</v>
      </c>
      <c r="R220" s="1">
        <v>0.0</v>
      </c>
      <c r="S220" s="3" t="str">
        <f t="array" ref="S220">XLOOKUP(A220,'Receita Influenciada'!A:A,'Receita Influenciada'!C:C,"")</f>
        <v/>
      </c>
      <c r="T220" s="3" t="str">
        <f t="shared" si="1"/>
        <v>#NUM!</v>
      </c>
      <c r="U220" s="1">
        <v>0.0</v>
      </c>
    </row>
    <row r="221">
      <c r="A221" s="1" t="s">
        <v>828</v>
      </c>
      <c r="B221" s="2">
        <f t="array" ref="B221">XLOOKUP(A221,'Página25'!A:A,'Página25'!G:G,"")</f>
        <v>45412.55012</v>
      </c>
      <c r="C221" s="2" t="str">
        <f t="array" ref="C221">XLOOKUP(A221,'Página25'!A:A,'Página25'!I:I,"")</f>
        <v/>
      </c>
      <c r="D221" s="3">
        <f t="array" ref="D221">XLOOKUP(A221,login!A:A,login!F:F,"")</f>
        <v>53</v>
      </c>
      <c r="E221" s="3">
        <f t="array" ref="E221">XLOOKUP(A221,gestor!C:C,gestor!E:E,"")</f>
        <v>1</v>
      </c>
      <c r="F221" s="1">
        <v>0.0</v>
      </c>
      <c r="G221" s="3" t="str">
        <f t="array" ref="G221">XLOOKUP(A221,EmailVerification!A:A,EmailVerification!B:B,"")</f>
        <v/>
      </c>
      <c r="H221" s="3">
        <f t="array" ref="H221">XLOOKUP(A221,IntegracaoVerification!A:A,IntegracaoVerification!C:C,"")</f>
        <v>3</v>
      </c>
      <c r="I221" s="3">
        <f t="array" ref="I221">XLOOKUP(A221,ApiVerification!A:A,ApiVerification!C:C,"")</f>
        <v>55</v>
      </c>
      <c r="J221" s="3">
        <f t="array" ref="J221">XLOOKUP(A221,AtivacaoGiftback!A:A,AtivacaoGiftback!B:B,"")</f>
        <v>55</v>
      </c>
      <c r="K221" s="3" t="str">
        <f t="array" ref="K221">XLOOKUP(A221,TempoPrimeiraCampanha!A:A,TempoPrimeiraCampanha!B:B,"")</f>
        <v/>
      </c>
      <c r="L221" s="3">
        <f t="array" ref="L221">XLOOKUP(A221,'# Campanhas30D'!A:A,'# Campanhas30D'!B:B,"")</f>
        <v>0</v>
      </c>
      <c r="M221" s="1">
        <v>0.0</v>
      </c>
      <c r="N221" s="4">
        <f t="array" ref="N221">XLOOKUP(A221,'Receita Total'!A:A,'Receita Total'!C:C,"")</f>
        <v>436647.0602</v>
      </c>
      <c r="O221" s="1">
        <v>0.0</v>
      </c>
      <c r="P221" s="1">
        <v>0.0</v>
      </c>
      <c r="Q221" s="1">
        <v>0.0</v>
      </c>
      <c r="R221" s="1">
        <v>0.0</v>
      </c>
      <c r="S221" s="3" t="str">
        <f t="array" ref="S221">XLOOKUP(A221,'Receita Influenciada'!A:A,'Receita Influenciada'!C:C,"")</f>
        <v/>
      </c>
      <c r="T221" s="3" t="str">
        <f t="shared" si="1"/>
        <v>#NUM!</v>
      </c>
      <c r="U221" s="1">
        <v>0.0</v>
      </c>
    </row>
    <row r="222">
      <c r="A222" s="1" t="s">
        <v>829</v>
      </c>
      <c r="B222" s="2">
        <f t="array" ref="B222">XLOOKUP(A222,'Página25'!A:A,'Página25'!G:G,"")</f>
        <v>45540.57631</v>
      </c>
      <c r="C222" s="2" t="str">
        <f t="array" ref="C222">XLOOKUP(A222,'Página25'!A:A,'Página25'!I:I,"")</f>
        <v/>
      </c>
      <c r="D222" s="3">
        <f t="array" ref="D222">XLOOKUP(A222,login!A:A,login!F:F,"")</f>
        <v>6</v>
      </c>
      <c r="E222" s="3">
        <f t="array" ref="E222">XLOOKUP(A222,gestor!C:C,gestor!E:E,"")</f>
        <v>1</v>
      </c>
      <c r="F222" s="1">
        <v>0.0</v>
      </c>
      <c r="G222" s="3" t="str">
        <f t="array" ref="G222">XLOOKUP(A222,EmailVerification!A:A,EmailVerification!B:B,"")</f>
        <v/>
      </c>
      <c r="H222" s="3">
        <f t="array" ref="H222">XLOOKUP(A222,IntegracaoVerification!A:A,IntegracaoVerification!C:C,"")</f>
        <v>11</v>
      </c>
      <c r="I222" s="3">
        <f t="array" ref="I222">XLOOKUP(A222,ApiVerification!A:A,ApiVerification!C:C,"")</f>
        <v>14</v>
      </c>
      <c r="J222" s="3">
        <f t="array" ref="J222">XLOOKUP(A222,AtivacaoGiftback!A:A,AtivacaoGiftback!B:B,"")</f>
        <v>6</v>
      </c>
      <c r="K222" s="3" t="str">
        <f t="array" ref="K222">XLOOKUP(A222,TempoPrimeiraCampanha!A:A,TempoPrimeiraCampanha!B:B,"")</f>
        <v/>
      </c>
      <c r="L222" s="3">
        <f t="array" ref="L222">XLOOKUP(A222,'# Campanhas30D'!A:A,'# Campanhas30D'!B:B,"")</f>
        <v>0</v>
      </c>
      <c r="M222" s="1">
        <v>0.0</v>
      </c>
      <c r="N222" s="4">
        <f t="array" ref="N222">XLOOKUP(A222,'Receita Total'!A:A,'Receita Total'!C:C,"")</f>
        <v>498237.5715</v>
      </c>
      <c r="O222" s="1">
        <v>0.0</v>
      </c>
      <c r="P222" s="1">
        <v>0.0</v>
      </c>
      <c r="Q222" s="1">
        <v>0.0</v>
      </c>
      <c r="R222" s="1">
        <v>0.0</v>
      </c>
      <c r="S222" s="3" t="str">
        <f t="array" ref="S222">XLOOKUP(A222,'Receita Influenciada'!A:A,'Receita Influenciada'!C:C,"")</f>
        <v/>
      </c>
      <c r="T222" s="3" t="str">
        <f t="shared" si="1"/>
        <v>#NUM!</v>
      </c>
      <c r="U222" s="1">
        <v>0.0</v>
      </c>
    </row>
    <row r="223">
      <c r="A223" s="1" t="s">
        <v>830</v>
      </c>
      <c r="B223" s="2">
        <f t="array" ref="B223">XLOOKUP(A223,'Página25'!A:A,'Página25'!G:G,"")</f>
        <v>45379.60031</v>
      </c>
      <c r="C223" s="2" t="str">
        <f t="array" ref="C223">XLOOKUP(A223,'Página25'!A:A,'Página25'!I:I,"")</f>
        <v/>
      </c>
      <c r="D223" s="3">
        <f t="array" ref="D223">XLOOKUP(A223,login!A:A,login!F:F,"")</f>
        <v>15</v>
      </c>
      <c r="E223" s="3">
        <f t="array" ref="E223">XLOOKUP(A223,gestor!C:C,gestor!E:E,"")</f>
        <v>1</v>
      </c>
      <c r="F223" s="1">
        <v>0.0</v>
      </c>
      <c r="G223" s="3">
        <f t="array" ref="G223">XLOOKUP(A223,EmailVerification!A:A,EmailVerification!B:B,"")</f>
        <v>99</v>
      </c>
      <c r="H223" s="3">
        <f t="array" ref="H223">XLOOKUP(A223,IntegracaoVerification!A:A,IntegracaoVerification!C:C,"")</f>
        <v>4</v>
      </c>
      <c r="I223" s="3">
        <f t="array" ref="I223">XLOOKUP(A223,ApiVerification!A:A,ApiVerification!C:C,"")</f>
        <v>6</v>
      </c>
      <c r="J223" s="3">
        <f t="array" ref="J223">XLOOKUP(A223,AtivacaoGiftback!A:A,AtivacaoGiftback!B:B,"")</f>
        <v>71</v>
      </c>
      <c r="K223" s="3">
        <f t="array" ref="K223">XLOOKUP(A223,TempoPrimeiraCampanha!A:A,TempoPrimeiraCampanha!B:B,"")</f>
        <v>70</v>
      </c>
      <c r="L223" s="3">
        <f t="array" ref="L223">XLOOKUP(A223,'# Campanhas30D'!A:A,'# Campanhas30D'!B:B,"")</f>
        <v>0</v>
      </c>
      <c r="M223" s="1">
        <v>0.0</v>
      </c>
      <c r="N223" s="4">
        <f t="array" ref="N223">XLOOKUP(A223,'Receita Total'!A:A,'Receita Total'!C:C,"")</f>
        <v>505477.2266</v>
      </c>
      <c r="O223" s="1">
        <v>0.0</v>
      </c>
      <c r="P223" s="1">
        <v>0.0</v>
      </c>
      <c r="Q223" s="1">
        <v>0.0</v>
      </c>
      <c r="R223" s="1">
        <v>0.0</v>
      </c>
      <c r="S223" s="3" t="str">
        <f t="array" ref="S223">XLOOKUP(A223,'Receita Influenciada'!A:A,'Receita Influenciada'!C:C,"")</f>
        <v/>
      </c>
      <c r="T223" s="3" t="str">
        <f t="shared" si="1"/>
        <v>#NUM!</v>
      </c>
      <c r="U223" s="1">
        <v>0.0</v>
      </c>
    </row>
    <row r="224">
      <c r="A224" s="1" t="s">
        <v>831</v>
      </c>
      <c r="B224" s="2">
        <f t="array" ref="B224">XLOOKUP(A224,'Página25'!A:A,'Página25'!G:G,"")</f>
        <v>45488.80127</v>
      </c>
      <c r="C224" s="2" t="str">
        <f t="array" ref="C224">XLOOKUP(A224,'Página25'!A:A,'Página25'!I:I,"")</f>
        <v/>
      </c>
      <c r="D224" s="3">
        <f t="array" ref="D224">XLOOKUP(A224,login!A:A,login!F:F,"")</f>
        <v>25</v>
      </c>
      <c r="E224" s="3">
        <f t="array" ref="E224">XLOOKUP(A224,gestor!C:C,gestor!E:E,"")</f>
        <v>1</v>
      </c>
      <c r="F224" s="1">
        <v>0.0</v>
      </c>
      <c r="G224" s="3">
        <f t="array" ref="G224">XLOOKUP(A224,EmailVerification!A:A,EmailVerification!B:B,"")</f>
        <v>21</v>
      </c>
      <c r="H224" s="3">
        <f t="array" ref="H224">XLOOKUP(A224,IntegracaoVerification!A:A,IntegracaoVerification!C:C,"")</f>
        <v>1</v>
      </c>
      <c r="I224" s="3">
        <f t="array" ref="I224">XLOOKUP(A224,ApiVerification!A:A,ApiVerification!C:C,"")</f>
        <v>98</v>
      </c>
      <c r="J224" s="3" t="str">
        <f t="array" ref="J224">XLOOKUP(A224,AtivacaoGiftback!A:A,AtivacaoGiftback!B:B,"")</f>
        <v/>
      </c>
      <c r="K224" s="3">
        <f t="array" ref="K224">XLOOKUP(A224,TempoPrimeiraCampanha!A:A,TempoPrimeiraCampanha!B:B,"")</f>
        <v>102</v>
      </c>
      <c r="L224" s="3">
        <f t="array" ref="L224">XLOOKUP(A224,'# Campanhas30D'!A:A,'# Campanhas30D'!B:B,"")</f>
        <v>0</v>
      </c>
      <c r="M224" s="1">
        <v>0.0</v>
      </c>
      <c r="N224" s="4">
        <f t="array" ref="N224">XLOOKUP(A224,'Receita Total'!A:A,'Receita Total'!C:C,"")</f>
        <v>598061.1967</v>
      </c>
      <c r="O224" s="1">
        <v>0.0</v>
      </c>
      <c r="P224" s="1">
        <v>0.0</v>
      </c>
      <c r="Q224" s="1">
        <v>0.0</v>
      </c>
      <c r="R224" s="1">
        <v>0.0</v>
      </c>
      <c r="S224" s="3" t="str">
        <f t="array" ref="S224">XLOOKUP(A224,'Receita Influenciada'!A:A,'Receita Influenciada'!C:C,"")</f>
        <v/>
      </c>
      <c r="T224" s="3" t="str">
        <f t="shared" si="1"/>
        <v>#NUM!</v>
      </c>
      <c r="U224" s="1">
        <v>0.0</v>
      </c>
    </row>
    <row r="225">
      <c r="A225" s="1" t="s">
        <v>832</v>
      </c>
      <c r="B225" s="2">
        <f t="array" ref="B225">XLOOKUP(A225,'Página25'!A:A,'Página25'!G:G,"")</f>
        <v>45462.79917</v>
      </c>
      <c r="C225" s="2" t="str">
        <f t="array" ref="C225">XLOOKUP(A225,'Página25'!A:A,'Página25'!I:I,"")</f>
        <v/>
      </c>
      <c r="D225" s="3">
        <f t="array" ref="D225">XLOOKUP(A225,login!A:A,login!F:F,"")</f>
        <v>66</v>
      </c>
      <c r="E225" s="3">
        <f t="array" ref="E225">XLOOKUP(A225,gestor!C:C,gestor!E:E,"")</f>
        <v>1</v>
      </c>
      <c r="F225" s="1">
        <v>0.0</v>
      </c>
      <c r="G225" s="3">
        <f t="array" ref="G225">XLOOKUP(A225,EmailVerification!A:A,EmailVerification!B:B,"")</f>
        <v>72</v>
      </c>
      <c r="H225" s="3" t="str">
        <f t="array" ref="H225">XLOOKUP(A225,IntegracaoVerification!A:A,IntegracaoVerification!C:C,"")</f>
        <v/>
      </c>
      <c r="I225" s="3">
        <f t="array" ref="I225">XLOOKUP(A225,ApiVerification!A:A,ApiVerification!C:C,"")</f>
        <v>77</v>
      </c>
      <c r="J225" s="3" t="str">
        <f t="array" ref="J225">XLOOKUP(A225,AtivacaoGiftback!A:A,AtivacaoGiftback!B:B,"")</f>
        <v/>
      </c>
      <c r="K225" s="3" t="str">
        <f t="array" ref="K225">XLOOKUP(A225,TempoPrimeiraCampanha!A:A,TempoPrimeiraCampanha!B:B,"")</f>
        <v/>
      </c>
      <c r="L225" s="3">
        <f t="array" ref="L225">XLOOKUP(A225,'# Campanhas30D'!A:A,'# Campanhas30D'!B:B,"")</f>
        <v>0</v>
      </c>
      <c r="M225" s="1">
        <v>0.0</v>
      </c>
      <c r="N225" s="4">
        <f t="array" ref="N225">XLOOKUP(A225,'Receita Total'!A:A,'Receita Total'!C:C,"")</f>
        <v>629025.3613</v>
      </c>
      <c r="O225" s="1">
        <v>0.0</v>
      </c>
      <c r="P225" s="1">
        <v>0.0</v>
      </c>
      <c r="Q225" s="1">
        <v>0.0</v>
      </c>
      <c r="R225" s="1">
        <v>0.0</v>
      </c>
      <c r="S225" s="3" t="str">
        <f t="array" ref="S225">XLOOKUP(A225,'Receita Influenciada'!A:A,'Receita Influenciada'!C:C,"")</f>
        <v/>
      </c>
      <c r="T225" s="3" t="str">
        <f t="shared" si="1"/>
        <v>#NUM!</v>
      </c>
      <c r="U225" s="1">
        <v>0.0</v>
      </c>
    </row>
    <row r="226">
      <c r="A226" s="1" t="s">
        <v>833</v>
      </c>
      <c r="B226" s="2">
        <f t="array" ref="B226">XLOOKUP(A226,'Página25'!A:A,'Página25'!G:G,"")</f>
        <v>45397.86625</v>
      </c>
      <c r="C226" s="2" t="str">
        <f t="array" ref="C226">XLOOKUP(A226,'Página25'!A:A,'Página25'!I:I,"")</f>
        <v/>
      </c>
      <c r="D226" s="3">
        <f t="array" ref="D226">XLOOKUP(A226,login!A:A,login!F:F,"")</f>
        <v>35</v>
      </c>
      <c r="E226" s="3">
        <f t="array" ref="E226">XLOOKUP(A226,gestor!C:C,gestor!E:E,"")</f>
        <v>1</v>
      </c>
      <c r="F226" s="1">
        <v>0.0</v>
      </c>
      <c r="G226" s="3">
        <f t="array" ref="G226">XLOOKUP(A226,EmailVerification!A:A,EmailVerification!B:B,"")</f>
        <v>81</v>
      </c>
      <c r="H226" s="3">
        <f t="array" ref="H226">XLOOKUP(A226,IntegracaoVerification!A:A,IntegracaoVerification!C:C,"")</f>
        <v>123</v>
      </c>
      <c r="I226" s="3">
        <f t="array" ref="I226">XLOOKUP(A226,ApiVerification!A:A,ApiVerification!C:C,"")</f>
        <v>38</v>
      </c>
      <c r="J226" s="3">
        <f t="array" ref="J226">XLOOKUP(A226,AtivacaoGiftback!A:A,AtivacaoGiftback!B:B,"")</f>
        <v>143</v>
      </c>
      <c r="K226" s="3" t="str">
        <f t="array" ref="K226">XLOOKUP(A226,TempoPrimeiraCampanha!A:A,TempoPrimeiraCampanha!B:B,"")</f>
        <v/>
      </c>
      <c r="L226" s="3">
        <f t="array" ref="L226">XLOOKUP(A226,'# Campanhas30D'!A:A,'# Campanhas30D'!B:B,"")</f>
        <v>0</v>
      </c>
      <c r="M226" s="1">
        <v>0.0</v>
      </c>
      <c r="N226" s="4">
        <f t="array" ref="N226">XLOOKUP(A226,'Receita Total'!A:A,'Receita Total'!C:C,"")</f>
        <v>881404.6709</v>
      </c>
      <c r="O226" s="1">
        <v>0.0</v>
      </c>
      <c r="P226" s="1">
        <v>0.0</v>
      </c>
      <c r="Q226" s="1">
        <v>0.0</v>
      </c>
      <c r="R226" s="1">
        <v>0.0</v>
      </c>
      <c r="S226" s="3" t="str">
        <f t="array" ref="S226">XLOOKUP(A226,'Receita Influenciada'!A:A,'Receita Influenciada'!C:C,"")</f>
        <v/>
      </c>
      <c r="T226" s="3" t="str">
        <f t="shared" si="1"/>
        <v>#NUM!</v>
      </c>
      <c r="U226" s="1">
        <v>0.0</v>
      </c>
    </row>
    <row r="227">
      <c r="A227" s="1" t="s">
        <v>834</v>
      </c>
      <c r="B227" s="2">
        <f t="array" ref="B227">XLOOKUP(A227,'Página25'!A:A,'Página25'!G:G,"")</f>
        <v>45541.54449</v>
      </c>
      <c r="C227" s="2" t="str">
        <f t="array" ref="C227">XLOOKUP(A227,'Página25'!A:A,'Página25'!I:I,"")</f>
        <v/>
      </c>
      <c r="D227" s="3">
        <f t="array" ref="D227">XLOOKUP(A227,login!A:A,login!F:F,"")</f>
        <v>3</v>
      </c>
      <c r="E227" s="3">
        <f t="array" ref="E227">XLOOKUP(A227,gestor!C:C,gestor!E:E,"")</f>
        <v>1</v>
      </c>
      <c r="F227" s="1">
        <v>0.0</v>
      </c>
      <c r="G227" s="3">
        <f t="array" ref="G227">XLOOKUP(A227,EmailVerification!A:A,EmailVerification!B:B,"")</f>
        <v>5</v>
      </c>
      <c r="H227" s="3">
        <f t="array" ref="H227">XLOOKUP(A227,IntegracaoVerification!A:A,IntegracaoVerification!C:C,"")</f>
        <v>1</v>
      </c>
      <c r="I227" s="3" t="str">
        <f t="array" ref="I227">XLOOKUP(A227,ApiVerification!A:A,ApiVerification!C:C,"")</f>
        <v/>
      </c>
      <c r="J227" s="3" t="str">
        <f t="array" ref="J227">XLOOKUP(A227,AtivacaoGiftback!A:A,AtivacaoGiftback!B:B,"")</f>
        <v/>
      </c>
      <c r="K227" s="3" t="str">
        <f t="array" ref="K227">XLOOKUP(A227,TempoPrimeiraCampanha!A:A,TempoPrimeiraCampanha!B:B,"")</f>
        <v/>
      </c>
      <c r="L227" s="3">
        <f t="array" ref="L227">XLOOKUP(A227,'# Campanhas30D'!A:A,'# Campanhas30D'!B:B,"")</f>
        <v>0</v>
      </c>
      <c r="M227" s="1">
        <v>0.0</v>
      </c>
      <c r="N227" s="4">
        <f t="array" ref="N227">XLOOKUP(A227,'Receita Total'!A:A,'Receita Total'!C:C,"")</f>
        <v>1033572.67</v>
      </c>
      <c r="O227" s="1">
        <v>0.0</v>
      </c>
      <c r="P227" s="1">
        <v>0.0</v>
      </c>
      <c r="Q227" s="1">
        <v>0.0</v>
      </c>
      <c r="R227" s="1">
        <v>0.0</v>
      </c>
      <c r="S227" s="3" t="str">
        <f t="array" ref="S227">XLOOKUP(A227,'Receita Influenciada'!A:A,'Receita Influenciada'!C:C,"")</f>
        <v/>
      </c>
      <c r="T227" s="3" t="str">
        <f t="shared" si="1"/>
        <v>#NUM!</v>
      </c>
      <c r="U227" s="1">
        <v>0.0</v>
      </c>
    </row>
    <row r="228">
      <c r="A228" s="1" t="s">
        <v>835</v>
      </c>
      <c r="B228" s="2">
        <f t="array" ref="B228">XLOOKUP(A228,'Página25'!A:A,'Página25'!G:G,"")</f>
        <v>45469.5874</v>
      </c>
      <c r="C228" s="2" t="str">
        <f t="array" ref="C228">XLOOKUP(A228,'Página25'!A:A,'Página25'!I:I,"")</f>
        <v/>
      </c>
      <c r="D228" s="3">
        <f t="array" ref="D228">XLOOKUP(A228,login!A:A,login!F:F,"")</f>
        <v>23</v>
      </c>
      <c r="E228" s="3">
        <f t="array" ref="E228">XLOOKUP(A228,gestor!C:C,gestor!E:E,"")</f>
        <v>1</v>
      </c>
      <c r="F228" s="1">
        <v>0.0</v>
      </c>
      <c r="G228" s="3">
        <f t="array" ref="G228">XLOOKUP(A228,EmailVerification!A:A,EmailVerification!B:B,"")</f>
        <v>9</v>
      </c>
      <c r="H228" s="3">
        <f t="array" ref="H228">XLOOKUP(A228,IntegracaoVerification!A:A,IntegracaoVerification!C:C,"")</f>
        <v>0</v>
      </c>
      <c r="I228" s="3" t="str">
        <f t="array" ref="I228">XLOOKUP(A228,ApiVerification!A:A,ApiVerification!C:C,"")</f>
        <v/>
      </c>
      <c r="J228" s="3" t="str">
        <f t="array" ref="J228">XLOOKUP(A228,AtivacaoGiftback!A:A,AtivacaoGiftback!B:B,"")</f>
        <v/>
      </c>
      <c r="K228" s="3" t="str">
        <f t="array" ref="K228">XLOOKUP(A228,TempoPrimeiraCampanha!A:A,TempoPrimeiraCampanha!B:B,"")</f>
        <v/>
      </c>
      <c r="L228" s="3">
        <f t="array" ref="L228">XLOOKUP(A228,'# Campanhas30D'!A:A,'# Campanhas30D'!B:B,"")</f>
        <v>0</v>
      </c>
      <c r="M228" s="1">
        <v>0.0</v>
      </c>
      <c r="N228" s="4">
        <f t="array" ref="N228">XLOOKUP(A228,'Receita Total'!A:A,'Receita Total'!C:C,"")</f>
        <v>1071335.021</v>
      </c>
      <c r="O228" s="1">
        <v>0.0</v>
      </c>
      <c r="P228" s="1">
        <v>0.0</v>
      </c>
      <c r="Q228" s="1">
        <v>0.0</v>
      </c>
      <c r="R228" s="1">
        <v>0.0</v>
      </c>
      <c r="S228" s="3" t="str">
        <f t="array" ref="S228">XLOOKUP(A228,'Receita Influenciada'!A:A,'Receita Influenciada'!C:C,"")</f>
        <v/>
      </c>
      <c r="T228" s="3" t="str">
        <f t="shared" si="1"/>
        <v>#NUM!</v>
      </c>
      <c r="U228" s="1">
        <v>0.0</v>
      </c>
    </row>
    <row r="229">
      <c r="A229" s="1" t="s">
        <v>836</v>
      </c>
      <c r="B229" s="2">
        <f t="array" ref="B229">XLOOKUP(A229,'Página25'!A:A,'Página25'!G:G,"")</f>
        <v>45461.97473</v>
      </c>
      <c r="C229" s="2" t="str">
        <f t="array" ref="C229">XLOOKUP(A229,'Página25'!A:A,'Página25'!I:I,"")</f>
        <v/>
      </c>
      <c r="D229" s="3">
        <f t="array" ref="D229">XLOOKUP(A229,login!A:A,login!F:F,"")</f>
        <v>35</v>
      </c>
      <c r="E229" s="3">
        <f t="array" ref="E229">XLOOKUP(A229,gestor!C:C,gestor!E:E,"")</f>
        <v>1</v>
      </c>
      <c r="F229" s="1">
        <v>0.0</v>
      </c>
      <c r="G229" s="3">
        <f t="array" ref="G229">XLOOKUP(A229,EmailVerification!A:A,EmailVerification!B:B,"")</f>
        <v>17</v>
      </c>
      <c r="H229" s="3">
        <f t="array" ref="H229">XLOOKUP(A229,IntegracaoVerification!A:A,IntegracaoVerification!C:C,"")</f>
        <v>2</v>
      </c>
      <c r="I229" s="3">
        <f t="array" ref="I229">XLOOKUP(A229,ApiVerification!A:A,ApiVerification!C:C,"")</f>
        <v>3</v>
      </c>
      <c r="J229" s="3">
        <f t="array" ref="J229">XLOOKUP(A229,AtivacaoGiftback!A:A,AtivacaoGiftback!B:B,"")</f>
        <v>76</v>
      </c>
      <c r="K229" s="3">
        <f t="array" ref="K229">XLOOKUP(A229,TempoPrimeiraCampanha!A:A,TempoPrimeiraCampanha!B:B,"")</f>
        <v>78</v>
      </c>
      <c r="L229" s="3">
        <f t="array" ref="L229">XLOOKUP(A229,'# Campanhas30D'!A:A,'# Campanhas30D'!B:B,"")</f>
        <v>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3" t="str">
        <f t="array" ref="S229">XLOOKUP(A229,'Receita Influenciada'!A:A,'Receita Influenciada'!C:C,"")</f>
        <v/>
      </c>
      <c r="T229" s="3" t="str">
        <f t="shared" si="1"/>
        <v>#NUM!</v>
      </c>
      <c r="U229" s="1">
        <v>0.0</v>
      </c>
    </row>
    <row r="230">
      <c r="A230" s="1" t="s">
        <v>837</v>
      </c>
      <c r="B230" s="2">
        <f t="array" ref="B230">XLOOKUP(A230,'Página25'!A:A,'Página25'!G:G,"")</f>
        <v>45539.99623</v>
      </c>
      <c r="C230" s="2" t="str">
        <f t="array" ref="C230">XLOOKUP(A230,'Página25'!A:A,'Página25'!I:I,"")</f>
        <v/>
      </c>
      <c r="D230" s="3">
        <f t="array" ref="D230">XLOOKUP(A230,login!A:A,login!F:F,"")</f>
        <v>4</v>
      </c>
      <c r="E230" s="3">
        <f t="array" ref="E230">XLOOKUP(A230,gestor!C:C,gestor!E:E,"")</f>
        <v>1</v>
      </c>
      <c r="F230" s="1">
        <v>0.0</v>
      </c>
      <c r="G230" s="3">
        <f t="array" ref="G230">XLOOKUP(A230,EmailVerification!A:A,EmailVerification!B:B,"")</f>
        <v>7</v>
      </c>
      <c r="H230" s="3">
        <f t="array" ref="H230">XLOOKUP(A230,IntegracaoVerification!A:A,IntegracaoVerification!C:C,"")</f>
        <v>7</v>
      </c>
      <c r="I230" s="3">
        <f t="array" ref="I230">XLOOKUP(A230,ApiVerification!A:A,ApiVerification!C:C,"")</f>
        <v>7</v>
      </c>
      <c r="J230" s="3" t="str">
        <f t="array" ref="J230">XLOOKUP(A230,AtivacaoGiftback!A:A,AtivacaoGiftback!B:B,"")</f>
        <v/>
      </c>
      <c r="K230" s="3" t="str">
        <f t="array" ref="K230">XLOOKUP(A230,TempoPrimeiraCampanha!A:A,TempoPrimeiraCampanha!B:B,"")</f>
        <v/>
      </c>
      <c r="L230" s="3">
        <f t="array" ref="L230">XLOOKUP(A230,'# Campanhas30D'!A:A,'# Campanhas30D'!B:B,"")</f>
        <v>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3" t="str">
        <f t="array" ref="S230">XLOOKUP(A230,'Receita Influenciada'!A:A,'Receita Influenciada'!C:C,"")</f>
        <v/>
      </c>
      <c r="T230" s="3" t="str">
        <f t="shared" si="1"/>
        <v>#NUM!</v>
      </c>
      <c r="U230" s="1">
        <v>0.0</v>
      </c>
    </row>
    <row r="231">
      <c r="A231" s="1" t="s">
        <v>838</v>
      </c>
      <c r="B231" s="2">
        <f t="array" ref="B231">XLOOKUP(A231,'Página25'!A:A,'Página25'!G:G,"")</f>
        <v>45397.82475</v>
      </c>
      <c r="C231" s="2" t="str">
        <f t="array" ref="C231">XLOOKUP(A231,'Página25'!A:A,'Página25'!I:I,"")</f>
        <v/>
      </c>
      <c r="D231" s="3">
        <f t="array" ref="D231">XLOOKUP(A231,login!A:A,login!F:F,"")</f>
        <v>1</v>
      </c>
      <c r="E231" s="3">
        <f t="array" ref="E231">XLOOKUP(A231,gestor!C:C,gestor!E:E,"")</f>
        <v>1</v>
      </c>
      <c r="F231" s="1">
        <v>0.0</v>
      </c>
      <c r="G231" s="3">
        <f t="array" ref="G231">XLOOKUP(A231,EmailVerification!A:A,EmailVerification!B:B,"")</f>
        <v>81</v>
      </c>
      <c r="H231" s="3">
        <f t="array" ref="H231">XLOOKUP(A231,IntegracaoVerification!A:A,IntegracaoVerification!C:C,"")</f>
        <v>8</v>
      </c>
      <c r="I231" s="3" t="str">
        <f t="array" ref="I231">XLOOKUP(A231,ApiVerification!A:A,ApiVerification!C:C,"")</f>
        <v/>
      </c>
      <c r="J231" s="3" t="str">
        <f t="array" ref="J231">XLOOKUP(A231,AtivacaoGiftback!A:A,AtivacaoGiftback!B:B,"")</f>
        <v/>
      </c>
      <c r="K231" s="3" t="str">
        <f t="array" ref="K231">XLOOKUP(A231,TempoPrimeiraCampanha!A:A,TempoPrimeiraCampanha!B:B,"")</f>
        <v/>
      </c>
      <c r="L231" s="3">
        <f t="array" ref="L231">XLOOKUP(A231,'# Campanhas30D'!A:A,'# Campanhas30D'!B:B,"")</f>
        <v>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3" t="str">
        <f t="array" ref="S231">XLOOKUP(A231,'Receita Influenciada'!A:A,'Receita Influenciada'!C:C,"")</f>
        <v/>
      </c>
      <c r="T231" s="3" t="str">
        <f t="shared" si="1"/>
        <v>#NUM!</v>
      </c>
      <c r="U231" s="1">
        <v>0.0</v>
      </c>
    </row>
    <row r="232">
      <c r="A232" s="1" t="s">
        <v>839</v>
      </c>
      <c r="B232" s="2">
        <f t="array" ref="B232">XLOOKUP(A232,'Página25'!A:A,'Página25'!G:G,"")</f>
        <v>45565.86756</v>
      </c>
      <c r="C232" s="2" t="str">
        <f t="array" ref="C232">XLOOKUP(A232,'Página25'!A:A,'Página25'!I:I,"")</f>
        <v/>
      </c>
      <c r="D232" s="3">
        <f t="array" ref="D232">XLOOKUP(A232,login!A:A,login!F:F,"")</f>
        <v>7</v>
      </c>
      <c r="E232" s="3">
        <f t="array" ref="E232">XLOOKUP(A232,gestor!C:C,gestor!E:E,"")</f>
        <v>1</v>
      </c>
      <c r="F232" s="1">
        <v>0.0</v>
      </c>
      <c r="G232" s="3">
        <f t="array" ref="G232">XLOOKUP(A232,EmailVerification!A:A,EmailVerification!B:B,"")</f>
        <v>8</v>
      </c>
      <c r="H232" s="3">
        <f t="array" ref="H232">XLOOKUP(A232,IntegracaoVerification!A:A,IntegracaoVerification!C:C,"")</f>
        <v>8</v>
      </c>
      <c r="I232" s="3">
        <f t="array" ref="I232">XLOOKUP(A232,ApiVerification!A:A,ApiVerification!C:C,"")</f>
        <v>15</v>
      </c>
      <c r="J232" s="3" t="str">
        <f t="array" ref="J232">XLOOKUP(A232,AtivacaoGiftback!A:A,AtivacaoGiftback!B:B,"")</f>
        <v/>
      </c>
      <c r="K232" s="3" t="str">
        <f t="array" ref="K232">XLOOKUP(A232,TempoPrimeiraCampanha!A:A,TempoPrimeiraCampanha!B:B,"")</f>
        <v/>
      </c>
      <c r="L232" s="3">
        <f t="array" ref="L232">XLOOKUP(A232,'# Campanhas30D'!A:A,'# Campanhas30D'!B:B,"")</f>
        <v>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3" t="str">
        <f t="array" ref="S232">XLOOKUP(A232,'Receita Influenciada'!A:A,'Receita Influenciada'!C:C,"")</f>
        <v/>
      </c>
      <c r="T232" s="3" t="str">
        <f t="shared" si="1"/>
        <v>#NUM!</v>
      </c>
      <c r="U232" s="1">
        <v>0.0</v>
      </c>
    </row>
    <row r="233">
      <c r="A233" s="1" t="s">
        <v>840</v>
      </c>
      <c r="B233" s="2">
        <f t="array" ref="B233">XLOOKUP(A233,'Página25'!A:A,'Página25'!G:G,"")</f>
        <v>45502.64152</v>
      </c>
      <c r="C233" s="2" t="str">
        <f t="array" ref="C233">XLOOKUP(A233,'Página25'!A:A,'Página25'!I:I,"")</f>
        <v/>
      </c>
      <c r="D233" s="3">
        <f t="array" ref="D233">XLOOKUP(A233,login!A:A,login!F:F,"")</f>
        <v>14</v>
      </c>
      <c r="E233" s="3">
        <f t="array" ref="E233">XLOOKUP(A233,gestor!C:C,gestor!E:E,"")</f>
        <v>1</v>
      </c>
      <c r="F233" s="1">
        <v>0.0</v>
      </c>
      <c r="G233" s="3">
        <f t="array" ref="G233">XLOOKUP(A233,EmailVerification!A:A,EmailVerification!B:B,"")</f>
        <v>25</v>
      </c>
      <c r="H233" s="3">
        <f t="array" ref="H233">XLOOKUP(A233,IntegracaoVerification!A:A,IntegracaoVerification!C:C,"")</f>
        <v>8</v>
      </c>
      <c r="I233" s="3">
        <f t="array" ref="I233">XLOOKUP(A233,ApiVerification!A:A,ApiVerification!C:C,"")</f>
        <v>9</v>
      </c>
      <c r="J233" s="3">
        <f t="array" ref="J233">XLOOKUP(A233,AtivacaoGiftback!A:A,AtivacaoGiftback!B:B,"")</f>
        <v>71</v>
      </c>
      <c r="K233" s="3" t="str">
        <f t="array" ref="K233">XLOOKUP(A233,TempoPrimeiraCampanha!A:A,TempoPrimeiraCampanha!B:B,"")</f>
        <v/>
      </c>
      <c r="L233" s="3">
        <f t="array" ref="L233">XLOOKUP(A233,'# Campanhas30D'!A:A,'# Campanhas30D'!B:B,"")</f>
        <v>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3" t="str">
        <f t="array" ref="S233">XLOOKUP(A233,'Receita Influenciada'!A:A,'Receita Influenciada'!C:C,"")</f>
        <v/>
      </c>
      <c r="T233" s="3" t="str">
        <f t="shared" si="1"/>
        <v>#NUM!</v>
      </c>
      <c r="U233" s="1">
        <v>0.0</v>
      </c>
    </row>
    <row r="234">
      <c r="A234" s="1" t="s">
        <v>841</v>
      </c>
      <c r="B234" s="2">
        <f t="array" ref="B234">XLOOKUP(A234,'Página25'!A:A,'Página25'!G:G,"")</f>
        <v>45540.85521</v>
      </c>
      <c r="C234" s="2" t="str">
        <f t="array" ref="C234">XLOOKUP(A234,'Página25'!A:A,'Página25'!I:I,"")</f>
        <v/>
      </c>
      <c r="D234" s="3">
        <f t="array" ref="D234">XLOOKUP(A234,login!A:A,login!F:F,"")</f>
        <v>9</v>
      </c>
      <c r="E234" s="3">
        <f t="array" ref="E234">XLOOKUP(A234,gestor!C:C,gestor!E:E,"")</f>
        <v>1</v>
      </c>
      <c r="F234" s="1">
        <v>0.0</v>
      </c>
      <c r="G234" s="3">
        <f t="array" ref="G234">XLOOKUP(A234,EmailVerification!A:A,EmailVerification!B:B,"")</f>
        <v>5</v>
      </c>
      <c r="H234" s="3">
        <f t="array" ref="H234">XLOOKUP(A234,IntegracaoVerification!A:A,IntegracaoVerification!C:C,"")</f>
        <v>12</v>
      </c>
      <c r="I234" s="3">
        <f t="array" ref="I234">XLOOKUP(A234,ApiVerification!A:A,ApiVerification!C:C,"")</f>
        <v>12</v>
      </c>
      <c r="J234" s="3" t="str">
        <f t="array" ref="J234">XLOOKUP(A234,AtivacaoGiftback!A:A,AtivacaoGiftback!B:B,"")</f>
        <v/>
      </c>
      <c r="K234" s="3" t="str">
        <f t="array" ref="K234">XLOOKUP(A234,TempoPrimeiraCampanha!A:A,TempoPrimeiraCampanha!B:B,"")</f>
        <v/>
      </c>
      <c r="L234" s="3">
        <f t="array" ref="L234">XLOOKUP(A234,'# Campanhas30D'!A:A,'# Campanhas30D'!B:B,"")</f>
        <v>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3" t="str">
        <f t="array" ref="S234">XLOOKUP(A234,'Receita Influenciada'!A:A,'Receita Influenciada'!C:C,"")</f>
        <v/>
      </c>
      <c r="T234" s="3" t="str">
        <f t="shared" si="1"/>
        <v>#NUM!</v>
      </c>
      <c r="U234" s="1">
        <v>0.0</v>
      </c>
    </row>
    <row r="235">
      <c r="A235" s="1" t="s">
        <v>842</v>
      </c>
      <c r="B235" s="2">
        <f t="array" ref="B235">XLOOKUP(A235,'Página25'!A:A,'Página25'!G:G,"")</f>
        <v>45540.54152</v>
      </c>
      <c r="C235" s="2" t="str">
        <f t="array" ref="C235">XLOOKUP(A235,'Página25'!A:A,'Página25'!I:I,"")</f>
        <v/>
      </c>
      <c r="D235" s="3">
        <f t="array" ref="D235">XLOOKUP(A235,login!A:A,login!F:F,"")</f>
        <v>4</v>
      </c>
      <c r="E235" s="3">
        <f t="array" ref="E235">XLOOKUP(A235,gestor!C:C,gestor!E:E,"")</f>
        <v>1</v>
      </c>
      <c r="F235" s="1">
        <v>0.0</v>
      </c>
      <c r="G235" s="3">
        <f t="array" ref="G235">XLOOKUP(A235,EmailVerification!A:A,EmailVerification!B:B,"")</f>
        <v>7</v>
      </c>
      <c r="H235" s="3" t="str">
        <f t="array" ref="H235">XLOOKUP(A235,IntegracaoVerification!A:A,IntegracaoVerification!C:C,"")</f>
        <v/>
      </c>
      <c r="I235" s="3" t="str">
        <f t="array" ref="I235">XLOOKUP(A235,ApiVerification!A:A,ApiVerification!C:C,"")</f>
        <v/>
      </c>
      <c r="J235" s="3" t="str">
        <f t="array" ref="J235">XLOOKUP(A235,AtivacaoGiftback!A:A,AtivacaoGiftback!B:B,"")</f>
        <v/>
      </c>
      <c r="K235" s="3" t="str">
        <f t="array" ref="K235">XLOOKUP(A235,TempoPrimeiraCampanha!A:A,TempoPrimeiraCampanha!B:B,"")</f>
        <v/>
      </c>
      <c r="L235" s="3">
        <f t="array" ref="L235">XLOOKUP(A235,'# Campanhas30D'!A:A,'# Campanhas30D'!B:B,"")</f>
        <v>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3" t="str">
        <f t="array" ref="S235">XLOOKUP(A235,'Receita Influenciada'!A:A,'Receita Influenciada'!C:C,"")</f>
        <v/>
      </c>
      <c r="T235" s="3" t="str">
        <f t="shared" si="1"/>
        <v>#NUM!</v>
      </c>
      <c r="U235" s="1">
        <v>0.0</v>
      </c>
    </row>
    <row r="236">
      <c r="A236" s="1" t="s">
        <v>843</v>
      </c>
      <c r="B236" s="2">
        <f t="array" ref="B236">XLOOKUP(A236,'Página25'!A:A,'Página25'!G:G,"")</f>
        <v>45525.8677</v>
      </c>
      <c r="C236" s="2" t="str">
        <f t="array" ref="C236">XLOOKUP(A236,'Página25'!A:A,'Página25'!I:I,"")</f>
        <v/>
      </c>
      <c r="D236" s="3">
        <f t="array" ref="D236">XLOOKUP(A236,login!A:A,login!F:F,"")</f>
        <v>50</v>
      </c>
      <c r="E236" s="3">
        <f t="array" ref="E236">XLOOKUP(A236,gestor!C:C,gestor!E:E,"")</f>
        <v>1</v>
      </c>
      <c r="F236" s="1">
        <v>0.0</v>
      </c>
      <c r="G236" s="3">
        <f t="array" ref="G236">XLOOKUP(A236,EmailVerification!A:A,EmailVerification!B:B,"")</f>
        <v>8</v>
      </c>
      <c r="H236" s="3" t="str">
        <f t="array" ref="H236">XLOOKUP(A236,IntegracaoVerification!A:A,IntegracaoVerification!C:C,"")</f>
        <v/>
      </c>
      <c r="I236" s="3">
        <f t="array" ref="I236">XLOOKUP(A236,ApiVerification!A:A,ApiVerification!C:C,"")</f>
        <v>9</v>
      </c>
      <c r="J236" s="3" t="str">
        <f t="array" ref="J236">XLOOKUP(A236,AtivacaoGiftback!A:A,AtivacaoGiftback!B:B,"")</f>
        <v/>
      </c>
      <c r="K236" s="3" t="str">
        <f t="array" ref="K236">XLOOKUP(A236,TempoPrimeiraCampanha!A:A,TempoPrimeiraCampanha!B:B,"")</f>
        <v/>
      </c>
      <c r="L236" s="3">
        <f t="array" ref="L236">XLOOKUP(A236,'# Campanhas30D'!A:A,'# Campanhas30D'!B:B,"")</f>
        <v>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3" t="str">
        <f t="array" ref="S236">XLOOKUP(A236,'Receita Influenciada'!A:A,'Receita Influenciada'!C:C,"")</f>
        <v/>
      </c>
      <c r="T236" s="3" t="str">
        <f t="shared" si="1"/>
        <v>#NUM!</v>
      </c>
      <c r="U236" s="1">
        <v>0.0</v>
      </c>
    </row>
    <row r="237">
      <c r="A237" s="1" t="s">
        <v>844</v>
      </c>
      <c r="B237" s="2">
        <f t="array" ref="B237">XLOOKUP(A237,'Página25'!A:A,'Página25'!G:G,"")</f>
        <v>45462.68141</v>
      </c>
      <c r="C237" s="2" t="str">
        <f t="array" ref="C237">XLOOKUP(A237,'Página25'!A:A,'Página25'!I:I,"")</f>
        <v/>
      </c>
      <c r="D237" s="1">
        <v>0.0</v>
      </c>
      <c r="E237" s="3">
        <f t="array" ref="E237">XLOOKUP(A237,gestor!C:C,gestor!E:E,"")</f>
        <v>1</v>
      </c>
      <c r="F237" s="1">
        <v>0.0</v>
      </c>
      <c r="G237" s="3" t="str">
        <f t="array" ref="G237">XLOOKUP(A237,EmailVerification!A:A,EmailVerification!B:B,"")</f>
        <v/>
      </c>
      <c r="H237" s="3" t="str">
        <f t="array" ref="H237">XLOOKUP(A237,IntegracaoVerification!A:A,IntegracaoVerification!C:C,"")</f>
        <v/>
      </c>
      <c r="I237" s="3" t="str">
        <f t="array" ref="I237">XLOOKUP(A237,ApiVerification!A:A,ApiVerification!C:C,"")</f>
        <v/>
      </c>
      <c r="J237" s="3" t="str">
        <f t="array" ref="J237">XLOOKUP(A237,AtivacaoGiftback!A:A,AtivacaoGiftback!B:B,"")</f>
        <v/>
      </c>
      <c r="K237" s="3" t="str">
        <f t="array" ref="K237">XLOOKUP(A237,TempoPrimeiraCampanha!A:A,TempoPrimeiraCampanha!B:B,"")</f>
        <v/>
      </c>
      <c r="L237" s="3">
        <f t="array" ref="L237">XLOOKUP(A237,'# Campanhas30D'!A:A,'# Campanhas30D'!B:B,"")</f>
        <v>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3" t="str">
        <f t="array" ref="S237">XLOOKUP(A237,'Receita Influenciada'!A:A,'Receita Influenciada'!C:C,"")</f>
        <v/>
      </c>
      <c r="T237" s="3" t="str">
        <f t="shared" si="1"/>
        <v>#NUM!</v>
      </c>
      <c r="U237" s="1">
        <v>0.0</v>
      </c>
    </row>
    <row r="238">
      <c r="A238" s="1" t="s">
        <v>845</v>
      </c>
      <c r="B238" s="2">
        <f t="array" ref="B238">XLOOKUP(A238,'Página25'!A:A,'Página25'!G:G,"")</f>
        <v>45540.09302</v>
      </c>
      <c r="C238" s="2" t="str">
        <f t="array" ref="C238">XLOOKUP(A238,'Página25'!A:A,'Página25'!I:I,"")</f>
        <v/>
      </c>
      <c r="D238" s="1">
        <v>0.0</v>
      </c>
      <c r="E238" s="3">
        <f t="array" ref="E238">XLOOKUP(A238,gestor!C:C,gestor!E:E,"")</f>
        <v>1</v>
      </c>
      <c r="F238" s="1">
        <v>0.0</v>
      </c>
      <c r="G238" s="3" t="str">
        <f t="array" ref="G238">XLOOKUP(A238,EmailVerification!A:A,EmailVerification!B:B,"")</f>
        <v/>
      </c>
      <c r="H238" s="3" t="str">
        <f t="array" ref="H238">XLOOKUP(A238,IntegracaoVerification!A:A,IntegracaoVerification!C:C,"")</f>
        <v/>
      </c>
      <c r="I238" s="3" t="str">
        <f t="array" ref="I238">XLOOKUP(A238,ApiVerification!A:A,ApiVerification!C:C,"")</f>
        <v/>
      </c>
      <c r="J238" s="3" t="str">
        <f t="array" ref="J238">XLOOKUP(A238,AtivacaoGiftback!A:A,AtivacaoGiftback!B:B,"")</f>
        <v/>
      </c>
      <c r="K238" s="3" t="str">
        <f t="array" ref="K238">XLOOKUP(A238,TempoPrimeiraCampanha!A:A,TempoPrimeiraCampanha!B:B,"")</f>
        <v/>
      </c>
      <c r="L238" s="3">
        <f t="array" ref="L238">XLOOKUP(A238,'# Campanhas30D'!A:A,'# Campanhas30D'!B:B,"")</f>
        <v>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3" t="str">
        <f t="array" ref="S238">XLOOKUP(A238,'Receita Influenciada'!A:A,'Receita Influenciada'!C:C,"")</f>
        <v/>
      </c>
      <c r="T238" s="3" t="str">
        <f t="shared" si="1"/>
        <v>#NUM!</v>
      </c>
      <c r="U238" s="1">
        <v>0.0</v>
      </c>
    </row>
    <row r="239">
      <c r="A239" s="1" t="s">
        <v>846</v>
      </c>
      <c r="B239" s="2">
        <f t="array" ref="B239">XLOOKUP(A239,'Página25'!A:A,'Página25'!G:G,"")</f>
        <v>45540.57003</v>
      </c>
      <c r="C239" s="2" t="str">
        <f t="array" ref="C239">XLOOKUP(A239,'Página25'!A:A,'Página25'!I:I,"")</f>
        <v/>
      </c>
      <c r="D239" s="3">
        <f t="array" ref="D239">XLOOKUP(A239,login!A:A,login!F:F,"")</f>
        <v>29</v>
      </c>
      <c r="E239" s="1">
        <v>1.0</v>
      </c>
      <c r="F239" s="1">
        <v>0.0</v>
      </c>
      <c r="G239" s="3">
        <f t="array" ref="G239">XLOOKUP(A239,EmailVerification!A:A,EmailVerification!B:B,"")</f>
        <v>1</v>
      </c>
      <c r="H239" s="3">
        <f t="array" ref="H239">XLOOKUP(A239,IntegracaoVerification!A:A,IntegracaoVerification!C:C,"")</f>
        <v>1</v>
      </c>
      <c r="I239" s="3">
        <f t="array" ref="I239">XLOOKUP(A239,ApiVerification!A:A,ApiVerification!C:C,"")</f>
        <v>14</v>
      </c>
      <c r="J239" s="3" t="str">
        <f t="array" ref="J239">XLOOKUP(A239,AtivacaoGiftback!A:A,AtivacaoGiftback!B:B,"")</f>
        <v/>
      </c>
      <c r="K239" s="3" t="str">
        <f t="array" ref="K239">XLOOKUP(A239,TempoPrimeiraCampanha!A:A,TempoPrimeiraCampanha!B:B,"")</f>
        <v/>
      </c>
      <c r="L239" s="3">
        <f t="array" ref="L239">XLOOKUP(A239,'# Campanhas30D'!A:A,'# Campanhas30D'!B:B,"")</f>
        <v>0</v>
      </c>
      <c r="M239" s="1">
        <v>0.0</v>
      </c>
      <c r="N239" s="4">
        <f t="array" ref="N239">XLOOKUP(A239,'Receita Total'!A:A,'Receita Total'!C:C,"")</f>
        <v>15713.05995</v>
      </c>
      <c r="O239" s="1">
        <v>0.0</v>
      </c>
      <c r="P239" s="1">
        <v>0.0</v>
      </c>
      <c r="Q239" s="1">
        <v>0.0</v>
      </c>
      <c r="R239" s="1">
        <v>0.0</v>
      </c>
      <c r="S239" s="3" t="str">
        <f t="array" ref="S239">XLOOKUP(A239,'Receita Influenciada'!A:A,'Receita Influenciada'!C:C,"")</f>
        <v/>
      </c>
      <c r="T239" s="3" t="str">
        <f t="shared" si="1"/>
        <v>#NUM!</v>
      </c>
      <c r="U239" s="1">
        <v>0.0</v>
      </c>
    </row>
    <row r="240">
      <c r="A240" s="1" t="s">
        <v>847</v>
      </c>
      <c r="B240" s="2">
        <f t="array" ref="B240">XLOOKUP(A240,'Página25'!A:A,'Página25'!G:G,"")</f>
        <v>45434.89529</v>
      </c>
      <c r="C240" s="2" t="str">
        <f t="array" ref="C240">XLOOKUP(A240,'Página25'!A:A,'Página25'!I:I,"")</f>
        <v/>
      </c>
      <c r="D240" s="3">
        <f t="array" ref="D240">XLOOKUP(A240,login!A:A,login!F:F,"")</f>
        <v>30</v>
      </c>
      <c r="E240" s="1">
        <v>1.0</v>
      </c>
      <c r="F240" s="1">
        <v>0.0</v>
      </c>
      <c r="G240" s="3">
        <f t="array" ref="G240">XLOOKUP(A240,EmailVerification!A:A,EmailVerification!B:B,"")</f>
        <v>44</v>
      </c>
      <c r="H240" s="3">
        <f t="array" ref="H240">XLOOKUP(A240,IntegracaoVerification!A:A,IntegracaoVerification!C:C,"")</f>
        <v>29</v>
      </c>
      <c r="I240" s="3">
        <f t="array" ref="I240">XLOOKUP(A240,ApiVerification!A:A,ApiVerification!C:C,"")</f>
        <v>13</v>
      </c>
      <c r="J240" s="3">
        <f t="array" ref="J240">XLOOKUP(A240,AtivacaoGiftback!A:A,AtivacaoGiftback!B:B,"")</f>
        <v>13</v>
      </c>
      <c r="K240" s="3">
        <f t="array" ref="K240">XLOOKUP(A240,TempoPrimeiraCampanha!A:A,TempoPrimeiraCampanha!B:B,"")</f>
        <v>114</v>
      </c>
      <c r="L240" s="3">
        <f t="array" ref="L240">XLOOKUP(A240,'# Campanhas30D'!A:A,'# Campanhas30D'!B:B,"")</f>
        <v>0</v>
      </c>
      <c r="M240" s="1">
        <v>0.0</v>
      </c>
      <c r="N240" s="4">
        <f t="array" ref="N240">XLOOKUP(A240,'Receita Total'!A:A,'Receita Total'!C:C,"")</f>
        <v>43831.76954</v>
      </c>
      <c r="O240" s="1">
        <v>0.0</v>
      </c>
      <c r="P240" s="1">
        <v>0.0</v>
      </c>
      <c r="Q240" s="1">
        <v>0.0</v>
      </c>
      <c r="R240" s="1">
        <v>0.0</v>
      </c>
      <c r="S240" s="3" t="str">
        <f t="array" ref="S240">XLOOKUP(A240,'Receita Influenciada'!A:A,'Receita Influenciada'!C:C,"")</f>
        <v/>
      </c>
      <c r="T240" s="3" t="str">
        <f t="shared" si="1"/>
        <v>#NUM!</v>
      </c>
      <c r="U240" s="1">
        <v>0.0</v>
      </c>
    </row>
    <row r="241">
      <c r="A241" s="1" t="s">
        <v>848</v>
      </c>
      <c r="B241" s="2">
        <f t="array" ref="B241">XLOOKUP(A241,'Página25'!A:A,'Página25'!G:G,"")</f>
        <v>45425.81037</v>
      </c>
      <c r="C241" s="2" t="str">
        <f t="array" ref="C241">XLOOKUP(A241,'Página25'!A:A,'Página25'!I:I,"")</f>
        <v/>
      </c>
      <c r="D241" s="3">
        <f t="array" ref="D241">XLOOKUP(A241,login!A:A,login!F:F,"")</f>
        <v>42</v>
      </c>
      <c r="E241" s="1">
        <v>1.0</v>
      </c>
      <c r="F241" s="1">
        <v>0.0</v>
      </c>
      <c r="G241" s="3">
        <f t="array" ref="G241">XLOOKUP(A241,EmailVerification!A:A,EmailVerification!B:B,"")</f>
        <v>53</v>
      </c>
      <c r="H241" s="3">
        <f t="array" ref="H241">XLOOKUP(A241,IntegracaoVerification!A:A,IntegracaoVerification!C:C,"")</f>
        <v>4</v>
      </c>
      <c r="I241" s="3">
        <f t="array" ref="I241">XLOOKUP(A241,ApiVerification!A:A,ApiVerification!C:C,"")</f>
        <v>18</v>
      </c>
      <c r="J241" s="3">
        <f t="array" ref="J241">XLOOKUP(A241,AtivacaoGiftback!A:A,AtivacaoGiftback!B:B,"")</f>
        <v>58</v>
      </c>
      <c r="K241" s="3">
        <f t="array" ref="K241">XLOOKUP(A241,TempoPrimeiraCampanha!A:A,TempoPrimeiraCampanha!B:B,"")</f>
        <v>141</v>
      </c>
      <c r="L241" s="3">
        <f t="array" ref="L241">XLOOKUP(A241,'# Campanhas30D'!A:A,'# Campanhas30D'!B:B,"")</f>
        <v>0</v>
      </c>
      <c r="M241" s="1">
        <v>0.0</v>
      </c>
      <c r="N241" s="4">
        <f t="array" ref="N241">XLOOKUP(A241,'Receita Total'!A:A,'Receita Total'!C:C,"")</f>
        <v>128330.7293</v>
      </c>
      <c r="O241" s="1">
        <v>0.0</v>
      </c>
      <c r="P241" s="1">
        <v>0.0</v>
      </c>
      <c r="Q241" s="1">
        <v>0.0</v>
      </c>
      <c r="R241" s="1">
        <v>0.0</v>
      </c>
      <c r="S241" s="3" t="str">
        <f t="array" ref="S241">XLOOKUP(A241,'Receita Influenciada'!A:A,'Receita Influenciada'!C:C,"")</f>
        <v/>
      </c>
      <c r="T241" s="3" t="str">
        <f t="shared" si="1"/>
        <v>#NUM!</v>
      </c>
      <c r="U241" s="1">
        <v>0.0</v>
      </c>
    </row>
    <row r="242">
      <c r="A242" s="1" t="s">
        <v>849</v>
      </c>
      <c r="B242" s="2">
        <f t="array" ref="B242">XLOOKUP(A242,'Página25'!A:A,'Página25'!G:G,"")</f>
        <v>45371.96534</v>
      </c>
      <c r="C242" s="2" t="str">
        <f t="array" ref="C242">XLOOKUP(A242,'Página25'!A:A,'Página25'!I:I,"")</f>
        <v/>
      </c>
      <c r="D242" s="3">
        <f t="array" ref="D242">XLOOKUP(A242,login!A:A,login!F:F,"")</f>
        <v>100</v>
      </c>
      <c r="E242" s="1">
        <v>1.0</v>
      </c>
      <c r="F242" s="1">
        <v>0.0</v>
      </c>
      <c r="G242" s="3">
        <f t="array" ref="G242">XLOOKUP(A242,EmailVerification!A:A,EmailVerification!B:B,"")</f>
        <v>145</v>
      </c>
      <c r="H242" s="3">
        <f t="array" ref="H242">XLOOKUP(A242,IntegracaoVerification!A:A,IntegracaoVerification!C:C,"")</f>
        <v>1</v>
      </c>
      <c r="I242" s="3">
        <f t="array" ref="I242">XLOOKUP(A242,ApiVerification!A:A,ApiVerification!C:C,"")</f>
        <v>34</v>
      </c>
      <c r="J242" s="3">
        <f t="array" ref="J242">XLOOKUP(A242,AtivacaoGiftback!A:A,AtivacaoGiftback!B:B,"")</f>
        <v>65</v>
      </c>
      <c r="K242" s="3">
        <f t="array" ref="K242">XLOOKUP(A242,TempoPrimeiraCampanha!A:A,TempoPrimeiraCampanha!B:B,"")</f>
        <v>145</v>
      </c>
      <c r="L242" s="3">
        <f t="array" ref="L242">XLOOKUP(A242,'# Campanhas30D'!A:A,'# Campanhas30D'!B:B,"")</f>
        <v>0</v>
      </c>
      <c r="M242" s="1">
        <v>0.0</v>
      </c>
      <c r="N242" s="4">
        <f t="array" ref="N242">XLOOKUP(A242,'Receita Total'!A:A,'Receita Total'!C:C,"")</f>
        <v>380511.293</v>
      </c>
      <c r="O242" s="1">
        <v>0.0</v>
      </c>
      <c r="P242" s="1">
        <v>0.0</v>
      </c>
      <c r="Q242" s="1">
        <v>0.0</v>
      </c>
      <c r="R242" s="1">
        <v>0.0</v>
      </c>
      <c r="S242" s="3" t="str">
        <f t="array" ref="S242">XLOOKUP(A242,'Receita Influenciada'!A:A,'Receita Influenciada'!C:C,"")</f>
        <v/>
      </c>
      <c r="T242" s="3" t="str">
        <f t="shared" si="1"/>
        <v>#NUM!</v>
      </c>
      <c r="U242" s="1">
        <v>0.0</v>
      </c>
    </row>
    <row r="243">
      <c r="A243" s="1" t="s">
        <v>850</v>
      </c>
      <c r="B243" s="2">
        <f t="array" ref="B243">XLOOKUP(A243,'Página25'!A:A,'Página25'!G:G,"")</f>
        <v>45541.69407</v>
      </c>
      <c r="C243" s="2" t="str">
        <f t="array" ref="C243">XLOOKUP(A243,'Página25'!A:A,'Página25'!I:I,"")</f>
        <v/>
      </c>
      <c r="D243" s="3">
        <f t="array" ref="D243">XLOOKUP(A243,login!A:A,login!F:F,"")</f>
        <v>6</v>
      </c>
      <c r="E243" s="1">
        <v>1.0</v>
      </c>
      <c r="F243" s="1">
        <v>0.0</v>
      </c>
      <c r="G243" s="3" t="str">
        <f t="array" ref="G243">XLOOKUP(A243,EmailVerification!A:A,EmailVerification!B:B,"")</f>
        <v/>
      </c>
      <c r="H243" s="3">
        <f t="array" ref="H243">XLOOKUP(A243,IntegracaoVerification!A:A,IntegracaoVerification!C:C,"")</f>
        <v>31</v>
      </c>
      <c r="I243" s="3">
        <f t="array" ref="I243">XLOOKUP(A243,ApiVerification!A:A,ApiVerification!C:C,"")</f>
        <v>31</v>
      </c>
      <c r="J243" s="3" t="str">
        <f t="array" ref="J243">XLOOKUP(A243,AtivacaoGiftback!A:A,AtivacaoGiftback!B:B,"")</f>
        <v/>
      </c>
      <c r="K243" s="3" t="str">
        <f t="array" ref="K243">XLOOKUP(A243,TempoPrimeiraCampanha!A:A,TempoPrimeiraCampanha!B:B,"")</f>
        <v/>
      </c>
      <c r="L243" s="3">
        <f t="array" ref="L243">XLOOKUP(A243,'# Campanhas30D'!A:A,'# Campanhas30D'!B:B,"")</f>
        <v>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3" t="str">
        <f t="array" ref="S243">XLOOKUP(A243,'Receita Influenciada'!A:A,'Receita Influenciada'!C:C,"")</f>
        <v/>
      </c>
      <c r="T243" s="3" t="str">
        <f t="shared" si="1"/>
        <v>#NUM!</v>
      </c>
      <c r="U243" s="1">
        <v>0.0</v>
      </c>
    </row>
    <row r="244">
      <c r="A244" s="1" t="s">
        <v>851</v>
      </c>
      <c r="B244" s="2">
        <f t="array" ref="B244">XLOOKUP(A244,'Página25'!A:A,'Página25'!G:G,"")</f>
        <v>45540.55231</v>
      </c>
      <c r="C244" s="2" t="str">
        <f t="array" ref="C244">XLOOKUP(A244,'Página25'!A:A,'Página25'!I:I,"")</f>
        <v/>
      </c>
      <c r="D244" s="3">
        <f t="array" ref="D244">XLOOKUP(A244,login!A:A,login!F:F,"")</f>
        <v>1</v>
      </c>
      <c r="E244" s="1">
        <v>1.0</v>
      </c>
      <c r="F244" s="1">
        <v>0.0</v>
      </c>
      <c r="G244" s="3" t="str">
        <f t="array" ref="G244">XLOOKUP(A244,EmailVerification!A:A,EmailVerification!B:B,"")</f>
        <v/>
      </c>
      <c r="H244" s="3" t="str">
        <f t="array" ref="H244">XLOOKUP(A244,IntegracaoVerification!A:A,IntegracaoVerification!C:C,"")</f>
        <v/>
      </c>
      <c r="I244" s="3" t="str">
        <f t="array" ref="I244">XLOOKUP(A244,ApiVerification!A:A,ApiVerification!C:C,"")</f>
        <v/>
      </c>
      <c r="J244" s="3" t="str">
        <f t="array" ref="J244">XLOOKUP(A244,AtivacaoGiftback!A:A,AtivacaoGiftback!B:B,"")</f>
        <v/>
      </c>
      <c r="K244" s="3" t="str">
        <f t="array" ref="K244">XLOOKUP(A244,TempoPrimeiraCampanha!A:A,TempoPrimeiraCampanha!B:B,"")</f>
        <v/>
      </c>
      <c r="L244" s="3">
        <f t="array" ref="L244">XLOOKUP(A244,'# Campanhas30D'!A:A,'# Campanhas30D'!B:B,"")</f>
        <v>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3" t="str">
        <f t="array" ref="S244">XLOOKUP(A244,'Receita Influenciada'!A:A,'Receita Influenciada'!C:C,"")</f>
        <v/>
      </c>
      <c r="T244" s="3" t="str">
        <f t="shared" si="1"/>
        <v>#NUM!</v>
      </c>
      <c r="U244" s="1">
        <v>0.0</v>
      </c>
    </row>
    <row r="245">
      <c r="A245" s="1" t="s">
        <v>852</v>
      </c>
      <c r="B245" s="2">
        <f t="array" ref="B245">XLOOKUP(A245,'Página25'!A:A,'Página25'!G:G,"")</f>
        <v>45540.56576</v>
      </c>
      <c r="C245" s="2" t="str">
        <f t="array" ref="C245">XLOOKUP(A245,'Página25'!A:A,'Página25'!I:I,"")</f>
        <v/>
      </c>
      <c r="D245" s="3">
        <f t="array" ref="D245">XLOOKUP(A245,login!A:A,login!F:F,"")</f>
        <v>3</v>
      </c>
      <c r="E245" s="1">
        <v>1.0</v>
      </c>
      <c r="F245" s="1">
        <v>0.0</v>
      </c>
      <c r="G245" s="3" t="str">
        <f t="array" ref="G245">XLOOKUP(A245,EmailVerification!A:A,EmailVerification!B:B,"")</f>
        <v/>
      </c>
      <c r="H245" s="3" t="str">
        <f t="array" ref="H245">XLOOKUP(A245,IntegracaoVerification!A:A,IntegracaoVerification!C:C,"")</f>
        <v/>
      </c>
      <c r="I245" s="3" t="str">
        <f t="array" ref="I245">XLOOKUP(A245,ApiVerification!A:A,ApiVerification!C:C,"")</f>
        <v/>
      </c>
      <c r="J245" s="3" t="str">
        <f t="array" ref="J245">XLOOKUP(A245,AtivacaoGiftback!A:A,AtivacaoGiftback!B:B,"")</f>
        <v/>
      </c>
      <c r="K245" s="3" t="str">
        <f t="array" ref="K245">XLOOKUP(A245,TempoPrimeiraCampanha!A:A,TempoPrimeiraCampanha!B:B,"")</f>
        <v/>
      </c>
      <c r="L245" s="3">
        <f t="array" ref="L245">XLOOKUP(A245,'# Campanhas30D'!A:A,'# Campanhas30D'!B:B,"")</f>
        <v>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3" t="str">
        <f t="array" ref="S245">XLOOKUP(A245,'Receita Influenciada'!A:A,'Receita Influenciada'!C:C,"")</f>
        <v/>
      </c>
      <c r="T245" s="3" t="str">
        <f t="shared" si="1"/>
        <v>#NUM!</v>
      </c>
      <c r="U245" s="1">
        <v>0.0</v>
      </c>
    </row>
    <row r="246">
      <c r="A246" s="1" t="s">
        <v>853</v>
      </c>
      <c r="B246" s="2">
        <f t="array" ref="B246">XLOOKUP(A246,'Página25'!A:A,'Página25'!G:G,"")</f>
        <v>45434.8972</v>
      </c>
      <c r="C246" s="2" t="str">
        <f t="array" ref="C246">XLOOKUP(A246,'Página25'!A:A,'Página25'!I:I,"")</f>
        <v/>
      </c>
      <c r="D246" s="1">
        <v>0.0</v>
      </c>
      <c r="E246" s="1">
        <v>1.0</v>
      </c>
      <c r="F246" s="1">
        <v>0.0</v>
      </c>
      <c r="G246" s="3" t="str">
        <f t="array" ref="G246">XLOOKUP(A246,EmailVerification!A:A,EmailVerification!B:B,"")</f>
        <v/>
      </c>
      <c r="H246" s="3" t="str">
        <f t="array" ref="H246">XLOOKUP(A246,IntegracaoVerification!A:A,IntegracaoVerification!C:C,"")</f>
        <v/>
      </c>
      <c r="I246" s="3" t="str">
        <f t="array" ref="I246">XLOOKUP(A246,ApiVerification!A:A,ApiVerification!C:C,"")</f>
        <v/>
      </c>
      <c r="J246" s="3" t="str">
        <f t="array" ref="J246">XLOOKUP(A246,AtivacaoGiftback!A:A,AtivacaoGiftback!B:B,"")</f>
        <v/>
      </c>
      <c r="K246" s="3" t="str">
        <f t="array" ref="K246">XLOOKUP(A246,TempoPrimeiraCampanha!A:A,TempoPrimeiraCampanha!B:B,"")</f>
        <v/>
      </c>
      <c r="L246" s="3">
        <f t="array" ref="L246">XLOOKUP(A246,'# Campanhas30D'!A:A,'# Campanhas30D'!B:B,"")</f>
        <v>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3" t="str">
        <f t="array" ref="S246">XLOOKUP(A246,'Receita Influenciada'!A:A,'Receita Influenciada'!C:C,"")</f>
        <v/>
      </c>
      <c r="T246" s="3" t="str">
        <f t="shared" si="1"/>
        <v>#NUM!</v>
      </c>
      <c r="U246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0" max="20" width="12.63"/>
  </cols>
  <sheetData>
    <row r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10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51</v>
      </c>
      <c r="B2" s="2">
        <f t="array" ref="B2">XLOOKUP(A2,'Página25'!A:A,'Página25'!G:G,"")</f>
        <v>45520.58603</v>
      </c>
      <c r="C2" s="2" t="str">
        <f t="array" ref="C2">XLOOKUP(A2,'Página25'!A:A,'Página25'!I:I,"")</f>
        <v/>
      </c>
      <c r="D2" s="3">
        <f t="array" ref="D2">XLOOKUP(A2,login!A:A,login!F:F,"")</f>
        <v>150</v>
      </c>
      <c r="E2" s="3">
        <f t="array" ref="E2">XLOOKUP(A2,gestor!C:C,gestor!E:E,"")</f>
        <v>1</v>
      </c>
      <c r="F2" s="1">
        <v>0.0</v>
      </c>
      <c r="G2" s="3">
        <f t="array" ref="G2">XLOOKUP(A2,EmailVerification!A:A,EmailVerification!B:B,"")</f>
        <v>3</v>
      </c>
      <c r="H2" s="3">
        <f t="array" ref="H2">XLOOKUP(A2,IntegracaoVerification!A:A,IntegracaoVerification!C:C,"")</f>
        <v>3</v>
      </c>
      <c r="I2" s="3">
        <f t="array" ref="I2">XLOOKUP(A2,ApiVerification!A:A,ApiVerification!C:C,"")</f>
        <v>14</v>
      </c>
      <c r="J2" s="3">
        <f t="array" ref="J2">XLOOKUP(A2,AtivacaoGiftback!A:A,AtivacaoGiftback!B:B,"")</f>
        <v>19</v>
      </c>
      <c r="K2" s="3">
        <f t="array" ref="K2">XLOOKUP(A2,TempoPrimeiraCampanha!A:A,TempoPrimeiraCampanha!B:B,"")</f>
        <v>3</v>
      </c>
      <c r="L2" s="3">
        <f t="array" ref="L2">XLOOKUP(A2,'# Campanhas30D'!A:A,'# Campanhas30D'!B:B,"")</f>
        <v>35</v>
      </c>
      <c r="M2" s="4">
        <f t="array" ref="M2">XLOOKUP(A2,'Receita Influenciada'!A:A,'Receita Influenciada'!B:B,"")</f>
        <v>10083.55995</v>
      </c>
      <c r="N2" s="4">
        <f t="array" ref="N2">XLOOKUP(A2,'Receita Total'!A:A,'Receita Total'!C:C,"")</f>
        <v>149406.5907</v>
      </c>
      <c r="O2" s="1">
        <v>0.0</v>
      </c>
      <c r="P2" s="4">
        <f t="array" ref="P2">XLOOKUP(A2,Campanha!A:A,Campanha!B:B,"")</f>
        <v>8807.35997</v>
      </c>
      <c r="Q2" s="1">
        <v>0.0</v>
      </c>
      <c r="R2" s="4">
        <f t="array" ref="R2">XLOOKUP(A2,Message!A:A,Message!B:B,"")</f>
        <v>1276.199982</v>
      </c>
      <c r="S2" s="5">
        <f t="array" ref="S2">XLOOKUP(A2,'Receita Influenciada'!A:A,'Receita Influenciada'!C:C,"")</f>
        <v>0.2857055704</v>
      </c>
      <c r="T2" s="3" t="str">
        <f t="shared" ref="T2:T557" si="1">DATEDIF(B2,C2,"D")</f>
        <v>#NUM!</v>
      </c>
      <c r="U2" s="1">
        <v>0.0</v>
      </c>
    </row>
    <row r="3">
      <c r="A3" s="1" t="s">
        <v>53</v>
      </c>
      <c r="B3" s="2">
        <f t="array" ref="B3">XLOOKUP(A3,'Página25'!A:A,'Página25'!G:G,"")</f>
        <v>45538.74706</v>
      </c>
      <c r="C3" s="2" t="str">
        <f t="array" ref="C3">XLOOKUP(A3,'Página25'!A:A,'Página25'!I:I,"")</f>
        <v/>
      </c>
      <c r="D3" s="3">
        <f t="array" ref="D3">XLOOKUP(A3,login!A:A,login!F:F,"")</f>
        <v>27</v>
      </c>
      <c r="E3" s="3">
        <f t="array" ref="E3">XLOOKUP(A3,gestor!C:C,gestor!E:E,"")</f>
        <v>0</v>
      </c>
      <c r="F3" s="1">
        <v>0.0</v>
      </c>
      <c r="G3" s="3">
        <f t="array" ref="G3">XLOOKUP(A3,EmailVerification!A:A,EmailVerification!B:B,"")</f>
        <v>7</v>
      </c>
      <c r="H3" s="3">
        <f t="array" ref="H3">XLOOKUP(A3,IntegracaoVerification!A:A,IntegracaoVerification!C:C,"")</f>
        <v>8</v>
      </c>
      <c r="I3" s="3">
        <f t="array" ref="I3">XLOOKUP(A3,ApiVerification!A:A,ApiVerification!C:C,"")</f>
        <v>7</v>
      </c>
      <c r="J3" s="3">
        <f t="array" ref="J3">XLOOKUP(A3,AtivacaoGiftback!A:A,AtivacaoGiftback!B:B,"")</f>
        <v>13</v>
      </c>
      <c r="K3" s="3">
        <f t="array" ref="K3">XLOOKUP(A3,TempoPrimeiraCampanha!A:A,TempoPrimeiraCampanha!B:B,"")</f>
        <v>9</v>
      </c>
      <c r="L3" s="3">
        <f t="array" ref="L3">XLOOKUP(A3,'# Campanhas30D'!A:A,'# Campanhas30D'!B:B,"")</f>
        <v>29</v>
      </c>
      <c r="M3" s="1">
        <v>0.0</v>
      </c>
      <c r="N3" s="4">
        <f t="array" ref="N3">XLOOKUP(A3,'Receita Total'!A:A,'Receita Total'!C:C,"")</f>
        <v>1300.279984</v>
      </c>
      <c r="O3" s="1">
        <v>0.0</v>
      </c>
      <c r="P3" s="1">
        <v>0.0</v>
      </c>
      <c r="Q3" s="1">
        <v>0.0</v>
      </c>
      <c r="R3" s="1">
        <v>0.0</v>
      </c>
      <c r="S3" s="3" t="str">
        <f t="array" ref="S3">XLOOKUP(A3,'Receita Influenciada'!A:A,'Receita Influenciada'!C:C,"")</f>
        <v/>
      </c>
      <c r="T3" s="3" t="str">
        <f t="shared" si="1"/>
        <v>#NUM!</v>
      </c>
      <c r="U3" s="1">
        <v>0.0</v>
      </c>
    </row>
    <row r="4">
      <c r="A4" s="1" t="s">
        <v>54</v>
      </c>
      <c r="B4" s="2">
        <f t="array" ref="B4">XLOOKUP(A4,'Página25'!A:A,'Página25'!G:G,"")</f>
        <v>45397.79646</v>
      </c>
      <c r="C4" s="2">
        <f t="array" ref="C4">XLOOKUP(A4,'Página25'!A:A,'Página25'!I:I,"")</f>
        <v>45533.13631</v>
      </c>
      <c r="D4" s="3">
        <f t="array" ref="D4">XLOOKUP(A4,login!A:A,login!F:F,"")</f>
        <v>27</v>
      </c>
      <c r="E4" s="1">
        <v>0.0</v>
      </c>
      <c r="F4" s="1">
        <v>0.0</v>
      </c>
      <c r="G4" s="3">
        <f t="array" ref="G4">XLOOKUP(A4,EmailVerification!A:A,EmailVerification!B:B,"")</f>
        <v>81</v>
      </c>
      <c r="H4" s="3">
        <f t="array" ref="H4">XLOOKUP(A4,IntegracaoVerification!A:A,IntegracaoVerification!C:C,"")</f>
        <v>0</v>
      </c>
      <c r="I4" s="3">
        <f t="array" ref="I4">XLOOKUP(A4,ApiVerification!A:A,ApiVerification!C:C,"")</f>
        <v>2</v>
      </c>
      <c r="J4" s="3">
        <f t="array" ref="J4">XLOOKUP(A4,AtivacaoGiftback!A:A,AtivacaoGiftback!B:B,"")</f>
        <v>3</v>
      </c>
      <c r="K4" s="3">
        <f t="array" ref="K4">XLOOKUP(A4,TempoPrimeiraCampanha!A:A,TempoPrimeiraCampanha!B:B,"")</f>
        <v>4</v>
      </c>
      <c r="L4" s="3">
        <f t="array" ref="L4">XLOOKUP(A4,'# Campanhas30D'!A:A,'# Campanhas30D'!B:B,"")</f>
        <v>27</v>
      </c>
      <c r="M4" s="4">
        <f t="array" ref="M4">XLOOKUP(A4,'Receita Influenciada'!A:A,'Receita Influenciada'!B:B,"")</f>
        <v>4531.300026</v>
      </c>
      <c r="N4" s="4">
        <f t="array" ref="N4">XLOOKUP(A4,'Receita Total'!A:A,'Receita Total'!C:C,"")</f>
        <v>34877.19031</v>
      </c>
      <c r="O4" s="4">
        <f t="array" ref="O4">XLOOKUP(A4,Giftback!A:A,Giftback!B:B,"")</f>
        <v>356.2800064</v>
      </c>
      <c r="P4" s="4">
        <f t="array" ref="P4">XLOOKUP(A4,Campanha!A:A,Campanha!B:B,"")</f>
        <v>3995.220016</v>
      </c>
      <c r="Q4" s="1">
        <v>0.0</v>
      </c>
      <c r="R4" s="1">
        <v>0.0</v>
      </c>
      <c r="S4" s="5">
        <f t="array" ref="S4">XLOOKUP(A4,'Receita Influenciada'!A:A,'Receita Influenciada'!C:C,"")</f>
        <v>0.09392889968</v>
      </c>
      <c r="T4" s="3">
        <f t="shared" si="1"/>
        <v>136</v>
      </c>
      <c r="U4" s="1">
        <v>0.0</v>
      </c>
    </row>
    <row r="5">
      <c r="A5" s="1" t="s">
        <v>55</v>
      </c>
      <c r="B5" s="2">
        <f t="array" ref="B5">XLOOKUP(A5,'Página25'!A:A,'Página25'!G:G,"")</f>
        <v>45511.55604</v>
      </c>
      <c r="C5" s="2" t="str">
        <f t="array" ref="C5">XLOOKUP(A5,'Página25'!A:A,'Página25'!I:I,"")</f>
        <v/>
      </c>
      <c r="D5" s="3">
        <f t="array" ref="D5">XLOOKUP(A5,login!A:A,login!F:F,"")</f>
        <v>100</v>
      </c>
      <c r="E5" s="3">
        <f t="array" ref="E5">XLOOKUP(A5,gestor!C:C,gestor!E:E,"")</f>
        <v>1</v>
      </c>
      <c r="F5" s="1">
        <v>0.0</v>
      </c>
      <c r="G5" s="3">
        <f t="array" ref="G5">XLOOKUP(A5,EmailVerification!A:A,EmailVerification!B:B,"")</f>
        <v>0</v>
      </c>
      <c r="H5" s="3">
        <f t="array" ref="H5">XLOOKUP(A5,IntegracaoVerification!A:A,IntegracaoVerification!C:C,"")</f>
        <v>0</v>
      </c>
      <c r="I5" s="3">
        <f t="array" ref="I5">XLOOKUP(A5,ApiVerification!A:A,ApiVerification!C:C,"")</f>
        <v>8</v>
      </c>
      <c r="J5" s="3" t="str">
        <f t="array" ref="J5">XLOOKUP(A5,AtivacaoGiftback!A:A,AtivacaoGiftback!B:B,"")</f>
        <v/>
      </c>
      <c r="K5" s="3">
        <f t="array" ref="K5">XLOOKUP(A5,TempoPrimeiraCampanha!A:A,TempoPrimeiraCampanha!B:B,"")</f>
        <v>2</v>
      </c>
      <c r="L5" s="3">
        <f t="array" ref="L5">XLOOKUP(A5,'# Campanhas30D'!A:A,'# Campanhas30D'!B:B,"")</f>
        <v>26</v>
      </c>
      <c r="M5" s="4">
        <f t="array" ref="M5">XLOOKUP(A5,'Receita Influenciada'!A:A,'Receita Influenciada'!B:B,"")</f>
        <v>12210.07005</v>
      </c>
      <c r="N5" s="4">
        <f t="array" ref="N5">XLOOKUP(A5,'Receita Total'!A:A,'Receita Total'!C:C,"")</f>
        <v>57122.60998</v>
      </c>
      <c r="O5" s="1">
        <v>0.0</v>
      </c>
      <c r="P5" s="4">
        <f t="array" ref="P5">XLOOKUP(A5,Campanha!A:A,Campanha!B:B,"")</f>
        <v>11258.17004</v>
      </c>
      <c r="Q5" s="4">
        <f t="array" ref="Q5">XLOOKUP(A5,Task!A:A,Task!B:B,"")</f>
        <v>951.9000015</v>
      </c>
      <c r="R5" s="1">
        <v>0.0</v>
      </c>
      <c r="S5" s="5">
        <f t="array" ref="S5">XLOOKUP(A5,'Receita Influenciada'!A:A,'Receita Influenciada'!C:C,"")</f>
        <v>0.3480665702</v>
      </c>
      <c r="T5" s="3" t="str">
        <f t="shared" si="1"/>
        <v>#NUM!</v>
      </c>
      <c r="U5" s="1">
        <v>0.0</v>
      </c>
    </row>
    <row r="6">
      <c r="A6" s="1" t="s">
        <v>56</v>
      </c>
      <c r="B6" s="2">
        <f t="array" ref="B6">XLOOKUP(A6,'Página25'!A:A,'Página25'!G:G,"")</f>
        <v>45518.565</v>
      </c>
      <c r="C6" s="2" t="str">
        <f t="array" ref="C6">XLOOKUP(A6,'Página25'!A:A,'Página25'!I:I,"")</f>
        <v/>
      </c>
      <c r="D6" s="3">
        <f t="array" ref="D6">XLOOKUP(A6,login!A:A,login!F:F,"")</f>
        <v>38</v>
      </c>
      <c r="E6" s="3">
        <f t="array" ref="E6">XLOOKUP(A6,gestor!C:C,gestor!E:E,"")</f>
        <v>0</v>
      </c>
      <c r="F6" s="1">
        <v>0.0</v>
      </c>
      <c r="G6" s="3">
        <f t="array" ref="G6">XLOOKUP(A6,EmailVerification!A:A,EmailVerification!B:B,"")</f>
        <v>0</v>
      </c>
      <c r="H6" s="3">
        <f t="array" ref="H6">XLOOKUP(A6,IntegracaoVerification!A:A,IntegracaoVerification!C:C,"")</f>
        <v>0</v>
      </c>
      <c r="I6" s="3">
        <f t="array" ref="I6">XLOOKUP(A6,ApiVerification!A:A,ApiVerification!C:C,"")</f>
        <v>9</v>
      </c>
      <c r="J6" s="3">
        <f t="array" ref="J6">XLOOKUP(A6,AtivacaoGiftback!A:A,AtivacaoGiftback!B:B,"")</f>
        <v>0</v>
      </c>
      <c r="K6" s="3">
        <f t="array" ref="K6">XLOOKUP(A6,TempoPrimeiraCampanha!A:A,TempoPrimeiraCampanha!B:B,"")</f>
        <v>12</v>
      </c>
      <c r="L6" s="3">
        <f t="array" ref="L6">XLOOKUP(A6,'# Campanhas30D'!A:A,'# Campanhas30D'!B:B,"")</f>
        <v>24</v>
      </c>
      <c r="M6" s="4">
        <f t="array" ref="M6">XLOOKUP(A6,'Receita Influenciada'!A:A,'Receita Influenciada'!B:B,"")</f>
        <v>16400.29033</v>
      </c>
      <c r="N6" s="4">
        <f t="array" ref="N6">XLOOKUP(A6,'Receita Total'!A:A,'Receita Total'!C:C,"")</f>
        <v>267911.2</v>
      </c>
      <c r="O6" s="1">
        <v>0.0</v>
      </c>
      <c r="P6" s="4">
        <f t="array" ref="P6">XLOOKUP(A6,Campanha!A:A,Campanha!B:B,"")</f>
        <v>16400.29033</v>
      </c>
      <c r="Q6" s="1">
        <v>0.0</v>
      </c>
      <c r="R6" s="1">
        <v>0.0</v>
      </c>
      <c r="S6" s="5">
        <f t="array" ref="S6">XLOOKUP(A6,'Receita Influenciada'!A:A,'Receita Influenciada'!C:C,"")</f>
        <v>0.366153448</v>
      </c>
      <c r="T6" s="3" t="str">
        <f t="shared" si="1"/>
        <v>#NUM!</v>
      </c>
      <c r="U6" s="1">
        <v>0.0</v>
      </c>
    </row>
    <row r="7">
      <c r="A7" s="1" t="s">
        <v>57</v>
      </c>
      <c r="B7" s="2">
        <f t="array" ref="B7">XLOOKUP(A7,'Página25'!A:A,'Página25'!G:G,"")</f>
        <v>45433.58701</v>
      </c>
      <c r="C7" s="2" t="str">
        <f t="array" ref="C7">XLOOKUP(A7,'Página25'!A:A,'Página25'!I:I,"")</f>
        <v/>
      </c>
      <c r="D7" s="3">
        <f t="array" ref="D7">XLOOKUP(A7,login!A:A,login!F:F,"")</f>
        <v>379</v>
      </c>
      <c r="E7" s="3">
        <f t="array" ref="E7">XLOOKUP(A7,gestor!C:C,gestor!E:E,"")</f>
        <v>1</v>
      </c>
      <c r="F7" s="1">
        <v>0.0</v>
      </c>
      <c r="G7" s="3">
        <f t="array" ref="G7">XLOOKUP(A7,EmailVerification!A:A,EmailVerification!B:B,"")</f>
        <v>45</v>
      </c>
      <c r="H7" s="3">
        <f t="array" ref="H7">XLOOKUP(A7,IntegracaoVerification!A:A,IntegracaoVerification!C:C,"")</f>
        <v>0</v>
      </c>
      <c r="I7" s="3">
        <f t="array" ref="I7">XLOOKUP(A7,ApiVerification!A:A,ApiVerification!C:C,"")</f>
        <v>1</v>
      </c>
      <c r="J7" s="3">
        <f t="array" ref="J7">XLOOKUP(A7,AtivacaoGiftback!A:A,AtivacaoGiftback!B:B,"")</f>
        <v>1</v>
      </c>
      <c r="K7" s="3">
        <f t="array" ref="K7">XLOOKUP(A7,TempoPrimeiraCampanha!A:A,TempoPrimeiraCampanha!B:B,"")</f>
        <v>3</v>
      </c>
      <c r="L7" s="3">
        <f t="array" ref="L7">XLOOKUP(A7,'# Campanhas30D'!A:A,'# Campanhas30D'!B:B,"")</f>
        <v>23</v>
      </c>
      <c r="M7" s="4">
        <f t="array" ref="M7">XLOOKUP(A7,'Receita Influenciada'!A:A,'Receita Influenciada'!B:B,"")</f>
        <v>3933.72002</v>
      </c>
      <c r="N7" s="4">
        <f t="array" ref="N7">XLOOKUP(A7,'Receita Total'!A:A,'Receita Total'!C:C,"")</f>
        <v>38929.44001</v>
      </c>
      <c r="O7" s="4">
        <f t="array" ref="O7">XLOOKUP(A7,Giftback!A:A,Giftback!B:B,"")</f>
        <v>13.65999985</v>
      </c>
      <c r="P7" s="4">
        <f t="array" ref="P7">XLOOKUP(A7,Campanha!A:A,Campanha!B:B,"")</f>
        <v>3920.06002</v>
      </c>
      <c r="Q7" s="1">
        <v>0.0</v>
      </c>
      <c r="R7" s="1">
        <v>0.0</v>
      </c>
      <c r="S7" s="5">
        <f t="array" ref="S7">XLOOKUP(A7,'Receita Influenciada'!A:A,'Receita Influenciada'!C:C,"")</f>
        <v>0.1053583584</v>
      </c>
      <c r="T7" s="3" t="str">
        <f t="shared" si="1"/>
        <v>#NUM!</v>
      </c>
      <c r="U7" s="1">
        <v>0.0</v>
      </c>
    </row>
    <row r="8">
      <c r="A8" s="1" t="s">
        <v>58</v>
      </c>
      <c r="B8" s="2">
        <f t="array" ref="B8">XLOOKUP(A8,'Página25'!A:A,'Página25'!G:G,"")</f>
        <v>45485.88057</v>
      </c>
      <c r="C8" s="2" t="str">
        <f t="array" ref="C8">XLOOKUP(A8,'Página25'!A:A,'Página25'!I:I,"")</f>
        <v/>
      </c>
      <c r="D8" s="3">
        <f t="array" ref="D8">XLOOKUP(A8,login!A:A,login!F:F,"")</f>
        <v>64</v>
      </c>
      <c r="E8" s="1">
        <v>0.0</v>
      </c>
      <c r="F8" s="1">
        <v>0.0</v>
      </c>
      <c r="G8" s="3">
        <f t="array" ref="G8">XLOOKUP(A8,EmailVerification!A:A,EmailVerification!B:B,"")</f>
        <v>1</v>
      </c>
      <c r="H8" s="3">
        <f t="array" ref="H8">XLOOKUP(A8,IntegracaoVerification!A:A,IntegracaoVerification!C:C,"")</f>
        <v>1</v>
      </c>
      <c r="I8" s="3" t="str">
        <f t="array" ref="I8">XLOOKUP(A8,ApiVerification!A:A,ApiVerification!C:C,"")</f>
        <v/>
      </c>
      <c r="J8" s="3">
        <f t="array" ref="J8">XLOOKUP(A8,AtivacaoGiftback!A:A,AtivacaoGiftback!B:B,"")</f>
        <v>39</v>
      </c>
      <c r="K8" s="3">
        <f t="array" ref="K8">XLOOKUP(A8,TempoPrimeiraCampanha!A:A,TempoPrimeiraCampanha!B:B,"")</f>
        <v>26</v>
      </c>
      <c r="L8" s="3">
        <f t="array" ref="L8">XLOOKUP(A8,'# Campanhas30D'!A:A,'# Campanhas30D'!B:B,"")</f>
        <v>23</v>
      </c>
      <c r="M8" s="1">
        <v>0.0</v>
      </c>
      <c r="N8" s="4">
        <f t="array" ref="N8">XLOOKUP(A8,'Receita Total'!A:A,'Receita Total'!C:C,"")</f>
        <v>15013.8401</v>
      </c>
      <c r="O8" s="1">
        <v>0.0</v>
      </c>
      <c r="P8" s="1">
        <v>0.0</v>
      </c>
      <c r="Q8" s="1">
        <v>0.0</v>
      </c>
      <c r="R8" s="1">
        <v>0.0</v>
      </c>
      <c r="S8" s="3" t="str">
        <f t="array" ref="S8">XLOOKUP(A8,'Receita Influenciada'!A:A,'Receita Influenciada'!C:C,"")</f>
        <v/>
      </c>
      <c r="T8" s="3" t="str">
        <f t="shared" si="1"/>
        <v>#NUM!</v>
      </c>
      <c r="U8" s="1">
        <v>0.0</v>
      </c>
    </row>
    <row r="9">
      <c r="A9" s="1" t="s">
        <v>59</v>
      </c>
      <c r="B9" s="2">
        <f t="array" ref="B9">XLOOKUP(A9,'Página25'!A:A,'Página25'!G:G,"")</f>
        <v>45471.55753</v>
      </c>
      <c r="C9" s="2">
        <f t="array" ref="C9">XLOOKUP(A9,'Página25'!A:A,'Página25'!I:I,"")</f>
        <v>45512.61963</v>
      </c>
      <c r="D9" s="3">
        <f t="array" ref="D9">XLOOKUP(A9,login!A:A,login!F:F,"")</f>
        <v>42</v>
      </c>
      <c r="E9" s="1">
        <v>0.0</v>
      </c>
      <c r="F9" s="1">
        <v>0.0</v>
      </c>
      <c r="G9" s="3">
        <f t="array" ref="G9">XLOOKUP(A9,EmailVerification!A:A,EmailVerification!B:B,"")</f>
        <v>7</v>
      </c>
      <c r="H9" s="3">
        <f t="array" ref="H9">XLOOKUP(A9,IntegracaoVerification!A:A,IntegracaoVerification!C:C,"")</f>
        <v>0</v>
      </c>
      <c r="I9" s="3">
        <f t="array" ref="I9">XLOOKUP(A9,ApiVerification!A:A,ApiVerification!C:C,"")</f>
        <v>3</v>
      </c>
      <c r="J9" s="3">
        <f t="array" ref="J9">XLOOKUP(A9,AtivacaoGiftback!A:A,AtivacaoGiftback!B:B,"")</f>
        <v>5</v>
      </c>
      <c r="K9" s="3">
        <f t="array" ref="K9">XLOOKUP(A9,TempoPrimeiraCampanha!A:A,TempoPrimeiraCampanha!B:B,"")</f>
        <v>21</v>
      </c>
      <c r="L9" s="3">
        <f t="array" ref="L9">XLOOKUP(A9,'# Campanhas30D'!A:A,'# Campanhas30D'!B:B,"")</f>
        <v>20</v>
      </c>
      <c r="M9" s="4">
        <f t="array" ref="M9">XLOOKUP(A9,'Receita Influenciada'!A:A,'Receita Influenciada'!B:B,"")</f>
        <v>3823</v>
      </c>
      <c r="N9" s="4">
        <f t="array" ref="N9">XLOOKUP(A9,'Receita Total'!A:A,'Receita Total'!C:C,"")</f>
        <v>130641.4301</v>
      </c>
      <c r="O9" s="4">
        <f t="array" ref="O9">XLOOKUP(A9,Giftback!A:A,Giftback!B:B,"")</f>
        <v>1223</v>
      </c>
      <c r="P9" s="4">
        <f t="array" ref="P9">XLOOKUP(A9,Campanha!A:A,Campanha!B:B,"")</f>
        <v>2600</v>
      </c>
      <c r="Q9" s="1">
        <v>0.0</v>
      </c>
      <c r="R9" s="1">
        <v>0.0</v>
      </c>
      <c r="S9" s="5">
        <f t="array" ref="S9">XLOOKUP(A9,'Receita Influenciada'!A:A,'Receita Influenciada'!C:C,"")</f>
        <v>0.102111437</v>
      </c>
      <c r="T9" s="3">
        <f t="shared" si="1"/>
        <v>41</v>
      </c>
      <c r="U9" s="1">
        <v>0.0</v>
      </c>
    </row>
    <row r="10">
      <c r="A10" s="1" t="s">
        <v>60</v>
      </c>
      <c r="B10" s="2">
        <f t="array" ref="B10">XLOOKUP(A10,'Página25'!A:A,'Página25'!G:G,"")</f>
        <v>45506.75709</v>
      </c>
      <c r="C10" s="2" t="str">
        <f t="array" ref="C10">XLOOKUP(A10,'Página25'!A:A,'Página25'!I:I,"")</f>
        <v/>
      </c>
      <c r="D10" s="3">
        <f t="array" ref="D10">XLOOKUP(A10,login!A:A,login!F:F,"")</f>
        <v>158</v>
      </c>
      <c r="E10" s="1">
        <v>0.0</v>
      </c>
      <c r="F10" s="1">
        <v>0.0</v>
      </c>
      <c r="G10" s="3">
        <f t="array" ref="G10">XLOOKUP(A10,EmailVerification!A:A,EmailVerification!B:B,"")</f>
        <v>5</v>
      </c>
      <c r="H10" s="3">
        <f t="array" ref="H10">XLOOKUP(A10,IntegracaoVerification!A:A,IntegracaoVerification!C:C,"")</f>
        <v>1</v>
      </c>
      <c r="I10" s="3">
        <f t="array" ref="I10">XLOOKUP(A10,ApiVerification!A:A,ApiVerification!C:C,"")</f>
        <v>11</v>
      </c>
      <c r="J10" s="3">
        <f t="array" ref="J10">XLOOKUP(A10,AtivacaoGiftback!A:A,AtivacaoGiftback!B:B,"")</f>
        <v>5</v>
      </c>
      <c r="K10" s="3">
        <f t="array" ref="K10">XLOOKUP(A10,TempoPrimeiraCampanha!A:A,TempoPrimeiraCampanha!B:B,"")</f>
        <v>11</v>
      </c>
      <c r="L10" s="3">
        <f t="array" ref="L10">XLOOKUP(A10,'# Campanhas30D'!A:A,'# Campanhas30D'!B:B,"")</f>
        <v>19</v>
      </c>
      <c r="M10" s="4">
        <f t="array" ref="M10">XLOOKUP(A10,'Receita Influenciada'!A:A,'Receita Influenciada'!B:B,"")</f>
        <v>1336.869972</v>
      </c>
      <c r="N10" s="4">
        <f t="array" ref="N10">XLOOKUP(A10,'Receita Total'!A:A,'Receita Total'!C:C,"")</f>
        <v>19114.39014</v>
      </c>
      <c r="O10" s="1">
        <v>0.0</v>
      </c>
      <c r="P10" s="4">
        <f t="array" ref="P10">XLOOKUP(A10,Campanha!A:A,Campanha!B:B,"")</f>
        <v>1336.869972</v>
      </c>
      <c r="Q10" s="1">
        <v>0.0</v>
      </c>
      <c r="R10" s="1">
        <v>0.0</v>
      </c>
      <c r="S10" s="5">
        <f t="array" ref="S10">XLOOKUP(A10,'Receita Influenciada'!A:A,'Receita Influenciada'!C:C,"")</f>
        <v>0.02920439801</v>
      </c>
      <c r="T10" s="3" t="str">
        <f t="shared" si="1"/>
        <v>#NUM!</v>
      </c>
      <c r="U10" s="1">
        <v>0.0</v>
      </c>
    </row>
    <row r="11">
      <c r="A11" s="1" t="s">
        <v>61</v>
      </c>
      <c r="B11" s="2">
        <f t="array" ref="B11">XLOOKUP(A11,'Página25'!A:A,'Página25'!G:G,"")</f>
        <v>45475.82248</v>
      </c>
      <c r="C11" s="2" t="str">
        <f t="array" ref="C11">XLOOKUP(A11,'Página25'!A:A,'Página25'!I:I,"")</f>
        <v/>
      </c>
      <c r="D11" s="3">
        <f t="array" ref="D11">XLOOKUP(A11,login!A:A,login!F:F,"")</f>
        <v>39</v>
      </c>
      <c r="E11" s="3">
        <f t="array" ref="E11">XLOOKUP(A11,gestor!C:C,gestor!E:E,"")</f>
        <v>1</v>
      </c>
      <c r="F11" s="3">
        <f t="array" ref="F11">XLOOKUP(A11,tickets!I:I,tickets!J:J,"")</f>
        <v>13</v>
      </c>
      <c r="G11" s="3">
        <f t="array" ref="G11">XLOOKUP(A11,EmailVerification!A:A,EmailVerification!B:B,"")</f>
        <v>3</v>
      </c>
      <c r="H11" s="3">
        <f t="array" ref="H11">XLOOKUP(A11,IntegracaoVerification!A:A,IntegracaoVerification!C:C,"")</f>
        <v>0</v>
      </c>
      <c r="I11" s="3">
        <f t="array" ref="I11">XLOOKUP(A11,ApiVerification!A:A,ApiVerification!C:C,"")</f>
        <v>2</v>
      </c>
      <c r="J11" s="3">
        <f t="array" ref="J11">XLOOKUP(A11,AtivacaoGiftback!A:A,AtivacaoGiftback!B:B,"")</f>
        <v>9</v>
      </c>
      <c r="K11" s="3">
        <f t="array" ref="K11">XLOOKUP(A11,TempoPrimeiraCampanha!A:A,TempoPrimeiraCampanha!B:B,"")</f>
        <v>7</v>
      </c>
      <c r="L11" s="3">
        <f t="array" ref="L11">XLOOKUP(A11,'# Campanhas30D'!A:A,'# Campanhas30D'!B:B,"")</f>
        <v>15</v>
      </c>
      <c r="M11" s="4">
        <f t="array" ref="M11">XLOOKUP(A11,'Receita Influenciada'!A:A,'Receita Influenciada'!B:B,"")</f>
        <v>834.0499878</v>
      </c>
      <c r="N11" s="4">
        <f t="array" ref="N11">XLOOKUP(A11,'Receita Total'!A:A,'Receita Total'!C:C,"")</f>
        <v>19625.34978</v>
      </c>
      <c r="O11" s="1">
        <v>0.0</v>
      </c>
      <c r="P11" s="4">
        <f t="array" ref="P11">XLOOKUP(A11,Campanha!A:A,Campanha!B:B,"")</f>
        <v>834.0499878</v>
      </c>
      <c r="Q11" s="1">
        <v>0.0</v>
      </c>
      <c r="R11" s="1">
        <v>0.0</v>
      </c>
      <c r="S11" s="5">
        <f t="array" ref="S11">XLOOKUP(A11,'Receita Influenciada'!A:A,'Receita Influenciada'!C:C,"")</f>
        <v>0.01445894392</v>
      </c>
      <c r="T11" s="3" t="str">
        <f t="shared" si="1"/>
        <v>#NUM!</v>
      </c>
      <c r="U11" s="1">
        <v>0.0</v>
      </c>
    </row>
    <row r="12">
      <c r="A12" s="1" t="s">
        <v>62</v>
      </c>
      <c r="B12" s="2">
        <f t="array" ref="B12">XLOOKUP(A12,'Página25'!A:A,'Página25'!G:G,"")</f>
        <v>45461.62795</v>
      </c>
      <c r="C12" s="2" t="str">
        <f t="array" ref="C12">XLOOKUP(A12,'Página25'!A:A,'Página25'!I:I,"")</f>
        <v/>
      </c>
      <c r="D12" s="3">
        <f t="array" ref="D12">XLOOKUP(A12,login!A:A,login!F:F,"")</f>
        <v>57</v>
      </c>
      <c r="E12" s="3">
        <f t="array" ref="E12">XLOOKUP(A12,gestor!C:C,gestor!E:E,"")</f>
        <v>1</v>
      </c>
      <c r="F12" s="3">
        <f t="array" ref="F12">XLOOKUP(A12,tickets!I:I,tickets!J:J,"")</f>
        <v>28</v>
      </c>
      <c r="G12" s="3" t="str">
        <f t="array" ref="G12">XLOOKUP(A12,EmailVerification!A:A,EmailVerification!B:B,"")</f>
        <v/>
      </c>
      <c r="H12" s="3">
        <f t="array" ref="H12">XLOOKUP(A12,IntegracaoVerification!A:A,IntegracaoVerification!C:C,"")</f>
        <v>0</v>
      </c>
      <c r="I12" s="3">
        <f t="array" ref="I12">XLOOKUP(A12,ApiVerification!A:A,ApiVerification!C:C,"")</f>
        <v>0</v>
      </c>
      <c r="J12" s="3">
        <f t="array" ref="J12">XLOOKUP(A12,AtivacaoGiftback!A:A,AtivacaoGiftback!B:B,"")</f>
        <v>7</v>
      </c>
      <c r="K12" s="3">
        <f t="array" ref="K12">XLOOKUP(A12,TempoPrimeiraCampanha!A:A,TempoPrimeiraCampanha!B:B,"")</f>
        <v>9</v>
      </c>
      <c r="L12" s="3">
        <f t="array" ref="L12">XLOOKUP(A12,'# Campanhas30D'!A:A,'# Campanhas30D'!B:B,"")</f>
        <v>15</v>
      </c>
      <c r="M12" s="4">
        <f t="array" ref="M12">XLOOKUP(A12,'Receita Influenciada'!A:A,'Receita Influenciada'!B:B,"")</f>
        <v>487.1100006</v>
      </c>
      <c r="N12" s="4">
        <f t="array" ref="N12">XLOOKUP(A12,'Receita Total'!A:A,'Receita Total'!C:C,"")</f>
        <v>11130.37988</v>
      </c>
      <c r="O12" s="1">
        <v>0.0</v>
      </c>
      <c r="P12" s="4">
        <f t="array" ref="P12">XLOOKUP(A12,Campanha!A:A,Campanha!B:B,"")</f>
        <v>487.1100006</v>
      </c>
      <c r="Q12" s="1">
        <v>0.0</v>
      </c>
      <c r="R12" s="1">
        <v>0.0</v>
      </c>
      <c r="S12" s="5">
        <f t="array" ref="S12">XLOOKUP(A12,'Receita Influenciada'!A:A,'Receita Influenciada'!C:C,"")</f>
        <v>0.004284750751</v>
      </c>
      <c r="T12" s="3" t="str">
        <f t="shared" si="1"/>
        <v>#NUM!</v>
      </c>
      <c r="U12" s="1">
        <v>0.0</v>
      </c>
    </row>
    <row r="13">
      <c r="A13" s="1" t="s">
        <v>63</v>
      </c>
      <c r="B13" s="2">
        <f t="array" ref="B13">XLOOKUP(A13,'Página25'!A:A,'Página25'!G:G,"")</f>
        <v>45553.71547</v>
      </c>
      <c r="C13" s="2" t="str">
        <f t="array" ref="C13">XLOOKUP(A13,'Página25'!A:A,'Página25'!I:I,"")</f>
        <v/>
      </c>
      <c r="D13" s="3">
        <f t="array" ref="D13">XLOOKUP(A13,login!A:A,login!F:F,"")</f>
        <v>8</v>
      </c>
      <c r="E13" s="3">
        <f t="array" ref="E13">XLOOKUP(A13,gestor!C:C,gestor!E:E,"")</f>
        <v>0</v>
      </c>
      <c r="F13" s="1">
        <v>0.0</v>
      </c>
      <c r="G13" s="3">
        <f t="array" ref="G13">XLOOKUP(A13,EmailVerification!A:A,EmailVerification!B:B,"")</f>
        <v>0</v>
      </c>
      <c r="H13" s="3">
        <f t="array" ref="H13">XLOOKUP(A13,IntegracaoVerification!A:A,IntegracaoVerification!C:C,"")</f>
        <v>0</v>
      </c>
      <c r="I13" s="3">
        <f t="array" ref="I13">XLOOKUP(A13,ApiVerification!A:A,ApiVerification!C:C,"")</f>
        <v>1</v>
      </c>
      <c r="J13" s="3">
        <f t="array" ref="J13">XLOOKUP(A13,AtivacaoGiftback!A:A,AtivacaoGiftback!B:B,"")</f>
        <v>5</v>
      </c>
      <c r="K13" s="3">
        <f t="array" ref="K13">XLOOKUP(A13,TempoPrimeiraCampanha!A:A,TempoPrimeiraCampanha!B:B,"")</f>
        <v>6</v>
      </c>
      <c r="L13" s="3">
        <f t="array" ref="L13">XLOOKUP(A13,'# Campanhas30D'!A:A,'# Campanhas30D'!B:B,"")</f>
        <v>14</v>
      </c>
      <c r="M13" s="4">
        <f t="array" ref="M13">XLOOKUP(A13,'Receita Influenciada'!A:A,'Receita Influenciada'!B:B,"")</f>
        <v>2440.869965</v>
      </c>
      <c r="N13" s="4">
        <f t="array" ref="N13">XLOOKUP(A13,'Receita Total'!A:A,'Receita Total'!C:C,"")</f>
        <v>5396.839943</v>
      </c>
      <c r="O13" s="1">
        <v>0.0</v>
      </c>
      <c r="P13" s="4">
        <f t="array" ref="P13">XLOOKUP(A13,Campanha!A:A,Campanha!B:B,"")</f>
        <v>2222.439972</v>
      </c>
      <c r="Q13" s="1">
        <v>0.0</v>
      </c>
      <c r="R13" s="4">
        <f t="array" ref="R13">XLOOKUP(A13,Message!A:A,Message!B:B,"")</f>
        <v>218.4299927</v>
      </c>
      <c r="S13" s="5">
        <f t="array" ref="S13">XLOOKUP(A13,'Receita Influenciada'!A:A,'Receita Influenciada'!C:C,"")</f>
        <v>0.06157976436</v>
      </c>
      <c r="T13" s="3" t="str">
        <f t="shared" si="1"/>
        <v>#NUM!</v>
      </c>
      <c r="U13" s="1">
        <v>0.0</v>
      </c>
    </row>
    <row r="14">
      <c r="A14" s="1" t="s">
        <v>64</v>
      </c>
      <c r="B14" s="2">
        <f t="array" ref="B14">XLOOKUP(A14,'Página25'!A:A,'Página25'!G:G,"")</f>
        <v>45518.69546</v>
      </c>
      <c r="C14" s="2" t="str">
        <f t="array" ref="C14">XLOOKUP(A14,'Página25'!A:A,'Página25'!I:I,"")</f>
        <v/>
      </c>
      <c r="D14" s="3">
        <f t="array" ref="D14">XLOOKUP(A14,login!A:A,login!F:F,"")</f>
        <v>39</v>
      </c>
      <c r="E14" s="3">
        <f t="array" ref="E14">XLOOKUP(A14,gestor!C:C,gestor!E:E,"")</f>
        <v>0</v>
      </c>
      <c r="F14" s="3">
        <f t="array" ref="F14">XLOOKUP(A14,tickets!I:I,tickets!J:J,"")</f>
        <v>13</v>
      </c>
      <c r="G14" s="3">
        <f t="array" ref="G14">XLOOKUP(A14,EmailVerification!A:A,EmailVerification!B:B,"")</f>
        <v>2</v>
      </c>
      <c r="H14" s="3">
        <f t="array" ref="H14">XLOOKUP(A14,IntegracaoVerification!A:A,IntegracaoVerification!C:C,"")</f>
        <v>0</v>
      </c>
      <c r="I14" s="3">
        <f t="array" ref="I14">XLOOKUP(A14,ApiVerification!A:A,ApiVerification!C:C,"")</f>
        <v>12</v>
      </c>
      <c r="J14" s="3">
        <f t="array" ref="J14">XLOOKUP(A14,AtivacaoGiftback!A:A,AtivacaoGiftback!B:B,"")</f>
        <v>16</v>
      </c>
      <c r="K14" s="3">
        <f t="array" ref="K14">XLOOKUP(A14,TempoPrimeiraCampanha!A:A,TempoPrimeiraCampanha!B:B,"")</f>
        <v>22</v>
      </c>
      <c r="L14" s="3">
        <f t="array" ref="L14">XLOOKUP(A14,'# Campanhas30D'!A:A,'# Campanhas30D'!B:B,"")</f>
        <v>13</v>
      </c>
      <c r="M14" s="4">
        <f t="array" ref="M14">XLOOKUP(A14,'Receita Influenciada'!A:A,'Receita Influenciada'!B:B,"")</f>
        <v>2244.470032</v>
      </c>
      <c r="N14" s="4">
        <f t="array" ref="N14">XLOOKUP(A14,'Receita Total'!A:A,'Receita Total'!C:C,"")</f>
        <v>113093.9792</v>
      </c>
      <c r="O14" s="4">
        <f t="array" ref="O14">XLOOKUP(A14,Giftback!A:A,Giftback!B:B,"")</f>
        <v>469.8999939</v>
      </c>
      <c r="P14" s="4">
        <f t="array" ref="P14">XLOOKUP(A14,Campanha!A:A,Campanha!B:B,"")</f>
        <v>1774.570038</v>
      </c>
      <c r="Q14" s="1">
        <v>0.0</v>
      </c>
      <c r="R14" s="1">
        <v>0.0</v>
      </c>
      <c r="S14" s="5">
        <f t="array" ref="S14">XLOOKUP(A14,'Receita Influenciada'!A:A,'Receita Influenciada'!C:C,"")</f>
        <v>0.05582023553</v>
      </c>
      <c r="T14" s="3" t="str">
        <f t="shared" si="1"/>
        <v>#NUM!</v>
      </c>
      <c r="U14" s="1">
        <v>0.0</v>
      </c>
    </row>
    <row r="15">
      <c r="A15" s="1" t="s">
        <v>65</v>
      </c>
      <c r="B15" s="2">
        <f t="array" ref="B15">XLOOKUP(A15,'Página25'!A:A,'Página25'!G:G,"")</f>
        <v>45405.83045</v>
      </c>
      <c r="C15" s="2">
        <f t="array" ref="C15">XLOOKUP(A15,'Página25'!A:A,'Página25'!I:I,"")</f>
        <v>45492.31712</v>
      </c>
      <c r="D15" s="3">
        <f t="array" ref="D15">XLOOKUP(A15,login!A:A,login!F:F,"")</f>
        <v>29</v>
      </c>
      <c r="E15" s="1">
        <v>1.0</v>
      </c>
      <c r="F15" s="1">
        <v>0.0</v>
      </c>
      <c r="G15" s="3">
        <f t="array" ref="G15">XLOOKUP(A15,EmailVerification!A:A,EmailVerification!B:B,"")</f>
        <v>73</v>
      </c>
      <c r="H15" s="3">
        <f t="array" ref="H15">XLOOKUP(A15,IntegracaoVerification!A:A,IntegracaoVerification!C:C,"")</f>
        <v>1</v>
      </c>
      <c r="I15" s="3">
        <f t="array" ref="I15">XLOOKUP(A15,ApiVerification!A:A,ApiVerification!C:C,"")</f>
        <v>7</v>
      </c>
      <c r="J15" s="3">
        <f t="array" ref="J15">XLOOKUP(A15,AtivacaoGiftback!A:A,AtivacaoGiftback!B:B,"")</f>
        <v>51</v>
      </c>
      <c r="K15" s="3">
        <f t="array" ref="K15">XLOOKUP(A15,TempoPrimeiraCampanha!A:A,TempoPrimeiraCampanha!B:B,"")</f>
        <v>13</v>
      </c>
      <c r="L15" s="3">
        <f t="array" ref="L15">XLOOKUP(A15,'# Campanhas30D'!A:A,'# Campanhas30D'!B:B,"")</f>
        <v>13</v>
      </c>
      <c r="M15" s="4">
        <f t="array" ref="M15">XLOOKUP(A15,'Receita Influenciada'!A:A,'Receita Influenciada'!B:B,"")</f>
        <v>20297.00991</v>
      </c>
      <c r="N15" s="4">
        <f t="array" ref="N15">XLOOKUP(A15,'Receita Total'!A:A,'Receita Total'!C:C,"")</f>
        <v>55832.63003</v>
      </c>
      <c r="O15" s="4">
        <f t="array" ref="O15">XLOOKUP(A15,Giftback!A:A,Giftback!B:B,"")</f>
        <v>20297.00991</v>
      </c>
      <c r="P15" s="1">
        <v>0.0</v>
      </c>
      <c r="Q15" s="1">
        <v>0.0</v>
      </c>
      <c r="R15" s="1">
        <v>0.0</v>
      </c>
      <c r="S15" s="5">
        <f t="array" ref="S15">XLOOKUP(A15,'Receita Influenciada'!A:A,'Receita Influenciada'!C:C,"")</f>
        <v>0.4555277502</v>
      </c>
      <c r="T15" s="3">
        <f t="shared" si="1"/>
        <v>87</v>
      </c>
      <c r="U15" s="1">
        <v>0.0</v>
      </c>
    </row>
    <row r="16">
      <c r="A16" s="1" t="s">
        <v>66</v>
      </c>
      <c r="B16" s="2">
        <f t="array" ref="B16">XLOOKUP(A16,'Página25'!A:A,'Página25'!G:G,"")</f>
        <v>45562.52692</v>
      </c>
      <c r="C16" s="2" t="str">
        <f t="array" ref="C16">XLOOKUP(A16,'Página25'!A:A,'Página25'!I:I,"")</f>
        <v/>
      </c>
      <c r="D16" s="3">
        <f t="array" ref="D16">XLOOKUP(A16,login!A:A,login!F:F,"")</f>
        <v>21</v>
      </c>
      <c r="E16" s="1">
        <v>1.0</v>
      </c>
      <c r="F16" s="1">
        <v>0.0</v>
      </c>
      <c r="G16" s="3">
        <f t="array" ref="G16">XLOOKUP(A16,EmailVerification!A:A,EmailVerification!B:B,"")</f>
        <v>0</v>
      </c>
      <c r="H16" s="3">
        <f t="array" ref="H16">XLOOKUP(A16,IntegracaoVerification!A:A,IntegracaoVerification!C:C,"")</f>
        <v>0</v>
      </c>
      <c r="I16" s="3">
        <f t="array" ref="I16">XLOOKUP(A16,ApiVerification!A:A,ApiVerification!C:C,"")</f>
        <v>4</v>
      </c>
      <c r="J16" s="3">
        <f t="array" ref="J16">XLOOKUP(A16,AtivacaoGiftback!A:A,AtivacaoGiftback!B:B,"")</f>
        <v>14</v>
      </c>
      <c r="K16" s="3">
        <f t="array" ref="K16">XLOOKUP(A16,TempoPrimeiraCampanha!A:A,TempoPrimeiraCampanha!B:B,"")</f>
        <v>19</v>
      </c>
      <c r="L16" s="3">
        <f t="array" ref="L16">XLOOKUP(A16,'# Campanhas30D'!A:A,'# Campanhas30D'!B:B,"")</f>
        <v>12</v>
      </c>
      <c r="M16" s="4">
        <f t="array" ref="M16">XLOOKUP(A16,'Receita Influenciada'!A:A,'Receita Influenciada'!B:B,"")</f>
        <v>1550.209976</v>
      </c>
      <c r="N16" s="4">
        <f t="array" ref="N16">XLOOKUP(A16,'Receita Total'!A:A,'Receita Total'!C:C,"")</f>
        <v>14313.32013</v>
      </c>
      <c r="O16" s="1">
        <v>0.0</v>
      </c>
      <c r="P16" s="4">
        <f t="array" ref="P16">XLOOKUP(A16,Campanha!A:A,Campanha!B:B,"")</f>
        <v>1550.209976</v>
      </c>
      <c r="Q16" s="1">
        <v>0.0</v>
      </c>
      <c r="R16" s="1">
        <v>0.0</v>
      </c>
      <c r="S16" s="5">
        <f t="array" ref="S16">XLOOKUP(A16,'Receita Influenciada'!A:A,'Receita Influenciada'!C:C,"")</f>
        <v>0.02904811023</v>
      </c>
      <c r="T16" s="3" t="str">
        <f t="shared" si="1"/>
        <v>#NUM!</v>
      </c>
      <c r="U16" s="1">
        <v>0.0</v>
      </c>
    </row>
    <row r="17">
      <c r="A17" s="1" t="s">
        <v>67</v>
      </c>
      <c r="B17" s="2">
        <f t="array" ref="B17">XLOOKUP(A17,'Página25'!A:A,'Página25'!G:G,"")</f>
        <v>45394.60083</v>
      </c>
      <c r="C17" s="2" t="str">
        <f t="array" ref="C17">XLOOKUP(A17,'Página25'!A:A,'Página25'!I:I,"")</f>
        <v/>
      </c>
      <c r="D17" s="3">
        <f t="array" ref="D17">XLOOKUP(A17,login!A:A,login!F:F,"")</f>
        <v>26</v>
      </c>
      <c r="E17" s="1">
        <v>1.0</v>
      </c>
      <c r="F17" s="1">
        <v>0.0</v>
      </c>
      <c r="G17" s="3">
        <f t="array" ref="G17">XLOOKUP(A17,EmailVerification!A:A,EmailVerification!B:B,"")</f>
        <v>84</v>
      </c>
      <c r="H17" s="3">
        <f t="array" ref="H17">XLOOKUP(A17,IntegracaoVerification!A:A,IntegracaoVerification!C:C,"")</f>
        <v>0</v>
      </c>
      <c r="I17" s="3">
        <f t="array" ref="I17">XLOOKUP(A17,ApiVerification!A:A,ApiVerification!C:C,"")</f>
        <v>6</v>
      </c>
      <c r="J17" s="3">
        <f t="array" ref="J17">XLOOKUP(A17,AtivacaoGiftback!A:A,AtivacaoGiftback!B:B,"")</f>
        <v>3</v>
      </c>
      <c r="K17" s="3">
        <f t="array" ref="K17">XLOOKUP(A17,TempoPrimeiraCampanha!A:A,TempoPrimeiraCampanha!B:B,"")</f>
        <v>10</v>
      </c>
      <c r="L17" s="3">
        <f t="array" ref="L17">XLOOKUP(A17,'# Campanhas30D'!A:A,'# Campanhas30D'!B:B,"")</f>
        <v>12</v>
      </c>
      <c r="M17" s="4">
        <f t="array" ref="M17">XLOOKUP(A17,'Receita Influenciada'!A:A,'Receita Influenciada'!B:B,"")</f>
        <v>1307.220032</v>
      </c>
      <c r="N17" s="4">
        <f t="array" ref="N17">XLOOKUP(A17,'Receita Total'!A:A,'Receita Total'!C:C,"")</f>
        <v>10687.12007</v>
      </c>
      <c r="O17" s="4">
        <f t="array" ref="O17">XLOOKUP(A17,Giftback!A:A,Giftback!B:B,"")</f>
        <v>79.80000305</v>
      </c>
      <c r="P17" s="4">
        <f t="array" ref="P17">XLOOKUP(A17,Campanha!A:A,Campanha!B:B,"")</f>
        <v>1227.420029</v>
      </c>
      <c r="Q17" s="1">
        <v>0.0</v>
      </c>
      <c r="R17" s="1">
        <v>0.0</v>
      </c>
      <c r="S17" s="5">
        <f t="array" ref="S17">XLOOKUP(A17,'Receita Influenciada'!A:A,'Receita Influenciada'!C:C,"")</f>
        <v>0.02833489829</v>
      </c>
      <c r="T17" s="3" t="str">
        <f t="shared" si="1"/>
        <v>#NUM!</v>
      </c>
      <c r="U17" s="1">
        <v>0.0</v>
      </c>
    </row>
    <row r="18">
      <c r="A18" s="1" t="s">
        <v>68</v>
      </c>
      <c r="B18" s="2">
        <f t="array" ref="B18">XLOOKUP(A18,'Página25'!A:A,'Página25'!G:G,"")</f>
        <v>45545.80124</v>
      </c>
      <c r="C18" s="2" t="str">
        <f t="array" ref="C18">XLOOKUP(A18,'Página25'!A:A,'Página25'!I:I,"")</f>
        <v/>
      </c>
      <c r="D18" s="3">
        <f t="array" ref="D18">XLOOKUP(A18,login!A:A,login!F:F,"")</f>
        <v>17</v>
      </c>
      <c r="E18" s="3">
        <f t="array" ref="E18">XLOOKUP(A18,gestor!C:C,gestor!E:E,"")</f>
        <v>0</v>
      </c>
      <c r="F18" s="1">
        <v>0.0</v>
      </c>
      <c r="G18" s="3">
        <f t="array" ref="G18">XLOOKUP(A18,EmailVerification!A:A,EmailVerification!B:B,"")</f>
        <v>28</v>
      </c>
      <c r="H18" s="3">
        <f t="array" ref="H18">XLOOKUP(A18,IntegracaoVerification!A:A,IntegracaoVerification!C:C,"")</f>
        <v>1</v>
      </c>
      <c r="I18" s="3">
        <f t="array" ref="I18">XLOOKUP(A18,ApiVerification!A:A,ApiVerification!C:C,"")</f>
        <v>22</v>
      </c>
      <c r="J18" s="3">
        <f t="array" ref="J18">XLOOKUP(A18,AtivacaoGiftback!A:A,AtivacaoGiftback!B:B,"")</f>
        <v>23</v>
      </c>
      <c r="K18" s="3">
        <f t="array" ref="K18">XLOOKUP(A18,TempoPrimeiraCampanha!A:A,TempoPrimeiraCampanha!B:B,"")</f>
        <v>28</v>
      </c>
      <c r="L18" s="3">
        <f t="array" ref="L18">XLOOKUP(A18,'# Campanhas30D'!A:A,'# Campanhas30D'!B:B,"")</f>
        <v>12</v>
      </c>
      <c r="M18" s="1">
        <v>0.0</v>
      </c>
      <c r="N18" s="4">
        <f t="array" ref="N18">XLOOKUP(A18,'Receita Total'!A:A,'Receita Total'!C:C,"")</f>
        <v>20167.66996</v>
      </c>
      <c r="O18" s="1">
        <v>0.0</v>
      </c>
      <c r="P18" s="1">
        <v>0.0</v>
      </c>
      <c r="Q18" s="1">
        <v>0.0</v>
      </c>
      <c r="R18" s="1">
        <v>0.0</v>
      </c>
      <c r="S18" s="3" t="str">
        <f t="array" ref="S18">XLOOKUP(A18,'Receita Influenciada'!A:A,'Receita Influenciada'!C:C,"")</f>
        <v/>
      </c>
      <c r="T18" s="3" t="str">
        <f t="shared" si="1"/>
        <v>#NUM!</v>
      </c>
      <c r="U18" s="1">
        <v>0.0</v>
      </c>
    </row>
    <row r="19">
      <c r="A19" s="1" t="s">
        <v>69</v>
      </c>
      <c r="B19" s="2">
        <f t="array" ref="B19">XLOOKUP(A19,'Página25'!A:A,'Página25'!G:G,"")</f>
        <v>45405.58985</v>
      </c>
      <c r="C19" s="2" t="str">
        <f t="array" ref="C19">XLOOKUP(A19,'Página25'!A:A,'Página25'!I:I,"")</f>
        <v/>
      </c>
      <c r="D19" s="3">
        <f t="array" ref="D19">XLOOKUP(A19,login!A:A,login!F:F,"")</f>
        <v>88</v>
      </c>
      <c r="E19" s="1">
        <v>0.0</v>
      </c>
      <c r="F19" s="1">
        <v>0.0</v>
      </c>
      <c r="G19" s="3">
        <f t="array" ref="G19">XLOOKUP(A19,EmailVerification!A:A,EmailVerification!B:B,"")</f>
        <v>73</v>
      </c>
      <c r="H19" s="3">
        <f t="array" ref="H19">XLOOKUP(A19,IntegracaoVerification!A:A,IntegracaoVerification!C:C,"")</f>
        <v>3</v>
      </c>
      <c r="I19" s="3">
        <f t="array" ref="I19">XLOOKUP(A19,ApiVerification!A:A,ApiVerification!C:C,"")</f>
        <v>24</v>
      </c>
      <c r="J19" s="3">
        <f t="array" ref="J19">XLOOKUP(A19,AtivacaoGiftback!A:A,AtivacaoGiftback!B:B,"")</f>
        <v>28</v>
      </c>
      <c r="K19" s="3">
        <f t="array" ref="K19">XLOOKUP(A19,TempoPrimeiraCampanha!A:A,TempoPrimeiraCampanha!B:B,"")</f>
        <v>28</v>
      </c>
      <c r="L19" s="3">
        <f t="array" ref="L19">XLOOKUP(A19,'# Campanhas30D'!A:A,'# Campanhas30D'!B:B,"")</f>
        <v>12</v>
      </c>
      <c r="M19" s="1">
        <v>0.0</v>
      </c>
      <c r="N19" s="4">
        <f t="array" ref="N19">XLOOKUP(A19,'Receita Total'!A:A,'Receita Total'!C:C,"")</f>
        <v>74861.09998</v>
      </c>
      <c r="O19" s="1">
        <v>0.0</v>
      </c>
      <c r="P19" s="1">
        <v>0.0</v>
      </c>
      <c r="Q19" s="1">
        <v>0.0</v>
      </c>
      <c r="R19" s="1">
        <v>0.0</v>
      </c>
      <c r="S19" s="3" t="str">
        <f t="array" ref="S19">XLOOKUP(A19,'Receita Influenciada'!A:A,'Receita Influenciada'!C:C,"")</f>
        <v/>
      </c>
      <c r="T19" s="3" t="str">
        <f t="shared" si="1"/>
        <v>#NUM!</v>
      </c>
      <c r="U19" s="1">
        <v>0.0</v>
      </c>
    </row>
    <row r="20">
      <c r="A20" s="1" t="s">
        <v>70</v>
      </c>
      <c r="B20" s="2">
        <f t="array" ref="B20">XLOOKUP(A20,'Página25'!A:A,'Página25'!G:G,"")</f>
        <v>45546.85498</v>
      </c>
      <c r="C20" s="2">
        <f t="array" ref="C20">XLOOKUP(A20,'Página25'!A:A,'Página25'!I:I,"")</f>
        <v>45581.51688</v>
      </c>
      <c r="D20" s="3">
        <f t="array" ref="D20">XLOOKUP(A20,login!A:A,login!F:F,"")</f>
        <v>38</v>
      </c>
      <c r="E20" s="3">
        <f t="array" ref="E20">XLOOKUP(A20,gestor!C:C,gestor!E:E,"")</f>
        <v>0</v>
      </c>
      <c r="F20" s="3">
        <f t="array" ref="F20">XLOOKUP(A20,tickets!I:I,tickets!J:J,"")</f>
        <v>19</v>
      </c>
      <c r="G20" s="3">
        <f t="array" ref="G20">XLOOKUP(A20,EmailVerification!A:A,EmailVerification!B:B,"")</f>
        <v>2</v>
      </c>
      <c r="H20" s="3">
        <f t="array" ref="H20">XLOOKUP(A20,IntegracaoVerification!A:A,IntegracaoVerification!C:C,"")</f>
        <v>1</v>
      </c>
      <c r="I20" s="3">
        <f t="array" ref="I20">XLOOKUP(A20,ApiVerification!A:A,ApiVerification!C:C,"")</f>
        <v>2</v>
      </c>
      <c r="J20" s="3">
        <f t="array" ref="J20">XLOOKUP(A20,AtivacaoGiftback!A:A,AtivacaoGiftback!B:B,"")</f>
        <v>21</v>
      </c>
      <c r="K20" s="3">
        <f t="array" ref="K20">XLOOKUP(A20,TempoPrimeiraCampanha!A:A,TempoPrimeiraCampanha!B:B,"")</f>
        <v>3</v>
      </c>
      <c r="L20" s="3">
        <f t="array" ref="L20">XLOOKUP(A20,'# Campanhas30D'!A:A,'# Campanhas30D'!B:B,"")</f>
        <v>11</v>
      </c>
      <c r="M20" s="4">
        <f t="array" ref="M20">XLOOKUP(A20,'Receita Influenciada'!A:A,'Receita Influenciada'!B:B,"")</f>
        <v>14809.94999</v>
      </c>
      <c r="N20" s="4">
        <f t="array" ref="N20">XLOOKUP(A20,'Receita Total'!A:A,'Receita Total'!C:C,"")</f>
        <v>31656.78004</v>
      </c>
      <c r="O20" s="1">
        <v>0.0</v>
      </c>
      <c r="P20" s="4">
        <f t="array" ref="P20">XLOOKUP(A20,Campanha!A:A,Campanha!B:B,"")</f>
        <v>14809.94999</v>
      </c>
      <c r="Q20" s="1">
        <v>0.0</v>
      </c>
      <c r="R20" s="1">
        <v>0.0</v>
      </c>
      <c r="S20" s="5">
        <f t="array" ref="S20">XLOOKUP(A20,'Receita Influenciada'!A:A,'Receita Influenciada'!C:C,"")</f>
        <v>0.4243093838</v>
      </c>
      <c r="T20" s="3">
        <f t="shared" si="1"/>
        <v>35</v>
      </c>
      <c r="U20" s="1">
        <v>0.0</v>
      </c>
    </row>
    <row r="21">
      <c r="A21" s="1" t="s">
        <v>71</v>
      </c>
      <c r="B21" s="2">
        <f t="array" ref="B21">XLOOKUP(A21,'Página25'!A:A,'Página25'!G:G,"")</f>
        <v>45510.70377</v>
      </c>
      <c r="C21" s="2">
        <f t="array" ref="C21">XLOOKUP(A21,'Página25'!A:A,'Página25'!I:I,"")</f>
        <v>45568.08204</v>
      </c>
      <c r="D21" s="3">
        <f t="array" ref="D21">XLOOKUP(A21,login!A:A,login!F:F,"")</f>
        <v>30</v>
      </c>
      <c r="E21" s="1">
        <v>0.0</v>
      </c>
      <c r="F21" s="1">
        <v>0.0</v>
      </c>
      <c r="G21" s="3">
        <f t="array" ref="G21">XLOOKUP(A21,EmailVerification!A:A,EmailVerification!B:B,"")</f>
        <v>0</v>
      </c>
      <c r="H21" s="3">
        <f t="array" ref="H21">XLOOKUP(A21,IntegracaoVerification!A:A,IntegracaoVerification!C:C,"")</f>
        <v>0</v>
      </c>
      <c r="I21" s="3">
        <f t="array" ref="I21">XLOOKUP(A21,ApiVerification!A:A,ApiVerification!C:C,"")</f>
        <v>9</v>
      </c>
      <c r="J21" s="3">
        <f t="array" ref="J21">XLOOKUP(A21,AtivacaoGiftback!A:A,AtivacaoGiftback!B:B,"")</f>
        <v>1</v>
      </c>
      <c r="K21" s="3">
        <f t="array" ref="K21">XLOOKUP(A21,TempoPrimeiraCampanha!A:A,TempoPrimeiraCampanha!B:B,"")</f>
        <v>3</v>
      </c>
      <c r="L21" s="3">
        <f t="array" ref="L21">XLOOKUP(A21,'# Campanhas30D'!A:A,'# Campanhas30D'!B:B,"")</f>
        <v>11</v>
      </c>
      <c r="M21" s="4">
        <f t="array" ref="M21">XLOOKUP(A21,'Receita Influenciada'!A:A,'Receita Influenciada'!B:B,"")</f>
        <v>3131.510025</v>
      </c>
      <c r="N21" s="4">
        <f t="array" ref="N21">XLOOKUP(A21,'Receita Total'!A:A,'Receita Total'!C:C,"")</f>
        <v>19619.9001</v>
      </c>
      <c r="O21" s="1">
        <v>0.0</v>
      </c>
      <c r="P21" s="4">
        <f t="array" ref="P21">XLOOKUP(A21,Campanha!A:A,Campanha!B:B,"")</f>
        <v>3131.510025</v>
      </c>
      <c r="Q21" s="1">
        <v>0.0</v>
      </c>
      <c r="R21" s="1">
        <v>0.0</v>
      </c>
      <c r="S21" s="5">
        <f t="array" ref="S21">XLOOKUP(A21,'Receita Influenciada'!A:A,'Receita Influenciada'!C:C,"")</f>
        <v>0.08183313856</v>
      </c>
      <c r="T21" s="3">
        <f t="shared" si="1"/>
        <v>58</v>
      </c>
      <c r="U21" s="1">
        <v>0.0</v>
      </c>
    </row>
    <row r="22">
      <c r="A22" s="1" t="s">
        <v>72</v>
      </c>
      <c r="B22" s="2">
        <f t="array" ref="B22">XLOOKUP(A22,'Página25'!A:A,'Página25'!G:G,"")</f>
        <v>45353.6835</v>
      </c>
      <c r="C22" s="2">
        <f t="array" ref="C22">XLOOKUP(A22,'Página25'!A:A,'Página25'!I:I,"")</f>
        <v>45427.59547</v>
      </c>
      <c r="D22" s="1">
        <v>0.0</v>
      </c>
      <c r="E22" s="1">
        <v>0.0</v>
      </c>
      <c r="F22" s="1">
        <v>0.0</v>
      </c>
      <c r="G22" s="3" t="str">
        <f t="array" ref="G22">XLOOKUP(A22,EmailVerification!A:A,EmailVerification!B:B,"")</f>
        <v/>
      </c>
      <c r="H22" s="3">
        <f t="array" ref="H22">XLOOKUP(A22,IntegracaoVerification!A:A,IntegracaoVerification!C:C,"")</f>
        <v>3</v>
      </c>
      <c r="I22" s="3">
        <f t="array" ref="I22">XLOOKUP(A22,ApiVerification!A:A,ApiVerification!C:C,"")</f>
        <v>20</v>
      </c>
      <c r="J22" s="3" t="str">
        <f t="array" ref="J22">XLOOKUP(A22,AtivacaoGiftback!A:A,AtivacaoGiftback!B:B,"")</f>
        <v/>
      </c>
      <c r="K22" s="3">
        <f t="array" ref="K22">XLOOKUP(A22,TempoPrimeiraCampanha!A:A,TempoPrimeiraCampanha!B:B,"")</f>
        <v>3</v>
      </c>
      <c r="L22" s="3">
        <f t="array" ref="L22">XLOOKUP(A22,'# Campanhas30D'!A:A,'# Campanhas30D'!B:B,"")</f>
        <v>11</v>
      </c>
      <c r="M22" s="4">
        <f t="array" ref="M22">XLOOKUP(A22,'Receita Influenciada'!A:A,'Receita Influenciada'!B:B,"")</f>
        <v>380.8599968</v>
      </c>
      <c r="N22" s="4">
        <f t="array" ref="N22">XLOOKUP(A22,'Receita Total'!A:A,'Receita Total'!C:C,"")</f>
        <v>14006.43013</v>
      </c>
      <c r="O22" s="4">
        <f t="array" ref="O22">XLOOKUP(A22,Giftback!A:A,Giftback!B:B,"")</f>
        <v>380.8599968</v>
      </c>
      <c r="P22" s="1">
        <v>0.0</v>
      </c>
      <c r="Q22" s="1">
        <v>0.0</v>
      </c>
      <c r="R22" s="1">
        <v>0.0</v>
      </c>
      <c r="S22" s="5">
        <f t="array" ref="S22">XLOOKUP(A22,'Receita Influenciada'!A:A,'Receita Influenciada'!C:C,"")</f>
        <v>0.001168914862</v>
      </c>
      <c r="T22" s="3">
        <f t="shared" si="1"/>
        <v>74</v>
      </c>
      <c r="U22" s="1">
        <v>0.0</v>
      </c>
    </row>
    <row r="23">
      <c r="A23" s="1" t="s">
        <v>73</v>
      </c>
      <c r="B23" s="2">
        <f t="array" ref="B23">XLOOKUP(A23,'Página25'!A:A,'Página25'!G:G,"")</f>
        <v>45485.78038</v>
      </c>
      <c r="C23" s="2" t="str">
        <f t="array" ref="C23">XLOOKUP(A23,'Página25'!A:A,'Página25'!I:I,"")</f>
        <v/>
      </c>
      <c r="D23" s="3">
        <f t="array" ref="D23">XLOOKUP(A23,login!A:A,login!F:F,"")</f>
        <v>37</v>
      </c>
      <c r="E23" s="3">
        <f t="array" ref="E23">XLOOKUP(A23,gestor!C:C,gestor!E:E,"")</f>
        <v>1</v>
      </c>
      <c r="F23" s="1">
        <v>0.0</v>
      </c>
      <c r="G23" s="3">
        <f t="array" ref="G23">XLOOKUP(A23,EmailVerification!A:A,EmailVerification!B:B,"")</f>
        <v>3</v>
      </c>
      <c r="H23" s="3">
        <f t="array" ref="H23">XLOOKUP(A23,IntegracaoVerification!A:A,IntegracaoVerification!C:C,"")</f>
        <v>3</v>
      </c>
      <c r="I23" s="3">
        <f t="array" ref="I23">XLOOKUP(A23,ApiVerification!A:A,ApiVerification!C:C,"")</f>
        <v>5</v>
      </c>
      <c r="J23" s="3">
        <f t="array" ref="J23">XLOOKUP(A23,AtivacaoGiftback!A:A,AtivacaoGiftback!B:B,"")</f>
        <v>13</v>
      </c>
      <c r="K23" s="3">
        <f t="array" ref="K23">XLOOKUP(A23,TempoPrimeiraCampanha!A:A,TempoPrimeiraCampanha!B:B,"")</f>
        <v>6</v>
      </c>
      <c r="L23" s="3">
        <f t="array" ref="L23">XLOOKUP(A23,'# Campanhas30D'!A:A,'# Campanhas30D'!B:B,"")</f>
        <v>10</v>
      </c>
      <c r="M23" s="4">
        <f t="array" ref="M23">XLOOKUP(A23,'Receita Influenciada'!A:A,'Receita Influenciada'!B:B,"")</f>
        <v>11498.49006</v>
      </c>
      <c r="N23" s="4">
        <f t="array" ref="N23">XLOOKUP(A23,'Receita Total'!A:A,'Receita Total'!C:C,"")</f>
        <v>149985.4098</v>
      </c>
      <c r="O23" s="1">
        <v>0.0</v>
      </c>
      <c r="P23" s="4">
        <f t="array" ref="P23">XLOOKUP(A23,Campanha!A:A,Campanha!B:B,"")</f>
        <v>11498.49006</v>
      </c>
      <c r="Q23" s="1">
        <v>0.0</v>
      </c>
      <c r="R23" s="1">
        <v>0.0</v>
      </c>
      <c r="S23" s="5">
        <f t="array" ref="S23">XLOOKUP(A23,'Receita Influenciada'!A:A,'Receita Influenciada'!C:C,"")</f>
        <v>0.2537268362</v>
      </c>
      <c r="T23" s="3" t="str">
        <f t="shared" si="1"/>
        <v>#NUM!</v>
      </c>
      <c r="U23" s="1">
        <v>0.0</v>
      </c>
    </row>
    <row r="24">
      <c r="A24" s="1" t="s">
        <v>74</v>
      </c>
      <c r="B24" s="2">
        <f t="array" ref="B24">XLOOKUP(A24,'Página25'!A:A,'Página25'!G:G,"")</f>
        <v>45362.8799</v>
      </c>
      <c r="C24" s="2" t="str">
        <f t="array" ref="C24">XLOOKUP(A24,'Página25'!A:A,'Página25'!I:I,"")</f>
        <v/>
      </c>
      <c r="D24" s="3">
        <f t="array" ref="D24">XLOOKUP(A24,login!A:A,login!F:F,"")</f>
        <v>50</v>
      </c>
      <c r="E24" s="1">
        <v>0.0</v>
      </c>
      <c r="F24" s="1">
        <v>0.0</v>
      </c>
      <c r="G24" s="3">
        <f t="array" ref="G24">XLOOKUP(A24,EmailVerification!A:A,EmailVerification!B:B,"")</f>
        <v>116</v>
      </c>
      <c r="H24" s="3">
        <f t="array" ref="H24">XLOOKUP(A24,IntegracaoVerification!A:A,IntegracaoVerification!C:C,"")</f>
        <v>1</v>
      </c>
      <c r="I24" s="3">
        <f t="array" ref="I24">XLOOKUP(A24,ApiVerification!A:A,ApiVerification!C:C,"")</f>
        <v>4</v>
      </c>
      <c r="J24" s="3">
        <f t="array" ref="J24">XLOOKUP(A24,AtivacaoGiftback!A:A,AtivacaoGiftback!B:B,"")</f>
        <v>2</v>
      </c>
      <c r="K24" s="3">
        <f t="array" ref="K24">XLOOKUP(A24,TempoPrimeiraCampanha!A:A,TempoPrimeiraCampanha!B:B,"")</f>
        <v>17</v>
      </c>
      <c r="L24" s="3">
        <f t="array" ref="L24">XLOOKUP(A24,'# Campanhas30D'!A:A,'# Campanhas30D'!B:B,"")</f>
        <v>10</v>
      </c>
      <c r="M24" s="4">
        <f t="array" ref="M24">XLOOKUP(A24,'Receita Influenciada'!A:A,'Receita Influenciada'!B:B,"")</f>
        <v>724.0699997</v>
      </c>
      <c r="N24" s="4">
        <f t="array" ref="N24">XLOOKUP(A24,'Receita Total'!A:A,'Receita Total'!C:C,"")</f>
        <v>16770.78008</v>
      </c>
      <c r="O24" s="4">
        <f t="array" ref="O24">XLOOKUP(A24,Giftback!A:A,Giftback!B:B,"")</f>
        <v>724.0699997</v>
      </c>
      <c r="P24" s="1">
        <v>0.0</v>
      </c>
      <c r="Q24" s="1">
        <v>0.0</v>
      </c>
      <c r="R24" s="1">
        <v>0.0</v>
      </c>
      <c r="S24" s="5">
        <f t="array" ref="S24">XLOOKUP(A24,'Receita Influenciada'!A:A,'Receita Influenciada'!C:C,"")</f>
        <v>0.006607110085</v>
      </c>
      <c r="T24" s="3" t="str">
        <f t="shared" si="1"/>
        <v>#NUM!</v>
      </c>
      <c r="U24" s="1">
        <v>0.0</v>
      </c>
    </row>
    <row r="25">
      <c r="A25" s="1" t="s">
        <v>75</v>
      </c>
      <c r="B25" s="2">
        <f t="array" ref="B25">XLOOKUP(A25,'Página25'!A:A,'Página25'!G:G,"")</f>
        <v>45369.84281</v>
      </c>
      <c r="C25" s="2">
        <f t="array" ref="C25">XLOOKUP(A25,'Página25'!A:A,'Página25'!I:I,"")</f>
        <v>45473.79719</v>
      </c>
      <c r="D25" s="1">
        <v>0.0</v>
      </c>
      <c r="E25" s="1">
        <v>0.0</v>
      </c>
      <c r="F25" s="1">
        <v>0.0</v>
      </c>
      <c r="G25" s="3" t="str">
        <f t="array" ref="G25">XLOOKUP(A25,EmailVerification!A:A,EmailVerification!B:B,"")</f>
        <v/>
      </c>
      <c r="H25" s="3">
        <f t="array" ref="H25">XLOOKUP(A25,IntegracaoVerification!A:A,IntegracaoVerification!C:C,"")</f>
        <v>0</v>
      </c>
      <c r="I25" s="3" t="str">
        <f t="array" ref="I25">XLOOKUP(A25,ApiVerification!A:A,ApiVerification!C:C,"")</f>
        <v/>
      </c>
      <c r="J25" s="3">
        <f t="array" ref="J25">XLOOKUP(A25,AtivacaoGiftback!A:A,AtivacaoGiftback!B:B,"")</f>
        <v>15</v>
      </c>
      <c r="K25" s="3">
        <f t="array" ref="K25">XLOOKUP(A25,TempoPrimeiraCampanha!A:A,TempoPrimeiraCampanha!B:B,"")</f>
        <v>1</v>
      </c>
      <c r="L25" s="3">
        <f t="array" ref="L25">XLOOKUP(A25,'# Campanhas30D'!A:A,'# Campanhas30D'!B:B,"")</f>
        <v>10</v>
      </c>
      <c r="M25" s="4">
        <f t="array" ref="M25">XLOOKUP(A25,'Receita Influenciada'!A:A,'Receita Influenciada'!B:B,"")</f>
        <v>786.6399994</v>
      </c>
      <c r="N25" s="4">
        <f t="array" ref="N25">XLOOKUP(A25,'Receita Total'!A:A,'Receita Total'!C:C,"")</f>
        <v>46680.8604</v>
      </c>
      <c r="O25" s="4">
        <f t="array" ref="O25">XLOOKUP(A25,Giftback!A:A,Giftback!B:B,"")</f>
        <v>786.6399994</v>
      </c>
      <c r="P25" s="1">
        <v>0.0</v>
      </c>
      <c r="Q25" s="1">
        <v>0.0</v>
      </c>
      <c r="R25" s="1">
        <v>0.0</v>
      </c>
      <c r="S25" s="5">
        <f t="array" ref="S25">XLOOKUP(A25,'Receita Influenciada'!A:A,'Receita Influenciada'!C:C,"")</f>
        <v>0.008042201821</v>
      </c>
      <c r="T25" s="3">
        <f t="shared" si="1"/>
        <v>104</v>
      </c>
      <c r="U25" s="1">
        <v>0.0</v>
      </c>
    </row>
    <row r="26">
      <c r="A26" s="1" t="s">
        <v>76</v>
      </c>
      <c r="B26" s="2">
        <f t="array" ref="B26">XLOOKUP(A26,'Página25'!A:A,'Página25'!G:G,"")</f>
        <v>45406.71317</v>
      </c>
      <c r="C26" s="2" t="str">
        <f t="array" ref="C26">XLOOKUP(A26,'Página25'!A:A,'Página25'!I:I,"")</f>
        <v/>
      </c>
      <c r="D26" s="3">
        <f t="array" ref="D26">XLOOKUP(A26,login!A:A,login!F:F,"")</f>
        <v>113</v>
      </c>
      <c r="E26" s="1">
        <v>0.0</v>
      </c>
      <c r="F26" s="1">
        <v>0.0</v>
      </c>
      <c r="G26" s="3">
        <f t="array" ref="G26">XLOOKUP(A26,EmailVerification!A:A,EmailVerification!B:B,"")</f>
        <v>72</v>
      </c>
      <c r="H26" s="3">
        <f t="array" ref="H26">XLOOKUP(A26,IntegracaoVerification!A:A,IntegracaoVerification!C:C,"")</f>
        <v>1</v>
      </c>
      <c r="I26" s="3">
        <f t="array" ref="I26">XLOOKUP(A26,ApiVerification!A:A,ApiVerification!C:C,"")</f>
        <v>6</v>
      </c>
      <c r="J26" s="3">
        <f t="array" ref="J26">XLOOKUP(A26,AtivacaoGiftback!A:A,AtivacaoGiftback!B:B,"")</f>
        <v>1</v>
      </c>
      <c r="K26" s="3">
        <f t="array" ref="K26">XLOOKUP(A26,TempoPrimeiraCampanha!A:A,TempoPrimeiraCampanha!B:B,"")</f>
        <v>14</v>
      </c>
      <c r="L26" s="3">
        <f t="array" ref="L26">XLOOKUP(A26,'# Campanhas30D'!A:A,'# Campanhas30D'!B:B,"")</f>
        <v>9</v>
      </c>
      <c r="M26" s="4">
        <f t="array" ref="M26">XLOOKUP(A26,'Receita Influenciada'!A:A,'Receita Influenciada'!B:B,"")</f>
        <v>4614.769926</v>
      </c>
      <c r="N26" s="4">
        <f t="array" ref="N26">XLOOKUP(A26,'Receita Total'!A:A,'Receita Total'!C:C,"")</f>
        <v>31251.92003</v>
      </c>
      <c r="O26" s="1">
        <v>0.0</v>
      </c>
      <c r="P26" s="4">
        <f t="array" ref="P26">XLOOKUP(A26,Campanha!A:A,Campanha!B:B,"")</f>
        <v>4614.769926</v>
      </c>
      <c r="Q26" s="1">
        <v>0.0</v>
      </c>
      <c r="R26" s="1">
        <v>0.0</v>
      </c>
      <c r="S26" s="5">
        <f t="array" ref="S26">XLOOKUP(A26,'Receita Influenciada'!A:A,'Receita Influenciada'!C:C,"")</f>
        <v>0.1253304964</v>
      </c>
      <c r="T26" s="3" t="str">
        <f t="shared" si="1"/>
        <v>#NUM!</v>
      </c>
      <c r="U26" s="1">
        <v>0.0</v>
      </c>
    </row>
    <row r="27">
      <c r="A27" s="1" t="s">
        <v>77</v>
      </c>
      <c r="B27" s="2">
        <f t="array" ref="B27">XLOOKUP(A27,'Página25'!A:A,'Página25'!G:G,"")</f>
        <v>45504.6316</v>
      </c>
      <c r="C27" s="2" t="str">
        <f t="array" ref="C27">XLOOKUP(A27,'Página25'!A:A,'Página25'!I:I,"")</f>
        <v/>
      </c>
      <c r="D27" s="3">
        <f t="array" ref="D27">XLOOKUP(A27,login!A:A,login!F:F,"")</f>
        <v>40</v>
      </c>
      <c r="E27" s="1">
        <v>1.0</v>
      </c>
      <c r="F27" s="1">
        <v>0.0</v>
      </c>
      <c r="G27" s="3">
        <f t="array" ref="G27">XLOOKUP(A27,EmailVerification!A:A,EmailVerification!B:B,"")</f>
        <v>16</v>
      </c>
      <c r="H27" s="3">
        <f t="array" ref="H27">XLOOKUP(A27,IntegracaoVerification!A:A,IntegracaoVerification!C:C,"")</f>
        <v>7</v>
      </c>
      <c r="I27" s="3">
        <f t="array" ref="I27">XLOOKUP(A27,ApiVerification!A:A,ApiVerification!C:C,"")</f>
        <v>7</v>
      </c>
      <c r="J27" s="3">
        <f t="array" ref="J27">XLOOKUP(A27,AtivacaoGiftback!A:A,AtivacaoGiftback!B:B,"")</f>
        <v>17</v>
      </c>
      <c r="K27" s="3">
        <f t="array" ref="K27">XLOOKUP(A27,TempoPrimeiraCampanha!A:A,TempoPrimeiraCampanha!B:B,"")</f>
        <v>16</v>
      </c>
      <c r="L27" s="3">
        <f t="array" ref="L27">XLOOKUP(A27,'# Campanhas30D'!A:A,'# Campanhas30D'!B:B,"")</f>
        <v>9</v>
      </c>
      <c r="M27" s="4">
        <f t="array" ref="M27">XLOOKUP(A27,'Receita Influenciada'!A:A,'Receita Influenciada'!B:B,"")</f>
        <v>3575.450024</v>
      </c>
      <c r="N27" s="4">
        <f t="array" ref="N27">XLOOKUP(A27,'Receita Total'!A:A,'Receita Total'!C:C,"")</f>
        <v>30656.88009</v>
      </c>
      <c r="O27" s="1">
        <v>0.0</v>
      </c>
      <c r="P27" s="4">
        <f t="array" ref="P27">XLOOKUP(A27,Campanha!A:A,Campanha!B:B,"")</f>
        <v>3518.910023</v>
      </c>
      <c r="Q27" s="1">
        <v>0.0</v>
      </c>
      <c r="R27" s="4">
        <f t="array" ref="R27">XLOOKUP(A27,Message!A:A,Message!B:B,"")</f>
        <v>56.54000092</v>
      </c>
      <c r="S27" s="5">
        <f t="array" ref="S27">XLOOKUP(A27,'Receita Influenciada'!A:A,'Receita Influenciada'!C:C,"")</f>
        <v>0.09485190685</v>
      </c>
      <c r="T27" s="3" t="str">
        <f t="shared" si="1"/>
        <v>#NUM!</v>
      </c>
      <c r="U27" s="1">
        <v>0.0</v>
      </c>
    </row>
    <row r="28">
      <c r="A28" s="1" t="s">
        <v>78</v>
      </c>
      <c r="B28" s="2">
        <f t="array" ref="B28">XLOOKUP(A28,'Página25'!A:A,'Página25'!G:G,"")</f>
        <v>45513.81487</v>
      </c>
      <c r="C28" s="2" t="str">
        <f t="array" ref="C28">XLOOKUP(A28,'Página25'!A:A,'Página25'!I:I,"")</f>
        <v/>
      </c>
      <c r="D28" s="3">
        <f t="array" ref="D28">XLOOKUP(A28,login!A:A,login!F:F,"")</f>
        <v>63</v>
      </c>
      <c r="E28" s="3">
        <f t="array" ref="E28">XLOOKUP(A28,gestor!C:C,gestor!E:E,"")</f>
        <v>0</v>
      </c>
      <c r="F28" s="3">
        <f t="array" ref="F28">XLOOKUP(A28,tickets!I:I,tickets!J:J,"")</f>
        <v>13</v>
      </c>
      <c r="G28" s="3">
        <f t="array" ref="G28">XLOOKUP(A28,EmailVerification!A:A,EmailVerification!B:B,"")</f>
        <v>3</v>
      </c>
      <c r="H28" s="3">
        <f t="array" ref="H28">XLOOKUP(A28,IntegracaoVerification!A:A,IntegracaoVerification!C:C,"")</f>
        <v>3</v>
      </c>
      <c r="I28" s="3">
        <f t="array" ref="I28">XLOOKUP(A28,ApiVerification!A:A,ApiVerification!C:C,"")</f>
        <v>6</v>
      </c>
      <c r="J28" s="3">
        <f t="array" ref="J28">XLOOKUP(A28,AtivacaoGiftback!A:A,AtivacaoGiftback!B:B,"")</f>
        <v>4</v>
      </c>
      <c r="K28" s="3">
        <f t="array" ref="K28">XLOOKUP(A28,TempoPrimeiraCampanha!A:A,TempoPrimeiraCampanha!B:B,"")</f>
        <v>5</v>
      </c>
      <c r="L28" s="3">
        <f t="array" ref="L28">XLOOKUP(A28,'# Campanhas30D'!A:A,'# Campanhas30D'!B:B,"")</f>
        <v>9</v>
      </c>
      <c r="M28" s="4">
        <f t="array" ref="M28">XLOOKUP(A28,'Receita Influenciada'!A:A,'Receita Influenciada'!B:B,"")</f>
        <v>3537.450012</v>
      </c>
      <c r="N28" s="4">
        <f t="array" ref="N28">XLOOKUP(A28,'Receita Total'!A:A,'Receita Total'!C:C,"")</f>
        <v>24506.65967</v>
      </c>
      <c r="O28" s="1">
        <v>0.0</v>
      </c>
      <c r="P28" s="4">
        <f t="array" ref="P28">XLOOKUP(A28,Campanha!A:A,Campanha!B:B,"")</f>
        <v>1369.829971</v>
      </c>
      <c r="Q28" s="4">
        <f t="array" ref="Q28">XLOOKUP(A28,Task!A:A,Task!B:B,"")</f>
        <v>189.8999939</v>
      </c>
      <c r="R28" s="4">
        <f t="array" ref="R28">XLOOKUP(A28,Message!A:A,Message!B:B,"")</f>
        <v>1977.720047</v>
      </c>
      <c r="S28" s="5">
        <f t="array" ref="S28">XLOOKUP(A28,'Receita Influenciada'!A:A,'Receita Influenciada'!C:C,"")</f>
        <v>0.09373753701</v>
      </c>
      <c r="T28" s="3" t="str">
        <f t="shared" si="1"/>
        <v>#NUM!</v>
      </c>
      <c r="U28" s="1">
        <v>0.0</v>
      </c>
    </row>
    <row r="29">
      <c r="A29" s="1" t="s">
        <v>79</v>
      </c>
      <c r="B29" s="2">
        <f t="array" ref="B29">XLOOKUP(A29,'Página25'!A:A,'Página25'!G:G,"")</f>
        <v>45469.60994</v>
      </c>
      <c r="C29" s="2" t="str">
        <f t="array" ref="C29">XLOOKUP(A29,'Página25'!A:A,'Página25'!I:I,"")</f>
        <v/>
      </c>
      <c r="D29" s="3">
        <f t="array" ref="D29">XLOOKUP(A29,login!A:A,login!F:F,"")</f>
        <v>89</v>
      </c>
      <c r="E29" s="3">
        <f t="array" ref="E29">XLOOKUP(A29,gestor!C:C,gestor!E:E,"")</f>
        <v>1</v>
      </c>
      <c r="F29" s="1">
        <v>0.0</v>
      </c>
      <c r="G29" s="3">
        <f t="array" ref="G29">XLOOKUP(A29,EmailVerification!A:A,EmailVerification!B:B,"")</f>
        <v>9</v>
      </c>
      <c r="H29" s="3">
        <f t="array" ref="H29">XLOOKUP(A29,IntegracaoVerification!A:A,IntegracaoVerification!C:C,"")</f>
        <v>1</v>
      </c>
      <c r="I29" s="3">
        <f t="array" ref="I29">XLOOKUP(A29,ApiVerification!A:A,ApiVerification!C:C,"")</f>
        <v>8</v>
      </c>
      <c r="J29" s="3">
        <f t="array" ref="J29">XLOOKUP(A29,AtivacaoGiftback!A:A,AtivacaoGiftback!B:B,"")</f>
        <v>14</v>
      </c>
      <c r="K29" s="3">
        <f t="array" ref="K29">XLOOKUP(A29,TempoPrimeiraCampanha!A:A,TempoPrimeiraCampanha!B:B,"")</f>
        <v>13</v>
      </c>
      <c r="L29" s="3">
        <f t="array" ref="L29">XLOOKUP(A29,'# Campanhas30D'!A:A,'# Campanhas30D'!B:B,"")</f>
        <v>9</v>
      </c>
      <c r="M29" s="4">
        <f t="array" ref="M29">XLOOKUP(A29,'Receita Influenciada'!A:A,'Receita Influenciada'!B:B,"")</f>
        <v>1241.039978</v>
      </c>
      <c r="N29" s="4">
        <f t="array" ref="N29">XLOOKUP(A29,'Receita Total'!A:A,'Receita Total'!C:C,"")</f>
        <v>106662.6791</v>
      </c>
      <c r="O29" s="1">
        <v>0.0</v>
      </c>
      <c r="P29" s="4">
        <f t="array" ref="P29">XLOOKUP(A29,Campanha!A:A,Campanha!B:B,"")</f>
        <v>1241.039978</v>
      </c>
      <c r="Q29" s="1">
        <v>0.0</v>
      </c>
      <c r="R29" s="1">
        <v>0.0</v>
      </c>
      <c r="S29" s="5">
        <f t="array" ref="S29">XLOOKUP(A29,'Receita Influenciada'!A:A,'Receita Influenciada'!C:C,"")</f>
        <v>0.01846421968</v>
      </c>
      <c r="T29" s="3" t="str">
        <f t="shared" si="1"/>
        <v>#NUM!</v>
      </c>
      <c r="U29" s="1">
        <v>0.0</v>
      </c>
    </row>
    <row r="30">
      <c r="A30" s="1" t="s">
        <v>80</v>
      </c>
      <c r="B30" s="2">
        <f t="array" ref="B30">XLOOKUP(A30,'Página25'!A:A,'Página25'!G:G,"")</f>
        <v>45411.75443</v>
      </c>
      <c r="C30" s="2" t="str">
        <f t="array" ref="C30">XLOOKUP(A30,'Página25'!A:A,'Página25'!I:I,"")</f>
        <v/>
      </c>
      <c r="D30" s="3">
        <f t="array" ref="D30">XLOOKUP(A30,login!A:A,login!F:F,"")</f>
        <v>40</v>
      </c>
      <c r="E30" s="3">
        <f t="array" ref="E30">XLOOKUP(A30,gestor!C:C,gestor!E:E,"")</f>
        <v>1</v>
      </c>
      <c r="F30" s="3">
        <f t="array" ref="F30">XLOOKUP(A30,tickets!I:I,tickets!J:J,"")</f>
        <v>29</v>
      </c>
      <c r="G30" s="3">
        <f t="array" ref="G30">XLOOKUP(A30,EmailVerification!A:A,EmailVerification!B:B,"")</f>
        <v>67</v>
      </c>
      <c r="H30" s="3">
        <f t="array" ref="H30">XLOOKUP(A30,IntegracaoVerification!A:A,IntegracaoVerification!C:C,"")</f>
        <v>0</v>
      </c>
      <c r="I30" s="3">
        <f t="array" ref="I30">XLOOKUP(A30,ApiVerification!A:A,ApiVerification!C:C,"")</f>
        <v>8</v>
      </c>
      <c r="J30" s="3">
        <f t="array" ref="J30">XLOOKUP(A30,AtivacaoGiftback!A:A,AtivacaoGiftback!B:B,"")</f>
        <v>24</v>
      </c>
      <c r="K30" s="3">
        <f t="array" ref="K30">XLOOKUP(A30,TempoPrimeiraCampanha!A:A,TempoPrimeiraCampanha!B:B,"")</f>
        <v>24</v>
      </c>
      <c r="L30" s="3">
        <f t="array" ref="L30">XLOOKUP(A30,'# Campanhas30D'!A:A,'# Campanhas30D'!B:B,"")</f>
        <v>8</v>
      </c>
      <c r="M30" s="4">
        <f t="array" ref="M30">XLOOKUP(A30,'Receita Influenciada'!A:A,'Receita Influenciada'!B:B,"")</f>
        <v>14850.41005</v>
      </c>
      <c r="N30" s="4">
        <f t="array" ref="N30">XLOOKUP(A30,'Receita Total'!A:A,'Receita Total'!C:C,"")</f>
        <v>126457.8706</v>
      </c>
      <c r="O30" s="1">
        <v>0.0</v>
      </c>
      <c r="P30" s="4">
        <f t="array" ref="P30">XLOOKUP(A30,Campanha!A:A,Campanha!B:B,"")</f>
        <v>14850.41005</v>
      </c>
      <c r="Q30" s="1">
        <v>0.0</v>
      </c>
      <c r="R30" s="1">
        <v>0.0</v>
      </c>
      <c r="S30" s="5">
        <f t="array" ref="S30">XLOOKUP(A30,'Receita Influenciada'!A:A,'Receita Influenciada'!C:C,"")</f>
        <v>0.4254958959</v>
      </c>
      <c r="T30" s="3" t="str">
        <f t="shared" si="1"/>
        <v>#NUM!</v>
      </c>
      <c r="U30" s="1">
        <v>0.0</v>
      </c>
    </row>
    <row r="31">
      <c r="A31" s="1" t="s">
        <v>81</v>
      </c>
      <c r="B31" s="2">
        <f t="array" ref="B31">XLOOKUP(A31,'Página25'!A:A,'Página25'!G:G,"")</f>
        <v>45435.86448</v>
      </c>
      <c r="C31" s="2" t="str">
        <f t="array" ref="C31">XLOOKUP(A31,'Página25'!A:A,'Página25'!I:I,"")</f>
        <v/>
      </c>
      <c r="D31" s="3">
        <f t="array" ref="D31">XLOOKUP(A31,login!A:A,login!F:F,"")</f>
        <v>173</v>
      </c>
      <c r="E31" s="1">
        <v>1.0</v>
      </c>
      <c r="F31" s="1">
        <v>0.0</v>
      </c>
      <c r="G31" s="3">
        <f t="array" ref="G31">XLOOKUP(A31,EmailVerification!A:A,EmailVerification!B:B,"")</f>
        <v>43</v>
      </c>
      <c r="H31" s="3">
        <f t="array" ref="H31">XLOOKUP(A31,IntegracaoVerification!A:A,IntegracaoVerification!C:C,"")</f>
        <v>8</v>
      </c>
      <c r="I31" s="3">
        <f t="array" ref="I31">XLOOKUP(A31,ApiVerification!A:A,ApiVerification!C:C,"")</f>
        <v>7</v>
      </c>
      <c r="J31" s="3">
        <f t="array" ref="J31">XLOOKUP(A31,AtivacaoGiftback!A:A,AtivacaoGiftback!B:B,"")</f>
        <v>8</v>
      </c>
      <c r="K31" s="3">
        <f t="array" ref="K31">XLOOKUP(A31,TempoPrimeiraCampanha!A:A,TempoPrimeiraCampanha!B:B,"")</f>
        <v>14</v>
      </c>
      <c r="L31" s="3">
        <f t="array" ref="L31">XLOOKUP(A31,'# Campanhas30D'!A:A,'# Campanhas30D'!B:B,"")</f>
        <v>8</v>
      </c>
      <c r="M31" s="4">
        <f t="array" ref="M31">XLOOKUP(A31,'Receita Influenciada'!A:A,'Receita Influenciada'!B:B,"")</f>
        <v>9155.100037</v>
      </c>
      <c r="N31" s="4">
        <f t="array" ref="N31">XLOOKUP(A31,'Receita Total'!A:A,'Receita Total'!C:C,"")</f>
        <v>40872.65034</v>
      </c>
      <c r="O31" s="1">
        <v>0.0</v>
      </c>
      <c r="P31" s="4">
        <f t="array" ref="P31">XLOOKUP(A31,Campanha!A:A,Campanha!B:B,"")</f>
        <v>7717.900024</v>
      </c>
      <c r="Q31" s="4">
        <f t="array" ref="Q31">XLOOKUP(A31,Task!A:A,Task!B:B,"")</f>
        <v>748</v>
      </c>
      <c r="R31" s="4">
        <f t="array" ref="R31">XLOOKUP(A31,Message!A:A,Message!B:B,"")</f>
        <v>689.2000122</v>
      </c>
      <c r="S31" s="5">
        <f t="array" ref="S31">XLOOKUP(A31,'Receita Influenciada'!A:A,'Receita Influenciada'!C:C,"")</f>
        <v>0.2584780069</v>
      </c>
      <c r="T31" s="3" t="str">
        <f t="shared" si="1"/>
        <v>#NUM!</v>
      </c>
      <c r="U31" s="1">
        <v>0.0</v>
      </c>
    </row>
    <row r="32">
      <c r="A32" s="1" t="s">
        <v>82</v>
      </c>
      <c r="B32" s="2">
        <f t="array" ref="B32">XLOOKUP(A32,'Página25'!A:A,'Página25'!G:G,"")</f>
        <v>45478.69671</v>
      </c>
      <c r="C32" s="2">
        <f t="array" ref="C32">XLOOKUP(A32,'Página25'!A:A,'Página25'!I:I,"")</f>
        <v>45564.25773</v>
      </c>
      <c r="D32" s="3">
        <f t="array" ref="D32">XLOOKUP(A32,login!A:A,login!F:F,"")</f>
        <v>30</v>
      </c>
      <c r="E32" s="1">
        <v>0.0</v>
      </c>
      <c r="F32" s="1">
        <v>0.0</v>
      </c>
      <c r="G32" s="3">
        <f t="array" ref="G32">XLOOKUP(A32,EmailVerification!A:A,EmailVerification!B:B,"")</f>
        <v>0</v>
      </c>
      <c r="H32" s="3">
        <f t="array" ref="H32">XLOOKUP(A32,IntegracaoVerification!A:A,IntegracaoVerification!C:C,"")</f>
        <v>1</v>
      </c>
      <c r="I32" s="3">
        <f t="array" ref="I32">XLOOKUP(A32,ApiVerification!A:A,ApiVerification!C:C,"")</f>
        <v>5</v>
      </c>
      <c r="J32" s="3">
        <f t="array" ref="J32">XLOOKUP(A32,AtivacaoGiftback!A:A,AtivacaoGiftback!B:B,"")</f>
        <v>6</v>
      </c>
      <c r="K32" s="3">
        <f t="array" ref="K32">XLOOKUP(A32,TempoPrimeiraCampanha!A:A,TempoPrimeiraCampanha!B:B,"")</f>
        <v>1</v>
      </c>
      <c r="L32" s="3">
        <f t="array" ref="L32">XLOOKUP(A32,'# Campanhas30D'!A:A,'# Campanhas30D'!B:B,"")</f>
        <v>7</v>
      </c>
      <c r="M32" s="4">
        <f t="array" ref="M32">XLOOKUP(A32,'Receita Influenciada'!A:A,'Receita Influenciada'!B:B,"")</f>
        <v>1709.489981</v>
      </c>
      <c r="N32" s="4">
        <f t="array" ref="N32">XLOOKUP(A32,'Receita Total'!A:A,'Receita Total'!C:C,"")</f>
        <v>19846.38095</v>
      </c>
      <c r="O32" s="4">
        <f t="array" ref="O32">XLOOKUP(A32,Giftback!A:A,Giftback!B:B,"")</f>
        <v>726.6299953</v>
      </c>
      <c r="P32" s="4">
        <f t="array" ref="P32">XLOOKUP(A32,Campanha!A:A,Campanha!B:B,"")</f>
        <v>982.8599854</v>
      </c>
      <c r="Q32" s="1">
        <v>0.0</v>
      </c>
      <c r="R32" s="1">
        <v>0.0</v>
      </c>
      <c r="S32" s="5">
        <f t="array" ref="S32">XLOOKUP(A32,'Receita Influenciada'!A:A,'Receita Influenciada'!C:C,"")</f>
        <v>0.04013167099</v>
      </c>
      <c r="T32" s="3">
        <f t="shared" si="1"/>
        <v>86</v>
      </c>
      <c r="U32" s="1">
        <v>0.0</v>
      </c>
    </row>
    <row r="33">
      <c r="A33" s="1" t="s">
        <v>83</v>
      </c>
      <c r="B33" s="2">
        <f t="array" ref="B33">XLOOKUP(A33,'Página25'!A:A,'Página25'!G:G,"")</f>
        <v>45485.62201</v>
      </c>
      <c r="C33" s="2" t="str">
        <f t="array" ref="C33">XLOOKUP(A33,'Página25'!A:A,'Página25'!I:I,"")</f>
        <v/>
      </c>
      <c r="D33" s="3">
        <f t="array" ref="D33">XLOOKUP(A33,login!A:A,login!F:F,"")</f>
        <v>34</v>
      </c>
      <c r="E33" s="3">
        <f t="array" ref="E33">XLOOKUP(A33,gestor!C:C,gestor!E:E,"")</f>
        <v>1</v>
      </c>
      <c r="F33" s="1">
        <v>0.0</v>
      </c>
      <c r="G33" s="3">
        <f t="array" ref="G33">XLOOKUP(A33,EmailVerification!A:A,EmailVerification!B:B,"")</f>
        <v>10</v>
      </c>
      <c r="H33" s="3">
        <f t="array" ref="H33">XLOOKUP(A33,IntegracaoVerification!A:A,IntegracaoVerification!C:C,"")</f>
        <v>10</v>
      </c>
      <c r="I33" s="3">
        <f t="array" ref="I33">XLOOKUP(A33,ApiVerification!A:A,ApiVerification!C:C,"")</f>
        <v>11</v>
      </c>
      <c r="J33" s="3">
        <f t="array" ref="J33">XLOOKUP(A33,AtivacaoGiftback!A:A,AtivacaoGiftback!B:B,"")</f>
        <v>15</v>
      </c>
      <c r="K33" s="3">
        <f t="array" ref="K33">XLOOKUP(A33,TempoPrimeiraCampanha!A:A,TempoPrimeiraCampanha!B:B,"")</f>
        <v>12</v>
      </c>
      <c r="L33" s="3">
        <f t="array" ref="L33">XLOOKUP(A33,'# Campanhas30D'!A:A,'# Campanhas30D'!B:B,"")</f>
        <v>6</v>
      </c>
      <c r="M33" s="4">
        <f t="array" ref="M33">XLOOKUP(A33,'Receita Influenciada'!A:A,'Receita Influenciada'!B:B,"")</f>
        <v>38061.72995</v>
      </c>
      <c r="N33" s="4">
        <f t="array" ref="N33">XLOOKUP(A33,'Receita Total'!A:A,'Receita Total'!C:C,"")</f>
        <v>124853.3003</v>
      </c>
      <c r="O33" s="4">
        <f t="array" ref="O33">XLOOKUP(A33,Giftback!A:A,Giftback!B:B,"")</f>
        <v>2250.270004</v>
      </c>
      <c r="P33" s="4">
        <f t="array" ref="P33">XLOOKUP(A33,Campanha!A:A,Campanha!B:B,"")</f>
        <v>31961.5799</v>
      </c>
      <c r="Q33" s="1">
        <v>0.0</v>
      </c>
      <c r="R33" s="4">
        <f t="array" ref="R33">XLOOKUP(A33,Message!A:A,Message!B:B,"")</f>
        <v>715.6400146</v>
      </c>
      <c r="S33" s="5">
        <f t="array" ref="S33">XLOOKUP(A33,'Receita Influenciada'!A:A,'Receita Influenciada'!C:C,"")</f>
        <v>0.8629754576</v>
      </c>
      <c r="T33" s="3" t="str">
        <f t="shared" si="1"/>
        <v>#NUM!</v>
      </c>
      <c r="U33" s="1">
        <v>0.0</v>
      </c>
    </row>
    <row r="34">
      <c r="A34" s="1" t="s">
        <v>84</v>
      </c>
      <c r="B34" s="2">
        <f t="array" ref="B34">XLOOKUP(A34,'Página25'!A:A,'Página25'!G:G,"")</f>
        <v>45376.55542</v>
      </c>
      <c r="C34" s="2" t="str">
        <f t="array" ref="C34">XLOOKUP(A34,'Página25'!A:A,'Página25'!I:I,"")</f>
        <v/>
      </c>
      <c r="D34" s="3">
        <f t="array" ref="D34">XLOOKUP(A34,login!A:A,login!F:F,"")</f>
        <v>53</v>
      </c>
      <c r="E34" s="1">
        <v>0.0</v>
      </c>
      <c r="F34" s="1">
        <v>0.0</v>
      </c>
      <c r="G34" s="3">
        <f t="array" ref="G34">XLOOKUP(A34,EmailVerification!A:A,EmailVerification!B:B,"")</f>
        <v>102</v>
      </c>
      <c r="H34" s="3">
        <f t="array" ref="H34">XLOOKUP(A34,IntegracaoVerification!A:A,IntegracaoVerification!C:C,"")</f>
        <v>2</v>
      </c>
      <c r="I34" s="3">
        <f t="array" ref="I34">XLOOKUP(A34,ApiVerification!A:A,ApiVerification!C:C,"")</f>
        <v>9</v>
      </c>
      <c r="J34" s="3">
        <f t="array" ref="J34">XLOOKUP(A34,AtivacaoGiftback!A:A,AtivacaoGiftback!B:B,"")</f>
        <v>11</v>
      </c>
      <c r="K34" s="3">
        <f t="array" ref="K34">XLOOKUP(A34,TempoPrimeiraCampanha!A:A,TempoPrimeiraCampanha!B:B,"")</f>
        <v>24</v>
      </c>
      <c r="L34" s="3">
        <f t="array" ref="L34">XLOOKUP(A34,'# Campanhas30D'!A:A,'# Campanhas30D'!B:B,"")</f>
        <v>6</v>
      </c>
      <c r="M34" s="4">
        <f t="array" ref="M34">XLOOKUP(A34,'Receita Influenciada'!A:A,'Receita Influenciada'!B:B,"")</f>
        <v>1381.979996</v>
      </c>
      <c r="N34" s="4">
        <f t="array" ref="N34">XLOOKUP(A34,'Receita Total'!A:A,'Receita Total'!C:C,"")</f>
        <v>38945.24937</v>
      </c>
      <c r="O34" s="4">
        <f t="array" ref="O34">XLOOKUP(A34,Giftback!A:A,Giftback!B:B,"")</f>
        <v>207.1999969</v>
      </c>
      <c r="P34" s="4">
        <f t="array" ref="P34">XLOOKUP(A34,Campanha!A:A,Campanha!B:B,"")</f>
        <v>1174.779999</v>
      </c>
      <c r="Q34" s="1">
        <v>0.0</v>
      </c>
      <c r="R34" s="1">
        <v>0.0</v>
      </c>
      <c r="S34" s="5">
        <f t="array" ref="S34">XLOOKUP(A34,'Receita Influenciada'!A:A,'Receita Influenciada'!C:C,"")</f>
        <v>0.0305272726</v>
      </c>
      <c r="T34" s="3" t="str">
        <f t="shared" si="1"/>
        <v>#NUM!</v>
      </c>
      <c r="U34" s="1">
        <v>0.0</v>
      </c>
    </row>
    <row r="35">
      <c r="A35" s="1" t="s">
        <v>85</v>
      </c>
      <c r="B35" s="2">
        <f t="array" ref="B35">XLOOKUP(A35,'Página25'!A:A,'Página25'!G:G,"")</f>
        <v>45539.87363</v>
      </c>
      <c r="C35" s="2" t="str">
        <f t="array" ref="C35">XLOOKUP(A35,'Página25'!A:A,'Página25'!I:I,"")</f>
        <v/>
      </c>
      <c r="D35" s="3">
        <f t="array" ref="D35">XLOOKUP(A35,login!A:A,login!F:F,"")</f>
        <v>22</v>
      </c>
      <c r="E35" s="3">
        <f t="array" ref="E35">XLOOKUP(A35,gestor!C:C,gestor!E:E,"")</f>
        <v>0</v>
      </c>
      <c r="F35" s="1">
        <v>0.0</v>
      </c>
      <c r="G35" s="3">
        <f t="array" ref="G35">XLOOKUP(A35,EmailVerification!A:A,EmailVerification!B:B,"")</f>
        <v>1</v>
      </c>
      <c r="H35" s="3">
        <f t="array" ref="H35">XLOOKUP(A35,IntegracaoVerification!A:A,IntegracaoVerification!C:C,"")</f>
        <v>1</v>
      </c>
      <c r="I35" s="3">
        <f t="array" ref="I35">XLOOKUP(A35,ApiVerification!A:A,ApiVerification!C:C,"")</f>
        <v>7</v>
      </c>
      <c r="J35" s="3" t="str">
        <f t="array" ref="J35">XLOOKUP(A35,AtivacaoGiftback!A:A,AtivacaoGiftback!B:B,"")</f>
        <v/>
      </c>
      <c r="K35" s="3">
        <f t="array" ref="K35">XLOOKUP(A35,TempoPrimeiraCampanha!A:A,TempoPrimeiraCampanha!B:B,"")</f>
        <v>1</v>
      </c>
      <c r="L35" s="3">
        <f t="array" ref="L35">XLOOKUP(A35,'# Campanhas30D'!A:A,'# Campanhas30D'!B:B,"")</f>
        <v>6</v>
      </c>
      <c r="M35" s="4">
        <f t="array" ref="M35">XLOOKUP(A35,'Receita Influenciada'!A:A,'Receita Influenciada'!B:B,"")</f>
        <v>199.3999939</v>
      </c>
      <c r="N35" s="4">
        <f t="array" ref="N35">XLOOKUP(A35,'Receita Total'!A:A,'Receita Total'!C:C,"")</f>
        <v>3799.519949</v>
      </c>
      <c r="O35" s="1">
        <v>0.0</v>
      </c>
      <c r="P35" s="4">
        <f t="array" ref="P35">XLOOKUP(A35,Campanha!A:A,Campanha!B:B,"")</f>
        <v>199.3999939</v>
      </c>
      <c r="Q35" s="1">
        <v>0.0</v>
      </c>
      <c r="R35" s="1">
        <v>0.0</v>
      </c>
      <c r="S35" s="5">
        <f t="array" ref="S35">XLOOKUP(A35,'Receita Influenciada'!A:A,'Receita Influenciada'!C:C,"")</f>
        <v>-0.004152492848</v>
      </c>
      <c r="T35" s="3" t="str">
        <f t="shared" si="1"/>
        <v>#NUM!</v>
      </c>
      <c r="U35" s="1">
        <v>0.0</v>
      </c>
    </row>
    <row r="36">
      <c r="A36" s="1" t="s">
        <v>86</v>
      </c>
      <c r="B36" s="2">
        <f t="array" ref="B36">XLOOKUP(A36,'Página25'!A:A,'Página25'!G:G,"")</f>
        <v>45390.57152</v>
      </c>
      <c r="C36" s="2" t="str">
        <f t="array" ref="C36">XLOOKUP(A36,'Página25'!A:A,'Página25'!I:I,"")</f>
        <v/>
      </c>
      <c r="D36" s="3">
        <f t="array" ref="D36">XLOOKUP(A36,login!A:A,login!F:F,"")</f>
        <v>83</v>
      </c>
      <c r="E36" s="3">
        <f t="array" ref="E36">XLOOKUP(A36,gestor!C:C,gestor!E:E,"")</f>
        <v>1</v>
      </c>
      <c r="F36" s="1">
        <v>0.0</v>
      </c>
      <c r="G36" s="3">
        <f t="array" ref="G36">XLOOKUP(A36,EmailVerification!A:A,EmailVerification!B:B,"")</f>
        <v>88</v>
      </c>
      <c r="H36" s="3">
        <f t="array" ref="H36">XLOOKUP(A36,IntegracaoVerification!A:A,IntegracaoVerification!C:C,"")</f>
        <v>4</v>
      </c>
      <c r="I36" s="3">
        <f t="array" ref="I36">XLOOKUP(A36,ApiVerification!A:A,ApiVerification!C:C,"")</f>
        <v>8</v>
      </c>
      <c r="J36" s="3">
        <f t="array" ref="J36">XLOOKUP(A36,AtivacaoGiftback!A:A,AtivacaoGiftback!B:B,"")</f>
        <v>4</v>
      </c>
      <c r="K36" s="3">
        <f t="array" ref="K36">XLOOKUP(A36,TempoPrimeiraCampanha!A:A,TempoPrimeiraCampanha!B:B,"")</f>
        <v>18</v>
      </c>
      <c r="L36" s="3">
        <f t="array" ref="L36">XLOOKUP(A36,'# Campanhas30D'!A:A,'# Campanhas30D'!B:B,"")</f>
        <v>6</v>
      </c>
      <c r="M36" s="1">
        <v>0.0</v>
      </c>
      <c r="N36" s="4">
        <f t="array" ref="N36">XLOOKUP(A36,'Receita Total'!A:A,'Receita Total'!C:C,"")</f>
        <v>3739.861984</v>
      </c>
      <c r="O36" s="1">
        <v>0.0</v>
      </c>
      <c r="P36" s="1">
        <v>0.0</v>
      </c>
      <c r="Q36" s="1">
        <v>0.0</v>
      </c>
      <c r="R36" s="1">
        <v>0.0</v>
      </c>
      <c r="S36" s="3" t="str">
        <f t="array" ref="S36">XLOOKUP(A36,'Receita Influenciada'!A:A,'Receita Influenciada'!C:C,"")</f>
        <v/>
      </c>
      <c r="T36" s="3" t="str">
        <f t="shared" si="1"/>
        <v>#NUM!</v>
      </c>
      <c r="U36" s="1">
        <v>0.0</v>
      </c>
    </row>
    <row r="37">
      <c r="A37" s="1" t="s">
        <v>87</v>
      </c>
      <c r="B37" s="2">
        <f t="array" ref="B37">XLOOKUP(A37,'Página25'!A:A,'Página25'!G:G,"")</f>
        <v>45428.8186</v>
      </c>
      <c r="C37" s="2" t="str">
        <f t="array" ref="C37">XLOOKUP(A37,'Página25'!A:A,'Página25'!I:I,"")</f>
        <v/>
      </c>
      <c r="D37" s="3">
        <f t="array" ref="D37">XLOOKUP(A37,login!A:A,login!F:F,"")</f>
        <v>52</v>
      </c>
      <c r="E37" s="3">
        <f t="array" ref="E37">XLOOKUP(A37,gestor!C:C,gestor!E:E,"")</f>
        <v>1</v>
      </c>
      <c r="F37" s="3">
        <f t="array" ref="F37">XLOOKUP(A37,tickets!I:I,tickets!J:J,"")</f>
        <v>26</v>
      </c>
      <c r="G37" s="3">
        <f t="array" ref="G37">XLOOKUP(A37,EmailVerification!A:A,EmailVerification!B:B,"")</f>
        <v>50</v>
      </c>
      <c r="H37" s="3">
        <f t="array" ref="H37">XLOOKUP(A37,IntegracaoVerification!A:A,IntegracaoVerification!C:C,"")</f>
        <v>1</v>
      </c>
      <c r="I37" s="3" t="str">
        <f t="array" ref="I37">XLOOKUP(A37,ApiVerification!A:A,ApiVerification!C:C,"")</f>
        <v/>
      </c>
      <c r="J37" s="3">
        <f t="array" ref="J37">XLOOKUP(A37,AtivacaoGiftback!A:A,AtivacaoGiftback!B:B,"")</f>
        <v>4</v>
      </c>
      <c r="K37" s="3">
        <f t="array" ref="K37">XLOOKUP(A37,TempoPrimeiraCampanha!A:A,TempoPrimeiraCampanha!B:B,"")</f>
        <v>8</v>
      </c>
      <c r="L37" s="3">
        <f t="array" ref="L37">XLOOKUP(A37,'# Campanhas30D'!A:A,'# Campanhas30D'!B:B,"")</f>
        <v>5</v>
      </c>
      <c r="M37" s="4">
        <f t="array" ref="M37">XLOOKUP(A37,'Receita Influenciada'!A:A,'Receita Influenciada'!B:B,"")</f>
        <v>20577.72004</v>
      </c>
      <c r="N37" s="4">
        <f t="array" ref="N37">XLOOKUP(A37,'Receita Total'!A:A,'Receita Total'!C:C,"")</f>
        <v>78049.73999</v>
      </c>
      <c r="O37" s="4">
        <f t="array" ref="O37">XLOOKUP(A37,Giftback!A:A,Giftback!B:B,"")</f>
        <v>151.8399963</v>
      </c>
      <c r="P37" s="4">
        <f t="array" ref="P37">XLOOKUP(A37,Campanha!A:A,Campanha!B:B,"")</f>
        <v>20425.88004</v>
      </c>
      <c r="Q37" s="1">
        <v>0.0</v>
      </c>
      <c r="R37" s="1">
        <v>0.0</v>
      </c>
      <c r="S37" s="5">
        <f t="array" ref="S37">XLOOKUP(A37,'Receita Influenciada'!A:A,'Receita Influenciada'!C:C,"")</f>
        <v>0.5083304796</v>
      </c>
      <c r="T37" s="3" t="str">
        <f t="shared" si="1"/>
        <v>#NUM!</v>
      </c>
      <c r="U37" s="1">
        <v>0.0</v>
      </c>
    </row>
    <row r="38">
      <c r="A38" s="1" t="s">
        <v>88</v>
      </c>
      <c r="B38" s="2">
        <f t="array" ref="B38">XLOOKUP(A38,'Página25'!A:A,'Página25'!G:G,"")</f>
        <v>45464.08652</v>
      </c>
      <c r="C38" s="2" t="str">
        <f t="array" ref="C38">XLOOKUP(A38,'Página25'!A:A,'Página25'!I:I,"")</f>
        <v/>
      </c>
      <c r="D38" s="3">
        <f t="array" ref="D38">XLOOKUP(A38,login!A:A,login!F:F,"")</f>
        <v>76</v>
      </c>
      <c r="E38" s="3">
        <f t="array" ref="E38">XLOOKUP(A38,gestor!C:C,gestor!E:E,"")</f>
        <v>1</v>
      </c>
      <c r="F38" s="3">
        <f t="array" ref="F38">XLOOKUP(A38,tickets!I:I,tickets!J:J,"")</f>
        <v>18</v>
      </c>
      <c r="G38" s="3">
        <f t="array" ref="G38">XLOOKUP(A38,EmailVerification!A:A,EmailVerification!B:B,"")</f>
        <v>14</v>
      </c>
      <c r="H38" s="3">
        <f t="array" ref="H38">XLOOKUP(A38,IntegracaoVerification!A:A,IntegracaoVerification!C:C,"")</f>
        <v>0</v>
      </c>
      <c r="I38" s="3">
        <f t="array" ref="I38">XLOOKUP(A38,ApiVerification!A:A,ApiVerification!C:C,"")</f>
        <v>11</v>
      </c>
      <c r="J38" s="3">
        <f t="array" ref="J38">XLOOKUP(A38,AtivacaoGiftback!A:A,AtivacaoGiftback!B:B,"")</f>
        <v>0</v>
      </c>
      <c r="K38" s="3">
        <f t="array" ref="K38">XLOOKUP(A38,TempoPrimeiraCampanha!A:A,TempoPrimeiraCampanha!B:B,"")</f>
        <v>21</v>
      </c>
      <c r="L38" s="3">
        <f t="array" ref="L38">XLOOKUP(A38,'# Campanhas30D'!A:A,'# Campanhas30D'!B:B,"")</f>
        <v>5</v>
      </c>
      <c r="M38" s="4">
        <f t="array" ref="M38">XLOOKUP(A38,'Receita Influenciada'!A:A,'Receita Influenciada'!B:B,"")</f>
        <v>9708.609962</v>
      </c>
      <c r="N38" s="4">
        <f t="array" ref="N38">XLOOKUP(A38,'Receita Total'!A:A,'Receita Total'!C:C,"")</f>
        <v>110513.6699</v>
      </c>
      <c r="O38" s="4">
        <f t="array" ref="O38">XLOOKUP(A38,Giftback!A:A,Giftback!B:B,"")</f>
        <v>411.1000061</v>
      </c>
      <c r="P38" s="4">
        <f t="array" ref="P38">XLOOKUP(A38,Campanha!A:A,Campanha!B:B,"")</f>
        <v>5360.499985</v>
      </c>
      <c r="Q38" s="4">
        <f t="array" ref="Q38">XLOOKUP(A38,Task!A:A,Task!B:B,"")</f>
        <v>737.7999878</v>
      </c>
      <c r="R38" s="1">
        <v>0.0</v>
      </c>
      <c r="S38" s="5">
        <f t="array" ref="S38">XLOOKUP(A38,'Receita Influenciada'!A:A,'Receita Influenciada'!C:C,"")</f>
        <v>0.2126745404</v>
      </c>
      <c r="T38" s="3" t="str">
        <f t="shared" si="1"/>
        <v>#NUM!</v>
      </c>
      <c r="U38" s="1">
        <v>0.0</v>
      </c>
    </row>
    <row r="39">
      <c r="A39" s="1" t="s">
        <v>89</v>
      </c>
      <c r="B39" s="2">
        <f t="array" ref="B39">XLOOKUP(A39,'Página25'!A:A,'Página25'!G:G,"")</f>
        <v>45531.84372</v>
      </c>
      <c r="C39" s="2" t="str">
        <f t="array" ref="C39">XLOOKUP(A39,'Página25'!A:A,'Página25'!I:I,"")</f>
        <v/>
      </c>
      <c r="D39" s="3">
        <f t="array" ref="D39">XLOOKUP(A39,login!A:A,login!F:F,"")</f>
        <v>83</v>
      </c>
      <c r="E39" s="3">
        <f t="array" ref="E39">XLOOKUP(A39,gestor!C:C,gestor!E:E,"")</f>
        <v>1</v>
      </c>
      <c r="F39" s="3">
        <f t="array" ref="F39">XLOOKUP(A39,tickets!I:I,tickets!J:J,"")</f>
        <v>16</v>
      </c>
      <c r="G39" s="3">
        <f t="array" ref="G39">XLOOKUP(A39,EmailVerification!A:A,EmailVerification!B:B,"")</f>
        <v>0</v>
      </c>
      <c r="H39" s="3">
        <f t="array" ref="H39">XLOOKUP(A39,IntegracaoVerification!A:A,IntegracaoVerification!C:C,"")</f>
        <v>0</v>
      </c>
      <c r="I39" s="3" t="str">
        <f t="array" ref="I39">XLOOKUP(A39,ApiVerification!A:A,ApiVerification!C:C,"")</f>
        <v/>
      </c>
      <c r="J39" s="3">
        <f t="array" ref="J39">XLOOKUP(A39,AtivacaoGiftback!A:A,AtivacaoGiftback!B:B,"")</f>
        <v>2</v>
      </c>
      <c r="K39" s="3">
        <f t="array" ref="K39">XLOOKUP(A39,TempoPrimeiraCampanha!A:A,TempoPrimeiraCampanha!B:B,"")</f>
        <v>13</v>
      </c>
      <c r="L39" s="3">
        <f t="array" ref="L39">XLOOKUP(A39,'# Campanhas30D'!A:A,'# Campanhas30D'!B:B,"")</f>
        <v>5</v>
      </c>
      <c r="M39" s="4">
        <f t="array" ref="M39">XLOOKUP(A39,'Receita Influenciada'!A:A,'Receita Influenciada'!B:B,"")</f>
        <v>5780.860092</v>
      </c>
      <c r="N39" s="4">
        <f t="array" ref="N39">XLOOKUP(A39,'Receita Total'!A:A,'Receita Total'!C:C,"")</f>
        <v>42060.92014</v>
      </c>
      <c r="O39" s="4">
        <f t="array" ref="O39">XLOOKUP(A39,Giftback!A:A,Giftback!B:B,"")</f>
        <v>357.1000061</v>
      </c>
      <c r="P39" s="4">
        <f t="array" ref="P39">XLOOKUP(A39,Campanha!A:A,Campanha!B:B,"")</f>
        <v>5045.990082</v>
      </c>
      <c r="Q39" s="4">
        <f t="array" ref="Q39">XLOOKUP(A39,Task!A:A,Task!B:B,"")</f>
        <v>285.4500046</v>
      </c>
      <c r="R39" s="1">
        <v>0.0</v>
      </c>
      <c r="S39" s="5">
        <f t="array" ref="S39">XLOOKUP(A39,'Receita Influenciada'!A:A,'Receita Influenciada'!C:C,"")</f>
        <v>0.1595266889</v>
      </c>
      <c r="T39" s="3" t="str">
        <f t="shared" si="1"/>
        <v>#NUM!</v>
      </c>
      <c r="U39" s="1">
        <v>0.0</v>
      </c>
    </row>
    <row r="40">
      <c r="A40" s="1" t="s">
        <v>90</v>
      </c>
      <c r="B40" s="2">
        <f t="array" ref="B40">XLOOKUP(A40,'Página25'!A:A,'Página25'!G:G,"")</f>
        <v>45518.86891</v>
      </c>
      <c r="C40" s="2" t="str">
        <f t="array" ref="C40">XLOOKUP(A40,'Página25'!A:A,'Página25'!I:I,"")</f>
        <v/>
      </c>
      <c r="D40" s="3">
        <f t="array" ref="D40">XLOOKUP(A40,login!A:A,login!F:F,"")</f>
        <v>49</v>
      </c>
      <c r="E40" s="3">
        <f t="array" ref="E40">XLOOKUP(A40,gestor!C:C,gestor!E:E,"")</f>
        <v>1</v>
      </c>
      <c r="F40" s="1">
        <v>0.0</v>
      </c>
      <c r="G40" s="3">
        <f t="array" ref="G40">XLOOKUP(A40,EmailVerification!A:A,EmailVerification!B:B,"")</f>
        <v>6</v>
      </c>
      <c r="H40" s="3">
        <f t="array" ref="H40">XLOOKUP(A40,IntegracaoVerification!A:A,IntegracaoVerification!C:C,"")</f>
        <v>6</v>
      </c>
      <c r="I40" s="3">
        <f t="array" ref="I40">XLOOKUP(A40,ApiVerification!A:A,ApiVerification!C:C,"")</f>
        <v>55</v>
      </c>
      <c r="J40" s="3">
        <f t="array" ref="J40">XLOOKUP(A40,AtivacaoGiftback!A:A,AtivacaoGiftback!B:B,"")</f>
        <v>8</v>
      </c>
      <c r="K40" s="3">
        <f t="array" ref="K40">XLOOKUP(A40,TempoPrimeiraCampanha!A:A,TempoPrimeiraCampanha!B:B,"")</f>
        <v>13</v>
      </c>
      <c r="L40" s="3">
        <f t="array" ref="L40">XLOOKUP(A40,'# Campanhas30D'!A:A,'# Campanhas30D'!B:B,"")</f>
        <v>5</v>
      </c>
      <c r="M40" s="4">
        <f t="array" ref="M40">XLOOKUP(A40,'Receita Influenciada'!A:A,'Receita Influenciada'!B:B,"")</f>
        <v>3704.889999</v>
      </c>
      <c r="N40" s="4">
        <f t="array" ref="N40">XLOOKUP(A40,'Receita Total'!A:A,'Receita Total'!C:C,"")</f>
        <v>50523.90993</v>
      </c>
      <c r="O40" s="1">
        <v>0.0</v>
      </c>
      <c r="P40" s="4">
        <f t="array" ref="P40">XLOOKUP(A40,Campanha!A:A,Campanha!B:B,"")</f>
        <v>3704.889999</v>
      </c>
      <c r="Q40" s="1">
        <v>0.0</v>
      </c>
      <c r="R40" s="1">
        <v>0.0</v>
      </c>
      <c r="S40" s="5">
        <f t="array" ref="S40">XLOOKUP(A40,'Receita Influenciada'!A:A,'Receita Influenciada'!C:C,"")</f>
        <v>0.07497454127</v>
      </c>
      <c r="T40" s="3" t="str">
        <f t="shared" si="1"/>
        <v>#NUM!</v>
      </c>
      <c r="U40" s="1">
        <v>0.0</v>
      </c>
    </row>
    <row r="41">
      <c r="A41" s="1" t="s">
        <v>91</v>
      </c>
      <c r="B41" s="2">
        <f t="array" ref="B41">XLOOKUP(A41,'Página25'!A:A,'Página25'!G:G,"")</f>
        <v>45460.55619</v>
      </c>
      <c r="C41" s="2" t="str">
        <f t="array" ref="C41">XLOOKUP(A41,'Página25'!A:A,'Página25'!I:I,"")</f>
        <v/>
      </c>
      <c r="D41" s="3">
        <f t="array" ref="D41">XLOOKUP(A41,login!A:A,login!F:F,"")</f>
        <v>21</v>
      </c>
      <c r="E41" s="3">
        <f t="array" ref="E41">XLOOKUP(A41,gestor!C:C,gestor!E:E,"")</f>
        <v>1</v>
      </c>
      <c r="F41" s="1">
        <v>0.0</v>
      </c>
      <c r="G41" s="3">
        <f t="array" ref="G41">XLOOKUP(A41,EmailVerification!A:A,EmailVerification!B:B,"")</f>
        <v>18</v>
      </c>
      <c r="H41" s="3">
        <f t="array" ref="H41">XLOOKUP(A41,IntegracaoVerification!A:A,IntegracaoVerification!C:C,"")</f>
        <v>1</v>
      </c>
      <c r="I41" s="3" t="str">
        <f t="array" ref="I41">XLOOKUP(A41,ApiVerification!A:A,ApiVerification!C:C,"")</f>
        <v/>
      </c>
      <c r="J41" s="3">
        <f t="array" ref="J41">XLOOKUP(A41,AtivacaoGiftback!A:A,AtivacaoGiftback!B:B,"")</f>
        <v>11</v>
      </c>
      <c r="K41" s="3">
        <f t="array" ref="K41">XLOOKUP(A41,TempoPrimeiraCampanha!A:A,TempoPrimeiraCampanha!B:B,"")</f>
        <v>11</v>
      </c>
      <c r="L41" s="3">
        <f t="array" ref="L41">XLOOKUP(A41,'# Campanhas30D'!A:A,'# Campanhas30D'!B:B,"")</f>
        <v>5</v>
      </c>
      <c r="M41" s="4">
        <f t="array" ref="M41">XLOOKUP(A41,'Receita Influenciada'!A:A,'Receita Influenciada'!B:B,"")</f>
        <v>3895.700012</v>
      </c>
      <c r="N41" s="4">
        <f t="array" ref="N41">XLOOKUP(A41,'Receita Total'!A:A,'Receita Total'!C:C,"")</f>
        <v>72068.37018</v>
      </c>
      <c r="O41" s="4">
        <f t="array" ref="O41">XLOOKUP(A41,Giftback!A:A,Giftback!B:B,"")</f>
        <v>568</v>
      </c>
      <c r="P41" s="4">
        <f t="array" ref="P41">XLOOKUP(A41,Campanha!A:A,Campanha!B:B,"")</f>
        <v>3327.700012</v>
      </c>
      <c r="Q41" s="1">
        <v>0.0</v>
      </c>
      <c r="R41" s="1">
        <v>0.0</v>
      </c>
      <c r="S41" s="5">
        <f t="array" ref="S41">XLOOKUP(A41,'Receita Influenciada'!A:A,'Receita Influenciada'!C:C,"")</f>
        <v>0.1042434021</v>
      </c>
      <c r="T41" s="3" t="str">
        <f t="shared" si="1"/>
        <v>#NUM!</v>
      </c>
      <c r="U41" s="1">
        <v>0.0</v>
      </c>
    </row>
    <row r="42">
      <c r="A42" s="1" t="s">
        <v>92</v>
      </c>
      <c r="B42" s="2">
        <f t="array" ref="B42">XLOOKUP(A42,'Página25'!A:A,'Página25'!G:G,"")</f>
        <v>45506.86885</v>
      </c>
      <c r="C42" s="2" t="str">
        <f t="array" ref="C42">XLOOKUP(A42,'Página25'!A:A,'Página25'!I:I,"")</f>
        <v/>
      </c>
      <c r="D42" s="3">
        <f t="array" ref="D42">XLOOKUP(A42,login!A:A,login!F:F,"")</f>
        <v>93</v>
      </c>
      <c r="E42" s="1">
        <v>0.0</v>
      </c>
      <c r="F42" s="1">
        <v>0.0</v>
      </c>
      <c r="G42" s="3">
        <f t="array" ref="G42">XLOOKUP(A42,EmailVerification!A:A,EmailVerification!B:B,"")</f>
        <v>3</v>
      </c>
      <c r="H42" s="3">
        <f t="array" ref="H42">XLOOKUP(A42,IntegracaoVerification!A:A,IntegracaoVerification!C:C,"")</f>
        <v>3</v>
      </c>
      <c r="I42" s="3">
        <f t="array" ref="I42">XLOOKUP(A42,ApiVerification!A:A,ApiVerification!C:C,"")</f>
        <v>14</v>
      </c>
      <c r="J42" s="3">
        <f t="array" ref="J42">XLOOKUP(A42,AtivacaoGiftback!A:A,AtivacaoGiftback!B:B,"")</f>
        <v>4</v>
      </c>
      <c r="K42" s="3">
        <f t="array" ref="K42">XLOOKUP(A42,TempoPrimeiraCampanha!A:A,TempoPrimeiraCampanha!B:B,"")</f>
        <v>10</v>
      </c>
      <c r="L42" s="3">
        <f t="array" ref="L42">XLOOKUP(A42,'# Campanhas30D'!A:A,'# Campanhas30D'!B:B,"")</f>
        <v>5</v>
      </c>
      <c r="M42" s="4">
        <f t="array" ref="M42">XLOOKUP(A42,'Receita Influenciada'!A:A,'Receita Influenciada'!B:B,"")</f>
        <v>2237.530029</v>
      </c>
      <c r="N42" s="4">
        <f t="array" ref="N42">XLOOKUP(A42,'Receita Total'!A:A,'Receita Total'!C:C,"")</f>
        <v>27909.72028</v>
      </c>
      <c r="O42" s="1">
        <v>0.0</v>
      </c>
      <c r="P42" s="4">
        <f t="array" ref="P42">XLOOKUP(A42,Campanha!A:A,Campanha!B:B,"")</f>
        <v>2237.530029</v>
      </c>
      <c r="Q42" s="1">
        <v>0.0</v>
      </c>
      <c r="R42" s="1">
        <v>0.0</v>
      </c>
      <c r="S42" s="5">
        <f t="array" ref="S42">XLOOKUP(A42,'Receita Influenciada'!A:A,'Receita Influenciada'!C:C,"")</f>
        <v>0.0556167164</v>
      </c>
      <c r="T42" s="3" t="str">
        <f t="shared" si="1"/>
        <v>#NUM!</v>
      </c>
      <c r="U42" s="1">
        <v>0.0</v>
      </c>
    </row>
    <row r="43">
      <c r="A43" s="1" t="s">
        <v>93</v>
      </c>
      <c r="B43" s="2">
        <f t="array" ref="B43">XLOOKUP(A43,'Página25'!A:A,'Página25'!G:G,"")</f>
        <v>45560.00566</v>
      </c>
      <c r="C43" s="2">
        <f t="array" ref="C43">XLOOKUP(A43,'Página25'!A:A,'Página25'!I:I,"")</f>
        <v>45590.77568</v>
      </c>
      <c r="D43" s="3">
        <f t="array" ref="D43">XLOOKUP(A43,login!A:A,login!F:F,"")</f>
        <v>13</v>
      </c>
      <c r="E43" s="3">
        <f t="array" ref="E43">XLOOKUP(A43,gestor!C:C,gestor!E:E,"")</f>
        <v>1</v>
      </c>
      <c r="F43" s="1">
        <v>0.0</v>
      </c>
      <c r="G43" s="3">
        <f t="array" ref="G43">XLOOKUP(A43,EmailVerification!A:A,EmailVerification!B:B,"")</f>
        <v>0</v>
      </c>
      <c r="H43" s="3">
        <f t="array" ref="H43">XLOOKUP(A43,IntegracaoVerification!A:A,IntegracaoVerification!C:C,"")</f>
        <v>0</v>
      </c>
      <c r="I43" s="3" t="str">
        <f t="array" ref="I43">XLOOKUP(A43,ApiVerification!A:A,ApiVerification!C:C,"")</f>
        <v/>
      </c>
      <c r="J43" s="3" t="str">
        <f t="array" ref="J43">XLOOKUP(A43,AtivacaoGiftback!A:A,AtivacaoGiftback!B:B,"")</f>
        <v/>
      </c>
      <c r="K43" s="3">
        <f t="array" ref="K43">XLOOKUP(A43,TempoPrimeiraCampanha!A:A,TempoPrimeiraCampanha!B:B,"")</f>
        <v>0</v>
      </c>
      <c r="L43" s="3">
        <f t="array" ref="L43">XLOOKUP(A43,'# Campanhas30D'!A:A,'# Campanhas30D'!B:B,"")</f>
        <v>5</v>
      </c>
      <c r="M43" s="4">
        <f t="array" ref="M43">XLOOKUP(A43,'Receita Influenciada'!A:A,'Receita Influenciada'!B:B,"")</f>
        <v>1089.73999</v>
      </c>
      <c r="N43" s="4">
        <f t="array" ref="N43">XLOOKUP(A43,'Receita Total'!A:A,'Receita Total'!C:C,"")</f>
        <v>150317.6199</v>
      </c>
      <c r="O43" s="1">
        <v>0.0</v>
      </c>
      <c r="P43" s="4">
        <f t="array" ref="P43">XLOOKUP(A43,Campanha!A:A,Campanha!B:B,"")</f>
        <v>1089.73999</v>
      </c>
      <c r="Q43" s="1">
        <v>0.0</v>
      </c>
      <c r="R43" s="1">
        <v>0.0</v>
      </c>
      <c r="S43" s="5">
        <f t="array" ref="S43">XLOOKUP(A43,'Receita Influenciada'!A:A,'Receita Influenciada'!C:C,"")</f>
        <v>0.01744937003</v>
      </c>
      <c r="T43" s="3">
        <f t="shared" si="1"/>
        <v>30</v>
      </c>
      <c r="U43" s="3">
        <f>IF(T43&gt;=0,1,0)</f>
        <v>1</v>
      </c>
    </row>
    <row r="44">
      <c r="A44" s="1" t="s">
        <v>94</v>
      </c>
      <c r="B44" s="2">
        <f t="array" ref="B44">XLOOKUP(A44,'Página25'!A:A,'Página25'!G:G,"")</f>
        <v>45559.71759</v>
      </c>
      <c r="C44" s="2" t="str">
        <f t="array" ref="C44">XLOOKUP(A44,'Página25'!A:A,'Página25'!I:I,"")</f>
        <v/>
      </c>
      <c r="D44" s="3">
        <f t="array" ref="D44">XLOOKUP(A44,login!A:A,login!F:F,"")</f>
        <v>33</v>
      </c>
      <c r="E44" s="3">
        <f t="array" ref="E44">XLOOKUP(A44,gestor!C:C,gestor!E:E,"")</f>
        <v>1</v>
      </c>
      <c r="F44" s="3">
        <f t="array" ref="F44">XLOOKUP(A44,tickets!I:I,tickets!J:J,"")</f>
        <v>10</v>
      </c>
      <c r="G44" s="3">
        <f t="array" ref="G44">XLOOKUP(A44,EmailVerification!A:A,EmailVerification!B:B,"")</f>
        <v>1</v>
      </c>
      <c r="H44" s="3">
        <f t="array" ref="H44">XLOOKUP(A44,IntegracaoVerification!A:A,IntegracaoVerification!C:C,"")</f>
        <v>1</v>
      </c>
      <c r="I44" s="3" t="str">
        <f t="array" ref="I44">XLOOKUP(A44,ApiVerification!A:A,ApiVerification!C:C,"")</f>
        <v/>
      </c>
      <c r="J44" s="3">
        <f t="array" ref="J44">XLOOKUP(A44,AtivacaoGiftback!A:A,AtivacaoGiftback!B:B,"")</f>
        <v>1</v>
      </c>
      <c r="K44" s="3">
        <f t="array" ref="K44">XLOOKUP(A44,TempoPrimeiraCampanha!A:A,TempoPrimeiraCampanha!B:B,"")</f>
        <v>16</v>
      </c>
      <c r="L44" s="3">
        <f t="array" ref="L44">XLOOKUP(A44,'# Campanhas30D'!A:A,'# Campanhas30D'!B:B,"")</f>
        <v>5</v>
      </c>
      <c r="M44" s="4">
        <f t="array" ref="M44">XLOOKUP(A44,'Receita Influenciada'!A:A,'Receita Influenciada'!B:B,"")</f>
        <v>1946.679977</v>
      </c>
      <c r="N44" s="4">
        <f t="array" ref="N44">XLOOKUP(A44,'Receita Total'!A:A,'Receita Total'!C:C,"")</f>
        <v>22359.5102</v>
      </c>
      <c r="O44" s="1">
        <v>0.0</v>
      </c>
      <c r="P44" s="4">
        <f t="array" ref="P44">XLOOKUP(A44,Campanha!A:A,Campanha!B:B,"")</f>
        <v>915.1799927</v>
      </c>
      <c r="Q44" s="4">
        <f t="array" ref="Q44">XLOOKUP(A44,Task!A:A,Task!B:B,"")</f>
        <v>1031.499985</v>
      </c>
      <c r="R44" s="1">
        <v>0.0</v>
      </c>
      <c r="S44" s="5">
        <f t="array" ref="S44">XLOOKUP(A44,'Receita Influenciada'!A:A,'Receita Influenciada'!C:C,"")</f>
        <v>0.04708738937</v>
      </c>
      <c r="T44" s="3" t="str">
        <f t="shared" si="1"/>
        <v>#NUM!</v>
      </c>
      <c r="U44" s="1">
        <v>0.0</v>
      </c>
    </row>
    <row r="45">
      <c r="A45" s="1" t="s">
        <v>95</v>
      </c>
      <c r="B45" s="2">
        <f t="array" ref="B45">XLOOKUP(A45,'Página25'!A:A,'Página25'!G:G,"")</f>
        <v>45553.87988</v>
      </c>
      <c r="C45" s="2" t="str">
        <f t="array" ref="C45">XLOOKUP(A45,'Página25'!A:A,'Página25'!I:I,"")</f>
        <v/>
      </c>
      <c r="D45" s="3">
        <f t="array" ref="D45">XLOOKUP(A45,login!A:A,login!F:F,"")</f>
        <v>35</v>
      </c>
      <c r="E45" s="3">
        <f t="array" ref="E45">XLOOKUP(A45,gestor!C:C,gestor!E:E,"")</f>
        <v>0</v>
      </c>
      <c r="F45" s="1">
        <v>0.0</v>
      </c>
      <c r="G45" s="3">
        <f t="array" ref="G45">XLOOKUP(A45,EmailVerification!A:A,EmailVerification!B:B,"")</f>
        <v>6</v>
      </c>
      <c r="H45" s="3">
        <f t="array" ref="H45">XLOOKUP(A45,IntegracaoVerification!A:A,IntegracaoVerification!C:C,"")</f>
        <v>5</v>
      </c>
      <c r="I45" s="3">
        <f t="array" ref="I45">XLOOKUP(A45,ApiVerification!A:A,ApiVerification!C:C,"")</f>
        <v>15</v>
      </c>
      <c r="J45" s="3">
        <f t="array" ref="J45">XLOOKUP(A45,AtivacaoGiftback!A:A,AtivacaoGiftback!B:B,"")</f>
        <v>8</v>
      </c>
      <c r="K45" s="3">
        <f t="array" ref="K45">XLOOKUP(A45,TempoPrimeiraCampanha!A:A,TempoPrimeiraCampanha!B:B,"")</f>
        <v>8</v>
      </c>
      <c r="L45" s="3">
        <f t="array" ref="L45">XLOOKUP(A45,'# Campanhas30D'!A:A,'# Campanhas30D'!B:B,"")</f>
        <v>5</v>
      </c>
      <c r="M45" s="4">
        <f t="array" ref="M45">XLOOKUP(A45,'Receita Influenciada'!A:A,'Receita Influenciada'!B:B,"")</f>
        <v>4582.52002</v>
      </c>
      <c r="N45" s="4">
        <f t="array" ref="N45">XLOOKUP(A45,'Receita Total'!A:A,'Receita Total'!C:C,"")</f>
        <v>85326.40016</v>
      </c>
      <c r="O45" s="4">
        <f t="array" ref="O45">XLOOKUP(A45,Giftback!A:A,Giftback!B:B,"")</f>
        <v>4012.990021</v>
      </c>
      <c r="P45" s="4">
        <f t="array" ref="P45">XLOOKUP(A45,Campanha!A:A,Campanha!B:B,"")</f>
        <v>569.5299988</v>
      </c>
      <c r="Q45" s="1">
        <v>0.0</v>
      </c>
      <c r="R45" s="1">
        <v>0.0</v>
      </c>
      <c r="S45" s="5">
        <f t="array" ref="S45">XLOOKUP(A45,'Receita Influenciada'!A:A,'Receita Influenciada'!C:C,"")</f>
        <v>0.09510367017</v>
      </c>
      <c r="T45" s="3" t="str">
        <f t="shared" si="1"/>
        <v>#NUM!</v>
      </c>
      <c r="U45" s="1">
        <v>0.0</v>
      </c>
    </row>
    <row r="46">
      <c r="A46" s="1" t="s">
        <v>96</v>
      </c>
      <c r="B46" s="2">
        <f t="array" ref="B46">XLOOKUP(A46,'Página25'!A:A,'Página25'!G:G,"")</f>
        <v>45397.99275</v>
      </c>
      <c r="C46" s="2" t="str">
        <f t="array" ref="C46">XLOOKUP(A46,'Página25'!A:A,'Página25'!I:I,"")</f>
        <v/>
      </c>
      <c r="D46" s="3">
        <f t="array" ref="D46">XLOOKUP(A46,login!A:A,login!F:F,"")</f>
        <v>72</v>
      </c>
      <c r="E46" s="1">
        <v>0.0</v>
      </c>
      <c r="F46" s="1">
        <v>0.0</v>
      </c>
      <c r="G46" s="3">
        <f t="array" ref="G46">XLOOKUP(A46,EmailVerification!A:A,EmailVerification!B:B,"")</f>
        <v>81</v>
      </c>
      <c r="H46" s="3">
        <f t="array" ref="H46">XLOOKUP(A46,IntegracaoVerification!A:A,IntegracaoVerification!C:C,"")</f>
        <v>0</v>
      </c>
      <c r="I46" s="3">
        <f t="array" ref="I46">XLOOKUP(A46,ApiVerification!A:A,ApiVerification!C:C,"")</f>
        <v>1</v>
      </c>
      <c r="J46" s="3">
        <f t="array" ref="J46">XLOOKUP(A46,AtivacaoGiftback!A:A,AtivacaoGiftback!B:B,"")</f>
        <v>2</v>
      </c>
      <c r="K46" s="3">
        <f t="array" ref="K46">XLOOKUP(A46,TempoPrimeiraCampanha!A:A,TempoPrimeiraCampanha!B:B,"")</f>
        <v>2</v>
      </c>
      <c r="L46" s="3">
        <f t="array" ref="L46">XLOOKUP(A46,'# Campanhas30D'!A:A,'# Campanhas30D'!B:B,"")</f>
        <v>5</v>
      </c>
      <c r="M46" s="4">
        <f t="array" ref="M46">XLOOKUP(A46,'Receita Influenciada'!A:A,'Receita Influenciada'!B:B,"")</f>
        <v>519.3900146</v>
      </c>
      <c r="N46" s="4">
        <f t="array" ref="N46">XLOOKUP(A46,'Receita Total'!A:A,'Receita Total'!C:C,"")</f>
        <v>28274.3501</v>
      </c>
      <c r="O46" s="1">
        <v>0.0</v>
      </c>
      <c r="P46" s="4">
        <f t="array" ref="P46">XLOOKUP(A46,Campanha!A:A,Campanha!B:B,"")</f>
        <v>519.3900146</v>
      </c>
      <c r="Q46" s="1">
        <v>0.0</v>
      </c>
      <c r="R46" s="1">
        <v>0.0</v>
      </c>
      <c r="S46" s="5">
        <f t="array" ref="S46">XLOOKUP(A46,'Receita Influenciada'!A:A,'Receita Influenciada'!C:C,"")</f>
        <v>0.005231378729</v>
      </c>
      <c r="T46" s="3" t="str">
        <f t="shared" si="1"/>
        <v>#NUM!</v>
      </c>
      <c r="U46" s="1">
        <v>0.0</v>
      </c>
    </row>
    <row r="47">
      <c r="A47" s="1" t="s">
        <v>97</v>
      </c>
      <c r="B47" s="2">
        <f t="array" ref="B47">XLOOKUP(A47,'Página25'!A:A,'Página25'!G:G,"")</f>
        <v>45535.55119</v>
      </c>
      <c r="C47" s="2" t="str">
        <f t="array" ref="C47">XLOOKUP(A47,'Página25'!A:A,'Página25'!I:I,"")</f>
        <v/>
      </c>
      <c r="D47" s="3">
        <f t="array" ref="D47">XLOOKUP(A47,login!A:A,login!F:F,"")</f>
        <v>46</v>
      </c>
      <c r="E47" s="3">
        <f t="array" ref="E47">XLOOKUP(A47,gestor!C:C,gestor!E:E,"")</f>
        <v>1</v>
      </c>
      <c r="F47" s="3">
        <f t="array" ref="F47">XLOOKUP(A47,tickets!I:I,tickets!J:J,"")</f>
        <v>11</v>
      </c>
      <c r="G47" s="3">
        <f t="array" ref="G47">XLOOKUP(A47,EmailVerification!A:A,EmailVerification!B:B,"")</f>
        <v>4</v>
      </c>
      <c r="H47" s="3" t="str">
        <f t="array" ref="H47">XLOOKUP(A47,IntegracaoVerification!A:A,IntegracaoVerification!C:C,"")</f>
        <v/>
      </c>
      <c r="I47" s="3">
        <f t="array" ref="I47">XLOOKUP(A47,ApiVerification!A:A,ApiVerification!C:C,"")</f>
        <v>9</v>
      </c>
      <c r="J47" s="3">
        <f t="array" ref="J47">XLOOKUP(A47,AtivacaoGiftback!A:A,AtivacaoGiftback!B:B,"")</f>
        <v>11</v>
      </c>
      <c r="K47" s="3">
        <f t="array" ref="K47">XLOOKUP(A47,TempoPrimeiraCampanha!A:A,TempoPrimeiraCampanha!B:B,"")</f>
        <v>10</v>
      </c>
      <c r="L47" s="3">
        <f t="array" ref="L47">XLOOKUP(A47,'# Campanhas30D'!A:A,'# Campanhas30D'!B:B,"")</f>
        <v>5</v>
      </c>
      <c r="M47" s="4">
        <f t="array" ref="M47">XLOOKUP(A47,'Receita Influenciada'!A:A,'Receita Influenciada'!B:B,"")</f>
        <v>1507.639969</v>
      </c>
      <c r="N47" s="4">
        <f t="array" ref="N47">XLOOKUP(A47,'Receita Total'!A:A,'Receita Total'!C:C,"")</f>
        <v>23562.95989</v>
      </c>
      <c r="O47" s="4">
        <f t="array" ref="O47">XLOOKUP(A47,Giftback!A:A,Giftback!B:B,"")</f>
        <v>924.1599731</v>
      </c>
      <c r="P47" s="4">
        <f t="array" ref="P47">XLOOKUP(A47,Campanha!A:A,Campanha!B:B,"")</f>
        <v>419.8699951</v>
      </c>
      <c r="Q47" s="4">
        <f t="array" ref="Q47">XLOOKUP(A47,Task!A:A,Task!B:B,"")</f>
        <v>163.6100006</v>
      </c>
      <c r="R47" s="1">
        <v>0.0</v>
      </c>
      <c r="S47" s="5">
        <f t="array" ref="S47">XLOOKUP(A47,'Receita Influenciada'!A:A,'Receita Influenciada'!C:C,"")</f>
        <v>0.0342123158</v>
      </c>
      <c r="T47" s="3" t="str">
        <f t="shared" si="1"/>
        <v>#NUM!</v>
      </c>
      <c r="U47" s="1">
        <v>0.0</v>
      </c>
    </row>
    <row r="48">
      <c r="A48" s="1" t="s">
        <v>98</v>
      </c>
      <c r="B48" s="2">
        <f t="array" ref="B48">XLOOKUP(A48,'Página25'!A:A,'Página25'!G:G,"")</f>
        <v>45509.65935</v>
      </c>
      <c r="C48" s="2">
        <f t="array" ref="C48">XLOOKUP(A48,'Página25'!A:A,'Página25'!I:I,"")</f>
        <v>45595.32346</v>
      </c>
      <c r="D48" s="3">
        <f t="array" ref="D48">XLOOKUP(A48,login!A:A,login!F:F,"")</f>
        <v>24</v>
      </c>
      <c r="E48" s="1">
        <v>0.0</v>
      </c>
      <c r="F48" s="1">
        <v>0.0</v>
      </c>
      <c r="G48" s="3">
        <f t="array" ref="G48">XLOOKUP(A48,EmailVerification!A:A,EmailVerification!B:B,"")</f>
        <v>3</v>
      </c>
      <c r="H48" s="3">
        <f t="array" ref="H48">XLOOKUP(A48,IntegracaoVerification!A:A,IntegracaoVerification!C:C,"")</f>
        <v>1</v>
      </c>
      <c r="I48" s="3">
        <f t="array" ref="I48">XLOOKUP(A48,ApiVerification!A:A,ApiVerification!C:C,"")</f>
        <v>4</v>
      </c>
      <c r="J48" s="3">
        <f t="array" ref="J48">XLOOKUP(A48,AtivacaoGiftback!A:A,AtivacaoGiftback!B:B,"")</f>
        <v>4</v>
      </c>
      <c r="K48" s="3">
        <f t="array" ref="K48">XLOOKUP(A48,TempoPrimeiraCampanha!A:A,TempoPrimeiraCampanha!B:B,"")</f>
        <v>10</v>
      </c>
      <c r="L48" s="3">
        <f t="array" ref="L48">XLOOKUP(A48,'# Campanhas30D'!A:A,'# Campanhas30D'!B:B,"")</f>
        <v>5</v>
      </c>
      <c r="M48" s="4">
        <f t="array" ref="M48">XLOOKUP(A48,'Receita Influenciada'!A:A,'Receita Influenciada'!B:B,"")</f>
        <v>353.6000023</v>
      </c>
      <c r="N48" s="4">
        <f t="array" ref="N48">XLOOKUP(A48,'Receita Total'!A:A,'Receita Total'!C:C,"")</f>
        <v>37280.65024</v>
      </c>
      <c r="O48" s="4">
        <f t="array" ref="O48">XLOOKUP(A48,Giftback!A:A,Giftback!B:B,"")</f>
        <v>47.20000076</v>
      </c>
      <c r="P48" s="4">
        <f t="array" ref="P48">XLOOKUP(A48,Campanha!A:A,Campanha!B:B,"")</f>
        <v>306.4000015</v>
      </c>
      <c r="Q48" s="1">
        <v>0.0</v>
      </c>
      <c r="R48" s="1">
        <v>0.0</v>
      </c>
      <c r="S48" s="5">
        <f t="array" ref="S48">XLOOKUP(A48,'Receita Influenciada'!A:A,'Receita Influenciada'!C:C,"")</f>
        <v>0.0003695015334</v>
      </c>
      <c r="T48" s="3">
        <f t="shared" si="1"/>
        <v>86</v>
      </c>
      <c r="U48" s="1">
        <v>0.0</v>
      </c>
    </row>
    <row r="49">
      <c r="A49" s="1" t="s">
        <v>99</v>
      </c>
      <c r="B49" s="2">
        <f t="array" ref="B49">XLOOKUP(A49,'Página25'!A:A,'Página25'!G:G,"")</f>
        <v>45358.71939</v>
      </c>
      <c r="C49" s="2">
        <f t="array" ref="C49">XLOOKUP(A49,'Página25'!A:A,'Página25'!I:I,"")</f>
        <v>45386.71281</v>
      </c>
      <c r="D49" s="1">
        <v>0.0</v>
      </c>
      <c r="E49" s="1">
        <v>0.0</v>
      </c>
      <c r="F49" s="1">
        <v>0.0</v>
      </c>
      <c r="G49" s="3" t="str">
        <f t="array" ref="G49">XLOOKUP(A49,EmailVerification!A:A,EmailVerification!B:B,"")</f>
        <v/>
      </c>
      <c r="H49" s="3">
        <f t="array" ref="H49">XLOOKUP(A49,IntegracaoVerification!A:A,IntegracaoVerification!C:C,"")</f>
        <v>0</v>
      </c>
      <c r="I49" s="3">
        <f t="array" ref="I49">XLOOKUP(A49,ApiVerification!A:A,ApiVerification!C:C,"")</f>
        <v>4</v>
      </c>
      <c r="J49" s="3">
        <f t="array" ref="J49">XLOOKUP(A49,AtivacaoGiftback!A:A,AtivacaoGiftback!B:B,"")</f>
        <v>2</v>
      </c>
      <c r="K49" s="3">
        <f t="array" ref="K49">XLOOKUP(A49,TempoPrimeiraCampanha!A:A,TempoPrimeiraCampanha!B:B,"")</f>
        <v>7</v>
      </c>
      <c r="L49" s="3">
        <f t="array" ref="L49">XLOOKUP(A49,'# Campanhas30D'!A:A,'# Campanhas30D'!B:B,"")</f>
        <v>5</v>
      </c>
      <c r="M49" s="4">
        <f t="array" ref="M49">XLOOKUP(A49,'Receita Influenciada'!A:A,'Receita Influenciada'!B:B,"")</f>
        <v>500.0300026</v>
      </c>
      <c r="N49" s="4">
        <f t="array" ref="N49">XLOOKUP(A49,'Receita Total'!A:A,'Receita Total'!C:C,"")</f>
        <v>2738.260023</v>
      </c>
      <c r="O49" s="4">
        <f t="array" ref="O49">XLOOKUP(A49,Giftback!A:A,Giftback!B:B,"")</f>
        <v>500.0300026</v>
      </c>
      <c r="P49" s="1">
        <v>0.0</v>
      </c>
      <c r="Q49" s="1">
        <v>0.0</v>
      </c>
      <c r="R49" s="1">
        <v>0.0</v>
      </c>
      <c r="S49" s="5">
        <f t="array" ref="S49">XLOOKUP(A49,'Receita Influenciada'!A:A,'Receita Influenciada'!C:C,"")</f>
        <v>0.00466363644</v>
      </c>
      <c r="T49" s="3">
        <f t="shared" si="1"/>
        <v>28</v>
      </c>
      <c r="U49" s="3">
        <f>IF(T49&gt;=0,1,0)</f>
        <v>1</v>
      </c>
    </row>
    <row r="50">
      <c r="A50" s="1" t="s">
        <v>100</v>
      </c>
      <c r="B50" s="2">
        <f t="array" ref="B50">XLOOKUP(A50,'Página25'!A:A,'Página25'!G:G,"")</f>
        <v>45492.81922</v>
      </c>
      <c r="C50" s="2" t="str">
        <f t="array" ref="C50">XLOOKUP(A50,'Página25'!A:A,'Página25'!I:I,"")</f>
        <v/>
      </c>
      <c r="D50" s="3">
        <f t="array" ref="D50">XLOOKUP(A50,login!A:A,login!F:F,"")</f>
        <v>49</v>
      </c>
      <c r="E50" s="3">
        <f t="array" ref="E50">XLOOKUP(A50,gestor!C:C,gestor!E:E,"")</f>
        <v>1</v>
      </c>
      <c r="F50" s="1">
        <v>0.0</v>
      </c>
      <c r="G50" s="3">
        <f t="array" ref="G50">XLOOKUP(A50,EmailVerification!A:A,EmailVerification!B:B,"")</f>
        <v>75</v>
      </c>
      <c r="H50" s="3">
        <f t="array" ref="H50">XLOOKUP(A50,IntegracaoVerification!A:A,IntegracaoVerification!C:C,"")</f>
        <v>4</v>
      </c>
      <c r="I50" s="3">
        <f t="array" ref="I50">XLOOKUP(A50,ApiVerification!A:A,ApiVerification!C:C,"")</f>
        <v>5</v>
      </c>
      <c r="J50" s="3">
        <f t="array" ref="J50">XLOOKUP(A50,AtivacaoGiftback!A:A,AtivacaoGiftback!B:B,"")</f>
        <v>6</v>
      </c>
      <c r="K50" s="3">
        <f t="array" ref="K50">XLOOKUP(A50,TempoPrimeiraCampanha!A:A,TempoPrimeiraCampanha!B:B,"")</f>
        <v>18</v>
      </c>
      <c r="L50" s="3">
        <f t="array" ref="L50">XLOOKUP(A50,'# Campanhas30D'!A:A,'# Campanhas30D'!B:B,"")</f>
        <v>4</v>
      </c>
      <c r="M50" s="4">
        <f t="array" ref="M50">XLOOKUP(A50,'Receita Influenciada'!A:A,'Receita Influenciada'!B:B,"")</f>
        <v>12230.68001</v>
      </c>
      <c r="N50" s="4">
        <f t="array" ref="N50">XLOOKUP(A50,'Receita Total'!A:A,'Receita Total'!C:C,"")</f>
        <v>45938.53992</v>
      </c>
      <c r="O50" s="4">
        <f t="array" ref="O50">XLOOKUP(A50,Giftback!A:A,Giftback!B:B,"")</f>
        <v>308.9100037</v>
      </c>
      <c r="P50" s="4">
        <f t="array" ref="P50">XLOOKUP(A50,Campanha!A:A,Campanha!B:B,"")</f>
        <v>11284.69</v>
      </c>
      <c r="Q50" s="1">
        <v>0.0</v>
      </c>
      <c r="R50" s="1">
        <v>0.0</v>
      </c>
      <c r="S50" s="5">
        <f t="array" ref="S50">XLOOKUP(A50,'Receita Influenciada'!A:A,'Receita Influenciada'!C:C,"")</f>
        <v>0.348670968</v>
      </c>
      <c r="T50" s="3" t="str">
        <f t="shared" si="1"/>
        <v>#NUM!</v>
      </c>
      <c r="U50" s="1">
        <v>0.0</v>
      </c>
    </row>
    <row r="51">
      <c r="A51" s="1" t="s">
        <v>101</v>
      </c>
      <c r="B51" s="2">
        <f t="array" ref="B51">XLOOKUP(A51,'Página25'!A:A,'Página25'!G:G,"")</f>
        <v>45511.88708</v>
      </c>
      <c r="C51" s="2" t="str">
        <f t="array" ref="C51">XLOOKUP(A51,'Página25'!A:A,'Página25'!I:I,"")</f>
        <v/>
      </c>
      <c r="D51" s="3">
        <f t="array" ref="D51">XLOOKUP(A51,login!A:A,login!F:F,"")</f>
        <v>25</v>
      </c>
      <c r="E51" s="3">
        <f t="array" ref="E51">XLOOKUP(A51,gestor!C:C,gestor!E:E,"")</f>
        <v>1</v>
      </c>
      <c r="F51" s="1">
        <v>0.0</v>
      </c>
      <c r="G51" s="3" t="str">
        <f t="array" ref="G51">XLOOKUP(A51,EmailVerification!A:A,EmailVerification!B:B,"")</f>
        <v/>
      </c>
      <c r="H51" s="3">
        <f t="array" ref="H51">XLOOKUP(A51,IntegracaoVerification!A:A,IntegracaoVerification!C:C,"")</f>
        <v>8</v>
      </c>
      <c r="I51" s="3">
        <f t="array" ref="I51">XLOOKUP(A51,ApiVerification!A:A,ApiVerification!C:C,"")</f>
        <v>43</v>
      </c>
      <c r="J51" s="3">
        <f t="array" ref="J51">XLOOKUP(A51,AtivacaoGiftback!A:A,AtivacaoGiftback!B:B,"")</f>
        <v>55</v>
      </c>
      <c r="K51" s="3">
        <f t="array" ref="K51">XLOOKUP(A51,TempoPrimeiraCampanha!A:A,TempoPrimeiraCampanha!B:B,"")</f>
        <v>23</v>
      </c>
      <c r="L51" s="3">
        <f t="array" ref="L51">XLOOKUP(A51,'# Campanhas30D'!A:A,'# Campanhas30D'!B:B,"")</f>
        <v>4</v>
      </c>
      <c r="M51" s="4">
        <f t="array" ref="M51">XLOOKUP(A51,'Receita Influenciada'!A:A,'Receita Influenciada'!B:B,"")</f>
        <v>3430.129929</v>
      </c>
      <c r="N51" s="4">
        <f t="array" ref="N51">XLOOKUP(A51,'Receita Total'!A:A,'Receita Total'!C:C,"")</f>
        <v>51893.27918</v>
      </c>
      <c r="O51" s="1">
        <v>0.0</v>
      </c>
      <c r="P51" s="4">
        <f t="array" ref="P51">XLOOKUP(A51,Campanha!A:A,Campanha!B:B,"")</f>
        <v>3430.129929</v>
      </c>
      <c r="Q51" s="1">
        <v>0.0</v>
      </c>
      <c r="R51" s="1">
        <v>0.0</v>
      </c>
      <c r="S51" s="5">
        <f t="array" ref="S51">XLOOKUP(A51,'Receita Influenciada'!A:A,'Receita Influenciada'!C:C,"")</f>
        <v>0.09059032049</v>
      </c>
      <c r="T51" s="3" t="str">
        <f t="shared" si="1"/>
        <v>#NUM!</v>
      </c>
      <c r="U51" s="1">
        <v>0.0</v>
      </c>
    </row>
    <row r="52">
      <c r="A52" s="1" t="s">
        <v>102</v>
      </c>
      <c r="B52" s="2">
        <f t="array" ref="B52">XLOOKUP(A52,'Página25'!A:A,'Página25'!G:G,"")</f>
        <v>45434.75758</v>
      </c>
      <c r="C52" s="2">
        <f t="array" ref="C52">XLOOKUP(A52,'Página25'!A:A,'Página25'!I:I,"")</f>
        <v>45523.30338</v>
      </c>
      <c r="D52" s="3">
        <f t="array" ref="D52">XLOOKUP(A52,login!A:A,login!F:F,"")</f>
        <v>4</v>
      </c>
      <c r="E52" s="1">
        <v>0.0</v>
      </c>
      <c r="F52" s="1">
        <v>0.0</v>
      </c>
      <c r="G52" s="3">
        <f t="array" ref="G52">XLOOKUP(A52,EmailVerification!A:A,EmailVerification!B:B,"")</f>
        <v>44</v>
      </c>
      <c r="H52" s="3">
        <f t="array" ref="H52">XLOOKUP(A52,IntegracaoVerification!A:A,IntegracaoVerification!C:C,"")</f>
        <v>1</v>
      </c>
      <c r="I52" s="3">
        <f t="array" ref="I52">XLOOKUP(A52,ApiVerification!A:A,ApiVerification!C:C,"")</f>
        <v>1</v>
      </c>
      <c r="J52" s="3">
        <f t="array" ref="J52">XLOOKUP(A52,AtivacaoGiftback!A:A,AtivacaoGiftback!B:B,"")</f>
        <v>11</v>
      </c>
      <c r="K52" s="3">
        <f t="array" ref="K52">XLOOKUP(A52,TempoPrimeiraCampanha!A:A,TempoPrimeiraCampanha!B:B,"")</f>
        <v>10</v>
      </c>
      <c r="L52" s="3">
        <f t="array" ref="L52">XLOOKUP(A52,'# Campanhas30D'!A:A,'# Campanhas30D'!B:B,"")</f>
        <v>4</v>
      </c>
      <c r="M52" s="4">
        <f t="array" ref="M52">XLOOKUP(A52,'Receita Influenciada'!A:A,'Receita Influenciada'!B:B,"")</f>
        <v>2963.430061</v>
      </c>
      <c r="N52" s="4">
        <f t="array" ref="N52">XLOOKUP(A52,'Receita Total'!A:A,'Receita Total'!C:C,"")</f>
        <v>6339.760109</v>
      </c>
      <c r="O52" s="1">
        <v>0.0</v>
      </c>
      <c r="P52" s="4">
        <f t="array" ref="P52">XLOOKUP(A52,Campanha!A:A,Campanha!B:B,"")</f>
        <v>2963.430061</v>
      </c>
      <c r="Q52" s="1">
        <v>0.0</v>
      </c>
      <c r="R52" s="1">
        <v>0.0</v>
      </c>
      <c r="S52" s="5">
        <f t="array" ref="S52">XLOOKUP(A52,'Receita Influenciada'!A:A,'Receita Influenciada'!C:C,"")</f>
        <v>0.07690410737</v>
      </c>
      <c r="T52" s="3">
        <f t="shared" si="1"/>
        <v>89</v>
      </c>
      <c r="U52" s="1">
        <v>0.0</v>
      </c>
    </row>
    <row r="53">
      <c r="A53" s="1" t="s">
        <v>103</v>
      </c>
      <c r="B53" s="2">
        <f t="array" ref="B53">XLOOKUP(A53,'Página25'!A:A,'Página25'!G:G,"")</f>
        <v>45429.70928</v>
      </c>
      <c r="C53" s="2" t="str">
        <f t="array" ref="C53">XLOOKUP(A53,'Página25'!A:A,'Página25'!I:I,"")</f>
        <v/>
      </c>
      <c r="D53" s="3">
        <f t="array" ref="D53">XLOOKUP(A53,login!A:A,login!F:F,"")</f>
        <v>85</v>
      </c>
      <c r="E53" s="3">
        <f t="array" ref="E53">XLOOKUP(A53,gestor!C:C,gestor!E:E,"")</f>
        <v>1</v>
      </c>
      <c r="F53" s="1">
        <v>0.0</v>
      </c>
      <c r="G53" s="3">
        <f t="array" ref="G53">XLOOKUP(A53,EmailVerification!A:A,EmailVerification!B:B,"")</f>
        <v>49</v>
      </c>
      <c r="H53" s="3">
        <f t="array" ref="H53">XLOOKUP(A53,IntegracaoVerification!A:A,IntegracaoVerification!C:C,"")</f>
        <v>3</v>
      </c>
      <c r="I53" s="3">
        <f t="array" ref="I53">XLOOKUP(A53,ApiVerification!A:A,ApiVerification!C:C,"")</f>
        <v>4</v>
      </c>
      <c r="J53" s="3">
        <f t="array" ref="J53">XLOOKUP(A53,AtivacaoGiftback!A:A,AtivacaoGiftback!B:B,"")</f>
        <v>27</v>
      </c>
      <c r="K53" s="3">
        <f t="array" ref="K53">XLOOKUP(A53,TempoPrimeiraCampanha!A:A,TempoPrimeiraCampanha!B:B,"")</f>
        <v>16</v>
      </c>
      <c r="L53" s="3">
        <f t="array" ref="L53">XLOOKUP(A53,'# Campanhas30D'!A:A,'# Campanhas30D'!B:B,"")</f>
        <v>4</v>
      </c>
      <c r="M53" s="4">
        <f t="array" ref="M53">XLOOKUP(A53,'Receita Influenciada'!A:A,'Receita Influenciada'!B:B,"")</f>
        <v>3111.429985</v>
      </c>
      <c r="N53" s="4">
        <f t="array" ref="N53">XLOOKUP(A53,'Receita Total'!A:A,'Receita Total'!C:C,"")</f>
        <v>52724.19998</v>
      </c>
      <c r="O53" s="1">
        <v>0.0</v>
      </c>
      <c r="P53" s="4">
        <f t="array" ref="P53">XLOOKUP(A53,Campanha!A:A,Campanha!B:B,"")</f>
        <v>2244.379997</v>
      </c>
      <c r="Q53" s="4">
        <f t="array" ref="Q53">XLOOKUP(A53,Task!A:A,Task!B:B,"")</f>
        <v>867.0499878</v>
      </c>
      <c r="R53" s="1">
        <v>0.0</v>
      </c>
      <c r="S53" s="5">
        <f t="array" ref="S53">XLOOKUP(A53,'Receita Influenciada'!A:A,'Receita Influenciada'!C:C,"")</f>
        <v>0.08124428109</v>
      </c>
      <c r="T53" s="3" t="str">
        <f t="shared" si="1"/>
        <v>#NUM!</v>
      </c>
      <c r="U53" s="1">
        <v>0.0</v>
      </c>
    </row>
    <row r="54">
      <c r="A54" s="1" t="s">
        <v>104</v>
      </c>
      <c r="B54" s="2">
        <f t="array" ref="B54">XLOOKUP(A54,'Página25'!A:A,'Página25'!G:G,"")</f>
        <v>45474.50646</v>
      </c>
      <c r="C54" s="2" t="str">
        <f t="array" ref="C54">XLOOKUP(A54,'Página25'!A:A,'Página25'!I:I,"")</f>
        <v/>
      </c>
      <c r="D54" s="3">
        <f t="array" ref="D54">XLOOKUP(A54,login!A:A,login!F:F,"")</f>
        <v>183</v>
      </c>
      <c r="E54" s="1">
        <v>0.0</v>
      </c>
      <c r="F54" s="1">
        <v>0.0</v>
      </c>
      <c r="G54" s="3">
        <f t="array" ref="G54">XLOOKUP(A54,EmailVerification!A:A,EmailVerification!B:B,"")</f>
        <v>4</v>
      </c>
      <c r="H54" s="3">
        <f t="array" ref="H54">XLOOKUP(A54,IntegracaoVerification!A:A,IntegracaoVerification!C:C,"")</f>
        <v>0</v>
      </c>
      <c r="I54" s="3">
        <f t="array" ref="I54">XLOOKUP(A54,ApiVerification!A:A,ApiVerification!C:C,"")</f>
        <v>8</v>
      </c>
      <c r="J54" s="3">
        <f t="array" ref="J54">XLOOKUP(A54,AtivacaoGiftback!A:A,AtivacaoGiftback!B:B,"")</f>
        <v>0</v>
      </c>
      <c r="K54" s="3">
        <f t="array" ref="K54">XLOOKUP(A54,TempoPrimeiraCampanha!A:A,TempoPrimeiraCampanha!B:B,"")</f>
        <v>12</v>
      </c>
      <c r="L54" s="3">
        <f t="array" ref="L54">XLOOKUP(A54,'# Campanhas30D'!A:A,'# Campanhas30D'!B:B,"")</f>
        <v>4</v>
      </c>
      <c r="M54" s="4">
        <f t="array" ref="M54">XLOOKUP(A54,'Receita Influenciada'!A:A,'Receita Influenciada'!B:B,"")</f>
        <v>2652.010021</v>
      </c>
      <c r="N54" s="4">
        <f t="array" ref="N54">XLOOKUP(A54,'Receita Total'!A:A,'Receita Total'!C:C,"")</f>
        <v>22642.02997</v>
      </c>
      <c r="O54" s="4">
        <f t="array" ref="O54">XLOOKUP(A54,Giftback!A:A,Giftback!B:B,"")</f>
        <v>479.7900124</v>
      </c>
      <c r="P54" s="4">
        <f t="array" ref="P54">XLOOKUP(A54,Campanha!A:A,Campanha!B:B,"")</f>
        <v>587.6699829</v>
      </c>
      <c r="Q54" s="1">
        <v>0.0</v>
      </c>
      <c r="R54" s="4">
        <f t="array" ref="R54">XLOOKUP(A54,Message!A:A,Message!B:B,"")</f>
        <v>1584.550026</v>
      </c>
      <c r="S54" s="5">
        <f t="array" ref="S54">XLOOKUP(A54,'Receita Influenciada'!A:A,'Receita Influenciada'!C:C,"")</f>
        <v>0.06777155487</v>
      </c>
      <c r="T54" s="3" t="str">
        <f t="shared" si="1"/>
        <v>#NUM!</v>
      </c>
      <c r="U54" s="1">
        <v>0.0</v>
      </c>
    </row>
    <row r="55">
      <c r="A55" s="1" t="s">
        <v>105</v>
      </c>
      <c r="B55" s="2">
        <f t="array" ref="B55">XLOOKUP(A55,'Página25'!A:A,'Página25'!G:G,"")</f>
        <v>45454.79088</v>
      </c>
      <c r="C55" s="2">
        <f t="array" ref="C55">XLOOKUP(A55,'Página25'!A:A,'Página25'!I:I,"")</f>
        <v>45594.21277</v>
      </c>
      <c r="D55" s="3">
        <f t="array" ref="D55">XLOOKUP(A55,login!A:A,login!F:F,"")</f>
        <v>85</v>
      </c>
      <c r="E55" s="3">
        <f t="array" ref="E55">XLOOKUP(A55,gestor!C:C,gestor!E:E,"")</f>
        <v>1</v>
      </c>
      <c r="F55" s="1">
        <v>0.0</v>
      </c>
      <c r="G55" s="3">
        <f t="array" ref="G55">XLOOKUP(A55,EmailVerification!A:A,EmailVerification!B:B,"")</f>
        <v>24</v>
      </c>
      <c r="H55" s="3">
        <f t="array" ref="H55">XLOOKUP(A55,IntegracaoVerification!A:A,IntegracaoVerification!C:C,"")</f>
        <v>0</v>
      </c>
      <c r="I55" s="3">
        <f t="array" ref="I55">XLOOKUP(A55,ApiVerification!A:A,ApiVerification!C:C,"")</f>
        <v>1</v>
      </c>
      <c r="J55" s="3">
        <f t="array" ref="J55">XLOOKUP(A55,AtivacaoGiftback!A:A,AtivacaoGiftback!B:B,"")</f>
        <v>0</v>
      </c>
      <c r="K55" s="3">
        <f t="array" ref="K55">XLOOKUP(A55,TempoPrimeiraCampanha!A:A,TempoPrimeiraCampanha!B:B,"")</f>
        <v>3</v>
      </c>
      <c r="L55" s="3">
        <f t="array" ref="L55">XLOOKUP(A55,'# Campanhas30D'!A:A,'# Campanhas30D'!B:B,"")</f>
        <v>4</v>
      </c>
      <c r="M55" s="4">
        <f t="array" ref="M55">XLOOKUP(A55,'Receita Influenciada'!A:A,'Receita Influenciada'!B:B,"")</f>
        <v>464.6999817</v>
      </c>
      <c r="N55" s="4">
        <f t="array" ref="N55">XLOOKUP(A55,'Receita Total'!A:A,'Receita Total'!C:C,"")</f>
        <v>27513.33982</v>
      </c>
      <c r="O55" s="4">
        <f t="array" ref="O55">XLOOKUP(A55,Giftback!A:A,Giftback!B:B,"")</f>
        <v>159.8999939</v>
      </c>
      <c r="P55" s="4">
        <f t="array" ref="P55">XLOOKUP(A55,Campanha!A:A,Campanha!B:B,"")</f>
        <v>304.7999878</v>
      </c>
      <c r="Q55" s="1">
        <v>0.0</v>
      </c>
      <c r="R55" s="1">
        <v>0.0</v>
      </c>
      <c r="S55" s="5">
        <f t="array" ref="S55">XLOOKUP(A55,'Receita Influenciada'!A:A,'Receita Influenciada'!C:C,"")</f>
        <v>0.003627565445</v>
      </c>
      <c r="T55" s="3">
        <f t="shared" si="1"/>
        <v>140</v>
      </c>
      <c r="U55" s="1">
        <v>0.0</v>
      </c>
    </row>
    <row r="56">
      <c r="A56" s="1" t="s">
        <v>106</v>
      </c>
      <c r="B56" s="2">
        <f t="array" ref="B56">XLOOKUP(A56,'Página25'!A:A,'Página25'!G:G,"")</f>
        <v>45552.65157</v>
      </c>
      <c r="C56" s="2" t="str">
        <f t="array" ref="C56">XLOOKUP(A56,'Página25'!A:A,'Página25'!I:I,"")</f>
        <v/>
      </c>
      <c r="D56" s="3">
        <f t="array" ref="D56">XLOOKUP(A56,login!A:A,login!F:F,"")</f>
        <v>29</v>
      </c>
      <c r="E56" s="3">
        <f t="array" ref="E56">XLOOKUP(A56,gestor!C:C,gestor!E:E,"")</f>
        <v>1</v>
      </c>
      <c r="F56" s="1">
        <v>0.0</v>
      </c>
      <c r="G56" s="3">
        <f t="array" ref="G56">XLOOKUP(A56,EmailVerification!A:A,EmailVerification!B:B,"")</f>
        <v>0</v>
      </c>
      <c r="H56" s="3">
        <f t="array" ref="H56">XLOOKUP(A56,IntegracaoVerification!A:A,IntegracaoVerification!C:C,"")</f>
        <v>0</v>
      </c>
      <c r="I56" s="3">
        <f t="array" ref="I56">XLOOKUP(A56,ApiVerification!A:A,ApiVerification!C:C,"")</f>
        <v>2</v>
      </c>
      <c r="J56" s="3">
        <f t="array" ref="J56">XLOOKUP(A56,AtivacaoGiftback!A:A,AtivacaoGiftback!B:B,"")</f>
        <v>0</v>
      </c>
      <c r="K56" s="3">
        <f t="array" ref="K56">XLOOKUP(A56,TempoPrimeiraCampanha!A:A,TempoPrimeiraCampanha!B:B,"")</f>
        <v>6</v>
      </c>
      <c r="L56" s="3">
        <f t="array" ref="L56">XLOOKUP(A56,'# Campanhas30D'!A:A,'# Campanhas30D'!B:B,"")</f>
        <v>4</v>
      </c>
      <c r="M56" s="4">
        <f t="array" ref="M56">XLOOKUP(A56,'Receita Influenciada'!A:A,'Receita Influenciada'!B:B,"")</f>
        <v>4993.540054</v>
      </c>
      <c r="N56" s="4">
        <f t="array" ref="N56">XLOOKUP(A56,'Receita Total'!A:A,'Receita Total'!C:C,"")</f>
        <v>64175.08005</v>
      </c>
      <c r="O56" s="4">
        <f t="array" ref="O56">XLOOKUP(A56,Giftback!A:A,Giftback!B:B,"")</f>
        <v>1768.51001</v>
      </c>
      <c r="P56" s="4">
        <f t="array" ref="P56">XLOOKUP(A56,Campanha!A:A,Campanha!B:B,"")</f>
        <v>292.5</v>
      </c>
      <c r="Q56" s="4">
        <f t="array" ref="Q56">XLOOKUP(A56,Task!A:A,Task!B:B,"")</f>
        <v>1926.920044</v>
      </c>
      <c r="R56" s="4">
        <f t="array" ref="R56">XLOOKUP(A56,Message!A:A,Message!B:B,"")</f>
        <v>1005.610001</v>
      </c>
      <c r="S56" s="5">
        <f t="array" ref="S56">XLOOKUP(A56,'Receita Influenciada'!A:A,'Receita Influenciada'!C:C,"")</f>
        <v>0.1364381248</v>
      </c>
      <c r="T56" s="3" t="str">
        <f t="shared" si="1"/>
        <v>#NUM!</v>
      </c>
      <c r="U56" s="1">
        <v>0.0</v>
      </c>
    </row>
    <row r="57">
      <c r="A57" s="1" t="s">
        <v>107</v>
      </c>
      <c r="B57" s="2">
        <f t="array" ref="B57">XLOOKUP(A57,'Página25'!A:A,'Página25'!G:G,"")</f>
        <v>45526.65612</v>
      </c>
      <c r="C57" s="2" t="str">
        <f t="array" ref="C57">XLOOKUP(A57,'Página25'!A:A,'Página25'!I:I,"")</f>
        <v/>
      </c>
      <c r="D57" s="3">
        <f t="array" ref="D57">XLOOKUP(A57,login!A:A,login!F:F,"")</f>
        <v>51</v>
      </c>
      <c r="E57" s="3">
        <f t="array" ref="E57">XLOOKUP(A57,gestor!C:C,gestor!E:E,"")</f>
        <v>1</v>
      </c>
      <c r="F57" s="1">
        <v>0.0</v>
      </c>
      <c r="G57" s="3">
        <f t="array" ref="G57">XLOOKUP(A57,EmailVerification!A:A,EmailVerification!B:B,"")</f>
        <v>7</v>
      </c>
      <c r="H57" s="3">
        <f t="array" ref="H57">XLOOKUP(A57,IntegracaoVerification!A:A,IntegracaoVerification!C:C,"")</f>
        <v>27</v>
      </c>
      <c r="I57" s="3" t="str">
        <f t="array" ref="I57">XLOOKUP(A57,ApiVerification!A:A,ApiVerification!C:C,"")</f>
        <v/>
      </c>
      <c r="J57" s="3">
        <f t="array" ref="J57">XLOOKUP(A57,AtivacaoGiftback!A:A,AtivacaoGiftback!B:B,"")</f>
        <v>11</v>
      </c>
      <c r="K57" s="3">
        <f t="array" ref="K57">XLOOKUP(A57,TempoPrimeiraCampanha!A:A,TempoPrimeiraCampanha!B:B,"")</f>
        <v>29</v>
      </c>
      <c r="L57" s="3">
        <f t="array" ref="L57">XLOOKUP(A57,'# Campanhas30D'!A:A,'# Campanhas30D'!B:B,"")</f>
        <v>4</v>
      </c>
      <c r="M57" s="1">
        <v>0.0</v>
      </c>
      <c r="N57" s="4">
        <f t="array" ref="N57">XLOOKUP(A57,'Receita Total'!A:A,'Receita Total'!C:C,"")</f>
        <v>20207.59</v>
      </c>
      <c r="O57" s="1">
        <v>0.0</v>
      </c>
      <c r="P57" s="1">
        <v>0.0</v>
      </c>
      <c r="Q57" s="1">
        <v>0.0</v>
      </c>
      <c r="R57" s="1">
        <v>0.0</v>
      </c>
      <c r="S57" s="5">
        <f t="array" ref="S57">XLOOKUP(A57,'Receita Influenciada'!A:A,'Receita Influenciada'!C:C,"")</f>
        <v>-0.01</v>
      </c>
      <c r="T57" s="3" t="str">
        <f t="shared" si="1"/>
        <v>#NUM!</v>
      </c>
      <c r="U57" s="1">
        <v>0.0</v>
      </c>
    </row>
    <row r="58">
      <c r="A58" s="1" t="s">
        <v>108</v>
      </c>
      <c r="B58" s="2">
        <f t="array" ref="B58">XLOOKUP(A58,'Página25'!A:A,'Página25'!G:G,"")</f>
        <v>45404.59694</v>
      </c>
      <c r="C58" s="2" t="str">
        <f t="array" ref="C58">XLOOKUP(A58,'Página25'!A:A,'Página25'!I:I,"")</f>
        <v/>
      </c>
      <c r="D58" s="3">
        <f t="array" ref="D58">XLOOKUP(A58,login!A:A,login!F:F,"")</f>
        <v>49</v>
      </c>
      <c r="E58" s="1">
        <v>0.0</v>
      </c>
      <c r="F58" s="1">
        <v>0.0</v>
      </c>
      <c r="G58" s="3">
        <f t="array" ref="G58">XLOOKUP(A58,EmailVerification!A:A,EmailVerification!B:B,"")</f>
        <v>74</v>
      </c>
      <c r="H58" s="3" t="str">
        <f t="array" ref="H58">XLOOKUP(A58,IntegracaoVerification!A:A,IntegracaoVerification!C:C,"")</f>
        <v/>
      </c>
      <c r="I58" s="3">
        <f t="array" ref="I58">XLOOKUP(A58,ApiVerification!A:A,ApiVerification!C:C,"")</f>
        <v>4</v>
      </c>
      <c r="J58" s="3">
        <f t="array" ref="J58">XLOOKUP(A58,AtivacaoGiftback!A:A,AtivacaoGiftback!B:B,"")</f>
        <v>3</v>
      </c>
      <c r="K58" s="3">
        <f t="array" ref="K58">XLOOKUP(A58,TempoPrimeiraCampanha!A:A,TempoPrimeiraCampanha!B:B,"")</f>
        <v>26</v>
      </c>
      <c r="L58" s="3">
        <f t="array" ref="L58">XLOOKUP(A58,'# Campanhas30D'!A:A,'# Campanhas30D'!B:B,"")</f>
        <v>4</v>
      </c>
      <c r="M58" s="4">
        <f t="array" ref="M58">XLOOKUP(A58,'Receita Influenciada'!A:A,'Receita Influenciada'!B:B,"")</f>
        <v>2840.799965</v>
      </c>
      <c r="N58" s="4">
        <f t="array" ref="N58">XLOOKUP(A58,'Receita Total'!A:A,'Receita Total'!C:C,"")</f>
        <v>33310.28017</v>
      </c>
      <c r="O58" s="4">
        <f t="array" ref="O58">XLOOKUP(A58,Giftback!A:A,Giftback!B:B,"")</f>
        <v>48</v>
      </c>
      <c r="P58" s="1">
        <v>0.0</v>
      </c>
      <c r="Q58" s="4">
        <f t="array" ref="Q58">XLOOKUP(A58,Task!A:A,Task!B:B,"")</f>
        <v>2792.799965</v>
      </c>
      <c r="R58" s="1">
        <v>0.0</v>
      </c>
      <c r="S58" s="5">
        <f t="array" ref="S58">XLOOKUP(A58,'Receita Influenciada'!A:A,'Receita Influenciada'!C:C,"")</f>
        <v>0.07330791686</v>
      </c>
      <c r="T58" s="3" t="str">
        <f t="shared" si="1"/>
        <v>#NUM!</v>
      </c>
      <c r="U58" s="1">
        <v>0.0</v>
      </c>
    </row>
    <row r="59">
      <c r="A59" s="1" t="s">
        <v>109</v>
      </c>
      <c r="B59" s="2">
        <f t="array" ref="B59">XLOOKUP(A59,'Página25'!A:A,'Página25'!G:G,"")</f>
        <v>45401.51866</v>
      </c>
      <c r="C59" s="2" t="str">
        <f t="array" ref="C59">XLOOKUP(A59,'Página25'!A:A,'Página25'!I:I,"")</f>
        <v/>
      </c>
      <c r="D59" s="3">
        <f t="array" ref="D59">XLOOKUP(A59,login!A:A,login!F:F,"")</f>
        <v>124</v>
      </c>
      <c r="E59" s="1">
        <v>0.0</v>
      </c>
      <c r="F59" s="1">
        <v>0.0</v>
      </c>
      <c r="G59" s="3">
        <f t="array" ref="G59">XLOOKUP(A59,EmailVerification!A:A,EmailVerification!B:B,"")</f>
        <v>77</v>
      </c>
      <c r="H59" s="3">
        <f t="array" ref="H59">XLOOKUP(A59,IntegracaoVerification!A:A,IntegracaoVerification!C:C,"")</f>
        <v>0</v>
      </c>
      <c r="I59" s="3">
        <f t="array" ref="I59">XLOOKUP(A59,ApiVerification!A:A,ApiVerification!C:C,"")</f>
        <v>4</v>
      </c>
      <c r="J59" s="3">
        <f t="array" ref="J59">XLOOKUP(A59,AtivacaoGiftback!A:A,AtivacaoGiftback!B:B,"")</f>
        <v>1</v>
      </c>
      <c r="K59" s="3">
        <f t="array" ref="K59">XLOOKUP(A59,TempoPrimeiraCampanha!A:A,TempoPrimeiraCampanha!B:B,"")</f>
        <v>11</v>
      </c>
      <c r="L59" s="3">
        <f t="array" ref="L59">XLOOKUP(A59,'# Campanhas30D'!A:A,'# Campanhas30D'!B:B,"")</f>
        <v>4</v>
      </c>
      <c r="M59" s="4">
        <f t="array" ref="M59">XLOOKUP(A59,'Receita Influenciada'!A:A,'Receita Influenciada'!B:B,"")</f>
        <v>4555.910011</v>
      </c>
      <c r="N59" s="4">
        <f t="array" ref="N59">XLOOKUP(A59,'Receita Total'!A:A,'Receita Total'!C:C,"")</f>
        <v>162744.3196</v>
      </c>
      <c r="O59" s="4">
        <f t="array" ref="O59">XLOOKUP(A59,Giftback!A:A,Giftback!B:B,"")</f>
        <v>1099.72998</v>
      </c>
      <c r="P59" s="1">
        <v>0.0</v>
      </c>
      <c r="Q59" s="1">
        <v>0.0</v>
      </c>
      <c r="R59" s="1">
        <v>0.0</v>
      </c>
      <c r="S59" s="5">
        <f t="array" ref="S59">XLOOKUP(A59,'Receita Influenciada'!A:A,'Receita Influenciada'!C:C,"")</f>
        <v>0.1236043992</v>
      </c>
      <c r="T59" s="3" t="str">
        <f t="shared" si="1"/>
        <v>#NUM!</v>
      </c>
      <c r="U59" s="1">
        <v>0.0</v>
      </c>
    </row>
    <row r="60">
      <c r="A60" s="1" t="s">
        <v>110</v>
      </c>
      <c r="B60" s="2">
        <f t="array" ref="B60">XLOOKUP(A60,'Página25'!A:A,'Página25'!G:G,"")</f>
        <v>45541.88017</v>
      </c>
      <c r="C60" s="2">
        <f t="array" ref="C60">XLOOKUP(A60,'Página25'!A:A,'Página25'!I:I,"")</f>
        <v>45569.54979</v>
      </c>
      <c r="D60" s="3">
        <f t="array" ref="D60">XLOOKUP(A60,login!A:A,login!F:F,"")</f>
        <v>11</v>
      </c>
      <c r="E60" s="3">
        <f t="array" ref="E60">XLOOKUP(A60,gestor!C:C,gestor!E:E,"")</f>
        <v>1</v>
      </c>
      <c r="F60" s="1">
        <v>0.0</v>
      </c>
      <c r="G60" s="3">
        <f t="array" ref="G60">XLOOKUP(A60,EmailVerification!A:A,EmailVerification!B:B,"")</f>
        <v>5</v>
      </c>
      <c r="H60" s="3" t="str">
        <f t="array" ref="H60">XLOOKUP(A60,IntegracaoVerification!A:A,IntegracaoVerification!C:C,"")</f>
        <v/>
      </c>
      <c r="I60" s="3" t="str">
        <f t="array" ref="I60">XLOOKUP(A60,ApiVerification!A:A,ApiVerification!C:C,"")</f>
        <v/>
      </c>
      <c r="J60" s="3" t="str">
        <f t="array" ref="J60">XLOOKUP(A60,AtivacaoGiftback!A:A,AtivacaoGiftback!B:B,"")</f>
        <v/>
      </c>
      <c r="K60" s="3">
        <f t="array" ref="K60">XLOOKUP(A60,TempoPrimeiraCampanha!A:A,TempoPrimeiraCampanha!B:B,"")</f>
        <v>3</v>
      </c>
      <c r="L60" s="3">
        <f t="array" ref="L60">XLOOKUP(A60,'# Campanhas30D'!A:A,'# Campanhas30D'!B:B,"")</f>
        <v>4</v>
      </c>
      <c r="M60" s="1">
        <v>0.0</v>
      </c>
      <c r="N60" s="4">
        <f t="array" ref="N60">XLOOKUP(A60,'Receita Total'!A:A,'Receita Total'!C:C,"")</f>
        <v>41492</v>
      </c>
      <c r="O60" s="1">
        <v>0.0</v>
      </c>
      <c r="P60" s="1">
        <v>0.0</v>
      </c>
      <c r="Q60" s="1">
        <v>0.0</v>
      </c>
      <c r="R60" s="1">
        <v>0.0</v>
      </c>
      <c r="S60" s="3" t="str">
        <f t="array" ref="S60">XLOOKUP(A60,'Receita Influenciada'!A:A,'Receita Influenciada'!C:C,"")</f>
        <v/>
      </c>
      <c r="T60" s="3">
        <f t="shared" si="1"/>
        <v>28</v>
      </c>
      <c r="U60" s="3">
        <f>IF(T60&gt;=0,1,0)</f>
        <v>1</v>
      </c>
    </row>
    <row r="61">
      <c r="A61" s="1" t="s">
        <v>111</v>
      </c>
      <c r="B61" s="2">
        <f t="array" ref="B61">XLOOKUP(A61,'Página25'!A:A,'Página25'!G:G,"")</f>
        <v>45533.28769</v>
      </c>
      <c r="C61" s="2" t="str">
        <f t="array" ref="C61">XLOOKUP(A61,'Página25'!A:A,'Página25'!I:I,"")</f>
        <v/>
      </c>
      <c r="D61" s="3">
        <f t="array" ref="D61">XLOOKUP(A61,login!A:A,login!F:F,"")</f>
        <v>26</v>
      </c>
      <c r="E61" s="3">
        <f t="array" ref="E61">XLOOKUP(A61,gestor!C:C,gestor!E:E,"")</f>
        <v>1</v>
      </c>
      <c r="F61" s="1">
        <v>0.0</v>
      </c>
      <c r="G61" s="3">
        <f t="array" ref="G61">XLOOKUP(A61,EmailVerification!A:A,EmailVerification!B:B,"")</f>
        <v>4</v>
      </c>
      <c r="H61" s="3">
        <f t="array" ref="H61">XLOOKUP(A61,IntegracaoVerification!A:A,IntegracaoVerification!C:C,"")</f>
        <v>4</v>
      </c>
      <c r="I61" s="3" t="str">
        <f t="array" ref="I61">XLOOKUP(A61,ApiVerification!A:A,ApiVerification!C:C,"")</f>
        <v/>
      </c>
      <c r="J61" s="3" t="str">
        <f t="array" ref="J61">XLOOKUP(A61,AtivacaoGiftback!A:A,AtivacaoGiftback!B:B,"")</f>
        <v/>
      </c>
      <c r="K61" s="3">
        <f t="array" ref="K61">XLOOKUP(A61,TempoPrimeiraCampanha!A:A,TempoPrimeiraCampanha!B:B,"")</f>
        <v>8</v>
      </c>
      <c r="L61" s="3">
        <f t="array" ref="L61">XLOOKUP(A61,'# Campanhas30D'!A:A,'# Campanhas30D'!B:B,"")</f>
        <v>3</v>
      </c>
      <c r="M61" s="4">
        <f t="array" ref="M61">XLOOKUP(A61,'Receita Influenciada'!A:A,'Receita Influenciada'!B:B,"")</f>
        <v>23710.96985</v>
      </c>
      <c r="N61" s="4">
        <f t="array" ref="N61">XLOOKUP(A61,'Receita Total'!A:A,'Receita Total'!C:C,"")</f>
        <v>178235.3092</v>
      </c>
      <c r="O61" s="1">
        <v>0.0</v>
      </c>
      <c r="P61" s="4">
        <f t="array" ref="P61">XLOOKUP(A61,Campanha!A:A,Campanha!B:B,"")</f>
        <v>23710.96985</v>
      </c>
      <c r="Q61" s="1">
        <v>0.0</v>
      </c>
      <c r="R61" s="1">
        <v>0.0</v>
      </c>
      <c r="S61" s="5">
        <f t="array" ref="S61">XLOOKUP(A61,'Receita Influenciada'!A:A,'Receita Influenciada'!C:C,"")</f>
        <v>0.5338295836</v>
      </c>
      <c r="T61" s="3" t="str">
        <f t="shared" si="1"/>
        <v>#NUM!</v>
      </c>
      <c r="U61" s="1">
        <v>0.0</v>
      </c>
    </row>
    <row r="62">
      <c r="A62" s="1" t="s">
        <v>112</v>
      </c>
      <c r="B62" s="2">
        <f t="array" ref="B62">XLOOKUP(A62,'Página25'!A:A,'Página25'!G:G,"")</f>
        <v>45481.79064</v>
      </c>
      <c r="C62" s="2">
        <f t="array" ref="C62">XLOOKUP(A62,'Página25'!A:A,'Página25'!I:I,"")</f>
        <v>45516.79367</v>
      </c>
      <c r="D62" s="3">
        <f t="array" ref="D62">XLOOKUP(A62,login!A:A,login!F:F,"")</f>
        <v>16</v>
      </c>
      <c r="E62" s="1">
        <v>0.0</v>
      </c>
      <c r="F62" s="1">
        <v>0.0</v>
      </c>
      <c r="G62" s="3">
        <f t="array" ref="G62">XLOOKUP(A62,EmailVerification!A:A,EmailVerification!B:B,"")</f>
        <v>9</v>
      </c>
      <c r="H62" s="3">
        <f t="array" ref="H62">XLOOKUP(A62,IntegracaoVerification!A:A,IntegracaoVerification!C:C,"")</f>
        <v>0</v>
      </c>
      <c r="I62" s="3">
        <f t="array" ref="I62">XLOOKUP(A62,ApiVerification!A:A,ApiVerification!C:C,"")</f>
        <v>8</v>
      </c>
      <c r="J62" s="3">
        <f t="array" ref="J62">XLOOKUP(A62,AtivacaoGiftback!A:A,AtivacaoGiftback!B:B,"")</f>
        <v>29</v>
      </c>
      <c r="K62" s="3">
        <f t="array" ref="K62">XLOOKUP(A62,TempoPrimeiraCampanha!A:A,TempoPrimeiraCampanha!B:B,"")</f>
        <v>15</v>
      </c>
      <c r="L62" s="3">
        <f t="array" ref="L62">XLOOKUP(A62,'# Campanhas30D'!A:A,'# Campanhas30D'!B:B,"")</f>
        <v>3</v>
      </c>
      <c r="M62" s="4">
        <f t="array" ref="M62">XLOOKUP(A62,'Receita Influenciada'!A:A,'Receita Influenciada'!B:B,"")</f>
        <v>6380.289871</v>
      </c>
      <c r="N62" s="4">
        <f t="array" ref="N62">XLOOKUP(A62,'Receita Total'!A:A,'Receita Total'!C:C,"")</f>
        <v>141892.1572</v>
      </c>
      <c r="O62" s="1">
        <v>0.0</v>
      </c>
      <c r="P62" s="4">
        <f t="array" ref="P62">XLOOKUP(A62,Campanha!A:A,Campanha!B:B,"")</f>
        <v>6380.289871</v>
      </c>
      <c r="Q62" s="1">
        <v>0.0</v>
      </c>
      <c r="R62" s="1">
        <v>0.0</v>
      </c>
      <c r="S62" s="5">
        <f t="array" ref="S62">XLOOKUP(A62,'Receita Influenciada'!A:A,'Receita Influenciada'!C:C,"")</f>
        <v>0.1363369237</v>
      </c>
      <c r="T62" s="3">
        <f t="shared" si="1"/>
        <v>35</v>
      </c>
      <c r="U62" s="1">
        <v>0.0</v>
      </c>
    </row>
    <row r="63">
      <c r="A63" s="1" t="s">
        <v>113</v>
      </c>
      <c r="B63" s="2">
        <f t="array" ref="B63">XLOOKUP(A63,'Página25'!A:A,'Página25'!G:G,"")</f>
        <v>45379.80378</v>
      </c>
      <c r="C63" s="2" t="str">
        <f t="array" ref="C63">XLOOKUP(A63,'Página25'!A:A,'Página25'!I:I,"")</f>
        <v/>
      </c>
      <c r="D63" s="3">
        <f t="array" ref="D63">XLOOKUP(A63,login!A:A,login!F:F,"")</f>
        <v>14</v>
      </c>
      <c r="E63" s="1">
        <v>0.0</v>
      </c>
      <c r="F63" s="1">
        <v>0.0</v>
      </c>
      <c r="G63" s="3">
        <f t="array" ref="G63">XLOOKUP(A63,EmailVerification!A:A,EmailVerification!B:B,"")</f>
        <v>99</v>
      </c>
      <c r="H63" s="3">
        <f t="array" ref="H63">XLOOKUP(A63,IntegracaoVerification!A:A,IntegracaoVerification!C:C,"")</f>
        <v>4</v>
      </c>
      <c r="I63" s="3">
        <f t="array" ref="I63">XLOOKUP(A63,ApiVerification!A:A,ApiVerification!C:C,"")</f>
        <v>13</v>
      </c>
      <c r="J63" s="3">
        <f t="array" ref="J63">XLOOKUP(A63,AtivacaoGiftback!A:A,AtivacaoGiftback!B:B,"")</f>
        <v>8</v>
      </c>
      <c r="K63" s="3">
        <f t="array" ref="K63">XLOOKUP(A63,TempoPrimeiraCampanha!A:A,TempoPrimeiraCampanha!B:B,"")</f>
        <v>22</v>
      </c>
      <c r="L63" s="3">
        <f t="array" ref="L63">XLOOKUP(A63,'# Campanhas30D'!A:A,'# Campanhas30D'!B:B,"")</f>
        <v>3</v>
      </c>
      <c r="M63" s="4">
        <f t="array" ref="M63">XLOOKUP(A63,'Receita Influenciada'!A:A,'Receita Influenciada'!B:B,"")</f>
        <v>3597.419937</v>
      </c>
      <c r="N63" s="4">
        <f t="array" ref="N63">XLOOKUP(A63,'Receita Total'!A:A,'Receita Total'!C:C,"")</f>
        <v>48749.11964</v>
      </c>
      <c r="O63" s="4">
        <f t="array" ref="O63">XLOOKUP(A63,Giftback!A:A,Giftback!B:B,"")</f>
        <v>206.2400055</v>
      </c>
      <c r="P63" s="4">
        <f t="array" ref="P63">XLOOKUP(A63,Campanha!A:A,Campanha!B:B,"")</f>
        <v>2693.47995</v>
      </c>
      <c r="Q63" s="4">
        <f t="array" ref="Q63">XLOOKUP(A63,Task!A:A,Task!B:B,"")</f>
        <v>239.8999939</v>
      </c>
      <c r="R63" s="1">
        <v>0.0</v>
      </c>
      <c r="S63" s="5">
        <f t="array" ref="S63">XLOOKUP(A63,'Receita Influenciada'!A:A,'Receita Influenciada'!C:C,"")</f>
        <v>0.09549618584</v>
      </c>
      <c r="T63" s="3" t="str">
        <f t="shared" si="1"/>
        <v>#NUM!</v>
      </c>
      <c r="U63" s="1">
        <v>0.0</v>
      </c>
    </row>
    <row r="64">
      <c r="A64" s="1" t="s">
        <v>114</v>
      </c>
      <c r="B64" s="2">
        <f t="array" ref="B64">XLOOKUP(A64,'Página25'!A:A,'Página25'!G:G,"")</f>
        <v>45506.83</v>
      </c>
      <c r="C64" s="2" t="str">
        <f t="array" ref="C64">XLOOKUP(A64,'Página25'!A:A,'Página25'!I:I,"")</f>
        <v/>
      </c>
      <c r="D64" s="3">
        <f t="array" ref="D64">XLOOKUP(A64,login!A:A,login!F:F,"")</f>
        <v>99</v>
      </c>
      <c r="E64" s="3">
        <f t="array" ref="E64">XLOOKUP(A64,gestor!C:C,gestor!E:E,"")</f>
        <v>1</v>
      </c>
      <c r="F64" s="1">
        <v>0.0</v>
      </c>
      <c r="G64" s="3">
        <f t="array" ref="G64">XLOOKUP(A64,EmailVerification!A:A,EmailVerification!B:B,"")</f>
        <v>7</v>
      </c>
      <c r="H64" s="3">
        <f t="array" ref="H64">XLOOKUP(A64,IntegracaoVerification!A:A,IntegracaoVerification!C:C,"")</f>
        <v>0</v>
      </c>
      <c r="I64" s="3">
        <f t="array" ref="I64">XLOOKUP(A64,ApiVerification!A:A,ApiVerification!C:C,"")</f>
        <v>7</v>
      </c>
      <c r="J64" s="3" t="str">
        <f t="array" ref="J64">XLOOKUP(A64,AtivacaoGiftback!A:A,AtivacaoGiftback!B:B,"")</f>
        <v/>
      </c>
      <c r="K64" s="3">
        <f t="array" ref="K64">XLOOKUP(A64,TempoPrimeiraCampanha!A:A,TempoPrimeiraCampanha!B:B,"")</f>
        <v>17</v>
      </c>
      <c r="L64" s="3">
        <f t="array" ref="L64">XLOOKUP(A64,'# Campanhas30D'!A:A,'# Campanhas30D'!B:B,"")</f>
        <v>3</v>
      </c>
      <c r="M64" s="4">
        <f t="array" ref="M64">XLOOKUP(A64,'Receita Influenciada'!A:A,'Receita Influenciada'!B:B,"")</f>
        <v>2981.969986</v>
      </c>
      <c r="N64" s="4">
        <f t="array" ref="N64">XLOOKUP(A64,'Receita Total'!A:A,'Receita Total'!C:C,"")</f>
        <v>43104.90947</v>
      </c>
      <c r="O64" s="1">
        <v>0.0</v>
      </c>
      <c r="P64" s="4">
        <f t="array" ref="P64">XLOOKUP(A64,Campanha!A:A,Campanha!B:B,"")</f>
        <v>2442.169998</v>
      </c>
      <c r="Q64" s="1">
        <v>0.0</v>
      </c>
      <c r="R64" s="4">
        <f t="array" ref="R64">XLOOKUP(A64,Message!A:A,Message!B:B,"")</f>
        <v>539.7999878</v>
      </c>
      <c r="S64" s="5">
        <f t="array" ref="S64">XLOOKUP(A64,'Receita Influenciada'!A:A,'Receita Influenciada'!C:C,"")</f>
        <v>0.07744780017</v>
      </c>
      <c r="T64" s="3" t="str">
        <f t="shared" si="1"/>
        <v>#NUM!</v>
      </c>
      <c r="U64" s="1">
        <v>0.0</v>
      </c>
    </row>
    <row r="65">
      <c r="A65" s="1" t="s">
        <v>115</v>
      </c>
      <c r="B65" s="2">
        <f t="array" ref="B65">XLOOKUP(A65,'Página25'!A:A,'Página25'!G:G,"")</f>
        <v>45374.62935</v>
      </c>
      <c r="C65" s="2" t="str">
        <f t="array" ref="C65">XLOOKUP(A65,'Página25'!A:A,'Página25'!I:I,"")</f>
        <v/>
      </c>
      <c r="D65" s="3">
        <f t="array" ref="D65">XLOOKUP(A65,login!A:A,login!F:F,"")</f>
        <v>3</v>
      </c>
      <c r="E65" s="1">
        <v>0.0</v>
      </c>
      <c r="F65" s="1">
        <v>0.0</v>
      </c>
      <c r="G65" s="3">
        <f t="array" ref="G65">XLOOKUP(A65,EmailVerification!A:A,EmailVerification!B:B,"")</f>
        <v>104</v>
      </c>
      <c r="H65" s="3">
        <f t="array" ref="H65">XLOOKUP(A65,IntegracaoVerification!A:A,IntegracaoVerification!C:C,"")</f>
        <v>2</v>
      </c>
      <c r="I65" s="3" t="str">
        <f t="array" ref="I65">XLOOKUP(A65,ApiVerification!A:A,ApiVerification!C:C,"")</f>
        <v/>
      </c>
      <c r="J65" s="3">
        <f t="array" ref="J65">XLOOKUP(A65,AtivacaoGiftback!A:A,AtivacaoGiftback!B:B,"")</f>
        <v>11</v>
      </c>
      <c r="K65" s="3">
        <f t="array" ref="K65">XLOOKUP(A65,TempoPrimeiraCampanha!A:A,TempoPrimeiraCampanha!B:B,"")</f>
        <v>19</v>
      </c>
      <c r="L65" s="3">
        <f t="array" ref="L65">XLOOKUP(A65,'# Campanhas30D'!A:A,'# Campanhas30D'!B:B,"")</f>
        <v>3</v>
      </c>
      <c r="M65" s="4">
        <f t="array" ref="M65">XLOOKUP(A65,'Receita Influenciada'!A:A,'Receita Influenciada'!B:B,"")</f>
        <v>1990.250053</v>
      </c>
      <c r="N65" s="4">
        <f t="array" ref="N65">XLOOKUP(A65,'Receita Total'!A:A,'Receita Total'!C:C,"")</f>
        <v>6235.180054</v>
      </c>
      <c r="O65" s="1">
        <v>0.0</v>
      </c>
      <c r="P65" s="4">
        <f t="array" ref="P65">XLOOKUP(A65,Campanha!A:A,Campanha!B:B,"")</f>
        <v>1990.250053</v>
      </c>
      <c r="Q65" s="1">
        <v>0.0</v>
      </c>
      <c r="R65" s="1">
        <v>0.0</v>
      </c>
      <c r="S65" s="5">
        <f t="array" ref="S65">XLOOKUP(A65,'Receita Influenciada'!A:A,'Receita Influenciada'!C:C,"")</f>
        <v>0.04836510421</v>
      </c>
      <c r="T65" s="3" t="str">
        <f t="shared" si="1"/>
        <v>#NUM!</v>
      </c>
      <c r="U65" s="1">
        <v>0.0</v>
      </c>
    </row>
    <row r="66">
      <c r="A66" s="1" t="s">
        <v>116</v>
      </c>
      <c r="B66" s="2">
        <f t="array" ref="B66">XLOOKUP(A66,'Página25'!A:A,'Página25'!G:G,"")</f>
        <v>45448.62789</v>
      </c>
      <c r="C66" s="2" t="str">
        <f t="array" ref="C66">XLOOKUP(A66,'Página25'!A:A,'Página25'!I:I,"")</f>
        <v/>
      </c>
      <c r="D66" s="3">
        <f t="array" ref="D66">XLOOKUP(A66,login!A:A,login!F:F,"")</f>
        <v>83</v>
      </c>
      <c r="E66" s="3">
        <f t="array" ref="E66">XLOOKUP(A66,gestor!C:C,gestor!E:E,"")</f>
        <v>1</v>
      </c>
      <c r="F66" s="3">
        <f t="array" ref="F66">XLOOKUP(A66,tickets!I:I,tickets!J:J,"")</f>
        <v>27</v>
      </c>
      <c r="G66" s="3">
        <f t="array" ref="G66">XLOOKUP(A66,EmailVerification!A:A,EmailVerification!B:B,"")</f>
        <v>30</v>
      </c>
      <c r="H66" s="3">
        <f t="array" ref="H66">XLOOKUP(A66,IntegracaoVerification!A:A,IntegracaoVerification!C:C,"")</f>
        <v>1</v>
      </c>
      <c r="I66" s="3">
        <f t="array" ref="I66">XLOOKUP(A66,ApiVerification!A:A,ApiVerification!C:C,"")</f>
        <v>6</v>
      </c>
      <c r="J66" s="3">
        <f t="array" ref="J66">XLOOKUP(A66,AtivacaoGiftback!A:A,AtivacaoGiftback!B:B,"")</f>
        <v>6</v>
      </c>
      <c r="K66" s="3">
        <f t="array" ref="K66">XLOOKUP(A66,TempoPrimeiraCampanha!A:A,TempoPrimeiraCampanha!B:B,"")</f>
        <v>14</v>
      </c>
      <c r="L66" s="3">
        <f t="array" ref="L66">XLOOKUP(A66,'# Campanhas30D'!A:A,'# Campanhas30D'!B:B,"")</f>
        <v>3</v>
      </c>
      <c r="M66" s="4">
        <f t="array" ref="M66">XLOOKUP(A66,'Receita Influenciada'!A:A,'Receita Influenciada'!B:B,"")</f>
        <v>1953.760056</v>
      </c>
      <c r="N66" s="4">
        <f t="array" ref="N66">XLOOKUP(A66,'Receita Total'!A:A,'Receita Total'!C:C,"")</f>
        <v>139684.5999</v>
      </c>
      <c r="O66" s="4">
        <f t="array" ref="O66">XLOOKUP(A66,Giftback!A:A,Giftback!B:B,"")</f>
        <v>258</v>
      </c>
      <c r="P66" s="4">
        <f t="array" ref="P66">XLOOKUP(A66,Campanha!A:A,Campanha!B:B,"")</f>
        <v>1695.760056</v>
      </c>
      <c r="Q66" s="1">
        <v>0.0</v>
      </c>
      <c r="R66" s="1">
        <v>0.0</v>
      </c>
      <c r="S66" s="5">
        <f t="array" ref="S66">XLOOKUP(A66,'Receita Influenciada'!A:A,'Receita Influenciada'!C:C,"")</f>
        <v>0.04729501629</v>
      </c>
      <c r="T66" s="3" t="str">
        <f t="shared" si="1"/>
        <v>#NUM!</v>
      </c>
      <c r="U66" s="1">
        <v>0.0</v>
      </c>
    </row>
    <row r="67">
      <c r="A67" s="1" t="s">
        <v>117</v>
      </c>
      <c r="B67" s="2">
        <f t="array" ref="B67">XLOOKUP(A67,'Página25'!A:A,'Página25'!G:G,"")</f>
        <v>45390.57775</v>
      </c>
      <c r="C67" s="2">
        <f t="array" ref="C67">XLOOKUP(A67,'Página25'!A:A,'Página25'!I:I,"")</f>
        <v>45516.3852</v>
      </c>
      <c r="D67" s="3">
        <f t="array" ref="D67">XLOOKUP(A67,login!A:A,login!F:F,"")</f>
        <v>22</v>
      </c>
      <c r="E67" s="1">
        <v>0.0</v>
      </c>
      <c r="F67" s="1">
        <v>0.0</v>
      </c>
      <c r="G67" s="3">
        <f t="array" ref="G67">XLOOKUP(A67,EmailVerification!A:A,EmailVerification!B:B,"")</f>
        <v>88</v>
      </c>
      <c r="H67" s="3">
        <f t="array" ref="H67">XLOOKUP(A67,IntegracaoVerification!A:A,IntegracaoVerification!C:C,"")</f>
        <v>3</v>
      </c>
      <c r="I67" s="3" t="str">
        <f t="array" ref="I67">XLOOKUP(A67,ApiVerification!A:A,ApiVerification!C:C,"")</f>
        <v/>
      </c>
      <c r="J67" s="3" t="str">
        <f t="array" ref="J67">XLOOKUP(A67,AtivacaoGiftback!A:A,AtivacaoGiftback!B:B,"")</f>
        <v/>
      </c>
      <c r="K67" s="3">
        <f t="array" ref="K67">XLOOKUP(A67,TempoPrimeiraCampanha!A:A,TempoPrimeiraCampanha!B:B,"")</f>
        <v>24</v>
      </c>
      <c r="L67" s="3">
        <f t="array" ref="L67">XLOOKUP(A67,'# Campanhas30D'!A:A,'# Campanhas30D'!B:B,"")</f>
        <v>3</v>
      </c>
      <c r="M67" s="4">
        <f t="array" ref="M67">XLOOKUP(A67,'Receita Influenciada'!A:A,'Receita Influenciada'!B:B,"")</f>
        <v>1470.189987</v>
      </c>
      <c r="N67" s="4">
        <f t="array" ref="N67">XLOOKUP(A67,'Receita Total'!A:A,'Receita Total'!C:C,"")</f>
        <v>31123.43001</v>
      </c>
      <c r="O67" s="1">
        <v>0.0</v>
      </c>
      <c r="P67" s="4">
        <f t="array" ref="P67">XLOOKUP(A67,Campanha!A:A,Campanha!B:B,"")</f>
        <v>1280.259995</v>
      </c>
      <c r="Q67" s="4">
        <f t="array" ref="Q67">XLOOKUP(A67,Task!A:A,Task!B:B,"")</f>
        <v>189.9299927</v>
      </c>
      <c r="R67" s="1">
        <v>0.0</v>
      </c>
      <c r="S67" s="5">
        <f t="array" ref="S67">XLOOKUP(A67,'Receita Influenciada'!A:A,'Receita Influenciada'!C:C,"")</f>
        <v>0.03311407587</v>
      </c>
      <c r="T67" s="3">
        <f t="shared" si="1"/>
        <v>126</v>
      </c>
      <c r="U67" s="1">
        <v>0.0</v>
      </c>
    </row>
    <row r="68">
      <c r="A68" s="1" t="s">
        <v>118</v>
      </c>
      <c r="B68" s="2">
        <f t="array" ref="B68">XLOOKUP(A68,'Página25'!A:A,'Página25'!G:G,"")</f>
        <v>45537.82986</v>
      </c>
      <c r="C68" s="2" t="str">
        <f t="array" ref="C68">XLOOKUP(A68,'Página25'!A:A,'Página25'!I:I,"")</f>
        <v/>
      </c>
      <c r="D68" s="3">
        <f t="array" ref="D68">XLOOKUP(A68,login!A:A,login!F:F,"")</f>
        <v>35</v>
      </c>
      <c r="E68" s="3">
        <f t="array" ref="E68">XLOOKUP(A68,gestor!C:C,gestor!E:E,"")</f>
        <v>1</v>
      </c>
      <c r="F68" s="3">
        <f t="array" ref="F68">XLOOKUP(A68,tickets!I:I,tickets!J:J,"")</f>
        <v>11</v>
      </c>
      <c r="G68" s="3">
        <f t="array" ref="G68">XLOOKUP(A68,EmailVerification!A:A,EmailVerification!B:B,"")</f>
        <v>3</v>
      </c>
      <c r="H68" s="3">
        <f t="array" ref="H68">XLOOKUP(A68,IntegracaoVerification!A:A,IntegracaoVerification!C:C,"")</f>
        <v>3</v>
      </c>
      <c r="I68" s="3">
        <f t="array" ref="I68">XLOOKUP(A68,ApiVerification!A:A,ApiVerification!C:C,"")</f>
        <v>3</v>
      </c>
      <c r="J68" s="3">
        <f t="array" ref="J68">XLOOKUP(A68,AtivacaoGiftback!A:A,AtivacaoGiftback!B:B,"")</f>
        <v>23</v>
      </c>
      <c r="K68" s="3">
        <f t="array" ref="K68">XLOOKUP(A68,TempoPrimeiraCampanha!A:A,TempoPrimeiraCampanha!B:B,"")</f>
        <v>22</v>
      </c>
      <c r="L68" s="3">
        <f t="array" ref="L68">XLOOKUP(A68,'# Campanhas30D'!A:A,'# Campanhas30D'!B:B,"")</f>
        <v>3</v>
      </c>
      <c r="M68" s="4">
        <f t="array" ref="M68">XLOOKUP(A68,'Receita Influenciada'!A:A,'Receita Influenciada'!B:B,"")</f>
        <v>1336.689987</v>
      </c>
      <c r="N68" s="4">
        <f t="array" ref="N68">XLOOKUP(A68,'Receita Total'!A:A,'Receita Total'!C:C,"")</f>
        <v>96139.44922</v>
      </c>
      <c r="O68" s="4">
        <f t="array" ref="O68">XLOOKUP(A68,Giftback!A:A,Giftback!B:B,"")</f>
        <v>116.9100037</v>
      </c>
      <c r="P68" s="4">
        <f t="array" ref="P68">XLOOKUP(A68,Campanha!A:A,Campanha!B:B,"")</f>
        <v>1219.779984</v>
      </c>
      <c r="Q68" s="1">
        <v>0.0</v>
      </c>
      <c r="R68" s="1">
        <v>0.0</v>
      </c>
      <c r="S68" s="5">
        <f t="array" ref="S68">XLOOKUP(A68,'Receita Influenciada'!A:A,'Receita Influenciada'!C:C,"")</f>
        <v>0.02065802723</v>
      </c>
      <c r="T68" s="3" t="str">
        <f t="shared" si="1"/>
        <v>#NUM!</v>
      </c>
      <c r="U68" s="1">
        <v>0.0</v>
      </c>
    </row>
    <row r="69">
      <c r="A69" s="1" t="s">
        <v>119</v>
      </c>
      <c r="B69" s="2">
        <f t="array" ref="B69">XLOOKUP(A69,'Página25'!A:A,'Página25'!G:G,"")</f>
        <v>45387.562</v>
      </c>
      <c r="C69" s="2">
        <f t="array" ref="C69">XLOOKUP(A69,'Página25'!A:A,'Página25'!I:I,"")</f>
        <v>45575.72803</v>
      </c>
      <c r="D69" s="3">
        <f t="array" ref="D69">XLOOKUP(A69,login!A:A,login!F:F,"")</f>
        <v>19</v>
      </c>
      <c r="E69" s="1">
        <v>0.0</v>
      </c>
      <c r="F69" s="1">
        <v>0.0</v>
      </c>
      <c r="G69" s="3">
        <f t="array" ref="G69">XLOOKUP(A69,EmailVerification!A:A,EmailVerification!B:B,"")</f>
        <v>91</v>
      </c>
      <c r="H69" s="3">
        <f t="array" ref="H69">XLOOKUP(A69,IntegracaoVerification!A:A,IntegracaoVerification!C:C,"")</f>
        <v>4</v>
      </c>
      <c r="I69" s="3" t="str">
        <f t="array" ref="I69">XLOOKUP(A69,ApiVerification!A:A,ApiVerification!C:C,"")</f>
        <v/>
      </c>
      <c r="J69" s="3">
        <f t="array" ref="J69">XLOOKUP(A69,AtivacaoGiftback!A:A,AtivacaoGiftback!B:B,"")</f>
        <v>11</v>
      </c>
      <c r="K69" s="3">
        <f t="array" ref="K69">XLOOKUP(A69,TempoPrimeiraCampanha!A:A,TempoPrimeiraCampanha!B:B,"")</f>
        <v>12</v>
      </c>
      <c r="L69" s="3">
        <f t="array" ref="L69">XLOOKUP(A69,'# Campanhas30D'!A:A,'# Campanhas30D'!B:B,"")</f>
        <v>3</v>
      </c>
      <c r="M69" s="4">
        <f t="array" ref="M69">XLOOKUP(A69,'Receita Influenciada'!A:A,'Receita Influenciada'!B:B,"")</f>
        <v>1125.809967</v>
      </c>
      <c r="N69" s="4">
        <f t="array" ref="N69">XLOOKUP(A69,'Receita Total'!A:A,'Receita Total'!C:C,"")</f>
        <v>12406.03999</v>
      </c>
      <c r="O69" s="1">
        <v>0.0</v>
      </c>
      <c r="P69" s="4">
        <f t="array" ref="P69">XLOOKUP(A69,Campanha!A:A,Campanha!B:B,"")</f>
        <v>1125.809967</v>
      </c>
      <c r="Q69" s="1">
        <v>0.0</v>
      </c>
      <c r="R69" s="1">
        <v>0.0</v>
      </c>
      <c r="S69" s="5">
        <f t="array" ref="S69">XLOOKUP(A69,'Receita Influenciada'!A:A,'Receita Influenciada'!C:C,"")</f>
        <v>0.02301495505</v>
      </c>
      <c r="T69" s="3">
        <f t="shared" si="1"/>
        <v>188</v>
      </c>
      <c r="U69" s="1">
        <v>0.0</v>
      </c>
    </row>
    <row r="70">
      <c r="A70" s="1" t="s">
        <v>120</v>
      </c>
      <c r="B70" s="2">
        <f t="array" ref="B70">XLOOKUP(A70,'Página25'!A:A,'Página25'!G:G,"")</f>
        <v>45426.77259</v>
      </c>
      <c r="C70" s="2" t="str">
        <f t="array" ref="C70">XLOOKUP(A70,'Página25'!A:A,'Página25'!I:I,"")</f>
        <v/>
      </c>
      <c r="D70" s="3">
        <f t="array" ref="D70">XLOOKUP(A70,login!A:A,login!F:F,"")</f>
        <v>46</v>
      </c>
      <c r="E70" s="3">
        <f t="array" ref="E70">XLOOKUP(A70,gestor!C:C,gestor!E:E,"")</f>
        <v>1</v>
      </c>
      <c r="F70" s="3">
        <f t="array" ref="F70">XLOOKUP(A70,tickets!I:I,tickets!J:J,"")</f>
        <v>13</v>
      </c>
      <c r="G70" s="3">
        <f t="array" ref="G70">XLOOKUP(A70,EmailVerification!A:A,EmailVerification!B:B,"")</f>
        <v>52</v>
      </c>
      <c r="H70" s="3">
        <f t="array" ref="H70">XLOOKUP(A70,IntegracaoVerification!A:A,IntegracaoVerification!C:C,"")</f>
        <v>1</v>
      </c>
      <c r="I70" s="3">
        <f t="array" ref="I70">XLOOKUP(A70,ApiVerification!A:A,ApiVerification!C:C,"")</f>
        <v>3</v>
      </c>
      <c r="J70" s="3">
        <f t="array" ref="J70">XLOOKUP(A70,AtivacaoGiftback!A:A,AtivacaoGiftback!B:B,"")</f>
        <v>10</v>
      </c>
      <c r="K70" s="3">
        <f t="array" ref="K70">XLOOKUP(A70,TempoPrimeiraCampanha!A:A,TempoPrimeiraCampanha!B:B,"")</f>
        <v>6</v>
      </c>
      <c r="L70" s="3">
        <f t="array" ref="L70">XLOOKUP(A70,'# Campanhas30D'!A:A,'# Campanhas30D'!B:B,"")</f>
        <v>3</v>
      </c>
      <c r="M70" s="4">
        <f t="array" ref="M70">XLOOKUP(A70,'Receita Influenciada'!A:A,'Receita Influenciada'!B:B,"")</f>
        <v>1865.350006</v>
      </c>
      <c r="N70" s="4">
        <f t="array" ref="N70">XLOOKUP(A70,'Receita Total'!A:A,'Receita Total'!C:C,"")</f>
        <v>5890.189957</v>
      </c>
      <c r="O70" s="4">
        <f t="array" ref="O70">XLOOKUP(A70,Giftback!A:A,Giftback!B:B,"")</f>
        <v>679.1799927</v>
      </c>
      <c r="P70" s="4">
        <f t="array" ref="P70">XLOOKUP(A70,Campanha!A:A,Campanha!B:B,"")</f>
        <v>839.3700256</v>
      </c>
      <c r="Q70" s="4">
        <f t="array" ref="Q70">XLOOKUP(A70,Task!A:A,Task!B:B,"")</f>
        <v>346.7999878</v>
      </c>
      <c r="R70" s="1">
        <v>0.0</v>
      </c>
      <c r="S70" s="5">
        <f t="array" ref="S70">XLOOKUP(A70,'Receita Influenciada'!A:A,'Receita Influenciada'!C:C,"")</f>
        <v>0.04470234622</v>
      </c>
      <c r="T70" s="3" t="str">
        <f t="shared" si="1"/>
        <v>#NUM!</v>
      </c>
      <c r="U70" s="1">
        <v>0.0</v>
      </c>
    </row>
    <row r="71">
      <c r="A71" s="1" t="s">
        <v>121</v>
      </c>
      <c r="B71" s="2">
        <f t="array" ref="B71">XLOOKUP(A71,'Página25'!A:A,'Página25'!G:G,"")</f>
        <v>45432.81803</v>
      </c>
      <c r="C71" s="2" t="str">
        <f t="array" ref="C71">XLOOKUP(A71,'Página25'!A:A,'Página25'!I:I,"")</f>
        <v/>
      </c>
      <c r="D71" s="3">
        <f t="array" ref="D71">XLOOKUP(A71,login!A:A,login!F:F,"")</f>
        <v>111</v>
      </c>
      <c r="E71" s="1">
        <v>0.0</v>
      </c>
      <c r="F71" s="1">
        <v>0.0</v>
      </c>
      <c r="G71" s="3">
        <f t="array" ref="G71">XLOOKUP(A71,EmailVerification!A:A,EmailVerification!B:B,"")</f>
        <v>46</v>
      </c>
      <c r="H71" s="3">
        <f t="array" ref="H71">XLOOKUP(A71,IntegracaoVerification!A:A,IntegracaoVerification!C:C,"")</f>
        <v>0</v>
      </c>
      <c r="I71" s="3">
        <f t="array" ref="I71">XLOOKUP(A71,ApiVerification!A:A,ApiVerification!C:C,"")</f>
        <v>2</v>
      </c>
      <c r="J71" s="3">
        <f t="array" ref="J71">XLOOKUP(A71,AtivacaoGiftback!A:A,AtivacaoGiftback!B:B,"")</f>
        <v>1</v>
      </c>
      <c r="K71" s="3">
        <f t="array" ref="K71">XLOOKUP(A71,TempoPrimeiraCampanha!A:A,TempoPrimeiraCampanha!B:B,"")</f>
        <v>18</v>
      </c>
      <c r="L71" s="3">
        <f t="array" ref="L71">XLOOKUP(A71,'# Campanhas30D'!A:A,'# Campanhas30D'!B:B,"")</f>
        <v>3</v>
      </c>
      <c r="M71" s="4">
        <f t="array" ref="M71">XLOOKUP(A71,'Receita Influenciada'!A:A,'Receita Influenciada'!B:B,"")</f>
        <v>656.9099731</v>
      </c>
      <c r="N71" s="4">
        <f t="array" ref="N71">XLOOKUP(A71,'Receita Total'!A:A,'Receita Total'!C:C,"")</f>
        <v>127283.6394</v>
      </c>
      <c r="O71" s="1">
        <v>0.0</v>
      </c>
      <c r="P71" s="4">
        <f t="array" ref="P71">XLOOKUP(A71,Campanha!A:A,Campanha!B:B,"")</f>
        <v>656.9099731</v>
      </c>
      <c r="Q71" s="1">
        <v>0.0</v>
      </c>
      <c r="R71" s="1">
        <v>0.0</v>
      </c>
      <c r="S71" s="5">
        <f t="array" ref="S71">XLOOKUP(A71,'Receita Influenciada'!A:A,'Receita Influenciada'!C:C,"")</f>
        <v>0.009264222086</v>
      </c>
      <c r="T71" s="3" t="str">
        <f t="shared" si="1"/>
        <v>#NUM!</v>
      </c>
      <c r="U71" s="1">
        <v>0.0</v>
      </c>
    </row>
    <row r="72">
      <c r="A72" s="1" t="s">
        <v>122</v>
      </c>
      <c r="B72" s="2">
        <f t="array" ref="B72">XLOOKUP(A72,'Página25'!A:A,'Página25'!G:G,"")</f>
        <v>45483.82682</v>
      </c>
      <c r="C72" s="2" t="str">
        <f t="array" ref="C72">XLOOKUP(A72,'Página25'!A:A,'Página25'!I:I,"")</f>
        <v/>
      </c>
      <c r="D72" s="3">
        <f t="array" ref="D72">XLOOKUP(A72,login!A:A,login!F:F,"")</f>
        <v>75</v>
      </c>
      <c r="E72" s="3">
        <f t="array" ref="E72">XLOOKUP(A72,gestor!C:C,gestor!E:E,"")</f>
        <v>1</v>
      </c>
      <c r="F72" s="3">
        <f t="array" ref="F72">XLOOKUP(A72,tickets!I:I,tickets!J:J,"")</f>
        <v>9</v>
      </c>
      <c r="G72" s="3">
        <f t="array" ref="G72">XLOOKUP(A72,EmailVerification!A:A,EmailVerification!B:B,"")</f>
        <v>2</v>
      </c>
      <c r="H72" s="3">
        <f t="array" ref="H72">XLOOKUP(A72,IntegracaoVerification!A:A,IntegracaoVerification!C:C,"")</f>
        <v>0</v>
      </c>
      <c r="I72" s="3">
        <f t="array" ref="I72">XLOOKUP(A72,ApiVerification!A:A,ApiVerification!C:C,"")</f>
        <v>5</v>
      </c>
      <c r="J72" s="3">
        <f t="array" ref="J72">XLOOKUP(A72,AtivacaoGiftback!A:A,AtivacaoGiftback!B:B,"")</f>
        <v>22</v>
      </c>
      <c r="K72" s="3">
        <f t="array" ref="K72">XLOOKUP(A72,TempoPrimeiraCampanha!A:A,TempoPrimeiraCampanha!B:B,"")</f>
        <v>26</v>
      </c>
      <c r="L72" s="3">
        <f t="array" ref="L72">XLOOKUP(A72,'# Campanhas30D'!A:A,'# Campanhas30D'!B:B,"")</f>
        <v>3</v>
      </c>
      <c r="M72" s="4">
        <f t="array" ref="M72">XLOOKUP(A72,'Receita Influenciada'!A:A,'Receita Influenciada'!B:B,"")</f>
        <v>1603</v>
      </c>
      <c r="N72" s="4">
        <f t="array" ref="N72">XLOOKUP(A72,'Receita Total'!A:A,'Receita Total'!C:C,"")</f>
        <v>35181.94011</v>
      </c>
      <c r="O72" s="4">
        <f t="array" ref="O72">XLOOKUP(A72,Giftback!A:A,Giftback!B:B,"")</f>
        <v>180.3500061</v>
      </c>
      <c r="P72" s="4">
        <f t="array" ref="P72">XLOOKUP(A72,Campanha!A:A,Campanha!B:B,"")</f>
        <v>357</v>
      </c>
      <c r="Q72" s="1">
        <v>0.0</v>
      </c>
      <c r="R72" s="1">
        <v>0.0</v>
      </c>
      <c r="S72" s="5">
        <f t="array" ref="S72">XLOOKUP(A72,'Receita Influenciada'!A:A,'Receita Influenciada'!C:C,"")</f>
        <v>0.03700879765</v>
      </c>
      <c r="T72" s="3" t="str">
        <f t="shared" si="1"/>
        <v>#NUM!</v>
      </c>
      <c r="U72" s="1">
        <v>0.0</v>
      </c>
    </row>
    <row r="73">
      <c r="A73" s="1" t="s">
        <v>123</v>
      </c>
      <c r="B73" s="2">
        <f t="array" ref="B73">XLOOKUP(A73,'Página25'!A:A,'Página25'!G:G,"")</f>
        <v>45532.73266</v>
      </c>
      <c r="C73" s="2" t="str">
        <f t="array" ref="C73">XLOOKUP(A73,'Página25'!A:A,'Página25'!I:I,"")</f>
        <v/>
      </c>
      <c r="D73" s="3">
        <f t="array" ref="D73">XLOOKUP(A73,login!A:A,login!F:F,"")</f>
        <v>26</v>
      </c>
      <c r="E73" s="3">
        <f t="array" ref="E73">XLOOKUP(A73,gestor!C:C,gestor!E:E,"")</f>
        <v>1</v>
      </c>
      <c r="F73" s="1">
        <v>0.0</v>
      </c>
      <c r="G73" s="3">
        <f t="array" ref="G73">XLOOKUP(A73,EmailVerification!A:A,EmailVerification!B:B,"")</f>
        <v>0</v>
      </c>
      <c r="H73" s="3">
        <f t="array" ref="H73">XLOOKUP(A73,IntegracaoVerification!A:A,IntegracaoVerification!C:C,"")</f>
        <v>0</v>
      </c>
      <c r="I73" s="3">
        <f t="array" ref="I73">XLOOKUP(A73,ApiVerification!A:A,ApiVerification!C:C,"")</f>
        <v>2</v>
      </c>
      <c r="J73" s="3">
        <f t="array" ref="J73">XLOOKUP(A73,AtivacaoGiftback!A:A,AtivacaoGiftback!B:B,"")</f>
        <v>8</v>
      </c>
      <c r="K73" s="3">
        <f t="array" ref="K73">XLOOKUP(A73,TempoPrimeiraCampanha!A:A,TempoPrimeiraCampanha!B:B,"")</f>
        <v>26</v>
      </c>
      <c r="L73" s="3">
        <f t="array" ref="L73">XLOOKUP(A73,'# Campanhas30D'!A:A,'# Campanhas30D'!B:B,"")</f>
        <v>3</v>
      </c>
      <c r="M73" s="4">
        <f t="array" ref="M73">XLOOKUP(A73,'Receita Influenciada'!A:A,'Receita Influenciada'!B:B,"")</f>
        <v>4558.98999</v>
      </c>
      <c r="N73" s="4">
        <f t="array" ref="N73">XLOOKUP(A73,'Receita Total'!A:A,'Receita Total'!C:C,"")</f>
        <v>41553.75978</v>
      </c>
      <c r="O73" s="4">
        <f t="array" ref="O73">XLOOKUP(A73,Giftback!A:A,Giftback!B:B,"")</f>
        <v>1928.080017</v>
      </c>
      <c r="P73" s="4">
        <f t="array" ref="P73">XLOOKUP(A73,Campanha!A:A,Campanha!B:B,"")</f>
        <v>339.1499939</v>
      </c>
      <c r="Q73" s="1">
        <v>0.0</v>
      </c>
      <c r="R73" s="4">
        <f t="array" ref="R73">XLOOKUP(A73,Message!A:A,Message!B:B,"")</f>
        <v>664.8099976</v>
      </c>
      <c r="S73" s="5">
        <f t="array" ref="S73">XLOOKUP(A73,'Receita Influenciada'!A:A,'Receita Influenciada'!C:C,"")</f>
        <v>0.1236947211</v>
      </c>
      <c r="T73" s="3" t="str">
        <f t="shared" si="1"/>
        <v>#NUM!</v>
      </c>
      <c r="U73" s="1">
        <v>0.0</v>
      </c>
    </row>
    <row r="74">
      <c r="A74" s="1" t="s">
        <v>124</v>
      </c>
      <c r="B74" s="2">
        <f t="array" ref="B74">XLOOKUP(A74,'Página25'!A:A,'Página25'!G:G,"")</f>
        <v>45389.83197</v>
      </c>
      <c r="C74" s="2" t="str">
        <f t="array" ref="C74">XLOOKUP(A74,'Página25'!A:A,'Página25'!I:I,"")</f>
        <v/>
      </c>
      <c r="D74" s="3">
        <f t="array" ref="D74">XLOOKUP(A74,login!A:A,login!F:F,"")</f>
        <v>21</v>
      </c>
      <c r="E74" s="3">
        <f t="array" ref="E74">XLOOKUP(A74,gestor!C:C,gestor!E:E,"")</f>
        <v>1</v>
      </c>
      <c r="F74" s="3">
        <f t="array" ref="F74">XLOOKUP(A74,tickets!I:I,tickets!J:J,"")</f>
        <v>9</v>
      </c>
      <c r="G74" s="3">
        <f t="array" ref="G74">XLOOKUP(A74,EmailVerification!A:A,EmailVerification!B:B,"")</f>
        <v>89</v>
      </c>
      <c r="H74" s="3">
        <f t="array" ref="H74">XLOOKUP(A74,IntegracaoVerification!A:A,IntegracaoVerification!C:C,"")</f>
        <v>4</v>
      </c>
      <c r="I74" s="3">
        <f t="array" ref="I74">XLOOKUP(A74,ApiVerification!A:A,ApiVerification!C:C,"")</f>
        <v>9</v>
      </c>
      <c r="J74" s="3">
        <f t="array" ref="J74">XLOOKUP(A74,AtivacaoGiftback!A:A,AtivacaoGiftback!B:B,"")</f>
        <v>15</v>
      </c>
      <c r="K74" s="3">
        <f t="array" ref="K74">XLOOKUP(A74,TempoPrimeiraCampanha!A:A,TempoPrimeiraCampanha!B:B,"")</f>
        <v>26</v>
      </c>
      <c r="L74" s="3">
        <f t="array" ref="L74">XLOOKUP(A74,'# Campanhas30D'!A:A,'# Campanhas30D'!B:B,"")</f>
        <v>3</v>
      </c>
      <c r="M74" s="4">
        <f t="array" ref="M74">XLOOKUP(A74,'Receita Influenciada'!A:A,'Receita Influenciada'!B:B,"")</f>
        <v>467.2999878</v>
      </c>
      <c r="N74" s="4">
        <f t="array" ref="N74">XLOOKUP(A74,'Receita Total'!A:A,'Receita Total'!C:C,"")</f>
        <v>5176.329971</v>
      </c>
      <c r="O74" s="4">
        <f t="array" ref="O74">XLOOKUP(A74,Giftback!A:A,Giftback!B:B,"")</f>
        <v>227.3999939</v>
      </c>
      <c r="P74" s="4">
        <f t="array" ref="P74">XLOOKUP(A74,Campanha!A:A,Campanha!B:B,"")</f>
        <v>239.8999939</v>
      </c>
      <c r="Q74" s="1">
        <v>0.0</v>
      </c>
      <c r="R74" s="1">
        <v>0.0</v>
      </c>
      <c r="S74" s="5">
        <f t="array" ref="S74">XLOOKUP(A74,'Receita Influenciada'!A:A,'Receita Influenciada'!C:C,"")</f>
        <v>0.003703811959</v>
      </c>
      <c r="T74" s="3" t="str">
        <f t="shared" si="1"/>
        <v>#NUM!</v>
      </c>
      <c r="U74" s="1">
        <v>0.0</v>
      </c>
    </row>
    <row r="75">
      <c r="A75" s="1" t="s">
        <v>125</v>
      </c>
      <c r="B75" s="2">
        <f t="array" ref="B75">XLOOKUP(A75,'Página25'!A:A,'Página25'!G:G,"")</f>
        <v>45498.62397</v>
      </c>
      <c r="C75" s="2" t="str">
        <f t="array" ref="C75">XLOOKUP(A75,'Página25'!A:A,'Página25'!I:I,"")</f>
        <v/>
      </c>
      <c r="D75" s="3">
        <f t="array" ref="D75">XLOOKUP(A75,login!A:A,login!F:F,"")</f>
        <v>74</v>
      </c>
      <c r="E75" s="3">
        <f t="array" ref="E75">XLOOKUP(A75,gestor!C:C,gestor!E:E,"")</f>
        <v>1</v>
      </c>
      <c r="F75" s="1">
        <v>0.0</v>
      </c>
      <c r="G75" s="3">
        <f t="array" ref="G75">XLOOKUP(A75,EmailVerification!A:A,EmailVerification!B:B,"")</f>
        <v>7</v>
      </c>
      <c r="H75" s="3">
        <f t="array" ref="H75">XLOOKUP(A75,IntegracaoVerification!A:A,IntegracaoVerification!C:C,"")</f>
        <v>7</v>
      </c>
      <c r="I75" s="3">
        <f t="array" ref="I75">XLOOKUP(A75,ApiVerification!A:A,ApiVerification!C:C,"")</f>
        <v>6</v>
      </c>
      <c r="J75" s="3">
        <f t="array" ref="J75">XLOOKUP(A75,AtivacaoGiftback!A:A,AtivacaoGiftback!B:B,"")</f>
        <v>7</v>
      </c>
      <c r="K75" s="3">
        <f t="array" ref="K75">XLOOKUP(A75,TempoPrimeiraCampanha!A:A,TempoPrimeiraCampanha!B:B,"")</f>
        <v>29</v>
      </c>
      <c r="L75" s="3">
        <f t="array" ref="L75">XLOOKUP(A75,'# Campanhas30D'!A:A,'# Campanhas30D'!B:B,"")</f>
        <v>3</v>
      </c>
      <c r="M75" s="4">
        <f t="array" ref="M75">XLOOKUP(A75,'Receita Influenciada'!A:A,'Receita Influenciada'!B:B,"")</f>
        <v>6820.649994</v>
      </c>
      <c r="N75" s="4">
        <f t="array" ref="N75">XLOOKUP(A75,'Receita Total'!A:A,'Receita Total'!C:C,"")</f>
        <v>123997.75</v>
      </c>
      <c r="O75" s="4">
        <f t="array" ref="O75">XLOOKUP(A75,Giftback!A:A,Giftback!B:B,"")</f>
        <v>6666.649994</v>
      </c>
      <c r="P75" s="4">
        <f t="array" ref="P75">XLOOKUP(A75,Campanha!A:A,Campanha!B:B,"")</f>
        <v>154</v>
      </c>
      <c r="Q75" s="1">
        <v>0.0</v>
      </c>
      <c r="R75" s="1">
        <v>0.0</v>
      </c>
      <c r="S75" s="5">
        <f t="array" ref="S75">XLOOKUP(A75,'Receita Influenciada'!A:A,'Receita Influenciada'!C:C,"")</f>
        <v>0.1464369265</v>
      </c>
      <c r="T75" s="3" t="str">
        <f t="shared" si="1"/>
        <v>#NUM!</v>
      </c>
      <c r="U75" s="1">
        <v>0.0</v>
      </c>
    </row>
    <row r="76">
      <c r="A76" s="1" t="s">
        <v>126</v>
      </c>
      <c r="B76" s="2">
        <f t="array" ref="B76">XLOOKUP(A76,'Página25'!A:A,'Página25'!G:G,"")</f>
        <v>45534.74625</v>
      </c>
      <c r="C76" s="2">
        <f t="array" ref="C76">XLOOKUP(A76,'Página25'!A:A,'Página25'!I:I,"")</f>
        <v>45582.79163</v>
      </c>
      <c r="D76" s="3">
        <f t="array" ref="D76">XLOOKUP(A76,login!A:A,login!F:F,"")</f>
        <v>25</v>
      </c>
      <c r="E76" s="3">
        <f t="array" ref="E76">XLOOKUP(A76,gestor!C:C,gestor!E:E,"")</f>
        <v>1</v>
      </c>
      <c r="F76" s="3">
        <f t="array" ref="F76">XLOOKUP(A76,tickets!I:I,tickets!J:J,"")</f>
        <v>11</v>
      </c>
      <c r="G76" s="3">
        <f t="array" ref="G76">XLOOKUP(A76,EmailVerification!A:A,EmailVerification!B:B,"")</f>
        <v>2</v>
      </c>
      <c r="H76" s="3">
        <f t="array" ref="H76">XLOOKUP(A76,IntegracaoVerification!A:A,IntegracaoVerification!C:C,"")</f>
        <v>2</v>
      </c>
      <c r="I76" s="3">
        <f t="array" ref="I76">XLOOKUP(A76,ApiVerification!A:A,ApiVerification!C:C,"")</f>
        <v>6</v>
      </c>
      <c r="J76" s="3">
        <f t="array" ref="J76">XLOOKUP(A76,AtivacaoGiftback!A:A,AtivacaoGiftback!B:B,"")</f>
        <v>3</v>
      </c>
      <c r="K76" s="3">
        <f t="array" ref="K76">XLOOKUP(A76,TempoPrimeiraCampanha!A:A,TempoPrimeiraCampanha!B:B,"")</f>
        <v>19</v>
      </c>
      <c r="L76" s="3">
        <f t="array" ref="L76">XLOOKUP(A76,'# Campanhas30D'!A:A,'# Campanhas30D'!B:B,"")</f>
        <v>3</v>
      </c>
      <c r="M76" s="4">
        <f t="array" ref="M76">XLOOKUP(A76,'Receita Influenciada'!A:A,'Receita Influenciada'!B:B,"")</f>
        <v>298.0800018</v>
      </c>
      <c r="N76" s="4">
        <f t="array" ref="N76">XLOOKUP(A76,'Receita Total'!A:A,'Receita Total'!C:C,"")</f>
        <v>7017.550034</v>
      </c>
      <c r="O76" s="4">
        <f t="array" ref="O76">XLOOKUP(A76,Giftback!A:A,Giftback!B:B,"")</f>
        <v>153.9900055</v>
      </c>
      <c r="P76" s="4">
        <f t="array" ref="P76">XLOOKUP(A76,Campanha!A:A,Campanha!B:B,"")</f>
        <v>144.0899963</v>
      </c>
      <c r="Q76" s="1">
        <v>0.0</v>
      </c>
      <c r="R76" s="1">
        <v>0.0</v>
      </c>
      <c r="S76" s="5">
        <f t="array" ref="S76">XLOOKUP(A76,'Receita Influenciada'!A:A,'Receita Influenciada'!C:C,"")</f>
        <v>-0.001258650973</v>
      </c>
      <c r="T76" s="3">
        <f t="shared" si="1"/>
        <v>48</v>
      </c>
      <c r="U76" s="1">
        <v>0.0</v>
      </c>
    </row>
    <row r="77">
      <c r="A77" s="1" t="s">
        <v>127</v>
      </c>
      <c r="B77" s="2">
        <f t="array" ref="B77">XLOOKUP(A77,'Página25'!A:A,'Página25'!G:G,"")</f>
        <v>45481.60115</v>
      </c>
      <c r="C77" s="2" t="str">
        <f t="array" ref="C77">XLOOKUP(A77,'Página25'!A:A,'Página25'!I:I,"")</f>
        <v/>
      </c>
      <c r="D77" s="3">
        <f t="array" ref="D77">XLOOKUP(A77,login!A:A,login!F:F,"")</f>
        <v>11</v>
      </c>
      <c r="E77" s="1">
        <v>0.0</v>
      </c>
      <c r="F77" s="1">
        <v>0.0</v>
      </c>
      <c r="G77" s="3">
        <f t="array" ref="G77">XLOOKUP(A77,EmailVerification!A:A,EmailVerification!B:B,"")</f>
        <v>0</v>
      </c>
      <c r="H77" s="3" t="str">
        <f t="array" ref="H77">XLOOKUP(A77,IntegracaoVerification!A:A,IntegracaoVerification!C:C,"")</f>
        <v/>
      </c>
      <c r="I77" s="3" t="str">
        <f t="array" ref="I77">XLOOKUP(A77,ApiVerification!A:A,ApiVerification!C:C,"")</f>
        <v/>
      </c>
      <c r="J77" s="3">
        <f t="array" ref="J77">XLOOKUP(A77,AtivacaoGiftback!A:A,AtivacaoGiftback!B:B,"")</f>
        <v>0</v>
      </c>
      <c r="K77" s="3">
        <f t="array" ref="K77">XLOOKUP(A77,TempoPrimeiraCampanha!A:A,TempoPrimeiraCampanha!B:B,"")</f>
        <v>0</v>
      </c>
      <c r="L77" s="3">
        <f t="array" ref="L77">XLOOKUP(A77,'# Campanhas30D'!A:A,'# Campanhas30D'!B:B,"")</f>
        <v>3</v>
      </c>
      <c r="M77" s="4">
        <f t="array" ref="M77">XLOOKUP(A77,'Receita Influenciada'!A:A,'Receita Influenciada'!B:B,"")</f>
        <v>20</v>
      </c>
      <c r="N77" s="4">
        <f t="array" ref="N77">XLOOKUP(A77,'Receita Total'!A:A,'Receita Total'!C:C,"")</f>
        <v>77933.42005</v>
      </c>
      <c r="O77" s="1">
        <v>0.0</v>
      </c>
      <c r="P77" s="4">
        <f t="array" ref="P77">XLOOKUP(A77,Campanha!A:A,Campanha!B:B,"")</f>
        <v>20</v>
      </c>
      <c r="Q77" s="1">
        <v>0.0</v>
      </c>
      <c r="R77" s="1">
        <v>0.0</v>
      </c>
      <c r="S77" s="5">
        <f t="array" ref="S77">XLOOKUP(A77,'Receita Influenciada'!A:A,'Receita Influenciada'!C:C,"")</f>
        <v>-0.009413489736</v>
      </c>
      <c r="T77" s="3" t="str">
        <f t="shared" si="1"/>
        <v>#NUM!</v>
      </c>
      <c r="U77" s="1">
        <v>0.0</v>
      </c>
    </row>
    <row r="78">
      <c r="A78" s="1" t="s">
        <v>128</v>
      </c>
      <c r="B78" s="2">
        <f t="array" ref="B78">XLOOKUP(A78,'Página25'!A:A,'Página25'!G:G,"")</f>
        <v>45562.80807</v>
      </c>
      <c r="C78" s="2" t="str">
        <f t="array" ref="C78">XLOOKUP(A78,'Página25'!A:A,'Página25'!I:I,"")</f>
        <v/>
      </c>
      <c r="D78" s="3">
        <f t="array" ref="D78">XLOOKUP(A78,login!A:A,login!F:F,"")</f>
        <v>20</v>
      </c>
      <c r="E78" s="3">
        <f t="array" ref="E78">XLOOKUP(A78,gestor!C:C,gestor!E:E,"")</f>
        <v>1</v>
      </c>
      <c r="F78" s="1">
        <v>0.0</v>
      </c>
      <c r="G78" s="3">
        <f t="array" ref="G78">XLOOKUP(A78,EmailVerification!A:A,EmailVerification!B:B,"")</f>
        <v>12</v>
      </c>
      <c r="H78" s="3">
        <f t="array" ref="H78">XLOOKUP(A78,IntegracaoVerification!A:A,IntegracaoVerification!C:C,"")</f>
        <v>4</v>
      </c>
      <c r="I78" s="3">
        <f t="array" ref="I78">XLOOKUP(A78,ApiVerification!A:A,ApiVerification!C:C,"")</f>
        <v>18</v>
      </c>
      <c r="J78" s="3">
        <f t="array" ref="J78">XLOOKUP(A78,AtivacaoGiftback!A:A,AtivacaoGiftback!B:B,"")</f>
        <v>24</v>
      </c>
      <c r="K78" s="3">
        <f t="array" ref="K78">XLOOKUP(A78,TempoPrimeiraCampanha!A:A,TempoPrimeiraCampanha!B:B,"")</f>
        <v>30</v>
      </c>
      <c r="L78" s="3">
        <f t="array" ref="L78">XLOOKUP(A78,'# Campanhas30D'!A:A,'# Campanhas30D'!B:B,"")</f>
        <v>3</v>
      </c>
      <c r="M78" s="4">
        <f t="array" ref="M78">XLOOKUP(A78,'Receita Influenciada'!A:A,'Receita Influenciada'!B:B,"")</f>
        <v>117</v>
      </c>
      <c r="N78" s="4">
        <f t="array" ref="N78">XLOOKUP(A78,'Receita Total'!A:A,'Receita Total'!C:C,"")</f>
        <v>1904.12999</v>
      </c>
      <c r="O78" s="1">
        <v>0.0</v>
      </c>
      <c r="P78" s="1">
        <v>0.0</v>
      </c>
      <c r="Q78" s="4">
        <f t="array" ref="Q78">XLOOKUP(A78,Task!A:A,Task!B:B,"")</f>
        <v>117</v>
      </c>
      <c r="R78" s="1">
        <v>0.0</v>
      </c>
      <c r="S78" s="5">
        <f t="array" ref="S78">XLOOKUP(A78,'Receita Influenciada'!A:A,'Receita Influenciada'!C:C,"")</f>
        <v>-0.006568914956</v>
      </c>
      <c r="T78" s="3" t="str">
        <f t="shared" si="1"/>
        <v>#NUM!</v>
      </c>
      <c r="U78" s="1">
        <v>0.0</v>
      </c>
    </row>
    <row r="79">
      <c r="A79" s="1" t="s">
        <v>129</v>
      </c>
      <c r="B79" s="2">
        <f t="array" ref="B79">XLOOKUP(A79,'Página25'!A:A,'Página25'!G:G,"")</f>
        <v>45411.88762</v>
      </c>
      <c r="C79" s="2" t="str">
        <f t="array" ref="C79">XLOOKUP(A79,'Página25'!A:A,'Página25'!I:I,"")</f>
        <v/>
      </c>
      <c r="D79" s="3">
        <f t="array" ref="D79">XLOOKUP(A79,login!A:A,login!F:F,"")</f>
        <v>227</v>
      </c>
      <c r="E79" s="1">
        <v>0.0</v>
      </c>
      <c r="F79" s="1">
        <v>0.0</v>
      </c>
      <c r="G79" s="3" t="str">
        <f t="array" ref="G79">XLOOKUP(A79,EmailVerification!A:A,EmailVerification!B:B,"")</f>
        <v/>
      </c>
      <c r="H79" s="3">
        <f t="array" ref="H79">XLOOKUP(A79,IntegracaoVerification!A:A,IntegracaoVerification!C:C,"")</f>
        <v>1</v>
      </c>
      <c r="I79" s="3">
        <f t="array" ref="I79">XLOOKUP(A79,ApiVerification!A:A,ApiVerification!C:C,"")</f>
        <v>11</v>
      </c>
      <c r="J79" s="3">
        <f t="array" ref="J79">XLOOKUP(A79,AtivacaoGiftback!A:A,AtivacaoGiftback!B:B,"")</f>
        <v>16</v>
      </c>
      <c r="K79" s="3">
        <f t="array" ref="K79">XLOOKUP(A79,TempoPrimeiraCampanha!A:A,TempoPrimeiraCampanha!B:B,"")</f>
        <v>21</v>
      </c>
      <c r="L79" s="3">
        <f t="array" ref="L79">XLOOKUP(A79,'# Campanhas30D'!A:A,'# Campanhas30D'!B:B,"")</f>
        <v>3</v>
      </c>
      <c r="M79" s="4">
        <f t="array" ref="M79">XLOOKUP(A79,'Receita Influenciada'!A:A,'Receita Influenciada'!B:B,"")</f>
        <v>4843</v>
      </c>
      <c r="N79" s="4">
        <f t="array" ref="N79">XLOOKUP(A79,'Receita Total'!A:A,'Receita Total'!C:C,"")</f>
        <v>86697.55017</v>
      </c>
      <c r="O79" s="4">
        <f t="array" ref="O79">XLOOKUP(A79,Giftback!A:A,Giftback!B:B,"")</f>
        <v>945</v>
      </c>
      <c r="P79" s="1">
        <v>0.0</v>
      </c>
      <c r="Q79" s="4">
        <f t="array" ref="Q79">XLOOKUP(A79,Task!A:A,Task!B:B,"")</f>
        <v>3898</v>
      </c>
      <c r="R79" s="1">
        <v>0.0</v>
      </c>
      <c r="S79" s="5">
        <f t="array" ref="S79">XLOOKUP(A79,'Receita Influenciada'!A:A,'Receita Influenciada'!C:C,"")</f>
        <v>0.1320234604</v>
      </c>
      <c r="T79" s="3" t="str">
        <f t="shared" si="1"/>
        <v>#NUM!</v>
      </c>
      <c r="U79" s="1">
        <v>0.0</v>
      </c>
    </row>
    <row r="80">
      <c r="A80" s="1" t="s">
        <v>130</v>
      </c>
      <c r="B80" s="2">
        <f t="array" ref="B80">XLOOKUP(A80,'Página25'!A:A,'Página25'!G:G,"")</f>
        <v>45482.8749</v>
      </c>
      <c r="C80" s="2" t="str">
        <f t="array" ref="C80">XLOOKUP(A80,'Página25'!A:A,'Página25'!I:I,"")</f>
        <v/>
      </c>
      <c r="D80" s="3">
        <f t="array" ref="D80">XLOOKUP(A80,login!A:A,login!F:F,"")</f>
        <v>47</v>
      </c>
      <c r="E80" s="3">
        <f t="array" ref="E80">XLOOKUP(A80,gestor!C:C,gestor!E:E,"")</f>
        <v>1</v>
      </c>
      <c r="F80" s="1">
        <v>0.0</v>
      </c>
      <c r="G80" s="3">
        <f t="array" ref="G80">XLOOKUP(A80,EmailVerification!A:A,EmailVerification!B:B,"")</f>
        <v>2</v>
      </c>
      <c r="H80" s="3">
        <f t="array" ref="H80">XLOOKUP(A80,IntegracaoVerification!A:A,IntegracaoVerification!C:C,"")</f>
        <v>2</v>
      </c>
      <c r="I80" s="3">
        <f t="array" ref="I80">XLOOKUP(A80,ApiVerification!A:A,ApiVerification!C:C,"")</f>
        <v>14</v>
      </c>
      <c r="J80" s="3">
        <f t="array" ref="J80">XLOOKUP(A80,AtivacaoGiftback!A:A,AtivacaoGiftback!B:B,"")</f>
        <v>23</v>
      </c>
      <c r="K80" s="3">
        <f t="array" ref="K80">XLOOKUP(A80,TempoPrimeiraCampanha!A:A,TempoPrimeiraCampanha!B:B,"")</f>
        <v>28</v>
      </c>
      <c r="L80" s="3">
        <f t="array" ref="L80">XLOOKUP(A80,'# Campanhas30D'!A:A,'# Campanhas30D'!B:B,"")</f>
        <v>3</v>
      </c>
      <c r="M80" s="1">
        <v>0.0</v>
      </c>
      <c r="N80" s="4">
        <f t="array" ref="N80">XLOOKUP(A80,'Receita Total'!A:A,'Receita Total'!C:C,"")</f>
        <v>21841.19</v>
      </c>
      <c r="O80" s="1">
        <v>0.0</v>
      </c>
      <c r="P80" s="1">
        <v>0.0</v>
      </c>
      <c r="Q80" s="1">
        <v>0.0</v>
      </c>
      <c r="R80" s="1">
        <v>0.0</v>
      </c>
      <c r="S80" s="3" t="str">
        <f t="array" ref="S80">XLOOKUP(A80,'Receita Influenciada'!A:A,'Receita Influenciada'!C:C,"")</f>
        <v/>
      </c>
      <c r="T80" s="3" t="str">
        <f t="shared" si="1"/>
        <v>#NUM!</v>
      </c>
      <c r="U80" s="1">
        <v>0.0</v>
      </c>
    </row>
    <row r="81">
      <c r="A81" s="1" t="s">
        <v>131</v>
      </c>
      <c r="B81" s="2">
        <f t="array" ref="B81">XLOOKUP(A81,'Página25'!A:A,'Página25'!G:G,"")</f>
        <v>45483.47763</v>
      </c>
      <c r="C81" s="2" t="str">
        <f t="array" ref="C81">XLOOKUP(A81,'Página25'!A:A,'Página25'!I:I,"")</f>
        <v/>
      </c>
      <c r="D81" s="3">
        <f t="array" ref="D81">XLOOKUP(A81,login!A:A,login!F:F,"")</f>
        <v>49</v>
      </c>
      <c r="E81" s="3">
        <f t="array" ref="E81">XLOOKUP(A81,gestor!C:C,gestor!E:E,"")</f>
        <v>1</v>
      </c>
      <c r="F81" s="1">
        <v>0.0</v>
      </c>
      <c r="G81" s="3">
        <f t="array" ref="G81">XLOOKUP(A81,EmailVerification!A:A,EmailVerification!B:B,"")</f>
        <v>1</v>
      </c>
      <c r="H81" s="3">
        <f t="array" ref="H81">XLOOKUP(A81,IntegracaoVerification!A:A,IntegracaoVerification!C:C,"")</f>
        <v>1</v>
      </c>
      <c r="I81" s="3">
        <f t="array" ref="I81">XLOOKUP(A81,ApiVerification!A:A,ApiVerification!C:C,"")</f>
        <v>2</v>
      </c>
      <c r="J81" s="3">
        <f t="array" ref="J81">XLOOKUP(A81,AtivacaoGiftback!A:A,AtivacaoGiftback!B:B,"")</f>
        <v>3</v>
      </c>
      <c r="K81" s="3">
        <f t="array" ref="K81">XLOOKUP(A81,TempoPrimeiraCampanha!A:A,TempoPrimeiraCampanha!B:B,"")</f>
        <v>6</v>
      </c>
      <c r="L81" s="3">
        <f t="array" ref="L81">XLOOKUP(A81,'# Campanhas30D'!A:A,'# Campanhas30D'!B:B,"")</f>
        <v>3</v>
      </c>
      <c r="M81" s="1">
        <v>0.0</v>
      </c>
      <c r="N81" s="4">
        <f t="array" ref="N81">XLOOKUP(A81,'Receita Total'!A:A,'Receita Total'!C:C,"")</f>
        <v>22107.24996</v>
      </c>
      <c r="O81" s="1">
        <v>0.0</v>
      </c>
      <c r="P81" s="1">
        <v>0.0</v>
      </c>
      <c r="Q81" s="1">
        <v>0.0</v>
      </c>
      <c r="R81" s="1">
        <v>0.0</v>
      </c>
      <c r="S81" s="3" t="str">
        <f t="array" ref="S81">XLOOKUP(A81,'Receita Influenciada'!A:A,'Receita Influenciada'!C:C,"")</f>
        <v/>
      </c>
      <c r="T81" s="3" t="str">
        <f t="shared" si="1"/>
        <v>#NUM!</v>
      </c>
      <c r="U81" s="1">
        <v>0.0</v>
      </c>
    </row>
    <row r="82">
      <c r="A82" s="1" t="s">
        <v>132</v>
      </c>
      <c r="B82" s="2">
        <f t="array" ref="B82">XLOOKUP(A82,'Página25'!A:A,'Página25'!G:G,"")</f>
        <v>45429.72421</v>
      </c>
      <c r="C82" s="2" t="str">
        <f t="array" ref="C82">XLOOKUP(A82,'Página25'!A:A,'Página25'!I:I,"")</f>
        <v/>
      </c>
      <c r="D82" s="3">
        <f t="array" ref="D82">XLOOKUP(A82,login!A:A,login!F:F,"")</f>
        <v>27</v>
      </c>
      <c r="E82" s="1">
        <v>0.0</v>
      </c>
      <c r="F82" s="1">
        <v>0.0</v>
      </c>
      <c r="G82" s="3">
        <f t="array" ref="G82">XLOOKUP(A82,EmailVerification!A:A,EmailVerification!B:B,"")</f>
        <v>49</v>
      </c>
      <c r="H82" s="3">
        <f t="array" ref="H82">XLOOKUP(A82,IntegracaoVerification!A:A,IntegracaoVerification!C:C,"")</f>
        <v>3</v>
      </c>
      <c r="I82" s="3">
        <f t="array" ref="I82">XLOOKUP(A82,ApiVerification!A:A,ApiVerification!C:C,"")</f>
        <v>5</v>
      </c>
      <c r="J82" s="3">
        <f t="array" ref="J82">XLOOKUP(A82,AtivacaoGiftback!A:A,AtivacaoGiftback!B:B,"")</f>
        <v>68</v>
      </c>
      <c r="K82" s="3">
        <f t="array" ref="K82">XLOOKUP(A82,TempoPrimeiraCampanha!A:A,TempoPrimeiraCampanha!B:B,"")</f>
        <v>18</v>
      </c>
      <c r="L82" s="3">
        <f t="array" ref="L82">XLOOKUP(A82,'# Campanhas30D'!A:A,'# Campanhas30D'!B:B,"")</f>
        <v>3</v>
      </c>
      <c r="M82" s="1">
        <v>0.0</v>
      </c>
      <c r="N82" s="4">
        <f t="array" ref="N82">XLOOKUP(A82,'Receita Total'!A:A,'Receita Total'!C:C,"")</f>
        <v>21129.50014</v>
      </c>
      <c r="O82" s="1">
        <v>0.0</v>
      </c>
      <c r="P82" s="1">
        <v>0.0</v>
      </c>
      <c r="Q82" s="1">
        <v>0.0</v>
      </c>
      <c r="R82" s="1">
        <v>0.0</v>
      </c>
      <c r="S82" s="3" t="str">
        <f t="array" ref="S82">XLOOKUP(A82,'Receita Influenciada'!A:A,'Receita Influenciada'!C:C,"")</f>
        <v/>
      </c>
      <c r="T82" s="3" t="str">
        <f t="shared" si="1"/>
        <v>#NUM!</v>
      </c>
      <c r="U82" s="1">
        <v>0.0</v>
      </c>
    </row>
    <row r="83">
      <c r="A83" s="1" t="s">
        <v>133</v>
      </c>
      <c r="B83" s="2">
        <f t="array" ref="B83">XLOOKUP(A83,'Página25'!A:A,'Página25'!G:G,"")</f>
        <v>45464.03928</v>
      </c>
      <c r="C83" s="2" t="str">
        <f t="array" ref="C83">XLOOKUP(A83,'Página25'!A:A,'Página25'!I:I,"")</f>
        <v/>
      </c>
      <c r="D83" s="3">
        <f t="array" ref="D83">XLOOKUP(A83,login!A:A,login!F:F,"")</f>
        <v>95</v>
      </c>
      <c r="E83" s="3">
        <f t="array" ref="E83">XLOOKUP(A83,gestor!C:C,gestor!E:E,"")</f>
        <v>1</v>
      </c>
      <c r="F83" s="3">
        <f t="array" ref="F83">XLOOKUP(A83,tickets!I:I,tickets!J:J,"")</f>
        <v>14</v>
      </c>
      <c r="G83" s="3">
        <f t="array" ref="G83">XLOOKUP(A83,EmailVerification!A:A,EmailVerification!B:B,"")</f>
        <v>14</v>
      </c>
      <c r="H83" s="3">
        <f t="array" ref="H83">XLOOKUP(A83,IntegracaoVerification!A:A,IntegracaoVerification!C:C,"")</f>
        <v>3</v>
      </c>
      <c r="I83" s="3">
        <f t="array" ref="I83">XLOOKUP(A83,ApiVerification!A:A,ApiVerification!C:C,"")</f>
        <v>6</v>
      </c>
      <c r="J83" s="3">
        <f t="array" ref="J83">XLOOKUP(A83,AtivacaoGiftback!A:A,AtivacaoGiftback!B:B,"")</f>
        <v>27</v>
      </c>
      <c r="K83" s="3">
        <f t="array" ref="K83">XLOOKUP(A83,TempoPrimeiraCampanha!A:A,TempoPrimeiraCampanha!B:B,"")</f>
        <v>24</v>
      </c>
      <c r="L83" s="3">
        <f t="array" ref="L83">XLOOKUP(A83,'# Campanhas30D'!A:A,'# Campanhas30D'!B:B,"")</f>
        <v>2</v>
      </c>
      <c r="M83" s="4">
        <f t="array" ref="M83">XLOOKUP(A83,'Receita Influenciada'!A:A,'Receita Influenciada'!B:B,"")</f>
        <v>51332.16016</v>
      </c>
      <c r="N83" s="4">
        <f t="array" ref="N83">XLOOKUP(A83,'Receita Total'!A:A,'Receita Total'!C:C,"")</f>
        <v>202383.3512</v>
      </c>
      <c r="O83" s="1">
        <v>0.0</v>
      </c>
      <c r="P83" s="4">
        <f t="array" ref="P83">XLOOKUP(A83,Campanha!A:A,Campanha!B:B,"")</f>
        <v>51332.16016</v>
      </c>
      <c r="Q83" s="1">
        <v>0.0</v>
      </c>
      <c r="R83" s="1">
        <v>0.0</v>
      </c>
      <c r="S83" s="5">
        <f t="array" ref="S83">XLOOKUP(A83,'Receita Influenciada'!A:A,'Receita Influenciada'!C:C,"")</f>
        <v>1.49534194</v>
      </c>
      <c r="T83" s="3" t="str">
        <f t="shared" si="1"/>
        <v>#NUM!</v>
      </c>
      <c r="U83" s="1">
        <v>0.0</v>
      </c>
    </row>
    <row r="84">
      <c r="A84" s="1" t="s">
        <v>134</v>
      </c>
      <c r="B84" s="2">
        <f t="array" ref="B84">XLOOKUP(A84,'Página25'!A:A,'Página25'!G:G,"")</f>
        <v>45513.58473</v>
      </c>
      <c r="C84" s="2" t="str">
        <f t="array" ref="C84">XLOOKUP(A84,'Página25'!A:A,'Página25'!I:I,"")</f>
        <v/>
      </c>
      <c r="D84" s="3">
        <f t="array" ref="D84">XLOOKUP(A84,login!A:A,login!F:F,"")</f>
        <v>48</v>
      </c>
      <c r="E84" s="3">
        <f t="array" ref="E84">XLOOKUP(A84,gestor!C:C,gestor!E:E,"")</f>
        <v>1</v>
      </c>
      <c r="F84" s="1">
        <v>0.0</v>
      </c>
      <c r="G84" s="3">
        <f t="array" ref="G84">XLOOKUP(A84,EmailVerification!A:A,EmailVerification!B:B,"")</f>
        <v>5</v>
      </c>
      <c r="H84" s="3">
        <f t="array" ref="H84">XLOOKUP(A84,IntegracaoVerification!A:A,IntegracaoVerification!C:C,"")</f>
        <v>5</v>
      </c>
      <c r="I84" s="3">
        <f t="array" ref="I84">XLOOKUP(A84,ApiVerification!A:A,ApiVerification!C:C,"")</f>
        <v>5</v>
      </c>
      <c r="J84" s="3">
        <f t="array" ref="J84">XLOOKUP(A84,AtivacaoGiftback!A:A,AtivacaoGiftback!B:B,"")</f>
        <v>40</v>
      </c>
      <c r="K84" s="3">
        <f t="array" ref="K84">XLOOKUP(A84,TempoPrimeiraCampanha!A:A,TempoPrimeiraCampanha!B:B,"")</f>
        <v>19</v>
      </c>
      <c r="L84" s="3">
        <f t="array" ref="L84">XLOOKUP(A84,'# Campanhas30D'!A:A,'# Campanhas30D'!B:B,"")</f>
        <v>2</v>
      </c>
      <c r="M84" s="4">
        <f t="array" ref="M84">XLOOKUP(A84,'Receita Influenciada'!A:A,'Receita Influenciada'!B:B,"")</f>
        <v>17286.50002</v>
      </c>
      <c r="N84" s="4">
        <f t="array" ref="N84">XLOOKUP(A84,'Receita Total'!A:A,'Receita Total'!C:C,"")</f>
        <v>70728.92011</v>
      </c>
      <c r="O84" s="1">
        <v>0.0</v>
      </c>
      <c r="P84" s="4">
        <f t="array" ref="P84">XLOOKUP(A84,Campanha!A:A,Campanha!B:B,"")</f>
        <v>17286.50002</v>
      </c>
      <c r="Q84" s="1">
        <v>0.0</v>
      </c>
      <c r="R84" s="1">
        <v>0.0</v>
      </c>
      <c r="S84" s="5">
        <f t="array" ref="S84">XLOOKUP(A84,'Receita Influenciada'!A:A,'Receita Influenciada'!C:C,"")</f>
        <v>0.3864793581</v>
      </c>
      <c r="T84" s="3" t="str">
        <f t="shared" si="1"/>
        <v>#NUM!</v>
      </c>
      <c r="U84" s="1">
        <v>0.0</v>
      </c>
    </row>
    <row r="85">
      <c r="A85" s="1" t="s">
        <v>135</v>
      </c>
      <c r="B85" s="2">
        <f t="array" ref="B85">XLOOKUP(A85,'Página25'!A:A,'Página25'!G:G,"")</f>
        <v>45565.72441</v>
      </c>
      <c r="C85" s="2">
        <f t="array" ref="C85">XLOOKUP(A85,'Página25'!A:A,'Página25'!I:I,"")</f>
        <v>45589.91216</v>
      </c>
      <c r="D85" s="3">
        <f t="array" ref="D85">XLOOKUP(A85,login!A:A,login!F:F,"")</f>
        <v>43</v>
      </c>
      <c r="E85" s="3">
        <f t="array" ref="E85">XLOOKUP(A85,gestor!C:C,gestor!E:E,"")</f>
        <v>1</v>
      </c>
      <c r="F85" s="3">
        <f t="array" ref="F85">XLOOKUP(A85,tickets!I:I,tickets!J:J,"")</f>
        <v>11</v>
      </c>
      <c r="G85" s="3">
        <f t="array" ref="G85">XLOOKUP(A85,EmailVerification!A:A,EmailVerification!B:B,"")</f>
        <v>1</v>
      </c>
      <c r="H85" s="3">
        <f t="array" ref="H85">XLOOKUP(A85,IntegracaoVerification!A:A,IntegracaoVerification!C:C,"")</f>
        <v>1</v>
      </c>
      <c r="I85" s="3" t="str">
        <f t="array" ref="I85">XLOOKUP(A85,ApiVerification!A:A,ApiVerification!C:C,"")</f>
        <v/>
      </c>
      <c r="J85" s="3">
        <f t="array" ref="J85">XLOOKUP(A85,AtivacaoGiftback!A:A,AtivacaoGiftback!B:B,"")</f>
        <v>1</v>
      </c>
      <c r="K85" s="3">
        <f t="array" ref="K85">XLOOKUP(A85,TempoPrimeiraCampanha!A:A,TempoPrimeiraCampanha!B:B,"")</f>
        <v>7</v>
      </c>
      <c r="L85" s="3">
        <f t="array" ref="L85">XLOOKUP(A85,'# Campanhas30D'!A:A,'# Campanhas30D'!B:B,"")</f>
        <v>2</v>
      </c>
      <c r="M85" s="4">
        <f t="array" ref="M85">XLOOKUP(A85,'Receita Influenciada'!A:A,'Receita Influenciada'!B:B,"")</f>
        <v>10743.05017</v>
      </c>
      <c r="N85" s="4">
        <f t="array" ref="N85">XLOOKUP(A85,'Receita Total'!A:A,'Receita Total'!C:C,"")</f>
        <v>26716.3101</v>
      </c>
      <c r="O85" s="1">
        <v>0.0</v>
      </c>
      <c r="P85" s="4">
        <f t="array" ref="P85">XLOOKUP(A85,Campanha!A:A,Campanha!B:B,"")</f>
        <v>10293.15018</v>
      </c>
      <c r="Q85" s="4">
        <f t="array" ref="Q85">XLOOKUP(A85,Task!A:A,Task!B:B,"")</f>
        <v>449.8999939</v>
      </c>
      <c r="R85" s="1">
        <v>0.0</v>
      </c>
      <c r="S85" s="5">
        <f t="array" ref="S85">XLOOKUP(A85,'Receita Influenciada'!A:A,'Receita Influenciada'!C:C,"")</f>
        <v>0.3050454596</v>
      </c>
      <c r="T85" s="3">
        <f t="shared" si="1"/>
        <v>24</v>
      </c>
      <c r="U85" s="3">
        <f>IF(T85&gt;=0,1,0)</f>
        <v>1</v>
      </c>
    </row>
    <row r="86">
      <c r="A86" s="1" t="s">
        <v>136</v>
      </c>
      <c r="B86" s="2">
        <f t="array" ref="B86">XLOOKUP(A86,'Página25'!A:A,'Página25'!G:G,"")</f>
        <v>45565.75442</v>
      </c>
      <c r="C86" s="2" t="str">
        <f t="array" ref="C86">XLOOKUP(A86,'Página25'!A:A,'Página25'!I:I,"")</f>
        <v/>
      </c>
      <c r="D86" s="3">
        <f t="array" ref="D86">XLOOKUP(A86,login!A:A,login!F:F,"")</f>
        <v>17</v>
      </c>
      <c r="E86" s="3">
        <f t="array" ref="E86">XLOOKUP(A86,gestor!C:C,gestor!E:E,"")</f>
        <v>0</v>
      </c>
      <c r="F86" s="1">
        <v>0.0</v>
      </c>
      <c r="G86" s="3">
        <f t="array" ref="G86">XLOOKUP(A86,EmailVerification!A:A,EmailVerification!B:B,"")</f>
        <v>4</v>
      </c>
      <c r="H86" s="3">
        <f t="array" ref="H86">XLOOKUP(A86,IntegracaoVerification!A:A,IntegracaoVerification!C:C,"")</f>
        <v>4</v>
      </c>
      <c r="I86" s="3">
        <f t="array" ref="I86">XLOOKUP(A86,ApiVerification!A:A,ApiVerification!C:C,"")</f>
        <v>14</v>
      </c>
      <c r="J86" s="3">
        <f t="array" ref="J86">XLOOKUP(A86,AtivacaoGiftback!A:A,AtivacaoGiftback!B:B,"")</f>
        <v>15</v>
      </c>
      <c r="K86" s="3">
        <f t="array" ref="K86">XLOOKUP(A86,TempoPrimeiraCampanha!A:A,TempoPrimeiraCampanha!B:B,"")</f>
        <v>15</v>
      </c>
      <c r="L86" s="3">
        <f t="array" ref="L86">XLOOKUP(A86,'# Campanhas30D'!A:A,'# Campanhas30D'!B:B,"")</f>
        <v>2</v>
      </c>
      <c r="M86" s="4">
        <f t="array" ref="M86">XLOOKUP(A86,'Receita Influenciada'!A:A,'Receita Influenciada'!B:B,"")</f>
        <v>10989.28001</v>
      </c>
      <c r="N86" s="4">
        <f t="array" ref="N86">XLOOKUP(A86,'Receita Total'!A:A,'Receita Total'!C:C,"")</f>
        <v>53967.49009</v>
      </c>
      <c r="O86" s="4">
        <f t="array" ref="O86">XLOOKUP(A86,Giftback!A:A,Giftback!B:B,"")</f>
        <v>2336.059982</v>
      </c>
      <c r="P86" s="4">
        <f t="array" ref="P86">XLOOKUP(A86,Campanha!A:A,Campanha!B:B,"")</f>
        <v>8439.340027</v>
      </c>
      <c r="Q86" s="1">
        <v>0.0</v>
      </c>
      <c r="R86" s="1">
        <v>0.0</v>
      </c>
      <c r="S86" s="5">
        <f t="array" ref="S86">XLOOKUP(A86,'Receita Influenciada'!A:A,'Receita Influenciada'!C:C,"")</f>
        <v>0.2420477067</v>
      </c>
      <c r="T86" s="3" t="str">
        <f t="shared" si="1"/>
        <v>#NUM!</v>
      </c>
      <c r="U86" s="1">
        <v>0.0</v>
      </c>
    </row>
    <row r="87">
      <c r="A87" s="1" t="s">
        <v>137</v>
      </c>
      <c r="B87" s="2">
        <f t="array" ref="B87">XLOOKUP(A87,'Página25'!A:A,'Página25'!G:G,"")</f>
        <v>45477.57284</v>
      </c>
      <c r="C87" s="2" t="str">
        <f t="array" ref="C87">XLOOKUP(A87,'Página25'!A:A,'Página25'!I:I,"")</f>
        <v/>
      </c>
      <c r="D87" s="3">
        <f t="array" ref="D87">XLOOKUP(A87,login!A:A,login!F:F,"")</f>
        <v>28</v>
      </c>
      <c r="E87" s="1">
        <v>0.0</v>
      </c>
      <c r="F87" s="1">
        <v>0.0</v>
      </c>
      <c r="G87" s="3" t="str">
        <f t="array" ref="G87">XLOOKUP(A87,EmailVerification!A:A,EmailVerification!B:B,"")</f>
        <v/>
      </c>
      <c r="H87" s="3">
        <f t="array" ref="H87">XLOOKUP(A87,IntegracaoVerification!A:A,IntegracaoVerification!C:C,"")</f>
        <v>4</v>
      </c>
      <c r="I87" s="3">
        <f t="array" ref="I87">XLOOKUP(A87,ApiVerification!A:A,ApiVerification!C:C,"")</f>
        <v>8</v>
      </c>
      <c r="J87" s="3">
        <f t="array" ref="J87">XLOOKUP(A87,AtivacaoGiftback!A:A,AtivacaoGiftback!B:B,"")</f>
        <v>76</v>
      </c>
      <c r="K87" s="3">
        <f t="array" ref="K87">XLOOKUP(A87,TempoPrimeiraCampanha!A:A,TempoPrimeiraCampanha!B:B,"")</f>
        <v>18</v>
      </c>
      <c r="L87" s="3">
        <f t="array" ref="L87">XLOOKUP(A87,'# Campanhas30D'!A:A,'# Campanhas30D'!B:B,"")</f>
        <v>2</v>
      </c>
      <c r="M87" s="4">
        <f t="array" ref="M87">XLOOKUP(A87,'Receita Influenciada'!A:A,'Receita Influenciada'!B:B,"")</f>
        <v>8036</v>
      </c>
      <c r="N87" s="4">
        <f t="array" ref="N87">XLOOKUP(A87,'Receita Total'!A:A,'Receita Total'!C:C,"")</f>
        <v>217869.1298</v>
      </c>
      <c r="O87" s="1">
        <v>0.0</v>
      </c>
      <c r="P87" s="4">
        <f t="array" ref="P87">XLOOKUP(A87,Campanha!A:A,Campanha!B:B,"")</f>
        <v>8036</v>
      </c>
      <c r="Q87" s="1">
        <v>0.0</v>
      </c>
      <c r="R87" s="1">
        <v>0.0</v>
      </c>
      <c r="S87" s="5">
        <f t="array" ref="S87">XLOOKUP(A87,'Receita Influenciada'!A:A,'Receita Influenciada'!C:C,"")</f>
        <v>0.225659824</v>
      </c>
      <c r="T87" s="3" t="str">
        <f t="shared" si="1"/>
        <v>#NUM!</v>
      </c>
      <c r="U87" s="1">
        <v>0.0</v>
      </c>
    </row>
    <row r="88">
      <c r="A88" s="1" t="s">
        <v>138</v>
      </c>
      <c r="B88" s="2">
        <f t="array" ref="B88">XLOOKUP(A88,'Página25'!A:A,'Página25'!G:G,"")</f>
        <v>45527.51661</v>
      </c>
      <c r="C88" s="2" t="str">
        <f t="array" ref="C88">XLOOKUP(A88,'Página25'!A:A,'Página25'!I:I,"")</f>
        <v/>
      </c>
      <c r="D88" s="3">
        <f t="array" ref="D88">XLOOKUP(A88,login!A:A,login!F:F,"")</f>
        <v>51</v>
      </c>
      <c r="E88" s="3">
        <f t="array" ref="E88">XLOOKUP(A88,gestor!C:C,gestor!E:E,"")</f>
        <v>1</v>
      </c>
      <c r="F88" s="1">
        <v>0.0</v>
      </c>
      <c r="G88" s="3">
        <f t="array" ref="G88">XLOOKUP(A88,EmailVerification!A:A,EmailVerification!B:B,"")</f>
        <v>5</v>
      </c>
      <c r="H88" s="3">
        <f t="array" ref="H88">XLOOKUP(A88,IntegracaoVerification!A:A,IntegracaoVerification!C:C,"")</f>
        <v>5</v>
      </c>
      <c r="I88" s="3" t="str">
        <f t="array" ref="I88">XLOOKUP(A88,ApiVerification!A:A,ApiVerification!C:C,"")</f>
        <v/>
      </c>
      <c r="J88" s="3">
        <f t="array" ref="J88">XLOOKUP(A88,AtivacaoGiftback!A:A,AtivacaoGiftback!B:B,"")</f>
        <v>18</v>
      </c>
      <c r="K88" s="3">
        <f t="array" ref="K88">XLOOKUP(A88,TempoPrimeiraCampanha!A:A,TempoPrimeiraCampanha!B:B,"")</f>
        <v>11</v>
      </c>
      <c r="L88" s="3">
        <f t="array" ref="L88">XLOOKUP(A88,'# Campanhas30D'!A:A,'# Campanhas30D'!B:B,"")</f>
        <v>2</v>
      </c>
      <c r="M88" s="4">
        <f t="array" ref="M88">XLOOKUP(A88,'Receita Influenciada'!A:A,'Receita Influenciada'!B:B,"")</f>
        <v>5130.539976</v>
      </c>
      <c r="N88" s="4">
        <f t="array" ref="N88">XLOOKUP(A88,'Receita Total'!A:A,'Receita Total'!C:C,"")</f>
        <v>32846.66006</v>
      </c>
      <c r="O88" s="4">
        <f t="array" ref="O88">XLOOKUP(A88,Giftback!A:A,Giftback!B:B,"")</f>
        <v>112.9899979</v>
      </c>
      <c r="P88" s="4">
        <f t="array" ref="P88">XLOOKUP(A88,Campanha!A:A,Campanha!B:B,"")</f>
        <v>4925.569975</v>
      </c>
      <c r="Q88" s="4">
        <f t="array" ref="Q88">XLOOKUP(A88,Task!A:A,Task!B:B,"")</f>
        <v>91.98000336</v>
      </c>
      <c r="R88" s="1">
        <v>0.0</v>
      </c>
      <c r="S88" s="5">
        <f t="array" ref="S88">XLOOKUP(A88,'Receita Influenciada'!A:A,'Receita Influenciada'!C:C,"")</f>
        <v>0.1076729352</v>
      </c>
      <c r="T88" s="3" t="str">
        <f t="shared" si="1"/>
        <v>#NUM!</v>
      </c>
      <c r="U88" s="1">
        <v>0.0</v>
      </c>
    </row>
    <row r="89">
      <c r="A89" s="1" t="s">
        <v>139</v>
      </c>
      <c r="B89" s="2">
        <f t="array" ref="B89">XLOOKUP(A89,'Página25'!A:A,'Página25'!G:G,"")</f>
        <v>45558.81414</v>
      </c>
      <c r="C89" s="2" t="str">
        <f t="array" ref="C89">XLOOKUP(A89,'Página25'!A:A,'Página25'!I:I,"")</f>
        <v/>
      </c>
      <c r="D89" s="3">
        <f t="array" ref="D89">XLOOKUP(A89,login!A:A,login!F:F,"")</f>
        <v>20</v>
      </c>
      <c r="E89" s="3">
        <f t="array" ref="E89">XLOOKUP(A89,gestor!C:C,gestor!E:E,"")</f>
        <v>1</v>
      </c>
      <c r="F89" s="1">
        <v>0.0</v>
      </c>
      <c r="G89" s="3">
        <f t="array" ref="G89">XLOOKUP(A89,EmailVerification!A:A,EmailVerification!B:B,"")</f>
        <v>3</v>
      </c>
      <c r="H89" s="3">
        <f t="array" ref="H89">XLOOKUP(A89,IntegracaoVerification!A:A,IntegracaoVerification!C:C,"")</f>
        <v>3</v>
      </c>
      <c r="I89" s="3">
        <f t="array" ref="I89">XLOOKUP(A89,ApiVerification!A:A,ApiVerification!C:C,"")</f>
        <v>16</v>
      </c>
      <c r="J89" s="3">
        <f t="array" ref="J89">XLOOKUP(A89,AtivacaoGiftback!A:A,AtivacaoGiftback!B:B,"")</f>
        <v>19</v>
      </c>
      <c r="K89" s="3">
        <f t="array" ref="K89">XLOOKUP(A89,TempoPrimeiraCampanha!A:A,TempoPrimeiraCampanha!B:B,"")</f>
        <v>22</v>
      </c>
      <c r="L89" s="3">
        <f t="array" ref="L89">XLOOKUP(A89,'# Campanhas30D'!A:A,'# Campanhas30D'!B:B,"")</f>
        <v>2</v>
      </c>
      <c r="M89" s="4">
        <f t="array" ref="M89">XLOOKUP(A89,'Receita Influenciada'!A:A,'Receita Influenciada'!B:B,"")</f>
        <v>5155.109978</v>
      </c>
      <c r="N89" s="4">
        <f t="array" ref="N89">XLOOKUP(A89,'Receita Total'!A:A,'Receita Total'!C:C,"")</f>
        <v>57795.73993</v>
      </c>
      <c r="O89" s="1">
        <v>0.0</v>
      </c>
      <c r="P89" s="4">
        <f t="array" ref="P89">XLOOKUP(A89,Campanha!A:A,Campanha!B:B,"")</f>
        <v>4633.749987</v>
      </c>
      <c r="Q89" s="4">
        <f t="array" ref="Q89">XLOOKUP(A89,Task!A:A,Task!B:B,"")</f>
        <v>521.3599911</v>
      </c>
      <c r="R89" s="1">
        <v>0.0</v>
      </c>
      <c r="S89" s="5">
        <f t="array" ref="S89">XLOOKUP(A89,'Receita Influenciada'!A:A,'Receita Influenciada'!C:C,"")</f>
        <v>0.1411762457</v>
      </c>
      <c r="T89" s="3" t="str">
        <f t="shared" si="1"/>
        <v>#NUM!</v>
      </c>
      <c r="U89" s="1">
        <v>0.0</v>
      </c>
    </row>
    <row r="90">
      <c r="A90" s="1" t="s">
        <v>140</v>
      </c>
      <c r="B90" s="2">
        <f t="array" ref="B90">XLOOKUP(A90,'Página25'!A:A,'Página25'!G:G,"")</f>
        <v>45539.7499</v>
      </c>
      <c r="C90" s="2" t="str">
        <f t="array" ref="C90">XLOOKUP(A90,'Página25'!A:A,'Página25'!I:I,"")</f>
        <v/>
      </c>
      <c r="D90" s="3">
        <f t="array" ref="D90">XLOOKUP(A90,login!A:A,login!F:F,"")</f>
        <v>39</v>
      </c>
      <c r="E90" s="3">
        <f t="array" ref="E90">XLOOKUP(A90,gestor!C:C,gestor!E:E,"")</f>
        <v>1</v>
      </c>
      <c r="F90" s="1">
        <v>0.0</v>
      </c>
      <c r="G90" s="3">
        <f t="array" ref="G90">XLOOKUP(A90,EmailVerification!A:A,EmailVerification!B:B,"")</f>
        <v>2</v>
      </c>
      <c r="H90" s="3" t="str">
        <f t="array" ref="H90">XLOOKUP(A90,IntegracaoVerification!A:A,IntegracaoVerification!C:C,"")</f>
        <v/>
      </c>
      <c r="I90" s="3" t="str">
        <f t="array" ref="I90">XLOOKUP(A90,ApiVerification!A:A,ApiVerification!C:C,"")</f>
        <v/>
      </c>
      <c r="J90" s="3">
        <f t="array" ref="J90">XLOOKUP(A90,AtivacaoGiftback!A:A,AtivacaoGiftback!B:B,"")</f>
        <v>2</v>
      </c>
      <c r="K90" s="3">
        <f t="array" ref="K90">XLOOKUP(A90,TempoPrimeiraCampanha!A:A,TempoPrimeiraCampanha!B:B,"")</f>
        <v>27</v>
      </c>
      <c r="L90" s="3">
        <f t="array" ref="L90">XLOOKUP(A90,'# Campanhas30D'!A:A,'# Campanhas30D'!B:B,"")</f>
        <v>2</v>
      </c>
      <c r="M90" s="4">
        <f t="array" ref="M90">XLOOKUP(A90,'Receita Influenciada'!A:A,'Receita Influenciada'!B:B,"")</f>
        <v>4094.759987</v>
      </c>
      <c r="N90" s="4">
        <f t="array" ref="N90">XLOOKUP(A90,'Receita Total'!A:A,'Receita Total'!C:C,"")</f>
        <v>19630.35993</v>
      </c>
      <c r="O90" s="4">
        <f t="array" ref="O90">XLOOKUP(A90,Giftback!A:A,Giftback!B:B,"")</f>
        <v>77</v>
      </c>
      <c r="P90" s="4">
        <f t="array" ref="P90">XLOOKUP(A90,Campanha!A:A,Campanha!B:B,"")</f>
        <v>3930.759987</v>
      </c>
      <c r="Q90" s="4">
        <f t="array" ref="Q90">XLOOKUP(A90,Task!A:A,Task!B:B,"")</f>
        <v>87</v>
      </c>
      <c r="R90" s="1">
        <v>0.0</v>
      </c>
      <c r="S90" s="5">
        <f t="array" ref="S90">XLOOKUP(A90,'Receita Influenciada'!A:A,'Receita Influenciada'!C:C,"")</f>
        <v>0.110080938</v>
      </c>
      <c r="T90" s="3" t="str">
        <f t="shared" si="1"/>
        <v>#NUM!</v>
      </c>
      <c r="U90" s="1">
        <v>0.0</v>
      </c>
    </row>
    <row r="91">
      <c r="A91" s="1" t="s">
        <v>141</v>
      </c>
      <c r="B91" s="2">
        <f t="array" ref="B91">XLOOKUP(A91,'Página25'!A:A,'Página25'!G:G,"")</f>
        <v>45390.7609</v>
      </c>
      <c r="C91" s="2" t="str">
        <f t="array" ref="C91">XLOOKUP(A91,'Página25'!A:A,'Página25'!I:I,"")</f>
        <v/>
      </c>
      <c r="D91" s="3">
        <f t="array" ref="D91">XLOOKUP(A91,login!A:A,login!F:F,"")</f>
        <v>7</v>
      </c>
      <c r="E91" s="1">
        <v>0.0</v>
      </c>
      <c r="F91" s="1">
        <v>0.0</v>
      </c>
      <c r="G91" s="3">
        <f t="array" ref="G91">XLOOKUP(A91,EmailVerification!A:A,EmailVerification!B:B,"")</f>
        <v>88</v>
      </c>
      <c r="H91" s="3">
        <f t="array" ref="H91">XLOOKUP(A91,IntegracaoVerification!A:A,IntegracaoVerification!C:C,"")</f>
        <v>1</v>
      </c>
      <c r="I91" s="3">
        <f t="array" ref="I91">XLOOKUP(A91,ApiVerification!A:A,ApiVerification!C:C,"")</f>
        <v>7</v>
      </c>
      <c r="J91" s="3">
        <f t="array" ref="J91">XLOOKUP(A91,AtivacaoGiftback!A:A,AtivacaoGiftback!B:B,"")</f>
        <v>3</v>
      </c>
      <c r="K91" s="3">
        <f t="array" ref="K91">XLOOKUP(A91,TempoPrimeiraCampanha!A:A,TempoPrimeiraCampanha!B:B,"")</f>
        <v>19</v>
      </c>
      <c r="L91" s="3">
        <f t="array" ref="L91">XLOOKUP(A91,'# Campanhas30D'!A:A,'# Campanhas30D'!B:B,"")</f>
        <v>2</v>
      </c>
      <c r="M91" s="4">
        <f t="array" ref="M91">XLOOKUP(A91,'Receita Influenciada'!A:A,'Receita Influenciada'!B:B,"")</f>
        <v>4860.799988</v>
      </c>
      <c r="N91" s="4">
        <f t="array" ref="N91">XLOOKUP(A91,'Receita Total'!A:A,'Receita Total'!C:C,"")</f>
        <v>54246.59979</v>
      </c>
      <c r="O91" s="4">
        <f t="array" ref="O91">XLOOKUP(A91,Giftback!A:A,Giftback!B:B,"")</f>
        <v>1292</v>
      </c>
      <c r="P91" s="4">
        <f t="array" ref="P91">XLOOKUP(A91,Campanha!A:A,Campanha!B:B,"")</f>
        <v>3568.799988</v>
      </c>
      <c r="Q91" s="1">
        <v>0.0</v>
      </c>
      <c r="R91" s="1">
        <v>0.0</v>
      </c>
      <c r="S91" s="5">
        <f t="array" ref="S91">XLOOKUP(A91,'Receita Influenciada'!A:A,'Receita Influenciada'!C:C,"")</f>
        <v>0.1325454542</v>
      </c>
      <c r="T91" s="3" t="str">
        <f t="shared" si="1"/>
        <v>#NUM!</v>
      </c>
      <c r="U91" s="1">
        <v>0.0</v>
      </c>
    </row>
    <row r="92">
      <c r="A92" s="1" t="s">
        <v>142</v>
      </c>
      <c r="B92" s="2">
        <f t="array" ref="B92">XLOOKUP(A92,'Página25'!A:A,'Página25'!G:G,"")</f>
        <v>45429.73593</v>
      </c>
      <c r="C92" s="2" t="str">
        <f t="array" ref="C92">XLOOKUP(A92,'Página25'!A:A,'Página25'!I:I,"")</f>
        <v/>
      </c>
      <c r="D92" s="3">
        <f t="array" ref="D92">XLOOKUP(A92,login!A:A,login!F:F,"")</f>
        <v>41</v>
      </c>
      <c r="E92" s="3">
        <f t="array" ref="E92">XLOOKUP(A92,gestor!C:C,gestor!E:E,"")</f>
        <v>1</v>
      </c>
      <c r="F92" s="1">
        <v>0.0</v>
      </c>
      <c r="G92" s="3">
        <f t="array" ref="G92">XLOOKUP(A92,EmailVerification!A:A,EmailVerification!B:B,"")</f>
        <v>49</v>
      </c>
      <c r="H92" s="3">
        <f t="array" ref="H92">XLOOKUP(A92,IntegracaoVerification!A:A,IntegracaoVerification!C:C,"")</f>
        <v>0</v>
      </c>
      <c r="I92" s="3">
        <f t="array" ref="I92">XLOOKUP(A92,ApiVerification!A:A,ApiVerification!C:C,"")</f>
        <v>4</v>
      </c>
      <c r="J92" s="3">
        <f t="array" ref="J92">XLOOKUP(A92,AtivacaoGiftback!A:A,AtivacaoGiftback!B:B,"")</f>
        <v>6</v>
      </c>
      <c r="K92" s="3">
        <f t="array" ref="K92">XLOOKUP(A92,TempoPrimeiraCampanha!A:A,TempoPrimeiraCampanha!B:B,"")</f>
        <v>6</v>
      </c>
      <c r="L92" s="3">
        <f t="array" ref="L92">XLOOKUP(A92,'# Campanhas30D'!A:A,'# Campanhas30D'!B:B,"")</f>
        <v>2</v>
      </c>
      <c r="M92" s="4">
        <f t="array" ref="M92">XLOOKUP(A92,'Receita Influenciada'!A:A,'Receita Influenciada'!B:B,"")</f>
        <v>4919.400002</v>
      </c>
      <c r="N92" s="4">
        <f t="array" ref="N92">XLOOKUP(A92,'Receita Total'!A:A,'Receita Total'!C:C,"")</f>
        <v>14323.39011</v>
      </c>
      <c r="O92" s="4">
        <f t="array" ref="O92">XLOOKUP(A92,Giftback!A:A,Giftback!B:B,"")</f>
        <v>1394.300011</v>
      </c>
      <c r="P92" s="4">
        <f t="array" ref="P92">XLOOKUP(A92,Campanha!A:A,Campanha!B:B,"")</f>
        <v>3525.099991</v>
      </c>
      <c r="Q92" s="1">
        <v>0.0</v>
      </c>
      <c r="R92" s="1">
        <v>0.0</v>
      </c>
      <c r="S92" s="5">
        <f t="array" ref="S92">XLOOKUP(A92,'Receita Influenciada'!A:A,'Receita Influenciada'!C:C,"")</f>
        <v>0.1342639297</v>
      </c>
      <c r="T92" s="3" t="str">
        <f t="shared" si="1"/>
        <v>#NUM!</v>
      </c>
      <c r="U92" s="1">
        <v>0.0</v>
      </c>
    </row>
    <row r="93">
      <c r="A93" s="1" t="s">
        <v>143</v>
      </c>
      <c r="B93" s="2">
        <f t="array" ref="B93">XLOOKUP(A93,'Página25'!A:A,'Página25'!G:G,"")</f>
        <v>45531.49502</v>
      </c>
      <c r="C93" s="2" t="str">
        <f t="array" ref="C93">XLOOKUP(A93,'Página25'!A:A,'Página25'!I:I,"")</f>
        <v/>
      </c>
      <c r="D93" s="3">
        <f t="array" ref="D93">XLOOKUP(A93,login!A:A,login!F:F,"")</f>
        <v>36</v>
      </c>
      <c r="E93" s="3">
        <f t="array" ref="E93">XLOOKUP(A93,gestor!C:C,gestor!E:E,"")</f>
        <v>0</v>
      </c>
      <c r="F93" s="1">
        <v>0.0</v>
      </c>
      <c r="G93" s="3">
        <f t="array" ref="G93">XLOOKUP(A93,EmailVerification!A:A,EmailVerification!B:B,"")</f>
        <v>3</v>
      </c>
      <c r="H93" s="3">
        <f t="array" ref="H93">XLOOKUP(A93,IntegracaoVerification!A:A,IntegracaoVerification!C:C,"")</f>
        <v>3</v>
      </c>
      <c r="I93" s="3">
        <f t="array" ref="I93">XLOOKUP(A93,ApiVerification!A:A,ApiVerification!C:C,"")</f>
        <v>16</v>
      </c>
      <c r="J93" s="3">
        <f t="array" ref="J93">XLOOKUP(A93,AtivacaoGiftback!A:A,AtivacaoGiftback!B:B,"")</f>
        <v>22</v>
      </c>
      <c r="K93" s="3">
        <f t="array" ref="K93">XLOOKUP(A93,TempoPrimeiraCampanha!A:A,TempoPrimeiraCampanha!B:B,"")</f>
        <v>24</v>
      </c>
      <c r="L93" s="3">
        <f t="array" ref="L93">XLOOKUP(A93,'# Campanhas30D'!A:A,'# Campanhas30D'!B:B,"")</f>
        <v>2</v>
      </c>
      <c r="M93" s="4">
        <f t="array" ref="M93">XLOOKUP(A93,'Receita Influenciada'!A:A,'Receita Influenciada'!B:B,"")</f>
        <v>3622.199989</v>
      </c>
      <c r="N93" s="4">
        <f t="array" ref="N93">XLOOKUP(A93,'Receita Total'!A:A,'Receita Total'!C:C,"")</f>
        <v>109666.0899</v>
      </c>
      <c r="O93" s="4">
        <f t="array" ref="O93">XLOOKUP(A93,Giftback!A:A,Giftback!B:B,"")</f>
        <v>628.2800293</v>
      </c>
      <c r="P93" s="4">
        <f t="array" ref="P93">XLOOKUP(A93,Campanha!A:A,Campanha!B:B,"")</f>
        <v>2765.639954</v>
      </c>
      <c r="Q93" s="4">
        <f t="array" ref="Q93">XLOOKUP(A93,Task!A:A,Task!B:B,"")</f>
        <v>228.2800064</v>
      </c>
      <c r="R93" s="1">
        <v>0.0</v>
      </c>
      <c r="S93" s="5">
        <f t="array" ref="S93">XLOOKUP(A93,'Receita Influenciada'!A:A,'Receita Influenciada'!C:C,"")</f>
        <v>0.09622287359</v>
      </c>
      <c r="T93" s="3" t="str">
        <f t="shared" si="1"/>
        <v>#NUM!</v>
      </c>
      <c r="U93" s="1">
        <v>0.0</v>
      </c>
    </row>
    <row r="94">
      <c r="A94" s="1" t="s">
        <v>144</v>
      </c>
      <c r="B94" s="2">
        <f t="array" ref="B94">XLOOKUP(A94,'Página25'!A:A,'Página25'!G:G,"")</f>
        <v>45377.89869</v>
      </c>
      <c r="C94" s="2" t="str">
        <f t="array" ref="C94">XLOOKUP(A94,'Página25'!A:A,'Página25'!I:I,"")</f>
        <v/>
      </c>
      <c r="D94" s="3">
        <f t="array" ref="D94">XLOOKUP(A94,login!A:A,login!F:F,"")</f>
        <v>103</v>
      </c>
      <c r="E94" s="3">
        <f t="array" ref="E94">XLOOKUP(A94,gestor!C:C,gestor!E:E,"")</f>
        <v>1</v>
      </c>
      <c r="F94" s="3">
        <f t="array" ref="F94">XLOOKUP(A94,tickets!I:I,tickets!J:J,"")</f>
        <v>14</v>
      </c>
      <c r="G94" s="3">
        <f t="array" ref="G94">XLOOKUP(A94,EmailVerification!A:A,EmailVerification!B:B,"")</f>
        <v>101</v>
      </c>
      <c r="H94" s="3">
        <f t="array" ref="H94">XLOOKUP(A94,IntegracaoVerification!A:A,IntegracaoVerification!C:C,"")</f>
        <v>8</v>
      </c>
      <c r="I94" s="3">
        <f t="array" ref="I94">XLOOKUP(A94,ApiVerification!A:A,ApiVerification!C:C,"")</f>
        <v>16</v>
      </c>
      <c r="J94" s="3">
        <f t="array" ref="J94">XLOOKUP(A94,AtivacaoGiftback!A:A,AtivacaoGiftback!B:B,"")</f>
        <v>11</v>
      </c>
      <c r="K94" s="3">
        <f t="array" ref="K94">XLOOKUP(A94,TempoPrimeiraCampanha!A:A,TempoPrimeiraCampanha!B:B,"")</f>
        <v>20</v>
      </c>
      <c r="L94" s="3">
        <f t="array" ref="L94">XLOOKUP(A94,'# Campanhas30D'!A:A,'# Campanhas30D'!B:B,"")</f>
        <v>2</v>
      </c>
      <c r="M94" s="4">
        <f t="array" ref="M94">XLOOKUP(A94,'Receita Influenciada'!A:A,'Receita Influenciada'!B:B,"")</f>
        <v>3506.710001</v>
      </c>
      <c r="N94" s="4">
        <f t="array" ref="N94">XLOOKUP(A94,'Receita Total'!A:A,'Receita Total'!C:C,"")</f>
        <v>20518.75986</v>
      </c>
      <c r="O94" s="4">
        <f t="array" ref="O94">XLOOKUP(A94,Giftback!A:A,Giftback!B:B,"")</f>
        <v>819.7500153</v>
      </c>
      <c r="P94" s="4">
        <f t="array" ref="P94">XLOOKUP(A94,Campanha!A:A,Campanha!B:B,"")</f>
        <v>2656.959986</v>
      </c>
      <c r="Q94" s="1">
        <v>0.0</v>
      </c>
      <c r="R94" s="1">
        <v>0.0</v>
      </c>
      <c r="S94" s="5">
        <f t="array" ref="S94">XLOOKUP(A94,'Receita Influenciada'!A:A,'Receita Influenciada'!C:C,"")</f>
        <v>0.09283607041</v>
      </c>
      <c r="T94" s="3" t="str">
        <f t="shared" si="1"/>
        <v>#NUM!</v>
      </c>
      <c r="U94" s="1">
        <v>0.0</v>
      </c>
    </row>
    <row r="95">
      <c r="A95" s="1" t="s">
        <v>145</v>
      </c>
      <c r="B95" s="2">
        <f t="array" ref="B95">XLOOKUP(A95,'Página25'!A:A,'Página25'!G:G,"")</f>
        <v>45425.62431</v>
      </c>
      <c r="C95" s="2" t="str">
        <f t="array" ref="C95">XLOOKUP(A95,'Página25'!A:A,'Página25'!I:I,"")</f>
        <v/>
      </c>
      <c r="D95" s="3">
        <f t="array" ref="D95">XLOOKUP(A95,login!A:A,login!F:F,"")</f>
        <v>76</v>
      </c>
      <c r="E95" s="3">
        <f t="array" ref="E95">XLOOKUP(A95,gestor!C:C,gestor!E:E,"")</f>
        <v>1</v>
      </c>
      <c r="F95" s="1">
        <v>0.0</v>
      </c>
      <c r="G95" s="3">
        <f t="array" ref="G95">XLOOKUP(A95,EmailVerification!A:A,EmailVerification!B:B,"")</f>
        <v>53</v>
      </c>
      <c r="H95" s="3">
        <f t="array" ref="H95">XLOOKUP(A95,IntegracaoVerification!A:A,IntegracaoVerification!C:C,"")</f>
        <v>1</v>
      </c>
      <c r="I95" s="3">
        <f t="array" ref="I95">XLOOKUP(A95,ApiVerification!A:A,ApiVerification!C:C,"")</f>
        <v>16</v>
      </c>
      <c r="J95" s="3">
        <f t="array" ref="J95">XLOOKUP(A95,AtivacaoGiftback!A:A,AtivacaoGiftback!B:B,"")</f>
        <v>19</v>
      </c>
      <c r="K95" s="3">
        <f t="array" ref="K95">XLOOKUP(A95,TempoPrimeiraCampanha!A:A,TempoPrimeiraCampanha!B:B,"")</f>
        <v>25</v>
      </c>
      <c r="L95" s="3">
        <f t="array" ref="L95">XLOOKUP(A95,'# Campanhas30D'!A:A,'# Campanhas30D'!B:B,"")</f>
        <v>2</v>
      </c>
      <c r="M95" s="4">
        <f t="array" ref="M95">XLOOKUP(A95,'Receita Influenciada'!A:A,'Receita Influenciada'!B:B,"")</f>
        <v>3143.000002</v>
      </c>
      <c r="N95" s="4">
        <f t="array" ref="N95">XLOOKUP(A95,'Receita Total'!A:A,'Receita Total'!C:C,"")</f>
        <v>76793.26996</v>
      </c>
      <c r="O95" s="4">
        <f t="array" ref="O95">XLOOKUP(A95,Giftback!A:A,Giftback!B:B,"")</f>
        <v>873.2799988</v>
      </c>
      <c r="P95" s="4">
        <f t="array" ref="P95">XLOOKUP(A95,Campanha!A:A,Campanha!B:B,"")</f>
        <v>2269.720003</v>
      </c>
      <c r="Q95" s="1">
        <v>0.0</v>
      </c>
      <c r="R95" s="1">
        <v>0.0</v>
      </c>
      <c r="S95" s="5">
        <f t="array" ref="S95">XLOOKUP(A95,'Receita Influenciada'!A:A,'Receita Influenciada'!C:C,"")</f>
        <v>0.06208715601</v>
      </c>
      <c r="T95" s="3" t="str">
        <f t="shared" si="1"/>
        <v>#NUM!</v>
      </c>
      <c r="U95" s="1">
        <v>0.0</v>
      </c>
    </row>
    <row r="96">
      <c r="A96" s="1" t="s">
        <v>146</v>
      </c>
      <c r="B96" s="2">
        <f t="array" ref="B96">XLOOKUP(A96,'Página25'!A:A,'Página25'!G:G,"")</f>
        <v>45560.0131</v>
      </c>
      <c r="C96" s="2" t="str">
        <f t="array" ref="C96">XLOOKUP(A96,'Página25'!A:A,'Página25'!I:I,"")</f>
        <v/>
      </c>
      <c r="D96" s="3">
        <f t="array" ref="D96">XLOOKUP(A96,login!A:A,login!F:F,"")</f>
        <v>19</v>
      </c>
      <c r="E96" s="3">
        <f t="array" ref="E96">XLOOKUP(A96,gestor!C:C,gestor!E:E,"")</f>
        <v>1</v>
      </c>
      <c r="F96" s="1">
        <v>0.0</v>
      </c>
      <c r="G96" s="3">
        <f t="array" ref="G96">XLOOKUP(A96,EmailVerification!A:A,EmailVerification!B:B,"")</f>
        <v>1</v>
      </c>
      <c r="H96" s="3">
        <f t="array" ref="H96">XLOOKUP(A96,IntegracaoVerification!A:A,IntegracaoVerification!C:C,"")</f>
        <v>1</v>
      </c>
      <c r="I96" s="3">
        <f t="array" ref="I96">XLOOKUP(A96,ApiVerification!A:A,ApiVerification!C:C,"")</f>
        <v>1</v>
      </c>
      <c r="J96" s="3" t="str">
        <f t="array" ref="J96">XLOOKUP(A96,AtivacaoGiftback!A:A,AtivacaoGiftback!B:B,"")</f>
        <v/>
      </c>
      <c r="K96" s="3">
        <f t="array" ref="K96">XLOOKUP(A96,TempoPrimeiraCampanha!A:A,TempoPrimeiraCampanha!B:B,"")</f>
        <v>15</v>
      </c>
      <c r="L96" s="3">
        <f t="array" ref="L96">XLOOKUP(A96,'# Campanhas30D'!A:A,'# Campanhas30D'!B:B,"")</f>
        <v>2</v>
      </c>
      <c r="M96" s="4">
        <f t="array" ref="M96">XLOOKUP(A96,'Receita Influenciada'!A:A,'Receita Influenciada'!B:B,"")</f>
        <v>2231.999992</v>
      </c>
      <c r="N96" s="4">
        <f t="array" ref="N96">XLOOKUP(A96,'Receita Total'!A:A,'Receita Total'!C:C,"")</f>
        <v>134960.7193</v>
      </c>
      <c r="O96" s="1">
        <v>0.0</v>
      </c>
      <c r="P96" s="4">
        <f t="array" ref="P96">XLOOKUP(A96,Campanha!A:A,Campanha!B:B,"")</f>
        <v>2231.999992</v>
      </c>
      <c r="Q96" s="1">
        <v>0.0</v>
      </c>
      <c r="R96" s="1">
        <v>0.0</v>
      </c>
      <c r="S96" s="5">
        <f t="array" ref="S96">XLOOKUP(A96,'Receita Influenciada'!A:A,'Receita Influenciada'!C:C,"")</f>
        <v>0.04622166228</v>
      </c>
      <c r="T96" s="3" t="str">
        <f t="shared" si="1"/>
        <v>#NUM!</v>
      </c>
      <c r="U96" s="1">
        <v>0.0</v>
      </c>
    </row>
    <row r="97">
      <c r="A97" s="1" t="s">
        <v>147</v>
      </c>
      <c r="B97" s="2">
        <f t="array" ref="B97">XLOOKUP(A97,'Página25'!A:A,'Página25'!G:G,"")</f>
        <v>45534.74089</v>
      </c>
      <c r="C97" s="2" t="str">
        <f t="array" ref="C97">XLOOKUP(A97,'Página25'!A:A,'Página25'!I:I,"")</f>
        <v/>
      </c>
      <c r="D97" s="3">
        <f t="array" ref="D97">XLOOKUP(A97,login!A:A,login!F:F,"")</f>
        <v>22</v>
      </c>
      <c r="E97" s="3">
        <f t="array" ref="E97">XLOOKUP(A97,gestor!C:C,gestor!E:E,"")</f>
        <v>1</v>
      </c>
      <c r="F97" s="3">
        <f t="array" ref="F97">XLOOKUP(A97,tickets!I:I,tickets!J:J,"")</f>
        <v>11</v>
      </c>
      <c r="G97" s="3">
        <f t="array" ref="G97">XLOOKUP(A97,EmailVerification!A:A,EmailVerification!B:B,"")</f>
        <v>6</v>
      </c>
      <c r="H97" s="3">
        <f t="array" ref="H97">XLOOKUP(A97,IntegracaoVerification!A:A,IntegracaoVerification!C:C,"")</f>
        <v>6</v>
      </c>
      <c r="I97" s="3" t="str">
        <f t="array" ref="I97">XLOOKUP(A97,ApiVerification!A:A,ApiVerification!C:C,"")</f>
        <v/>
      </c>
      <c r="J97" s="3">
        <f t="array" ref="J97">XLOOKUP(A97,AtivacaoGiftback!A:A,AtivacaoGiftback!B:B,"")</f>
        <v>6</v>
      </c>
      <c r="K97" s="3">
        <f t="array" ref="K97">XLOOKUP(A97,TempoPrimeiraCampanha!A:A,TempoPrimeiraCampanha!B:B,"")</f>
        <v>15</v>
      </c>
      <c r="L97" s="3">
        <f t="array" ref="L97">XLOOKUP(A97,'# Campanhas30D'!A:A,'# Campanhas30D'!B:B,"")</f>
        <v>2</v>
      </c>
      <c r="M97" s="4">
        <f t="array" ref="M97">XLOOKUP(A97,'Receita Influenciada'!A:A,'Receita Influenciada'!B:B,"")</f>
        <v>1261.890015</v>
      </c>
      <c r="N97" s="4">
        <f t="array" ref="N97">XLOOKUP(A97,'Receita Total'!A:A,'Receita Total'!C:C,"")</f>
        <v>51333.25979</v>
      </c>
      <c r="O97" s="1">
        <v>0.0</v>
      </c>
      <c r="P97" s="4">
        <f t="array" ref="P97">XLOOKUP(A97,Campanha!A:A,Campanha!B:B,"")</f>
        <v>1261.890015</v>
      </c>
      <c r="Q97" s="1">
        <v>0.0</v>
      </c>
      <c r="R97" s="1">
        <v>0.0</v>
      </c>
      <c r="S97" s="5">
        <f t="array" ref="S97">XLOOKUP(A97,'Receita Influenciada'!A:A,'Receita Influenciada'!C:C,"")</f>
        <v>0.02700557228</v>
      </c>
      <c r="T97" s="3" t="str">
        <f t="shared" si="1"/>
        <v>#NUM!</v>
      </c>
      <c r="U97" s="1">
        <v>0.0</v>
      </c>
    </row>
    <row r="98">
      <c r="A98" s="1" t="s">
        <v>148</v>
      </c>
      <c r="B98" s="2">
        <f t="array" ref="B98">XLOOKUP(A98,'Página25'!A:A,'Página25'!G:G,"")</f>
        <v>45461.8287</v>
      </c>
      <c r="C98" s="2" t="str">
        <f t="array" ref="C98">XLOOKUP(A98,'Página25'!A:A,'Página25'!I:I,"")</f>
        <v/>
      </c>
      <c r="D98" s="3">
        <f t="array" ref="D98">XLOOKUP(A98,login!A:A,login!F:F,"")</f>
        <v>55</v>
      </c>
      <c r="E98" s="3">
        <f t="array" ref="E98">XLOOKUP(A98,gestor!C:C,gestor!E:E,"")</f>
        <v>1</v>
      </c>
      <c r="F98" s="1">
        <v>0.0</v>
      </c>
      <c r="G98" s="3">
        <f t="array" ref="G98">XLOOKUP(A98,EmailVerification!A:A,EmailVerification!B:B,"")</f>
        <v>17</v>
      </c>
      <c r="H98" s="3">
        <f t="array" ref="H98">XLOOKUP(A98,IntegracaoVerification!A:A,IntegracaoVerification!C:C,"")</f>
        <v>1</v>
      </c>
      <c r="I98" s="3">
        <f t="array" ref="I98">XLOOKUP(A98,ApiVerification!A:A,ApiVerification!C:C,"")</f>
        <v>2</v>
      </c>
      <c r="J98" s="3">
        <f t="array" ref="J98">XLOOKUP(A98,AtivacaoGiftback!A:A,AtivacaoGiftback!B:B,"")</f>
        <v>13</v>
      </c>
      <c r="K98" s="3">
        <f t="array" ref="K98">XLOOKUP(A98,TempoPrimeiraCampanha!A:A,TempoPrimeiraCampanha!B:B,"")</f>
        <v>23</v>
      </c>
      <c r="L98" s="3">
        <f t="array" ref="L98">XLOOKUP(A98,'# Campanhas30D'!A:A,'# Campanhas30D'!B:B,"")</f>
        <v>2</v>
      </c>
      <c r="M98" s="4">
        <f t="array" ref="M98">XLOOKUP(A98,'Receita Influenciada'!A:A,'Receita Influenciada'!B:B,"")</f>
        <v>1857.210022</v>
      </c>
      <c r="N98" s="4">
        <f t="array" ref="N98">XLOOKUP(A98,'Receita Total'!A:A,'Receita Total'!C:C,"")</f>
        <v>25773.18003</v>
      </c>
      <c r="O98" s="4">
        <f t="array" ref="O98">XLOOKUP(A98,Giftback!A:A,Giftback!B:B,"")</f>
        <v>331.5999908</v>
      </c>
      <c r="P98" s="4">
        <f t="array" ref="P98">XLOOKUP(A98,Campanha!A:A,Campanha!B:B,"")</f>
        <v>817.4900055</v>
      </c>
      <c r="Q98" s="4">
        <f t="array" ref="Q98">XLOOKUP(A98,Task!A:A,Task!B:B,"")</f>
        <v>547.0200195</v>
      </c>
      <c r="R98" s="1">
        <v>0.0</v>
      </c>
      <c r="S98" s="5">
        <f t="array" ref="S98">XLOOKUP(A98,'Receita Influenciada'!A:A,'Receita Influenciada'!C:C,"")</f>
        <v>0.04446363701</v>
      </c>
      <c r="T98" s="3" t="str">
        <f t="shared" si="1"/>
        <v>#NUM!</v>
      </c>
      <c r="U98" s="1">
        <v>0.0</v>
      </c>
    </row>
    <row r="99">
      <c r="A99" s="1" t="s">
        <v>149</v>
      </c>
      <c r="B99" s="2">
        <f t="array" ref="B99">XLOOKUP(A99,'Página25'!A:A,'Página25'!G:G,"")</f>
        <v>45440.79045</v>
      </c>
      <c r="C99" s="2" t="str">
        <f t="array" ref="C99">XLOOKUP(A99,'Página25'!A:A,'Página25'!I:I,"")</f>
        <v/>
      </c>
      <c r="D99" s="3">
        <f t="array" ref="D99">XLOOKUP(A99,login!A:A,login!F:F,"")</f>
        <v>15</v>
      </c>
      <c r="E99" s="3">
        <f t="array" ref="E99">XLOOKUP(A99,gestor!C:C,gestor!E:E,"")</f>
        <v>1</v>
      </c>
      <c r="F99" s="1">
        <v>0.0</v>
      </c>
      <c r="G99" s="3">
        <f t="array" ref="G99">XLOOKUP(A99,EmailVerification!A:A,EmailVerification!B:B,"")</f>
        <v>38</v>
      </c>
      <c r="H99" s="3">
        <f t="array" ref="H99">XLOOKUP(A99,IntegracaoVerification!A:A,IntegracaoVerification!C:C,"")</f>
        <v>1</v>
      </c>
      <c r="I99" s="3" t="str">
        <f t="array" ref="I99">XLOOKUP(A99,ApiVerification!A:A,ApiVerification!C:C,"")</f>
        <v/>
      </c>
      <c r="J99" s="3">
        <f t="array" ref="J99">XLOOKUP(A99,AtivacaoGiftback!A:A,AtivacaoGiftback!B:B,"")</f>
        <v>1</v>
      </c>
      <c r="K99" s="3">
        <f t="array" ref="K99">XLOOKUP(A99,TempoPrimeiraCampanha!A:A,TempoPrimeiraCampanha!B:B,"")</f>
        <v>18</v>
      </c>
      <c r="L99" s="3">
        <f t="array" ref="L99">XLOOKUP(A99,'# Campanhas30D'!A:A,'# Campanhas30D'!B:B,"")</f>
        <v>2</v>
      </c>
      <c r="M99" s="4">
        <f t="array" ref="M99">XLOOKUP(A99,'Receita Influenciada'!A:A,'Receita Influenciada'!B:B,"")</f>
        <v>794</v>
      </c>
      <c r="N99" s="4">
        <f t="array" ref="N99">XLOOKUP(A99,'Receita Total'!A:A,'Receita Total'!C:C,"")</f>
        <v>38188.03987</v>
      </c>
      <c r="O99" s="1">
        <v>0.0</v>
      </c>
      <c r="P99" s="4">
        <f t="array" ref="P99">XLOOKUP(A99,Campanha!A:A,Campanha!B:B,"")</f>
        <v>794</v>
      </c>
      <c r="Q99" s="1">
        <v>0.0</v>
      </c>
      <c r="R99" s="1">
        <v>0.0</v>
      </c>
      <c r="S99" s="5">
        <f t="array" ref="S99">XLOOKUP(A99,'Receita Influenciada'!A:A,'Receita Influenciada'!C:C,"")</f>
        <v>0.01328445748</v>
      </c>
      <c r="T99" s="3" t="str">
        <f t="shared" si="1"/>
        <v>#NUM!</v>
      </c>
      <c r="U99" s="1">
        <v>0.0</v>
      </c>
    </row>
    <row r="100">
      <c r="A100" s="1" t="s">
        <v>150</v>
      </c>
      <c r="B100" s="2">
        <f t="array" ref="B100">XLOOKUP(A100,'Página25'!A:A,'Página25'!G:G,"")</f>
        <v>45453.80443</v>
      </c>
      <c r="C100" s="2">
        <f t="array" ref="C100">XLOOKUP(A100,'Página25'!A:A,'Página25'!I:I,"")</f>
        <v>45518.59279</v>
      </c>
      <c r="D100" s="3">
        <f t="array" ref="D100">XLOOKUP(A100,login!A:A,login!F:F,"")</f>
        <v>40</v>
      </c>
      <c r="E100" s="1">
        <v>0.0</v>
      </c>
      <c r="F100" s="1">
        <v>0.0</v>
      </c>
      <c r="G100" s="3">
        <f t="array" ref="G100">XLOOKUP(A100,EmailVerification!A:A,EmailVerification!B:B,"")</f>
        <v>25</v>
      </c>
      <c r="H100" s="3">
        <f t="array" ref="H100">XLOOKUP(A100,IntegracaoVerification!A:A,IntegracaoVerification!C:C,"")</f>
        <v>2</v>
      </c>
      <c r="I100" s="3">
        <f t="array" ref="I100">XLOOKUP(A100,ApiVerification!A:A,ApiVerification!C:C,"")</f>
        <v>4</v>
      </c>
      <c r="J100" s="3">
        <f t="array" ref="J100">XLOOKUP(A100,AtivacaoGiftback!A:A,AtivacaoGiftback!B:B,"")</f>
        <v>4</v>
      </c>
      <c r="K100" s="3">
        <f t="array" ref="K100">XLOOKUP(A100,TempoPrimeiraCampanha!A:A,TempoPrimeiraCampanha!B:B,"")</f>
        <v>21</v>
      </c>
      <c r="L100" s="3">
        <f t="array" ref="L100">XLOOKUP(A100,'# Campanhas30D'!A:A,'# Campanhas30D'!B:B,"")</f>
        <v>2</v>
      </c>
      <c r="M100" s="4">
        <f t="array" ref="M100">XLOOKUP(A100,'Receita Influenciada'!A:A,'Receita Influenciada'!B:B,"")</f>
        <v>6121.81991</v>
      </c>
      <c r="N100" s="4">
        <f t="array" ref="N100">XLOOKUP(A100,'Receita Total'!A:A,'Receita Total'!C:C,"")</f>
        <v>47308.73959</v>
      </c>
      <c r="O100" s="4">
        <f t="array" ref="O100">XLOOKUP(A100,Giftback!A:A,Giftback!B:B,"")</f>
        <v>5119.119921</v>
      </c>
      <c r="P100" s="4">
        <f t="array" ref="P100">XLOOKUP(A100,Campanha!A:A,Campanha!B:B,"")</f>
        <v>623</v>
      </c>
      <c r="Q100" s="1">
        <v>0.0</v>
      </c>
      <c r="R100" s="4">
        <f t="array" ref="R100">XLOOKUP(A100,Message!A:A,Message!B:B,"")</f>
        <v>379.6999893</v>
      </c>
      <c r="S100" s="5">
        <f t="array" ref="S100">XLOOKUP(A100,'Receita Influenciada'!A:A,'Receita Influenciada'!C:C,"")</f>
        <v>0.1304087135</v>
      </c>
      <c r="T100" s="3">
        <f t="shared" si="1"/>
        <v>65</v>
      </c>
      <c r="U100" s="1">
        <v>0.0</v>
      </c>
    </row>
    <row r="101">
      <c r="A101" s="1" t="s">
        <v>151</v>
      </c>
      <c r="B101" s="2">
        <f t="array" ref="B101">XLOOKUP(A101,'Página25'!A:A,'Página25'!G:G,"")</f>
        <v>45503.6084</v>
      </c>
      <c r="C101" s="2" t="str">
        <f t="array" ref="C101">XLOOKUP(A101,'Página25'!A:A,'Página25'!I:I,"")</f>
        <v/>
      </c>
      <c r="D101" s="3">
        <f t="array" ref="D101">XLOOKUP(A101,login!A:A,login!F:F,"")</f>
        <v>58</v>
      </c>
      <c r="E101" s="3">
        <f t="array" ref="E101">XLOOKUP(A101,gestor!C:C,gestor!E:E,"")</f>
        <v>1</v>
      </c>
      <c r="F101" s="1">
        <v>0.0</v>
      </c>
      <c r="G101" s="3">
        <f t="array" ref="G101">XLOOKUP(A101,EmailVerification!A:A,EmailVerification!B:B,"")</f>
        <v>3</v>
      </c>
      <c r="H101" s="3">
        <f t="array" ref="H101">XLOOKUP(A101,IntegracaoVerification!A:A,IntegracaoVerification!C:C,"")</f>
        <v>2</v>
      </c>
      <c r="I101" s="3">
        <f t="array" ref="I101">XLOOKUP(A101,ApiVerification!A:A,ApiVerification!C:C,"")</f>
        <v>3</v>
      </c>
      <c r="J101" s="3">
        <f t="array" ref="J101">XLOOKUP(A101,AtivacaoGiftback!A:A,AtivacaoGiftback!B:B,"")</f>
        <v>28</v>
      </c>
      <c r="K101" s="3">
        <f t="array" ref="K101">XLOOKUP(A101,TempoPrimeiraCampanha!A:A,TempoPrimeiraCampanha!B:B,"")</f>
        <v>10</v>
      </c>
      <c r="L101" s="3">
        <f t="array" ref="L101">XLOOKUP(A101,'# Campanhas30D'!A:A,'# Campanhas30D'!B:B,"")</f>
        <v>2</v>
      </c>
      <c r="M101" s="4">
        <f t="array" ref="M101">XLOOKUP(A101,'Receita Influenciada'!A:A,'Receita Influenciada'!B:B,"")</f>
        <v>915.9600143</v>
      </c>
      <c r="N101" s="4">
        <f t="array" ref="N101">XLOOKUP(A101,'Receita Total'!A:A,'Receita Total'!C:C,"")</f>
        <v>33345.14014</v>
      </c>
      <c r="O101" s="1">
        <v>0.0</v>
      </c>
      <c r="P101" s="4">
        <f t="array" ref="P101">XLOOKUP(A101,Campanha!A:A,Campanha!B:B,"")</f>
        <v>566.9600143</v>
      </c>
      <c r="Q101" s="4">
        <f t="array" ref="Q101">XLOOKUP(A101,Task!A:A,Task!B:B,"")</f>
        <v>349</v>
      </c>
      <c r="R101" s="1">
        <v>0.0</v>
      </c>
      <c r="S101" s="5">
        <f t="array" ref="S101">XLOOKUP(A101,'Receita Influenciada'!A:A,'Receita Influenciada'!C:C,"")</f>
        <v>0.01686099749</v>
      </c>
      <c r="T101" s="3" t="str">
        <f t="shared" si="1"/>
        <v>#NUM!</v>
      </c>
      <c r="U101" s="1">
        <v>0.0</v>
      </c>
    </row>
    <row r="102">
      <c r="A102" s="1" t="s">
        <v>152</v>
      </c>
      <c r="B102" s="2">
        <f t="array" ref="B102">XLOOKUP(A102,'Página25'!A:A,'Página25'!G:G,"")</f>
        <v>45389.88826</v>
      </c>
      <c r="C102" s="2" t="str">
        <f t="array" ref="C102">XLOOKUP(A102,'Página25'!A:A,'Página25'!I:I,"")</f>
        <v/>
      </c>
      <c r="D102" s="3">
        <f t="array" ref="D102">XLOOKUP(A102,login!A:A,login!F:F,"")</f>
        <v>54</v>
      </c>
      <c r="E102" s="3">
        <f t="array" ref="E102">XLOOKUP(A102,gestor!C:C,gestor!E:E,"")</f>
        <v>1</v>
      </c>
      <c r="F102" s="1">
        <v>0.0</v>
      </c>
      <c r="G102" s="3">
        <f t="array" ref="G102">XLOOKUP(A102,EmailVerification!A:A,EmailVerification!B:B,"")</f>
        <v>89</v>
      </c>
      <c r="H102" s="3">
        <f t="array" ref="H102">XLOOKUP(A102,IntegracaoVerification!A:A,IntegracaoVerification!C:C,"")</f>
        <v>5</v>
      </c>
      <c r="I102" s="3">
        <f t="array" ref="I102">XLOOKUP(A102,ApiVerification!A:A,ApiVerification!C:C,"")</f>
        <v>9</v>
      </c>
      <c r="J102" s="3">
        <f t="array" ref="J102">XLOOKUP(A102,AtivacaoGiftback!A:A,AtivacaoGiftback!B:B,"")</f>
        <v>7</v>
      </c>
      <c r="K102" s="3">
        <f t="array" ref="K102">XLOOKUP(A102,TempoPrimeiraCampanha!A:A,TempoPrimeiraCampanha!B:B,"")</f>
        <v>10</v>
      </c>
      <c r="L102" s="3">
        <f t="array" ref="L102">XLOOKUP(A102,'# Campanhas30D'!A:A,'# Campanhas30D'!B:B,"")</f>
        <v>2</v>
      </c>
      <c r="M102" s="4">
        <f t="array" ref="M102">XLOOKUP(A102,'Receita Influenciada'!A:A,'Receita Influenciada'!B:B,"")</f>
        <v>529.0999985</v>
      </c>
      <c r="N102" s="4">
        <f t="array" ref="N102">XLOOKUP(A102,'Receita Total'!A:A,'Receita Total'!C:C,"")</f>
        <v>9331.180017</v>
      </c>
      <c r="O102" s="1">
        <v>0.0</v>
      </c>
      <c r="P102" s="4">
        <f t="array" ref="P102">XLOOKUP(A102,Campanha!A:A,Campanha!B:B,"")</f>
        <v>529.0999985</v>
      </c>
      <c r="Q102" s="1">
        <v>0.0</v>
      </c>
      <c r="R102" s="1">
        <v>0.0</v>
      </c>
      <c r="S102" s="5">
        <f t="array" ref="S102">XLOOKUP(A102,'Receita Influenciada'!A:A,'Receita Influenciada'!C:C,"")</f>
        <v>0.005516128988</v>
      </c>
      <c r="T102" s="3" t="str">
        <f t="shared" si="1"/>
        <v>#NUM!</v>
      </c>
      <c r="U102" s="1">
        <v>0.0</v>
      </c>
    </row>
    <row r="103">
      <c r="A103" s="1" t="s">
        <v>153</v>
      </c>
      <c r="B103" s="2">
        <f t="array" ref="B103">XLOOKUP(A103,'Página25'!A:A,'Página25'!G:G,"")</f>
        <v>45523.72036</v>
      </c>
      <c r="C103" s="2" t="str">
        <f t="array" ref="C103">XLOOKUP(A103,'Página25'!A:A,'Página25'!I:I,"")</f>
        <v/>
      </c>
      <c r="D103" s="3">
        <f t="array" ref="D103">XLOOKUP(A103,login!A:A,login!F:F,"")</f>
        <v>33</v>
      </c>
      <c r="E103" s="1">
        <v>1.0</v>
      </c>
      <c r="F103" s="1">
        <v>0.0</v>
      </c>
      <c r="G103" s="3">
        <f t="array" ref="G103">XLOOKUP(A103,EmailVerification!A:A,EmailVerification!B:B,"")</f>
        <v>2</v>
      </c>
      <c r="H103" s="3">
        <f t="array" ref="H103">XLOOKUP(A103,IntegracaoVerification!A:A,IntegracaoVerification!C:C,"")</f>
        <v>2</v>
      </c>
      <c r="I103" s="3">
        <f t="array" ref="I103">XLOOKUP(A103,ApiVerification!A:A,ApiVerification!C:C,"")</f>
        <v>17</v>
      </c>
      <c r="J103" s="3">
        <f t="array" ref="J103">XLOOKUP(A103,AtivacaoGiftback!A:A,AtivacaoGiftback!B:B,"")</f>
        <v>29</v>
      </c>
      <c r="K103" s="3">
        <f t="array" ref="K103">XLOOKUP(A103,TempoPrimeiraCampanha!A:A,TempoPrimeiraCampanha!B:B,"")</f>
        <v>28</v>
      </c>
      <c r="L103" s="3">
        <f t="array" ref="L103">XLOOKUP(A103,'# Campanhas30D'!A:A,'# Campanhas30D'!B:B,"")</f>
        <v>2</v>
      </c>
      <c r="M103" s="4">
        <f t="array" ref="M103">XLOOKUP(A103,'Receita Influenciada'!A:A,'Receita Influenciada'!B:B,"")</f>
        <v>466.7500076</v>
      </c>
      <c r="N103" s="4">
        <f t="array" ref="N103">XLOOKUP(A103,'Receita Total'!A:A,'Receita Total'!C:C,"")</f>
        <v>15406.50003</v>
      </c>
      <c r="O103" s="1">
        <v>0.0</v>
      </c>
      <c r="P103" s="4">
        <f t="array" ref="P103">XLOOKUP(A103,Campanha!A:A,Campanha!B:B,"")</f>
        <v>466.7500076</v>
      </c>
      <c r="Q103" s="1">
        <v>0.0</v>
      </c>
      <c r="R103" s="1">
        <v>0.0</v>
      </c>
      <c r="S103" s="5">
        <f t="array" ref="S103">XLOOKUP(A103,'Receita Influenciada'!A:A,'Receita Influenciada'!C:C,"")</f>
        <v>0.003687683508</v>
      </c>
      <c r="T103" s="3" t="str">
        <f t="shared" si="1"/>
        <v>#NUM!</v>
      </c>
      <c r="U103" s="1">
        <v>0.0</v>
      </c>
    </row>
    <row r="104">
      <c r="A104" s="1" t="s">
        <v>154</v>
      </c>
      <c r="B104" s="2">
        <f t="array" ref="B104">XLOOKUP(A104,'Página25'!A:A,'Página25'!G:G,"")</f>
        <v>45460.59648</v>
      </c>
      <c r="C104" s="2" t="str">
        <f t="array" ref="C104">XLOOKUP(A104,'Página25'!A:A,'Página25'!I:I,"")</f>
        <v/>
      </c>
      <c r="D104" s="3">
        <f t="array" ref="D104">XLOOKUP(A104,login!A:A,login!F:F,"")</f>
        <v>48</v>
      </c>
      <c r="E104" s="3">
        <f t="array" ref="E104">XLOOKUP(A104,gestor!C:C,gestor!E:E,"")</f>
        <v>1</v>
      </c>
      <c r="F104" s="1">
        <v>0.0</v>
      </c>
      <c r="G104" s="3">
        <f t="array" ref="G104">XLOOKUP(A104,EmailVerification!A:A,EmailVerification!B:B,"")</f>
        <v>18</v>
      </c>
      <c r="H104" s="3">
        <f t="array" ref="H104">XLOOKUP(A104,IntegracaoVerification!A:A,IntegracaoVerification!C:C,"")</f>
        <v>0</v>
      </c>
      <c r="I104" s="3">
        <f t="array" ref="I104">XLOOKUP(A104,ApiVerification!A:A,ApiVerification!C:C,"")</f>
        <v>3</v>
      </c>
      <c r="J104" s="3">
        <f t="array" ref="J104">XLOOKUP(A104,AtivacaoGiftback!A:A,AtivacaoGiftback!B:B,"")</f>
        <v>6</v>
      </c>
      <c r="K104" s="3">
        <f t="array" ref="K104">XLOOKUP(A104,TempoPrimeiraCampanha!A:A,TempoPrimeiraCampanha!B:B,"")</f>
        <v>22</v>
      </c>
      <c r="L104" s="3">
        <f t="array" ref="L104">XLOOKUP(A104,'# Campanhas30D'!A:A,'# Campanhas30D'!B:B,"")</f>
        <v>2</v>
      </c>
      <c r="M104" s="4">
        <f t="array" ref="M104">XLOOKUP(A104,'Receita Influenciada'!A:A,'Receita Influenciada'!B:B,"")</f>
        <v>355.2000122</v>
      </c>
      <c r="N104" s="4">
        <f t="array" ref="N104">XLOOKUP(A104,'Receita Total'!A:A,'Receita Total'!C:C,"")</f>
        <v>13249.24994</v>
      </c>
      <c r="O104" s="1">
        <v>0.0</v>
      </c>
      <c r="P104" s="4">
        <f t="array" ref="P104">XLOOKUP(A104,Campanha!A:A,Campanha!B:B,"")</f>
        <v>355.2000122</v>
      </c>
      <c r="Q104" s="1">
        <v>0.0</v>
      </c>
      <c r="R104" s="1">
        <v>0.0</v>
      </c>
      <c r="S104" s="5">
        <f t="array" ref="S104">XLOOKUP(A104,'Receita Influenciada'!A:A,'Receita Influenciada'!C:C,"")</f>
        <v>0.0004164226454</v>
      </c>
      <c r="T104" s="3" t="str">
        <f t="shared" si="1"/>
        <v>#NUM!</v>
      </c>
      <c r="U104" s="1">
        <v>0.0</v>
      </c>
    </row>
    <row r="105">
      <c r="A105" s="1" t="s">
        <v>155</v>
      </c>
      <c r="B105" s="2">
        <f t="array" ref="B105">XLOOKUP(A105,'Página25'!A:A,'Página25'!G:G,"")</f>
        <v>45534.81792</v>
      </c>
      <c r="C105" s="2" t="str">
        <f t="array" ref="C105">XLOOKUP(A105,'Página25'!A:A,'Página25'!I:I,"")</f>
        <v/>
      </c>
      <c r="D105" s="3">
        <f t="array" ref="D105">XLOOKUP(A105,login!A:A,login!F:F,"")</f>
        <v>51</v>
      </c>
      <c r="E105" s="3">
        <f t="array" ref="E105">XLOOKUP(A105,gestor!C:C,gestor!E:E,"")</f>
        <v>1</v>
      </c>
      <c r="F105" s="1">
        <v>0.0</v>
      </c>
      <c r="G105" s="3">
        <f t="array" ref="G105">XLOOKUP(A105,EmailVerification!A:A,EmailVerification!B:B,"")</f>
        <v>5</v>
      </c>
      <c r="H105" s="3">
        <f t="array" ref="H105">XLOOKUP(A105,IntegracaoVerification!A:A,IntegracaoVerification!C:C,"")</f>
        <v>5</v>
      </c>
      <c r="I105" s="3">
        <f t="array" ref="I105">XLOOKUP(A105,ApiVerification!A:A,ApiVerification!C:C,"")</f>
        <v>11</v>
      </c>
      <c r="J105" s="3">
        <f t="array" ref="J105">XLOOKUP(A105,AtivacaoGiftback!A:A,AtivacaoGiftback!B:B,"")</f>
        <v>31</v>
      </c>
      <c r="K105" s="3">
        <f t="array" ref="K105">XLOOKUP(A105,TempoPrimeiraCampanha!A:A,TempoPrimeiraCampanha!B:B,"")</f>
        <v>15</v>
      </c>
      <c r="L105" s="3">
        <f t="array" ref="L105">XLOOKUP(A105,'# Campanhas30D'!A:A,'# Campanhas30D'!B:B,"")</f>
        <v>2</v>
      </c>
      <c r="M105" s="4">
        <f t="array" ref="M105">XLOOKUP(A105,'Receita Influenciada'!A:A,'Receita Influenciada'!B:B,"")</f>
        <v>271.8399963</v>
      </c>
      <c r="N105" s="4">
        <f t="array" ref="N105">XLOOKUP(A105,'Receita Total'!A:A,'Receita Total'!C:C,"")</f>
        <v>5645.909988</v>
      </c>
      <c r="O105" s="1">
        <v>0.0</v>
      </c>
      <c r="P105" s="4">
        <f t="array" ref="P105">XLOOKUP(A105,Campanha!A:A,Campanha!B:B,"")</f>
        <v>271.8399963</v>
      </c>
      <c r="Q105" s="1">
        <v>0.0</v>
      </c>
      <c r="R105" s="1">
        <v>0.0</v>
      </c>
      <c r="S105" s="5">
        <f t="array" ref="S105">XLOOKUP(A105,'Receita Influenciada'!A:A,'Receita Influenciada'!C:C,"")</f>
        <v>-0.0020281526</v>
      </c>
      <c r="T105" s="3" t="str">
        <f t="shared" si="1"/>
        <v>#NUM!</v>
      </c>
      <c r="U105" s="1">
        <v>0.0</v>
      </c>
    </row>
    <row r="106">
      <c r="A106" s="1" t="s">
        <v>156</v>
      </c>
      <c r="B106" s="2">
        <f t="array" ref="B106">XLOOKUP(A106,'Página25'!A:A,'Página25'!G:G,"")</f>
        <v>45562.6285</v>
      </c>
      <c r="C106" s="2" t="str">
        <f t="array" ref="C106">XLOOKUP(A106,'Página25'!A:A,'Página25'!I:I,"")</f>
        <v/>
      </c>
      <c r="D106" s="3">
        <f t="array" ref="D106">XLOOKUP(A106,login!A:A,login!F:F,"")</f>
        <v>10</v>
      </c>
      <c r="E106" s="3">
        <f t="array" ref="E106">XLOOKUP(A106,gestor!C:C,gestor!E:E,"")</f>
        <v>0</v>
      </c>
      <c r="F106" s="1">
        <v>0.0</v>
      </c>
      <c r="G106" s="3">
        <f t="array" ref="G106">XLOOKUP(A106,EmailVerification!A:A,EmailVerification!B:B,"")</f>
        <v>0</v>
      </c>
      <c r="H106" s="3">
        <f t="array" ref="H106">XLOOKUP(A106,IntegracaoVerification!A:A,IntegracaoVerification!C:C,"")</f>
        <v>0</v>
      </c>
      <c r="I106" s="3">
        <f t="array" ref="I106">XLOOKUP(A106,ApiVerification!A:A,ApiVerification!C:C,"")</f>
        <v>6</v>
      </c>
      <c r="J106" s="3">
        <f t="array" ref="J106">XLOOKUP(A106,AtivacaoGiftback!A:A,AtivacaoGiftback!B:B,"")</f>
        <v>13</v>
      </c>
      <c r="K106" s="3">
        <f t="array" ref="K106">XLOOKUP(A106,TempoPrimeiraCampanha!A:A,TempoPrimeiraCampanha!B:B,"")</f>
        <v>10</v>
      </c>
      <c r="L106" s="3">
        <f t="array" ref="L106">XLOOKUP(A106,'# Campanhas30D'!A:A,'# Campanhas30D'!B:B,"")</f>
        <v>2</v>
      </c>
      <c r="M106" s="4">
        <f t="array" ref="M106">XLOOKUP(A106,'Receita Influenciada'!A:A,'Receita Influenciada'!B:B,"")</f>
        <v>227.1000023</v>
      </c>
      <c r="N106" s="4">
        <f t="array" ref="N106">XLOOKUP(A106,'Receita Total'!A:A,'Receita Total'!C:C,"")</f>
        <v>27664.48008</v>
      </c>
      <c r="O106" s="1">
        <v>0.0</v>
      </c>
      <c r="P106" s="4">
        <f t="array" ref="P106">XLOOKUP(A106,Campanha!A:A,Campanha!B:B,"")</f>
        <v>227.1000023</v>
      </c>
      <c r="Q106" s="1">
        <v>0.0</v>
      </c>
      <c r="R106" s="1">
        <v>0.0</v>
      </c>
      <c r="S106" s="5">
        <f t="array" ref="S106">XLOOKUP(A106,'Receita Influenciada'!A:A,'Receita Influenciada'!C:C,"")</f>
        <v>-0.00427959692</v>
      </c>
      <c r="T106" s="3" t="str">
        <f t="shared" si="1"/>
        <v>#NUM!</v>
      </c>
      <c r="U106" s="1">
        <v>0.0</v>
      </c>
    </row>
    <row r="107">
      <c r="A107" s="1" t="s">
        <v>157</v>
      </c>
      <c r="B107" s="2">
        <f t="array" ref="B107">XLOOKUP(A107,'Página25'!A:A,'Página25'!G:G,"")</f>
        <v>45474.58352</v>
      </c>
      <c r="C107" s="2">
        <f t="array" ref="C107">XLOOKUP(A107,'Página25'!A:A,'Página25'!I:I,"")</f>
        <v>45574.7491</v>
      </c>
      <c r="D107" s="3">
        <f t="array" ref="D107">XLOOKUP(A107,login!A:A,login!F:F,"")</f>
        <v>37</v>
      </c>
      <c r="E107" s="3">
        <f t="array" ref="E107">XLOOKUP(A107,gestor!C:C,gestor!E:E,"")</f>
        <v>1</v>
      </c>
      <c r="F107" s="1">
        <v>0.0</v>
      </c>
      <c r="G107" s="3">
        <f t="array" ref="G107">XLOOKUP(A107,EmailVerification!A:A,EmailVerification!B:B,"")</f>
        <v>4</v>
      </c>
      <c r="H107" s="3">
        <f t="array" ref="H107">XLOOKUP(A107,IntegracaoVerification!A:A,IntegracaoVerification!C:C,"")</f>
        <v>0</v>
      </c>
      <c r="I107" s="3" t="str">
        <f t="array" ref="I107">XLOOKUP(A107,ApiVerification!A:A,ApiVerification!C:C,"")</f>
        <v/>
      </c>
      <c r="J107" s="3">
        <f t="array" ref="J107">XLOOKUP(A107,AtivacaoGiftback!A:A,AtivacaoGiftback!B:B,"")</f>
        <v>1</v>
      </c>
      <c r="K107" s="3">
        <f t="array" ref="K107">XLOOKUP(A107,TempoPrimeiraCampanha!A:A,TempoPrimeiraCampanha!B:B,"")</f>
        <v>23</v>
      </c>
      <c r="L107" s="3">
        <f t="array" ref="L107">XLOOKUP(A107,'# Campanhas30D'!A:A,'# Campanhas30D'!B:B,"")</f>
        <v>2</v>
      </c>
      <c r="M107" s="4">
        <f t="array" ref="M107">XLOOKUP(A107,'Receita Influenciada'!A:A,'Receita Influenciada'!B:B,"")</f>
        <v>70</v>
      </c>
      <c r="N107" s="4">
        <f t="array" ref="N107">XLOOKUP(A107,'Receita Total'!A:A,'Receita Total'!C:C,"")</f>
        <v>461.75</v>
      </c>
      <c r="O107" s="1">
        <v>0.0</v>
      </c>
      <c r="P107" s="4">
        <f t="array" ref="P107">XLOOKUP(A107,Campanha!A:A,Campanha!B:B,"")</f>
        <v>70</v>
      </c>
      <c r="Q107" s="1">
        <v>0.0</v>
      </c>
      <c r="R107" s="1">
        <v>0.0</v>
      </c>
      <c r="S107" s="5">
        <f t="array" ref="S107">XLOOKUP(A107,'Receita Influenciada'!A:A,'Receita Influenciada'!C:C,"")</f>
        <v>-0.007947214076</v>
      </c>
      <c r="T107" s="3">
        <f t="shared" si="1"/>
        <v>100</v>
      </c>
      <c r="U107" s="1">
        <v>0.0</v>
      </c>
    </row>
    <row r="108">
      <c r="A108" s="1" t="s">
        <v>158</v>
      </c>
      <c r="B108" s="2">
        <f t="array" ref="B108">XLOOKUP(A108,'Página25'!A:A,'Página25'!G:G,"")</f>
        <v>45378.88809</v>
      </c>
      <c r="C108" s="2" t="str">
        <f t="array" ref="C108">XLOOKUP(A108,'Página25'!A:A,'Página25'!I:I,"")</f>
        <v/>
      </c>
      <c r="D108" s="3">
        <f t="array" ref="D108">XLOOKUP(A108,login!A:A,login!F:F,"")</f>
        <v>49</v>
      </c>
      <c r="E108" s="1">
        <v>0.0</v>
      </c>
      <c r="F108" s="1">
        <v>0.0</v>
      </c>
      <c r="G108" s="3">
        <f t="array" ref="G108">XLOOKUP(A108,EmailVerification!A:A,EmailVerification!B:B,"")</f>
        <v>100</v>
      </c>
      <c r="H108" s="3">
        <f t="array" ref="H108">XLOOKUP(A108,IntegracaoVerification!A:A,IntegracaoVerification!C:C,"")</f>
        <v>7</v>
      </c>
      <c r="I108" s="3">
        <f t="array" ref="I108">XLOOKUP(A108,ApiVerification!A:A,ApiVerification!C:C,"")</f>
        <v>183</v>
      </c>
      <c r="J108" s="3">
        <f t="array" ref="J108">XLOOKUP(A108,AtivacaoGiftback!A:A,AtivacaoGiftback!B:B,"")</f>
        <v>10</v>
      </c>
      <c r="K108" s="3">
        <f t="array" ref="K108">XLOOKUP(A108,TempoPrimeiraCampanha!A:A,TempoPrimeiraCampanha!B:B,"")</f>
        <v>19</v>
      </c>
      <c r="L108" s="3">
        <f t="array" ref="L108">XLOOKUP(A108,'# Campanhas30D'!A:A,'# Campanhas30D'!B:B,"")</f>
        <v>2</v>
      </c>
      <c r="M108" s="4">
        <f t="array" ref="M108">XLOOKUP(A108,'Receita Influenciada'!A:A,'Receita Influenciada'!B:B,"")</f>
        <v>943.8299942</v>
      </c>
      <c r="N108" s="4">
        <f t="array" ref="N108">XLOOKUP(A108,'Receita Total'!A:A,'Receita Total'!C:C,"")</f>
        <v>79383.92972</v>
      </c>
      <c r="O108" s="4">
        <f t="array" ref="O108">XLOOKUP(A108,Giftback!A:A,Giftback!B:B,"")</f>
        <v>883.8299942</v>
      </c>
      <c r="P108" s="4">
        <f t="array" ref="P108">XLOOKUP(A108,Campanha!A:A,Campanha!B:B,"")</f>
        <v>60</v>
      </c>
      <c r="Q108" s="1">
        <v>0.0</v>
      </c>
      <c r="R108" s="1">
        <v>0.0</v>
      </c>
      <c r="S108" s="5">
        <f t="array" ref="S108">XLOOKUP(A108,'Receita Influenciada'!A:A,'Receita Influenciada'!C:C,"")</f>
        <v>0.01767829895</v>
      </c>
      <c r="T108" s="3" t="str">
        <f t="shared" si="1"/>
        <v>#NUM!</v>
      </c>
      <c r="U108" s="1">
        <v>0.0</v>
      </c>
    </row>
    <row r="109">
      <c r="A109" s="1" t="s">
        <v>159</v>
      </c>
      <c r="B109" s="2">
        <f t="array" ref="B109">XLOOKUP(A109,'Página25'!A:A,'Página25'!G:G,"")</f>
        <v>45400.73359</v>
      </c>
      <c r="C109" s="2">
        <f t="array" ref="C109">XLOOKUP(A109,'Página25'!A:A,'Página25'!I:I,"")</f>
        <v>45463.60834</v>
      </c>
      <c r="D109" s="3">
        <f t="array" ref="D109">XLOOKUP(A109,login!A:A,login!F:F,"")</f>
        <v>1</v>
      </c>
      <c r="E109" s="1">
        <v>0.0</v>
      </c>
      <c r="F109" s="1">
        <v>0.0</v>
      </c>
      <c r="G109" s="3" t="str">
        <f t="array" ref="G109">XLOOKUP(A109,EmailVerification!A:A,EmailVerification!B:B,"")</f>
        <v/>
      </c>
      <c r="H109" s="3">
        <f t="array" ref="H109">XLOOKUP(A109,IntegracaoVerification!A:A,IntegracaoVerification!C:C,"")</f>
        <v>0</v>
      </c>
      <c r="I109" s="3" t="str">
        <f t="array" ref="I109">XLOOKUP(A109,ApiVerification!A:A,ApiVerification!C:C,"")</f>
        <v/>
      </c>
      <c r="J109" s="3">
        <f t="array" ref="J109">XLOOKUP(A109,AtivacaoGiftback!A:A,AtivacaoGiftback!B:B,"")</f>
        <v>0</v>
      </c>
      <c r="K109" s="3">
        <f t="array" ref="K109">XLOOKUP(A109,TempoPrimeiraCampanha!A:A,TempoPrimeiraCampanha!B:B,"")</f>
        <v>7</v>
      </c>
      <c r="L109" s="3">
        <f t="array" ref="L109">XLOOKUP(A109,'# Campanhas30D'!A:A,'# Campanhas30D'!B:B,"")</f>
        <v>2</v>
      </c>
      <c r="M109" s="4">
        <f t="array" ref="M109">XLOOKUP(A109,'Receita Influenciada'!A:A,'Receita Influenciada'!B:B,"")</f>
        <v>202.1600037</v>
      </c>
      <c r="N109" s="4">
        <f t="array" ref="N109">XLOOKUP(A109,'Receita Total'!A:A,'Receita Total'!C:C,"")</f>
        <v>7911.320118</v>
      </c>
      <c r="O109" s="4">
        <f t="array" ref="O109">XLOOKUP(A109,Giftback!A:A,Giftback!B:B,"")</f>
        <v>202.1600037</v>
      </c>
      <c r="P109" s="1">
        <v>0.0</v>
      </c>
      <c r="Q109" s="1">
        <v>0.0</v>
      </c>
      <c r="R109" s="1">
        <v>0.0</v>
      </c>
      <c r="S109" s="5">
        <f t="array" ref="S109">XLOOKUP(A109,'Receita Influenciada'!A:A,'Receita Influenciada'!C:C,"")</f>
        <v>-0.004071554145</v>
      </c>
      <c r="T109" s="3">
        <f t="shared" si="1"/>
        <v>63</v>
      </c>
      <c r="U109" s="1">
        <v>0.0</v>
      </c>
    </row>
    <row r="110">
      <c r="A110" s="1" t="s">
        <v>160</v>
      </c>
      <c r="B110" s="2">
        <f t="array" ref="B110">XLOOKUP(A110,'Página25'!A:A,'Página25'!G:G,"")</f>
        <v>45560.75017</v>
      </c>
      <c r="C110" s="2">
        <f t="array" ref="C110">XLOOKUP(A110,'Página25'!A:A,'Página25'!I:I,"")</f>
        <v>45589.826</v>
      </c>
      <c r="D110" s="3">
        <f t="array" ref="D110">XLOOKUP(A110,login!A:A,login!F:F,"")</f>
        <v>13</v>
      </c>
      <c r="E110" s="3">
        <f t="array" ref="E110">XLOOKUP(A110,gestor!C:C,gestor!E:E,"")</f>
        <v>0</v>
      </c>
      <c r="F110" s="1">
        <v>0.0</v>
      </c>
      <c r="G110" s="3">
        <f t="array" ref="G110">XLOOKUP(A110,EmailVerification!A:A,EmailVerification!B:B,"")</f>
        <v>1</v>
      </c>
      <c r="H110" s="3">
        <f t="array" ref="H110">XLOOKUP(A110,IntegracaoVerification!A:A,IntegracaoVerification!C:C,"")</f>
        <v>7</v>
      </c>
      <c r="I110" s="3" t="str">
        <f t="array" ref="I110">XLOOKUP(A110,ApiVerification!A:A,ApiVerification!C:C,"")</f>
        <v/>
      </c>
      <c r="J110" s="3">
        <f t="array" ref="J110">XLOOKUP(A110,AtivacaoGiftback!A:A,AtivacaoGiftback!B:B,"")</f>
        <v>14</v>
      </c>
      <c r="K110" s="3">
        <f t="array" ref="K110">XLOOKUP(A110,TempoPrimeiraCampanha!A:A,TempoPrimeiraCampanha!B:B,"")</f>
        <v>12</v>
      </c>
      <c r="L110" s="3">
        <f t="array" ref="L110">XLOOKUP(A110,'# Campanhas30D'!A:A,'# Campanhas30D'!B:B,"")</f>
        <v>2</v>
      </c>
      <c r="M110" s="4">
        <f t="array" ref="M110">XLOOKUP(A110,'Receita Influenciada'!A:A,'Receita Influenciada'!B:B,"")</f>
        <v>292.3799973</v>
      </c>
      <c r="N110" s="4">
        <f t="array" ref="N110">XLOOKUP(A110,'Receita Total'!A:A,'Receita Total'!C:C,"")</f>
        <v>42316.44984</v>
      </c>
      <c r="O110" s="4">
        <f t="array" ref="O110">XLOOKUP(A110,Giftback!A:A,Giftback!B:B,"")</f>
        <v>292.3799973</v>
      </c>
      <c r="P110" s="1">
        <v>0.0</v>
      </c>
      <c r="Q110" s="1">
        <v>0.0</v>
      </c>
      <c r="R110" s="1">
        <v>0.0</v>
      </c>
      <c r="S110" s="5">
        <f t="array" ref="S110">XLOOKUP(A110,'Receita Influenciada'!A:A,'Receita Influenciada'!C:C,"")</f>
        <v>-0.00329403676</v>
      </c>
      <c r="T110" s="3">
        <f t="shared" si="1"/>
        <v>29</v>
      </c>
      <c r="U110" s="3">
        <f>IF(T110&gt;=0,1,0)</f>
        <v>1</v>
      </c>
    </row>
    <row r="111">
      <c r="A111" s="1" t="s">
        <v>161</v>
      </c>
      <c r="B111" s="2">
        <f t="array" ref="B111">XLOOKUP(A111,'Página25'!A:A,'Página25'!G:G,"")</f>
        <v>45463.81502</v>
      </c>
      <c r="C111" s="2" t="str">
        <f t="array" ref="C111">XLOOKUP(A111,'Página25'!A:A,'Página25'!I:I,"")</f>
        <v/>
      </c>
      <c r="D111" s="3">
        <f t="array" ref="D111">XLOOKUP(A111,login!A:A,login!F:F,"")</f>
        <v>145</v>
      </c>
      <c r="E111" s="3">
        <f t="array" ref="E111">XLOOKUP(A111,gestor!C:C,gestor!E:E,"")</f>
        <v>1</v>
      </c>
      <c r="F111" s="3">
        <f t="array" ref="F111">XLOOKUP(A111,tickets!I:I,tickets!J:J,"")</f>
        <v>27</v>
      </c>
      <c r="G111" s="3">
        <f t="array" ref="G111">XLOOKUP(A111,EmailVerification!A:A,EmailVerification!B:B,"")</f>
        <v>15</v>
      </c>
      <c r="H111" s="3" t="str">
        <f t="array" ref="H111">XLOOKUP(A111,IntegracaoVerification!A:A,IntegracaoVerification!C:C,"")</f>
        <v/>
      </c>
      <c r="I111" s="3">
        <f t="array" ref="I111">XLOOKUP(A111,ApiVerification!A:A,ApiVerification!C:C,"")</f>
        <v>5</v>
      </c>
      <c r="J111" s="3">
        <f t="array" ref="J111">XLOOKUP(A111,AtivacaoGiftback!A:A,AtivacaoGiftback!B:B,"")</f>
        <v>11</v>
      </c>
      <c r="K111" s="3">
        <f t="array" ref="K111">XLOOKUP(A111,TempoPrimeiraCampanha!A:A,TempoPrimeiraCampanha!B:B,"")</f>
        <v>12</v>
      </c>
      <c r="L111" s="3">
        <f t="array" ref="L111">XLOOKUP(A111,'# Campanhas30D'!A:A,'# Campanhas30D'!B:B,"")</f>
        <v>2</v>
      </c>
      <c r="M111" s="4">
        <f t="array" ref="M111">XLOOKUP(A111,'Receita Influenciada'!A:A,'Receita Influenciada'!B:B,"")</f>
        <v>800.9600067</v>
      </c>
      <c r="N111" s="4">
        <f t="array" ref="N111">XLOOKUP(A111,'Receita Total'!A:A,'Receita Total'!C:C,"")</f>
        <v>10597.08989</v>
      </c>
      <c r="O111" s="4">
        <f t="array" ref="O111">XLOOKUP(A111,Giftback!A:A,Giftback!B:B,"")</f>
        <v>418.7700043</v>
      </c>
      <c r="P111" s="1">
        <v>0.0</v>
      </c>
      <c r="Q111" s="1">
        <v>0.0</v>
      </c>
      <c r="R111" s="1">
        <v>0.0</v>
      </c>
      <c r="S111" s="5">
        <f t="array" ref="S111">XLOOKUP(A111,'Receita Influenciada'!A:A,'Receita Influenciada'!C:C,"")</f>
        <v>0.01348856325</v>
      </c>
      <c r="T111" s="3" t="str">
        <f t="shared" si="1"/>
        <v>#NUM!</v>
      </c>
      <c r="U111" s="1">
        <v>0.0</v>
      </c>
    </row>
    <row r="112">
      <c r="A112" s="1" t="s">
        <v>162</v>
      </c>
      <c r="B112" s="2">
        <f t="array" ref="B112">XLOOKUP(A112,'Página25'!A:A,'Página25'!G:G,"")</f>
        <v>45553.79691</v>
      </c>
      <c r="C112" s="2" t="str">
        <f t="array" ref="C112">XLOOKUP(A112,'Página25'!A:A,'Página25'!I:I,"")</f>
        <v/>
      </c>
      <c r="D112" s="3">
        <f t="array" ref="D112">XLOOKUP(A112,login!A:A,login!F:F,"")</f>
        <v>58</v>
      </c>
      <c r="E112" s="3">
        <f t="array" ref="E112">XLOOKUP(A112,gestor!C:C,gestor!E:E,"")</f>
        <v>1</v>
      </c>
      <c r="F112" s="1">
        <v>0.0</v>
      </c>
      <c r="G112" s="3">
        <f t="array" ref="G112">XLOOKUP(A112,EmailVerification!A:A,EmailVerification!B:B,"")</f>
        <v>5</v>
      </c>
      <c r="H112" s="3">
        <f t="array" ref="H112">XLOOKUP(A112,IntegracaoVerification!A:A,IntegracaoVerification!C:C,"")</f>
        <v>5</v>
      </c>
      <c r="I112" s="3" t="str">
        <f t="array" ref="I112">XLOOKUP(A112,ApiVerification!A:A,ApiVerification!C:C,"")</f>
        <v/>
      </c>
      <c r="J112" s="3">
        <f t="array" ref="J112">XLOOKUP(A112,AtivacaoGiftback!A:A,AtivacaoGiftback!B:B,"")</f>
        <v>14</v>
      </c>
      <c r="K112" s="3">
        <f t="array" ref="K112">XLOOKUP(A112,TempoPrimeiraCampanha!A:A,TempoPrimeiraCampanha!B:B,"")</f>
        <v>20</v>
      </c>
      <c r="L112" s="3">
        <f t="array" ref="L112">XLOOKUP(A112,'# Campanhas30D'!A:A,'# Campanhas30D'!B:B,"")</f>
        <v>2</v>
      </c>
      <c r="M112" s="4">
        <f t="array" ref="M112">XLOOKUP(A112,'Receita Influenciada'!A:A,'Receita Influenciada'!B:B,"")</f>
        <v>1101.099976</v>
      </c>
      <c r="N112" s="4">
        <f t="array" ref="N112">XLOOKUP(A112,'Receita Total'!A:A,'Receita Total'!C:C,"")</f>
        <v>11319.20975</v>
      </c>
      <c r="O112" s="1">
        <v>0.0</v>
      </c>
      <c r="P112" s="1">
        <v>0.0</v>
      </c>
      <c r="Q112" s="4">
        <f t="array" ref="Q112">XLOOKUP(A112,Task!A:A,Task!B:B,"")</f>
        <v>555.2999878</v>
      </c>
      <c r="R112" s="4">
        <f t="array" ref="R112">XLOOKUP(A112,Message!A:A,Message!B:B,"")</f>
        <v>545.7999878</v>
      </c>
      <c r="S112" s="5">
        <f t="array" ref="S112">XLOOKUP(A112,'Receita Influenciada'!A:A,'Receita Influenciada'!C:C,"")</f>
        <v>0.02229032186</v>
      </c>
      <c r="T112" s="3" t="str">
        <f t="shared" si="1"/>
        <v>#NUM!</v>
      </c>
      <c r="U112" s="1">
        <v>0.0</v>
      </c>
    </row>
    <row r="113">
      <c r="A113" s="1" t="s">
        <v>163</v>
      </c>
      <c r="B113" s="2">
        <f t="array" ref="B113">XLOOKUP(A113,'Página25'!A:A,'Página25'!G:G,"")</f>
        <v>45392.75941</v>
      </c>
      <c r="C113" s="2">
        <f t="array" ref="C113">XLOOKUP(A113,'Página25'!A:A,'Página25'!I:I,"")</f>
        <v>45412.55619</v>
      </c>
      <c r="D113" s="1">
        <v>0.0</v>
      </c>
      <c r="E113" s="1">
        <v>0.0</v>
      </c>
      <c r="F113" s="1">
        <v>0.0</v>
      </c>
      <c r="G113" s="3" t="str">
        <f t="array" ref="G113">XLOOKUP(A113,EmailVerification!A:A,EmailVerification!B:B,"")</f>
        <v/>
      </c>
      <c r="H113" s="3">
        <f t="array" ref="H113">XLOOKUP(A113,IntegracaoVerification!A:A,IntegracaoVerification!C:C,"")</f>
        <v>0</v>
      </c>
      <c r="I113" s="3">
        <f t="array" ref="I113">XLOOKUP(A113,ApiVerification!A:A,ApiVerification!C:C,"")</f>
        <v>5</v>
      </c>
      <c r="J113" s="3">
        <f t="array" ref="J113">XLOOKUP(A113,AtivacaoGiftback!A:A,AtivacaoGiftback!B:B,"")</f>
        <v>1</v>
      </c>
      <c r="K113" s="3">
        <f t="array" ref="K113">XLOOKUP(A113,TempoPrimeiraCampanha!A:A,TempoPrimeiraCampanha!B:B,"")</f>
        <v>6</v>
      </c>
      <c r="L113" s="3">
        <f t="array" ref="L113">XLOOKUP(A113,'# Campanhas30D'!A:A,'# Campanhas30D'!B:B,"")</f>
        <v>2</v>
      </c>
      <c r="M113" s="4">
        <f t="array" ref="M113">XLOOKUP(A113,'Receita Influenciada'!A:A,'Receita Influenciada'!B:B,"")</f>
        <v>2207.040039</v>
      </c>
      <c r="N113" s="4">
        <f t="array" ref="N113">XLOOKUP(A113,'Receita Total'!A:A,'Receita Total'!C:C,"")</f>
        <v>31759.24014</v>
      </c>
      <c r="O113" s="4">
        <f t="array" ref="O113">XLOOKUP(A113,Giftback!A:A,Giftback!B:B,"")</f>
        <v>2207.040039</v>
      </c>
      <c r="P113" s="1">
        <v>0.0</v>
      </c>
      <c r="Q113" s="1">
        <v>0.0</v>
      </c>
      <c r="R113" s="1">
        <v>0.0</v>
      </c>
      <c r="S113" s="5">
        <f t="array" ref="S113">XLOOKUP(A113,'Receita Influenciada'!A:A,'Receita Influenciada'!C:C,"")</f>
        <v>0.04062018438</v>
      </c>
      <c r="T113" s="3">
        <f t="shared" si="1"/>
        <v>20</v>
      </c>
      <c r="U113" s="3">
        <f>IF(T113&gt;=0,1,0)</f>
        <v>1</v>
      </c>
    </row>
    <row r="114">
      <c r="A114" s="1" t="s">
        <v>164</v>
      </c>
      <c r="B114" s="2">
        <f t="array" ref="B114">XLOOKUP(A114,'Página25'!A:A,'Página25'!G:G,"")</f>
        <v>45524.75442</v>
      </c>
      <c r="C114" s="2" t="str">
        <f t="array" ref="C114">XLOOKUP(A114,'Página25'!A:A,'Página25'!I:I,"")</f>
        <v/>
      </c>
      <c r="D114" s="3">
        <f t="array" ref="D114">XLOOKUP(A114,login!A:A,login!F:F,"")</f>
        <v>74</v>
      </c>
      <c r="E114" s="3">
        <f t="array" ref="E114">XLOOKUP(A114,gestor!C:C,gestor!E:E,"")</f>
        <v>1</v>
      </c>
      <c r="F114" s="1">
        <v>0.0</v>
      </c>
      <c r="G114" s="3">
        <f t="array" ref="G114">XLOOKUP(A114,EmailVerification!A:A,EmailVerification!B:B,"")</f>
        <v>3</v>
      </c>
      <c r="H114" s="3">
        <f t="array" ref="H114">XLOOKUP(A114,IntegracaoVerification!A:A,IntegracaoVerification!C:C,"")</f>
        <v>3</v>
      </c>
      <c r="I114" s="3">
        <f t="array" ref="I114">XLOOKUP(A114,ApiVerification!A:A,ApiVerification!C:C,"")</f>
        <v>14</v>
      </c>
      <c r="J114" s="3">
        <f t="array" ref="J114">XLOOKUP(A114,AtivacaoGiftback!A:A,AtivacaoGiftback!B:B,"")</f>
        <v>10</v>
      </c>
      <c r="K114" s="3">
        <f t="array" ref="K114">XLOOKUP(A114,TempoPrimeiraCampanha!A:A,TempoPrimeiraCampanha!B:B,"")</f>
        <v>30</v>
      </c>
      <c r="L114" s="3">
        <f t="array" ref="L114">XLOOKUP(A114,'# Campanhas30D'!A:A,'# Campanhas30D'!B:B,"")</f>
        <v>2</v>
      </c>
      <c r="M114" s="4">
        <f t="array" ref="M114">XLOOKUP(A114,'Receita Influenciada'!A:A,'Receita Influenciada'!B:B,"")</f>
        <v>1876.700012</v>
      </c>
      <c r="N114" s="4">
        <f t="array" ref="N114">XLOOKUP(A114,'Receita Total'!A:A,'Receita Total'!C:C,"")</f>
        <v>110758.0599</v>
      </c>
      <c r="O114" s="4">
        <f t="array" ref="O114">XLOOKUP(A114,Giftback!A:A,Giftback!B:B,"")</f>
        <v>556.7000122</v>
      </c>
      <c r="P114" s="1">
        <v>0.0</v>
      </c>
      <c r="Q114" s="1">
        <v>0.0</v>
      </c>
      <c r="R114" s="1">
        <v>0.0</v>
      </c>
      <c r="S114" s="5">
        <f t="array" ref="S114">XLOOKUP(A114,'Receita Influenciada'!A:A,'Receita Influenciada'!C:C,"")</f>
        <v>0.04503519097</v>
      </c>
      <c r="T114" s="3" t="str">
        <f t="shared" si="1"/>
        <v>#NUM!</v>
      </c>
      <c r="U114" s="1">
        <v>0.0</v>
      </c>
    </row>
    <row r="115">
      <c r="A115" s="1" t="s">
        <v>165</v>
      </c>
      <c r="B115" s="2">
        <f t="array" ref="B115">XLOOKUP(A115,'Página25'!A:A,'Página25'!G:G,"")</f>
        <v>45369.96215</v>
      </c>
      <c r="C115" s="2">
        <f t="array" ref="C115">XLOOKUP(A115,'Página25'!A:A,'Página25'!I:I,"")</f>
        <v>45440.09625</v>
      </c>
      <c r="D115" s="1">
        <v>0.0</v>
      </c>
      <c r="E115" s="1">
        <v>0.0</v>
      </c>
      <c r="F115" s="1">
        <v>0.0</v>
      </c>
      <c r="G115" s="3" t="str">
        <f t="array" ref="G115">XLOOKUP(A115,EmailVerification!A:A,EmailVerification!B:B,"")</f>
        <v/>
      </c>
      <c r="H115" s="3">
        <f t="array" ref="H115">XLOOKUP(A115,IntegracaoVerification!A:A,IntegracaoVerification!C:C,"")</f>
        <v>1</v>
      </c>
      <c r="I115" s="3">
        <f t="array" ref="I115">XLOOKUP(A115,ApiVerification!A:A,ApiVerification!C:C,"")</f>
        <v>3</v>
      </c>
      <c r="J115" s="3">
        <f t="array" ref="J115">XLOOKUP(A115,AtivacaoGiftback!A:A,AtivacaoGiftback!B:B,"")</f>
        <v>1</v>
      </c>
      <c r="K115" s="3">
        <f t="array" ref="K115">XLOOKUP(A115,TempoPrimeiraCampanha!A:A,TempoPrimeiraCampanha!B:B,"")</f>
        <v>13</v>
      </c>
      <c r="L115" s="3">
        <f t="array" ref="L115">XLOOKUP(A115,'# Campanhas30D'!A:A,'# Campanhas30D'!B:B,"")</f>
        <v>2</v>
      </c>
      <c r="M115" s="4">
        <f t="array" ref="M115">XLOOKUP(A115,'Receita Influenciada'!A:A,'Receita Influenciada'!B:B,"")</f>
        <v>4851.009937</v>
      </c>
      <c r="N115" s="4">
        <f t="array" ref="N115">XLOOKUP(A115,'Receita Total'!A:A,'Receita Total'!C:C,"")</f>
        <v>75867.20035</v>
      </c>
      <c r="O115" s="4">
        <f t="array" ref="O115">XLOOKUP(A115,Giftback!A:A,Giftback!B:B,"")</f>
        <v>4851.009937</v>
      </c>
      <c r="P115" s="1">
        <v>0.0</v>
      </c>
      <c r="Q115" s="1">
        <v>0.0</v>
      </c>
      <c r="R115" s="1">
        <v>0.0</v>
      </c>
      <c r="S115" s="5">
        <f t="array" ref="S115">XLOOKUP(A115,'Receita Influenciada'!A:A,'Receita Influenciada'!C:C,"")</f>
        <v>0.1012616958</v>
      </c>
      <c r="T115" s="3">
        <f t="shared" si="1"/>
        <v>71</v>
      </c>
      <c r="U115" s="1">
        <v>0.0</v>
      </c>
    </row>
    <row r="116">
      <c r="A116" s="1" t="s">
        <v>166</v>
      </c>
      <c r="B116" s="2">
        <f t="array" ref="B116">XLOOKUP(A116,'Página25'!A:A,'Página25'!G:G,"")</f>
        <v>45467.73156</v>
      </c>
      <c r="C116" s="2" t="str">
        <f t="array" ref="C116">XLOOKUP(A116,'Página25'!A:A,'Página25'!I:I,"")</f>
        <v/>
      </c>
      <c r="D116" s="3">
        <f t="array" ref="D116">XLOOKUP(A116,login!A:A,login!F:F,"")</f>
        <v>305</v>
      </c>
      <c r="E116" s="3">
        <f t="array" ref="E116">XLOOKUP(A116,gestor!C:C,gestor!E:E,"")</f>
        <v>1</v>
      </c>
      <c r="F116" s="1">
        <v>0.0</v>
      </c>
      <c r="G116" s="3" t="str">
        <f t="array" ref="G116">XLOOKUP(A116,EmailVerification!A:A,EmailVerification!B:B,"")</f>
        <v/>
      </c>
      <c r="H116" s="3" t="str">
        <f t="array" ref="H116">XLOOKUP(A116,IntegracaoVerification!A:A,IntegracaoVerification!C:C,"")</f>
        <v/>
      </c>
      <c r="I116" s="3">
        <f t="array" ref="I116">XLOOKUP(A116,ApiVerification!A:A,ApiVerification!C:C,"")</f>
        <v>91</v>
      </c>
      <c r="J116" s="3">
        <f t="array" ref="J116">XLOOKUP(A116,AtivacaoGiftback!A:A,AtivacaoGiftback!B:B,"")</f>
        <v>2</v>
      </c>
      <c r="K116" s="3">
        <f t="array" ref="K116">XLOOKUP(A116,TempoPrimeiraCampanha!A:A,TempoPrimeiraCampanha!B:B,"")</f>
        <v>10</v>
      </c>
      <c r="L116" s="3">
        <f t="array" ref="L116">XLOOKUP(A116,'# Campanhas30D'!A:A,'# Campanhas30D'!B:B,"")</f>
        <v>2</v>
      </c>
      <c r="M116" s="4">
        <f t="array" ref="M116">XLOOKUP(A116,'Receita Influenciada'!A:A,'Receita Influenciada'!B:B,"")</f>
        <v>25254.21983</v>
      </c>
      <c r="N116" s="4">
        <f t="array" ref="N116">XLOOKUP(A116,'Receita Total'!A:A,'Receita Total'!C:C,"")</f>
        <v>118465.8597</v>
      </c>
      <c r="O116" s="4">
        <f t="array" ref="O116">XLOOKUP(A116,Giftback!A:A,Giftback!B:B,"")</f>
        <v>24698.49983</v>
      </c>
      <c r="P116" s="1">
        <v>0.0</v>
      </c>
      <c r="Q116" s="4">
        <f t="array" ref="Q116">XLOOKUP(A116,Task!A:A,Task!B:B,"")</f>
        <v>555.7200031</v>
      </c>
      <c r="R116" s="1">
        <v>0.0</v>
      </c>
      <c r="S116" s="5">
        <f t="array" ref="S116">XLOOKUP(A116,'Receita Influenciada'!A:A,'Receita Influenciada'!C:C,"")</f>
        <v>0.5692252255</v>
      </c>
      <c r="T116" s="3" t="str">
        <f t="shared" si="1"/>
        <v>#NUM!</v>
      </c>
      <c r="U116" s="1">
        <v>0.0</v>
      </c>
    </row>
    <row r="117">
      <c r="A117" s="1" t="s">
        <v>167</v>
      </c>
      <c r="B117" s="2">
        <f t="array" ref="B117">XLOOKUP(A117,'Página25'!A:A,'Página25'!G:G,"")</f>
        <v>45534.9327</v>
      </c>
      <c r="C117" s="2" t="str">
        <f t="array" ref="C117">XLOOKUP(A117,'Página25'!A:A,'Página25'!I:I,"")</f>
        <v/>
      </c>
      <c r="D117" s="3">
        <f t="array" ref="D117">XLOOKUP(A117,login!A:A,login!F:F,"")</f>
        <v>15</v>
      </c>
      <c r="E117" s="3">
        <f t="array" ref="E117">XLOOKUP(A117,gestor!C:C,gestor!E:E,"")</f>
        <v>0</v>
      </c>
      <c r="F117" s="1">
        <v>0.0</v>
      </c>
      <c r="G117" s="3">
        <f t="array" ref="G117">XLOOKUP(A117,EmailVerification!A:A,EmailVerification!B:B,"")</f>
        <v>7</v>
      </c>
      <c r="H117" s="3">
        <f t="array" ref="H117">XLOOKUP(A117,IntegracaoVerification!A:A,IntegracaoVerification!C:C,"")</f>
        <v>3</v>
      </c>
      <c r="I117" s="3" t="str">
        <f t="array" ref="I117">XLOOKUP(A117,ApiVerification!A:A,ApiVerification!C:C,"")</f>
        <v/>
      </c>
      <c r="J117" s="3">
        <f t="array" ref="J117">XLOOKUP(A117,AtivacaoGiftback!A:A,AtivacaoGiftback!B:B,"")</f>
        <v>8</v>
      </c>
      <c r="K117" s="3">
        <f t="array" ref="K117">XLOOKUP(A117,TempoPrimeiraCampanha!A:A,TempoPrimeiraCampanha!B:B,"")</f>
        <v>10</v>
      </c>
      <c r="L117" s="3">
        <f t="array" ref="L117">XLOOKUP(A117,'# Campanhas30D'!A:A,'# Campanhas30D'!B:B,"")</f>
        <v>2</v>
      </c>
      <c r="M117" s="1">
        <v>0.0</v>
      </c>
      <c r="N117" s="4">
        <f t="array" ref="N117">XLOOKUP(A117,'Receita Total'!A:A,'Receita Total'!C:C,"")</f>
        <v>5083.389946</v>
      </c>
      <c r="O117" s="1">
        <v>0.0</v>
      </c>
      <c r="P117" s="1">
        <v>0.0</v>
      </c>
      <c r="Q117" s="1">
        <v>0.0</v>
      </c>
      <c r="R117" s="1">
        <v>0.0</v>
      </c>
      <c r="S117" s="3" t="str">
        <f t="array" ref="S117">XLOOKUP(A117,'Receita Influenciada'!A:A,'Receita Influenciada'!C:C,"")</f>
        <v/>
      </c>
      <c r="T117" s="3" t="str">
        <f t="shared" si="1"/>
        <v>#NUM!</v>
      </c>
      <c r="U117" s="1">
        <v>0.0</v>
      </c>
    </row>
    <row r="118">
      <c r="A118" s="1" t="s">
        <v>168</v>
      </c>
      <c r="B118" s="2">
        <f t="array" ref="B118">XLOOKUP(A118,'Página25'!A:A,'Página25'!G:G,"")</f>
        <v>45540.90237</v>
      </c>
      <c r="C118" s="2" t="str">
        <f t="array" ref="C118">XLOOKUP(A118,'Página25'!A:A,'Página25'!I:I,"")</f>
        <v/>
      </c>
      <c r="D118" s="3">
        <f t="array" ref="D118">XLOOKUP(A118,login!A:A,login!F:F,"")</f>
        <v>25</v>
      </c>
      <c r="E118" s="3">
        <f t="array" ref="E118">XLOOKUP(A118,gestor!C:C,gestor!E:E,"")</f>
        <v>0</v>
      </c>
      <c r="F118" s="1">
        <v>0.0</v>
      </c>
      <c r="G118" s="3">
        <f t="array" ref="G118">XLOOKUP(A118,EmailVerification!A:A,EmailVerification!B:B,"")</f>
        <v>4</v>
      </c>
      <c r="H118" s="3">
        <f t="array" ref="H118">XLOOKUP(A118,IntegracaoVerification!A:A,IntegracaoVerification!C:C,"")</f>
        <v>4</v>
      </c>
      <c r="I118" s="3" t="str">
        <f t="array" ref="I118">XLOOKUP(A118,ApiVerification!A:A,ApiVerification!C:C,"")</f>
        <v/>
      </c>
      <c r="J118" s="3" t="str">
        <f t="array" ref="J118">XLOOKUP(A118,AtivacaoGiftback!A:A,AtivacaoGiftback!B:B,"")</f>
        <v/>
      </c>
      <c r="K118" s="3">
        <f t="array" ref="K118">XLOOKUP(A118,TempoPrimeiraCampanha!A:A,TempoPrimeiraCampanha!B:B,"")</f>
        <v>4</v>
      </c>
      <c r="L118" s="3">
        <f t="array" ref="L118">XLOOKUP(A118,'# Campanhas30D'!A:A,'# Campanhas30D'!B:B,"")</f>
        <v>2</v>
      </c>
      <c r="M118" s="1">
        <v>0.0</v>
      </c>
      <c r="N118" s="4">
        <f t="array" ref="N118">XLOOKUP(A118,'Receita Total'!A:A,'Receita Total'!C:C,"")</f>
        <v>17704.76996</v>
      </c>
      <c r="O118" s="1">
        <v>0.0</v>
      </c>
      <c r="P118" s="1">
        <v>0.0</v>
      </c>
      <c r="Q118" s="1">
        <v>0.0</v>
      </c>
      <c r="R118" s="1">
        <v>0.0</v>
      </c>
      <c r="S118" s="3" t="str">
        <f t="array" ref="S118">XLOOKUP(A118,'Receita Influenciada'!A:A,'Receita Influenciada'!C:C,"")</f>
        <v/>
      </c>
      <c r="T118" s="3" t="str">
        <f t="shared" si="1"/>
        <v>#NUM!</v>
      </c>
      <c r="U118" s="1">
        <v>0.0</v>
      </c>
    </row>
    <row r="119">
      <c r="A119" s="1" t="s">
        <v>169</v>
      </c>
      <c r="B119" s="2">
        <f t="array" ref="B119">XLOOKUP(A119,'Página25'!A:A,'Página25'!G:G,"")</f>
        <v>45540.62512</v>
      </c>
      <c r="C119" s="2" t="str">
        <f t="array" ref="C119">XLOOKUP(A119,'Página25'!A:A,'Página25'!I:I,"")</f>
        <v/>
      </c>
      <c r="D119" s="3">
        <f t="array" ref="D119">XLOOKUP(A119,login!A:A,login!F:F,"")</f>
        <v>10</v>
      </c>
      <c r="E119" s="3">
        <f t="array" ref="E119">XLOOKUP(A119,gestor!C:C,gestor!E:E,"")</f>
        <v>1</v>
      </c>
      <c r="F119" s="1">
        <v>0.0</v>
      </c>
      <c r="G119" s="3">
        <f t="array" ref="G119">XLOOKUP(A119,EmailVerification!A:A,EmailVerification!B:B,"")</f>
        <v>0</v>
      </c>
      <c r="H119" s="3">
        <f t="array" ref="H119">XLOOKUP(A119,IntegracaoVerification!A:A,IntegracaoVerification!C:C,"")</f>
        <v>0</v>
      </c>
      <c r="I119" s="3">
        <f t="array" ref="I119">XLOOKUP(A119,ApiVerification!A:A,ApiVerification!C:C,"")</f>
        <v>4</v>
      </c>
      <c r="J119" s="3">
        <f t="array" ref="J119">XLOOKUP(A119,AtivacaoGiftback!A:A,AtivacaoGiftback!B:B,"")</f>
        <v>9</v>
      </c>
      <c r="K119" s="3">
        <f t="array" ref="K119">XLOOKUP(A119,TempoPrimeiraCampanha!A:A,TempoPrimeiraCampanha!B:B,"")</f>
        <v>8</v>
      </c>
      <c r="L119" s="3">
        <f t="array" ref="L119">XLOOKUP(A119,'# Campanhas30D'!A:A,'# Campanhas30D'!B:B,"")</f>
        <v>2</v>
      </c>
      <c r="M119" s="1">
        <v>0.0</v>
      </c>
      <c r="N119" s="4">
        <f t="array" ref="N119">XLOOKUP(A119,'Receita Total'!A:A,'Receita Total'!C:C,"")</f>
        <v>5385.049988</v>
      </c>
      <c r="O119" s="1">
        <v>0.0</v>
      </c>
      <c r="P119" s="1">
        <v>0.0</v>
      </c>
      <c r="Q119" s="1">
        <v>0.0</v>
      </c>
      <c r="R119" s="1">
        <v>0.0</v>
      </c>
      <c r="S119" s="3" t="str">
        <f t="array" ref="S119">XLOOKUP(A119,'Receita Influenciada'!A:A,'Receita Influenciada'!C:C,"")</f>
        <v/>
      </c>
      <c r="T119" s="3" t="str">
        <f t="shared" si="1"/>
        <v>#NUM!</v>
      </c>
      <c r="U119" s="1">
        <v>0.0</v>
      </c>
    </row>
    <row r="120">
      <c r="A120" s="1" t="s">
        <v>170</v>
      </c>
      <c r="B120" s="2">
        <f t="array" ref="B120">XLOOKUP(A120,'Página25'!A:A,'Página25'!G:G,"")</f>
        <v>45449.00701</v>
      </c>
      <c r="C120" s="2" t="str">
        <f t="array" ref="C120">XLOOKUP(A120,'Página25'!A:A,'Página25'!I:I,"")</f>
        <v/>
      </c>
      <c r="D120" s="3">
        <f t="array" ref="D120">XLOOKUP(A120,login!A:A,login!F:F,"")</f>
        <v>49</v>
      </c>
      <c r="E120" s="3">
        <f t="array" ref="E120">XLOOKUP(A120,gestor!C:C,gestor!E:E,"")</f>
        <v>1</v>
      </c>
      <c r="F120" s="1">
        <v>0.0</v>
      </c>
      <c r="G120" s="3">
        <f t="array" ref="G120">XLOOKUP(A120,EmailVerification!A:A,EmailVerification!B:B,"")</f>
        <v>29</v>
      </c>
      <c r="H120" s="3">
        <f t="array" ref="H120">XLOOKUP(A120,IntegracaoVerification!A:A,IntegracaoVerification!C:C,"")</f>
        <v>0</v>
      </c>
      <c r="I120" s="3">
        <f t="array" ref="I120">XLOOKUP(A120,ApiVerification!A:A,ApiVerification!C:C,"")</f>
        <v>4</v>
      </c>
      <c r="J120" s="3">
        <f t="array" ref="J120">XLOOKUP(A120,AtivacaoGiftback!A:A,AtivacaoGiftback!B:B,"")</f>
        <v>4</v>
      </c>
      <c r="K120" s="3">
        <f t="array" ref="K120">XLOOKUP(A120,TempoPrimeiraCampanha!A:A,TempoPrimeiraCampanha!B:B,"")</f>
        <v>29</v>
      </c>
      <c r="L120" s="3">
        <f t="array" ref="L120">XLOOKUP(A120,'# Campanhas30D'!A:A,'# Campanhas30D'!B:B,"")</f>
        <v>2</v>
      </c>
      <c r="M120" s="1">
        <v>0.0</v>
      </c>
      <c r="N120" s="4">
        <f t="array" ref="N120">XLOOKUP(A120,'Receita Total'!A:A,'Receita Total'!C:C,"")</f>
        <v>6197.120049</v>
      </c>
      <c r="O120" s="1">
        <v>0.0</v>
      </c>
      <c r="P120" s="1">
        <v>0.0</v>
      </c>
      <c r="Q120" s="1">
        <v>0.0</v>
      </c>
      <c r="R120" s="1">
        <v>0.0</v>
      </c>
      <c r="S120" s="3" t="str">
        <f t="array" ref="S120">XLOOKUP(A120,'Receita Influenciada'!A:A,'Receita Influenciada'!C:C,"")</f>
        <v/>
      </c>
      <c r="T120" s="3" t="str">
        <f t="shared" si="1"/>
        <v>#NUM!</v>
      </c>
      <c r="U120" s="1">
        <v>0.0</v>
      </c>
    </row>
    <row r="121">
      <c r="A121" s="1" t="s">
        <v>171</v>
      </c>
      <c r="B121" s="2">
        <f t="array" ref="B121">XLOOKUP(A121,'Página25'!A:A,'Página25'!G:G,"")</f>
        <v>45498.51002</v>
      </c>
      <c r="C121" s="2" t="str">
        <f t="array" ref="C121">XLOOKUP(A121,'Página25'!A:A,'Página25'!I:I,"")</f>
        <v/>
      </c>
      <c r="D121" s="3">
        <f t="array" ref="D121">XLOOKUP(A121,login!A:A,login!F:F,"")</f>
        <v>63</v>
      </c>
      <c r="E121" s="3">
        <f t="array" ref="E121">XLOOKUP(A121,gestor!C:C,gestor!E:E,"")</f>
        <v>1</v>
      </c>
      <c r="F121" s="1">
        <v>0.0</v>
      </c>
      <c r="G121" s="3">
        <f t="array" ref="G121">XLOOKUP(A121,EmailVerification!A:A,EmailVerification!B:B,"")</f>
        <v>1</v>
      </c>
      <c r="H121" s="3">
        <f t="array" ref="H121">XLOOKUP(A121,IntegracaoVerification!A:A,IntegracaoVerification!C:C,"")</f>
        <v>1</v>
      </c>
      <c r="I121" s="3">
        <f t="array" ref="I121">XLOOKUP(A121,ApiVerification!A:A,ApiVerification!C:C,"")</f>
        <v>50</v>
      </c>
      <c r="J121" s="3">
        <f t="array" ref="J121">XLOOKUP(A121,AtivacaoGiftback!A:A,AtivacaoGiftback!B:B,"")</f>
        <v>55</v>
      </c>
      <c r="K121" s="3">
        <f t="array" ref="K121">XLOOKUP(A121,TempoPrimeiraCampanha!A:A,TempoPrimeiraCampanha!B:B,"")</f>
        <v>7</v>
      </c>
      <c r="L121" s="3">
        <f t="array" ref="L121">XLOOKUP(A121,'# Campanhas30D'!A:A,'# Campanhas30D'!B:B,"")</f>
        <v>2</v>
      </c>
      <c r="M121" s="1">
        <v>0.0</v>
      </c>
      <c r="N121" s="4">
        <f t="array" ref="N121">XLOOKUP(A121,'Receita Total'!A:A,'Receita Total'!C:C,"")</f>
        <v>19924.70001</v>
      </c>
      <c r="O121" s="1">
        <v>0.0</v>
      </c>
      <c r="P121" s="1">
        <v>0.0</v>
      </c>
      <c r="Q121" s="1">
        <v>0.0</v>
      </c>
      <c r="R121" s="1">
        <v>0.0</v>
      </c>
      <c r="S121" s="3" t="str">
        <f t="array" ref="S121">XLOOKUP(A121,'Receita Influenciada'!A:A,'Receita Influenciada'!C:C,"")</f>
        <v/>
      </c>
      <c r="T121" s="3" t="str">
        <f t="shared" si="1"/>
        <v>#NUM!</v>
      </c>
      <c r="U121" s="1">
        <v>0.0</v>
      </c>
    </row>
    <row r="122">
      <c r="A122" s="1" t="s">
        <v>172</v>
      </c>
      <c r="B122" s="2">
        <f t="array" ref="B122">XLOOKUP(A122,'Página25'!A:A,'Página25'!G:G,"")</f>
        <v>45546.7174</v>
      </c>
      <c r="C122" s="2" t="str">
        <f t="array" ref="C122">XLOOKUP(A122,'Página25'!A:A,'Página25'!I:I,"")</f>
        <v/>
      </c>
      <c r="D122" s="3">
        <f t="array" ref="D122">XLOOKUP(A122,login!A:A,login!F:F,"")</f>
        <v>19</v>
      </c>
      <c r="E122" s="3">
        <f t="array" ref="E122">XLOOKUP(A122,gestor!C:C,gestor!E:E,"")</f>
        <v>1</v>
      </c>
      <c r="F122" s="1">
        <v>0.0</v>
      </c>
      <c r="G122" s="3">
        <f t="array" ref="G122">XLOOKUP(A122,EmailVerification!A:A,EmailVerification!B:B,"")</f>
        <v>5</v>
      </c>
      <c r="H122" s="3">
        <f t="array" ref="H122">XLOOKUP(A122,IntegracaoVerification!A:A,IntegracaoVerification!C:C,"")</f>
        <v>5</v>
      </c>
      <c r="I122" s="3">
        <f t="array" ref="I122">XLOOKUP(A122,ApiVerification!A:A,ApiVerification!C:C,"")</f>
        <v>13</v>
      </c>
      <c r="J122" s="3">
        <f t="array" ref="J122">XLOOKUP(A122,AtivacaoGiftback!A:A,AtivacaoGiftback!B:B,"")</f>
        <v>22</v>
      </c>
      <c r="K122" s="3">
        <f t="array" ref="K122">XLOOKUP(A122,TempoPrimeiraCampanha!A:A,TempoPrimeiraCampanha!B:B,"")</f>
        <v>27</v>
      </c>
      <c r="L122" s="3">
        <f t="array" ref="L122">XLOOKUP(A122,'# Campanhas30D'!A:A,'# Campanhas30D'!B:B,"")</f>
        <v>2</v>
      </c>
      <c r="M122" s="1">
        <v>0.0</v>
      </c>
      <c r="N122" s="4">
        <f t="array" ref="N122">XLOOKUP(A122,'Receita Total'!A:A,'Receita Total'!C:C,"")</f>
        <v>23225.45006</v>
      </c>
      <c r="O122" s="1">
        <v>0.0</v>
      </c>
      <c r="P122" s="1">
        <v>0.0</v>
      </c>
      <c r="Q122" s="1">
        <v>0.0</v>
      </c>
      <c r="R122" s="1">
        <v>0.0</v>
      </c>
      <c r="S122" s="3" t="str">
        <f t="array" ref="S122">XLOOKUP(A122,'Receita Influenciada'!A:A,'Receita Influenciada'!C:C,"")</f>
        <v/>
      </c>
      <c r="T122" s="3" t="str">
        <f t="shared" si="1"/>
        <v>#NUM!</v>
      </c>
      <c r="U122" s="1">
        <v>0.0</v>
      </c>
    </row>
    <row r="123">
      <c r="A123" s="1" t="s">
        <v>173</v>
      </c>
      <c r="B123" s="2">
        <f t="array" ref="B123">XLOOKUP(A123,'Página25'!A:A,'Página25'!G:G,"")</f>
        <v>45506.73238</v>
      </c>
      <c r="C123" s="2" t="str">
        <f t="array" ref="C123">XLOOKUP(A123,'Página25'!A:A,'Página25'!I:I,"")</f>
        <v/>
      </c>
      <c r="D123" s="3">
        <f t="array" ref="D123">XLOOKUP(A123,login!A:A,login!F:F,"")</f>
        <v>38</v>
      </c>
      <c r="E123" s="3">
        <f t="array" ref="E123">XLOOKUP(A123,gestor!C:C,gestor!E:E,"")</f>
        <v>1</v>
      </c>
      <c r="F123" s="1">
        <v>0.0</v>
      </c>
      <c r="G123" s="3">
        <f t="array" ref="G123">XLOOKUP(A123,EmailVerification!A:A,EmailVerification!B:B,"")</f>
        <v>18</v>
      </c>
      <c r="H123" s="3">
        <f t="array" ref="H123">XLOOKUP(A123,IntegracaoVerification!A:A,IntegracaoVerification!C:C,"")</f>
        <v>18</v>
      </c>
      <c r="I123" s="3" t="str">
        <f t="array" ref="I123">XLOOKUP(A123,ApiVerification!A:A,ApiVerification!C:C,"")</f>
        <v/>
      </c>
      <c r="J123" s="3">
        <f t="array" ref="J123">XLOOKUP(A123,AtivacaoGiftback!A:A,AtivacaoGiftback!B:B,"")</f>
        <v>22</v>
      </c>
      <c r="K123" s="3">
        <f t="array" ref="K123">XLOOKUP(A123,TempoPrimeiraCampanha!A:A,TempoPrimeiraCampanha!B:B,"")</f>
        <v>21</v>
      </c>
      <c r="L123" s="3">
        <f t="array" ref="L123">XLOOKUP(A123,'# Campanhas30D'!A:A,'# Campanhas30D'!B:B,"")</f>
        <v>2</v>
      </c>
      <c r="M123" s="1">
        <v>0.0</v>
      </c>
      <c r="N123" s="4">
        <f t="array" ref="N123">XLOOKUP(A123,'Receita Total'!A:A,'Receita Total'!C:C,"")</f>
        <v>26382.5399</v>
      </c>
      <c r="O123" s="1">
        <v>0.0</v>
      </c>
      <c r="P123" s="1">
        <v>0.0</v>
      </c>
      <c r="Q123" s="1">
        <v>0.0</v>
      </c>
      <c r="R123" s="1">
        <v>0.0</v>
      </c>
      <c r="S123" s="3" t="str">
        <f t="array" ref="S123">XLOOKUP(A123,'Receita Influenciada'!A:A,'Receita Influenciada'!C:C,"")</f>
        <v/>
      </c>
      <c r="T123" s="3" t="str">
        <f t="shared" si="1"/>
        <v>#NUM!</v>
      </c>
      <c r="U123" s="1">
        <v>0.0</v>
      </c>
    </row>
    <row r="124">
      <c r="A124" s="1" t="s">
        <v>174</v>
      </c>
      <c r="B124" s="2">
        <f t="array" ref="B124">XLOOKUP(A124,'Página25'!A:A,'Página25'!G:G,"")</f>
        <v>45560.74774</v>
      </c>
      <c r="C124" s="2" t="str">
        <f t="array" ref="C124">XLOOKUP(A124,'Página25'!A:A,'Página25'!I:I,"")</f>
        <v/>
      </c>
      <c r="D124" s="3">
        <f t="array" ref="D124">XLOOKUP(A124,login!A:A,login!F:F,"")</f>
        <v>15</v>
      </c>
      <c r="E124" s="3">
        <f t="array" ref="E124">XLOOKUP(A124,gestor!C:C,gestor!E:E,"")</f>
        <v>1</v>
      </c>
      <c r="F124" s="1">
        <v>0.0</v>
      </c>
      <c r="G124" s="3">
        <f t="array" ref="G124">XLOOKUP(A124,EmailVerification!A:A,EmailVerification!B:B,"")</f>
        <v>1</v>
      </c>
      <c r="H124" s="3">
        <f t="array" ref="H124">XLOOKUP(A124,IntegracaoVerification!A:A,IntegracaoVerification!C:C,"")</f>
        <v>1</v>
      </c>
      <c r="I124" s="3" t="str">
        <f t="array" ref="I124">XLOOKUP(A124,ApiVerification!A:A,ApiVerification!C:C,"")</f>
        <v/>
      </c>
      <c r="J124" s="3" t="str">
        <f t="array" ref="J124">XLOOKUP(A124,AtivacaoGiftback!A:A,AtivacaoGiftback!B:B,"")</f>
        <v/>
      </c>
      <c r="K124" s="3">
        <f t="array" ref="K124">XLOOKUP(A124,TempoPrimeiraCampanha!A:A,TempoPrimeiraCampanha!B:B,"")</f>
        <v>23</v>
      </c>
      <c r="L124" s="3">
        <f t="array" ref="L124">XLOOKUP(A124,'# Campanhas30D'!A:A,'# Campanhas30D'!B:B,"")</f>
        <v>2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3" t="str">
        <f t="array" ref="S124">XLOOKUP(A124,'Receita Influenciada'!A:A,'Receita Influenciada'!C:C,"")</f>
        <v/>
      </c>
      <c r="T124" s="3" t="str">
        <f t="shared" si="1"/>
        <v>#NUM!</v>
      </c>
      <c r="U124" s="1">
        <v>0.0</v>
      </c>
    </row>
    <row r="125">
      <c r="A125" s="1" t="s">
        <v>175</v>
      </c>
      <c r="B125" s="2">
        <f t="array" ref="B125">XLOOKUP(A125,'Página25'!A:A,'Página25'!G:G,"")</f>
        <v>45526.65843</v>
      </c>
      <c r="C125" s="2" t="str">
        <f t="array" ref="C125">XLOOKUP(A125,'Página25'!A:A,'Página25'!I:I,"")</f>
        <v/>
      </c>
      <c r="D125" s="3">
        <f t="array" ref="D125">XLOOKUP(A125,login!A:A,login!F:F,"")</f>
        <v>70</v>
      </c>
      <c r="E125" s="3">
        <f t="array" ref="E125">XLOOKUP(A125,gestor!C:C,gestor!E:E,"")</f>
        <v>0</v>
      </c>
      <c r="F125" s="1">
        <v>0.0</v>
      </c>
      <c r="G125" s="3">
        <f t="array" ref="G125">XLOOKUP(A125,EmailVerification!A:A,EmailVerification!B:B,"")</f>
        <v>8</v>
      </c>
      <c r="H125" s="3">
        <f t="array" ref="H125">XLOOKUP(A125,IntegracaoVerification!A:A,IntegracaoVerification!C:C,"")</f>
        <v>0</v>
      </c>
      <c r="I125" s="3">
        <f t="array" ref="I125">XLOOKUP(A125,ApiVerification!A:A,ApiVerification!C:C,"")</f>
        <v>26</v>
      </c>
      <c r="J125" s="3">
        <f t="array" ref="J125">XLOOKUP(A125,AtivacaoGiftback!A:A,AtivacaoGiftback!B:B,"")</f>
        <v>2</v>
      </c>
      <c r="K125" s="3">
        <f t="array" ref="K125">XLOOKUP(A125,TempoPrimeiraCampanha!A:A,TempoPrimeiraCampanha!B:B,"")</f>
        <v>28</v>
      </c>
      <c r="L125" s="3">
        <f t="array" ref="L125">XLOOKUP(A125,'# Campanhas30D'!A:A,'# Campanhas30D'!B:B,"")</f>
        <v>1</v>
      </c>
      <c r="M125" s="4">
        <f t="array" ref="M125">XLOOKUP(A125,'Receita Influenciada'!A:A,'Receita Influenciada'!B:B,"")</f>
        <v>7202.999939</v>
      </c>
      <c r="N125" s="4">
        <f t="array" ref="N125">XLOOKUP(A125,'Receita Total'!A:A,'Receita Total'!C:C,"")</f>
        <v>155331.1296</v>
      </c>
      <c r="O125" s="1">
        <v>0.0</v>
      </c>
      <c r="P125" s="4">
        <f t="array" ref="P125">XLOOKUP(A125,Campanha!A:A,Campanha!B:B,"")</f>
        <v>7202.999939</v>
      </c>
      <c r="Q125" s="1">
        <v>0.0</v>
      </c>
      <c r="R125" s="1">
        <v>0.0</v>
      </c>
      <c r="S125" s="5">
        <f t="array" ref="S125">XLOOKUP(A125,'Receita Influenciada'!A:A,'Receita Influenciada'!C:C,"")</f>
        <v>0.1552064206</v>
      </c>
      <c r="T125" s="3" t="str">
        <f t="shared" si="1"/>
        <v>#NUM!</v>
      </c>
      <c r="U125" s="1">
        <v>0.0</v>
      </c>
    </row>
    <row r="126">
      <c r="A126" s="1" t="s">
        <v>176</v>
      </c>
      <c r="B126" s="2">
        <f t="array" ref="B126">XLOOKUP(A126,'Página25'!A:A,'Página25'!G:G,"")</f>
        <v>45537.78524</v>
      </c>
      <c r="C126" s="2" t="str">
        <f t="array" ref="C126">XLOOKUP(A126,'Página25'!A:A,'Página25'!I:I,"")</f>
        <v/>
      </c>
      <c r="D126" s="3">
        <f t="array" ref="D126">XLOOKUP(A126,login!A:A,login!F:F,"")</f>
        <v>65</v>
      </c>
      <c r="E126" s="3">
        <f t="array" ref="E126">XLOOKUP(A126,gestor!C:C,gestor!E:E,"")</f>
        <v>1</v>
      </c>
      <c r="F126" s="1">
        <v>0.0</v>
      </c>
      <c r="G126" s="3">
        <f t="array" ref="G126">XLOOKUP(A126,EmailVerification!A:A,EmailVerification!B:B,"")</f>
        <v>2</v>
      </c>
      <c r="H126" s="3">
        <f t="array" ref="H126">XLOOKUP(A126,IntegracaoVerification!A:A,IntegracaoVerification!C:C,"")</f>
        <v>3</v>
      </c>
      <c r="I126" s="3">
        <f t="array" ref="I126">XLOOKUP(A126,ApiVerification!A:A,ApiVerification!C:C,"")</f>
        <v>17</v>
      </c>
      <c r="J126" s="3">
        <f t="array" ref="J126">XLOOKUP(A126,AtivacaoGiftback!A:A,AtivacaoGiftback!B:B,"")</f>
        <v>26</v>
      </c>
      <c r="K126" s="3">
        <f t="array" ref="K126">XLOOKUP(A126,TempoPrimeiraCampanha!A:A,TempoPrimeiraCampanha!B:B,"")</f>
        <v>11</v>
      </c>
      <c r="L126" s="3">
        <f t="array" ref="L126">XLOOKUP(A126,'# Campanhas30D'!A:A,'# Campanhas30D'!B:B,"")</f>
        <v>1</v>
      </c>
      <c r="M126" s="4">
        <f t="array" ref="M126">XLOOKUP(A126,'Receita Influenciada'!A:A,'Receita Influenciada'!B:B,"")</f>
        <v>5959.320061</v>
      </c>
      <c r="N126" s="4">
        <f t="array" ref="N126">XLOOKUP(A126,'Receita Total'!A:A,'Receita Total'!C:C,"")</f>
        <v>90215.00998</v>
      </c>
      <c r="O126" s="4">
        <f t="array" ref="O126">XLOOKUP(A126,Giftback!A:A,Giftback!B:B,"")</f>
        <v>44.06999969</v>
      </c>
      <c r="P126" s="4">
        <f t="array" ref="P126">XLOOKUP(A126,Campanha!A:A,Campanha!B:B,"")</f>
        <v>4367.450043</v>
      </c>
      <c r="Q126" s="1">
        <v>0.0</v>
      </c>
      <c r="R126" s="4">
        <f t="array" ref="R126">XLOOKUP(A126,Message!A:A,Message!B:B,"")</f>
        <v>1547.800018</v>
      </c>
      <c r="S126" s="5">
        <f t="array" ref="S126">XLOOKUP(A126,'Receita Influenciada'!A:A,'Receita Influenciada'!C:C,"")</f>
        <v>0.1647601191</v>
      </c>
      <c r="T126" s="3" t="str">
        <f t="shared" si="1"/>
        <v>#NUM!</v>
      </c>
      <c r="U126" s="1">
        <v>0.0</v>
      </c>
    </row>
    <row r="127">
      <c r="A127" s="1" t="s">
        <v>177</v>
      </c>
      <c r="B127" s="2">
        <f t="array" ref="B127">XLOOKUP(A127,'Página25'!A:A,'Página25'!G:G,"")</f>
        <v>45460.74258</v>
      </c>
      <c r="C127" s="2" t="str">
        <f t="array" ref="C127">XLOOKUP(A127,'Página25'!A:A,'Página25'!I:I,"")</f>
        <v/>
      </c>
      <c r="D127" s="3">
        <f t="array" ref="D127">XLOOKUP(A127,login!A:A,login!F:F,"")</f>
        <v>189</v>
      </c>
      <c r="E127" s="3">
        <f t="array" ref="E127">XLOOKUP(A127,gestor!C:C,gestor!E:E,"")</f>
        <v>1</v>
      </c>
      <c r="F127" s="3">
        <f t="array" ref="F127">XLOOKUP(A127,tickets!I:I,tickets!J:J,"")</f>
        <v>21</v>
      </c>
      <c r="G127" s="3">
        <f t="array" ref="G127">XLOOKUP(A127,EmailVerification!A:A,EmailVerification!B:B,"")</f>
        <v>18</v>
      </c>
      <c r="H127" s="3">
        <f t="array" ref="H127">XLOOKUP(A127,IntegracaoVerification!A:A,IntegracaoVerification!C:C,"")</f>
        <v>0</v>
      </c>
      <c r="I127" s="3">
        <f t="array" ref="I127">XLOOKUP(A127,ApiVerification!A:A,ApiVerification!C:C,"")</f>
        <v>3</v>
      </c>
      <c r="J127" s="3">
        <f t="array" ref="J127">XLOOKUP(A127,AtivacaoGiftback!A:A,AtivacaoGiftback!B:B,"")</f>
        <v>16</v>
      </c>
      <c r="K127" s="3">
        <f t="array" ref="K127">XLOOKUP(A127,TempoPrimeiraCampanha!A:A,TempoPrimeiraCampanha!B:B,"")</f>
        <v>25</v>
      </c>
      <c r="L127" s="3">
        <f t="array" ref="L127">XLOOKUP(A127,'# Campanhas30D'!A:A,'# Campanhas30D'!B:B,"")</f>
        <v>1</v>
      </c>
      <c r="M127" s="4">
        <f t="array" ref="M127">XLOOKUP(A127,'Receita Influenciada'!A:A,'Receita Influenciada'!B:B,"")</f>
        <v>4513.580017</v>
      </c>
      <c r="N127" s="4">
        <f t="array" ref="N127">XLOOKUP(A127,'Receita Total'!A:A,'Receita Total'!C:C,"")</f>
        <v>48998.51017</v>
      </c>
      <c r="O127" s="4">
        <f t="array" ref="O127">XLOOKUP(A127,Giftback!A:A,Giftback!B:B,"")</f>
        <v>1240.270004</v>
      </c>
      <c r="P127" s="4">
        <f t="array" ref="P127">XLOOKUP(A127,Campanha!A:A,Campanha!B:B,"")</f>
        <v>2868.800018</v>
      </c>
      <c r="Q127" s="1">
        <v>0.0</v>
      </c>
      <c r="R127" s="4">
        <f t="array" ref="R127">XLOOKUP(A127,Message!A:A,Message!B:B,"")</f>
        <v>404.5099945</v>
      </c>
      <c r="S127" s="5">
        <f t="array" ref="S127">XLOOKUP(A127,'Receita Influenciada'!A:A,'Receita Influenciada'!C:C,"")</f>
        <v>0.1223630504</v>
      </c>
      <c r="T127" s="3" t="str">
        <f t="shared" si="1"/>
        <v>#NUM!</v>
      </c>
      <c r="U127" s="1">
        <v>0.0</v>
      </c>
    </row>
    <row r="128">
      <c r="A128" s="1" t="s">
        <v>178</v>
      </c>
      <c r="B128" s="2">
        <f t="array" ref="B128">XLOOKUP(A128,'Página25'!A:A,'Página25'!G:G,"")</f>
        <v>45504.87006</v>
      </c>
      <c r="C128" s="2" t="str">
        <f t="array" ref="C128">XLOOKUP(A128,'Página25'!A:A,'Página25'!I:I,"")</f>
        <v/>
      </c>
      <c r="D128" s="3">
        <f t="array" ref="D128">XLOOKUP(A128,login!A:A,login!F:F,"")</f>
        <v>40</v>
      </c>
      <c r="E128" s="3">
        <f t="array" ref="E128">XLOOKUP(A128,gestor!C:C,gestor!E:E,"")</f>
        <v>1</v>
      </c>
      <c r="F128" s="1">
        <v>0.0</v>
      </c>
      <c r="G128" s="3">
        <f t="array" ref="G128">XLOOKUP(A128,EmailVerification!A:A,EmailVerification!B:B,"")</f>
        <v>7</v>
      </c>
      <c r="H128" s="3">
        <f t="array" ref="H128">XLOOKUP(A128,IntegracaoVerification!A:A,IntegracaoVerification!C:C,"")</f>
        <v>2</v>
      </c>
      <c r="I128" s="3">
        <f t="array" ref="I128">XLOOKUP(A128,ApiVerification!A:A,ApiVerification!C:C,"")</f>
        <v>7</v>
      </c>
      <c r="J128" s="3">
        <f t="array" ref="J128">XLOOKUP(A128,AtivacaoGiftback!A:A,AtivacaoGiftback!B:B,"")</f>
        <v>19</v>
      </c>
      <c r="K128" s="3">
        <f t="array" ref="K128">XLOOKUP(A128,TempoPrimeiraCampanha!A:A,TempoPrimeiraCampanha!B:B,"")</f>
        <v>17</v>
      </c>
      <c r="L128" s="3">
        <f t="array" ref="L128">XLOOKUP(A128,'# Campanhas30D'!A:A,'# Campanhas30D'!B:B,"")</f>
        <v>1</v>
      </c>
      <c r="M128" s="4">
        <f t="array" ref="M128">XLOOKUP(A128,'Receita Influenciada'!A:A,'Receita Influenciada'!B:B,"")</f>
        <v>3939.839966</v>
      </c>
      <c r="N128" s="4">
        <f t="array" ref="N128">XLOOKUP(A128,'Receita Total'!A:A,'Receita Total'!C:C,"")</f>
        <v>47094.90988</v>
      </c>
      <c r="O128" s="4">
        <f t="array" ref="O128">XLOOKUP(A128,Giftback!A:A,Giftback!B:B,"")</f>
        <v>1176.839966</v>
      </c>
      <c r="P128" s="4">
        <f t="array" ref="P128">XLOOKUP(A128,Campanha!A:A,Campanha!B:B,"")</f>
        <v>2441</v>
      </c>
      <c r="Q128" s="1">
        <v>0.0</v>
      </c>
      <c r="R128" s="1">
        <v>0.0</v>
      </c>
      <c r="S128" s="5">
        <f t="array" ref="S128">XLOOKUP(A128,'Receita Influenciada'!A:A,'Receita Influenciada'!C:C,"")</f>
        <v>0.1055378289</v>
      </c>
      <c r="T128" s="3" t="str">
        <f t="shared" si="1"/>
        <v>#NUM!</v>
      </c>
      <c r="U128" s="1">
        <v>0.0</v>
      </c>
    </row>
    <row r="129">
      <c r="A129" s="1" t="s">
        <v>179</v>
      </c>
      <c r="B129" s="2">
        <f t="array" ref="B129">XLOOKUP(A129,'Página25'!A:A,'Página25'!G:G,"")</f>
        <v>45538.89274</v>
      </c>
      <c r="C129" s="2" t="str">
        <f t="array" ref="C129">XLOOKUP(A129,'Página25'!A:A,'Página25'!I:I,"")</f>
        <v/>
      </c>
      <c r="D129" s="3">
        <f t="array" ref="D129">XLOOKUP(A129,login!A:A,login!F:F,"")</f>
        <v>13</v>
      </c>
      <c r="E129" s="3">
        <f t="array" ref="E129">XLOOKUP(A129,gestor!C:C,gestor!E:E,"")</f>
        <v>1</v>
      </c>
      <c r="F129" s="1">
        <v>0.0</v>
      </c>
      <c r="G129" s="3" t="str">
        <f t="array" ref="G129">XLOOKUP(A129,EmailVerification!A:A,EmailVerification!B:B,"")</f>
        <v/>
      </c>
      <c r="H129" s="3">
        <f t="array" ref="H129">XLOOKUP(A129,IntegracaoVerification!A:A,IntegracaoVerification!C:C,"")</f>
        <v>7</v>
      </c>
      <c r="I129" s="3">
        <f t="array" ref="I129">XLOOKUP(A129,ApiVerification!A:A,ApiVerification!C:C,"")</f>
        <v>7</v>
      </c>
      <c r="J129" s="3" t="str">
        <f t="array" ref="J129">XLOOKUP(A129,AtivacaoGiftback!A:A,AtivacaoGiftback!B:B,"")</f>
        <v/>
      </c>
      <c r="K129" s="3">
        <f t="array" ref="K129">XLOOKUP(A129,TempoPrimeiraCampanha!A:A,TempoPrimeiraCampanha!B:B,"")</f>
        <v>9</v>
      </c>
      <c r="L129" s="3">
        <f t="array" ref="L129">XLOOKUP(A129,'# Campanhas30D'!A:A,'# Campanhas30D'!B:B,"")</f>
        <v>1</v>
      </c>
      <c r="M129" s="4">
        <f t="array" ref="M129">XLOOKUP(A129,'Receita Influenciada'!A:A,'Receita Influenciada'!B:B,"")</f>
        <v>1507.959999</v>
      </c>
      <c r="N129" s="4">
        <f t="array" ref="N129">XLOOKUP(A129,'Receita Total'!A:A,'Receita Total'!C:C,"")</f>
        <v>14680.97013</v>
      </c>
      <c r="O129" s="1">
        <v>0.0</v>
      </c>
      <c r="P129" s="4">
        <f t="array" ref="P129">XLOOKUP(A129,Campanha!A:A,Campanha!B:B,"")</f>
        <v>1507.959999</v>
      </c>
      <c r="Q129" s="1">
        <v>0.0</v>
      </c>
      <c r="R129" s="1">
        <v>0.0</v>
      </c>
      <c r="S129" s="5">
        <f t="array" ref="S129">XLOOKUP(A129,'Receita Influenciada'!A:A,'Receita Influenciada'!C:C,"")</f>
        <v>0.03422170085</v>
      </c>
      <c r="T129" s="3" t="str">
        <f t="shared" si="1"/>
        <v>#NUM!</v>
      </c>
      <c r="U129" s="1">
        <v>0.0</v>
      </c>
    </row>
    <row r="130">
      <c r="A130" s="1" t="s">
        <v>180</v>
      </c>
      <c r="B130" s="2">
        <f t="array" ref="B130">XLOOKUP(A130,'Página25'!A:A,'Página25'!G:G,"")</f>
        <v>45534.85654</v>
      </c>
      <c r="C130" s="2" t="str">
        <f t="array" ref="C130">XLOOKUP(A130,'Página25'!A:A,'Página25'!I:I,"")</f>
        <v/>
      </c>
      <c r="D130" s="3">
        <f t="array" ref="D130">XLOOKUP(A130,login!A:A,login!F:F,"")</f>
        <v>41</v>
      </c>
      <c r="E130" s="3">
        <f t="array" ref="E130">XLOOKUP(A130,gestor!C:C,gestor!E:E,"")</f>
        <v>1</v>
      </c>
      <c r="F130" s="1">
        <v>0.0</v>
      </c>
      <c r="G130" s="3">
        <f t="array" ref="G130">XLOOKUP(A130,EmailVerification!A:A,EmailVerification!B:B,"")</f>
        <v>5</v>
      </c>
      <c r="H130" s="3">
        <f t="array" ref="H130">XLOOKUP(A130,IntegracaoVerification!A:A,IntegracaoVerification!C:C,"")</f>
        <v>5</v>
      </c>
      <c r="I130" s="3">
        <f t="array" ref="I130">XLOOKUP(A130,ApiVerification!A:A,ApiVerification!C:C,"")</f>
        <v>11</v>
      </c>
      <c r="J130" s="3">
        <f t="array" ref="J130">XLOOKUP(A130,AtivacaoGiftback!A:A,AtivacaoGiftback!B:B,"")</f>
        <v>27</v>
      </c>
      <c r="K130" s="3">
        <f t="array" ref="K130">XLOOKUP(A130,TempoPrimeiraCampanha!A:A,TempoPrimeiraCampanha!B:B,"")</f>
        <v>25</v>
      </c>
      <c r="L130" s="3">
        <f t="array" ref="L130">XLOOKUP(A130,'# Campanhas30D'!A:A,'# Campanhas30D'!B:B,"")</f>
        <v>1</v>
      </c>
      <c r="M130" s="4">
        <f t="array" ref="M130">XLOOKUP(A130,'Receita Influenciada'!A:A,'Receita Influenciada'!B:B,"")</f>
        <v>1351.400024</v>
      </c>
      <c r="N130" s="4">
        <f t="array" ref="N130">XLOOKUP(A130,'Receita Total'!A:A,'Receita Total'!C:C,"")</f>
        <v>7559.069946</v>
      </c>
      <c r="O130" s="1">
        <v>0.0</v>
      </c>
      <c r="P130" s="4">
        <f t="array" ref="P130">XLOOKUP(A130,Campanha!A:A,Campanha!B:B,"")</f>
        <v>1351.400024</v>
      </c>
      <c r="Q130" s="1">
        <v>0.0</v>
      </c>
      <c r="R130" s="1">
        <v>0.0</v>
      </c>
      <c r="S130" s="5">
        <f t="array" ref="S130">XLOOKUP(A130,'Receita Influenciada'!A:A,'Receita Influenciada'!C:C,"")</f>
        <v>0.02963049925</v>
      </c>
      <c r="T130" s="3" t="str">
        <f t="shared" si="1"/>
        <v>#NUM!</v>
      </c>
      <c r="U130" s="1">
        <v>0.0</v>
      </c>
    </row>
    <row r="131">
      <c r="A131" s="1" t="s">
        <v>181</v>
      </c>
      <c r="B131" s="2">
        <f t="array" ref="B131">XLOOKUP(A131,'Página25'!A:A,'Página25'!G:G,"")</f>
        <v>45352.74505</v>
      </c>
      <c r="C131" s="2" t="str">
        <f t="array" ref="C131">XLOOKUP(A131,'Página25'!A:A,'Página25'!I:I,"")</f>
        <v/>
      </c>
      <c r="D131" s="3">
        <f t="array" ref="D131">XLOOKUP(A131,login!A:A,login!F:F,"")</f>
        <v>67</v>
      </c>
      <c r="E131" s="1">
        <v>0.0</v>
      </c>
      <c r="F131" s="1">
        <v>0.0</v>
      </c>
      <c r="G131" s="3">
        <f t="array" ref="G131">XLOOKUP(A131,EmailVerification!A:A,EmailVerification!B:B,"")</f>
        <v>126</v>
      </c>
      <c r="H131" s="3">
        <f t="array" ref="H131">XLOOKUP(A131,IntegracaoVerification!A:A,IntegracaoVerification!C:C,"")</f>
        <v>2</v>
      </c>
      <c r="I131" s="3">
        <f t="array" ref="I131">XLOOKUP(A131,ApiVerification!A:A,ApiVerification!C:C,"")</f>
        <v>7</v>
      </c>
      <c r="J131" s="3">
        <f t="array" ref="J131">XLOOKUP(A131,AtivacaoGiftback!A:A,AtivacaoGiftback!B:B,"")</f>
        <v>2</v>
      </c>
      <c r="K131" s="3">
        <f t="array" ref="K131">XLOOKUP(A131,TempoPrimeiraCampanha!A:A,TempoPrimeiraCampanha!B:B,"")</f>
        <v>18</v>
      </c>
      <c r="L131" s="3">
        <f t="array" ref="L131">XLOOKUP(A131,'# Campanhas30D'!A:A,'# Campanhas30D'!B:B,"")</f>
        <v>1</v>
      </c>
      <c r="M131" s="4">
        <f t="array" ref="M131">XLOOKUP(A131,'Receita Influenciada'!A:A,'Receita Influenciada'!B:B,"")</f>
        <v>2565.339981</v>
      </c>
      <c r="N131" s="4">
        <f t="array" ref="N131">XLOOKUP(A131,'Receita Total'!A:A,'Receita Total'!C:C,"")</f>
        <v>42572.13999</v>
      </c>
      <c r="O131" s="4">
        <f t="array" ref="O131">XLOOKUP(A131,Giftback!A:A,Giftback!B:B,"")</f>
        <v>501.1499939</v>
      </c>
      <c r="P131" s="4">
        <f t="array" ref="P131">XLOOKUP(A131,Campanha!A:A,Campanha!B:B,"")</f>
        <v>1114</v>
      </c>
      <c r="Q131" s="1">
        <v>0.0</v>
      </c>
      <c r="R131" s="1">
        <v>0.0</v>
      </c>
      <c r="S131" s="5">
        <f t="array" ref="S131">XLOOKUP(A131,'Receita Influenciada'!A:A,'Receita Influenciada'!C:C,"")</f>
        <v>0.06522991147</v>
      </c>
      <c r="T131" s="3" t="str">
        <f t="shared" si="1"/>
        <v>#NUM!</v>
      </c>
      <c r="U131" s="1">
        <v>0.0</v>
      </c>
    </row>
    <row r="132">
      <c r="A132" s="1" t="s">
        <v>182</v>
      </c>
      <c r="B132" s="2">
        <f t="array" ref="B132">XLOOKUP(A132,'Página25'!A:A,'Página25'!G:G,"")</f>
        <v>45533.29795</v>
      </c>
      <c r="C132" s="2" t="str">
        <f t="array" ref="C132">XLOOKUP(A132,'Página25'!A:A,'Página25'!I:I,"")</f>
        <v/>
      </c>
      <c r="D132" s="3">
        <f t="array" ref="D132">XLOOKUP(A132,login!A:A,login!F:F,"")</f>
        <v>17</v>
      </c>
      <c r="E132" s="3">
        <f t="array" ref="E132">XLOOKUP(A132,gestor!C:C,gestor!E:E,"")</f>
        <v>1</v>
      </c>
      <c r="F132" s="1">
        <v>0.0</v>
      </c>
      <c r="G132" s="3">
        <f t="array" ref="G132">XLOOKUP(A132,EmailVerification!A:A,EmailVerification!B:B,"")</f>
        <v>4</v>
      </c>
      <c r="H132" s="3">
        <f t="array" ref="H132">XLOOKUP(A132,IntegracaoVerification!A:A,IntegracaoVerification!C:C,"")</f>
        <v>0</v>
      </c>
      <c r="I132" s="3" t="str">
        <f t="array" ref="I132">XLOOKUP(A132,ApiVerification!A:A,ApiVerification!C:C,"")</f>
        <v/>
      </c>
      <c r="J132" s="3">
        <f t="array" ref="J132">XLOOKUP(A132,AtivacaoGiftback!A:A,AtivacaoGiftback!B:B,"")</f>
        <v>15</v>
      </c>
      <c r="K132" s="3">
        <f t="array" ref="K132">XLOOKUP(A132,TempoPrimeiraCampanha!A:A,TempoPrimeiraCampanha!B:B,"")</f>
        <v>15</v>
      </c>
      <c r="L132" s="3">
        <f t="array" ref="L132">XLOOKUP(A132,'# Campanhas30D'!A:A,'# Campanhas30D'!B:B,"")</f>
        <v>1</v>
      </c>
      <c r="M132" s="4">
        <f t="array" ref="M132">XLOOKUP(A132,'Receita Influenciada'!A:A,'Receita Influenciada'!B:B,"")</f>
        <v>2414.490028</v>
      </c>
      <c r="N132" s="4">
        <f t="array" ref="N132">XLOOKUP(A132,'Receita Total'!A:A,'Receita Total'!C:C,"")</f>
        <v>307743.9196</v>
      </c>
      <c r="O132" s="1">
        <v>0.0</v>
      </c>
      <c r="P132" s="4">
        <f t="array" ref="P132">XLOOKUP(A132,Campanha!A:A,Campanha!B:B,"")</f>
        <v>1110.700012</v>
      </c>
      <c r="Q132" s="1">
        <v>0.0</v>
      </c>
      <c r="R132" s="4">
        <f t="array" ref="R132">XLOOKUP(A132,Message!A:A,Message!B:B,"")</f>
        <v>1303.790016</v>
      </c>
      <c r="S132" s="5">
        <f t="array" ref="S132">XLOOKUP(A132,'Receita Influenciada'!A:A,'Receita Influenciada'!C:C,"")</f>
        <v>0.04537821166</v>
      </c>
      <c r="T132" s="3" t="str">
        <f t="shared" si="1"/>
        <v>#NUM!</v>
      </c>
      <c r="U132" s="1">
        <v>0.0</v>
      </c>
    </row>
    <row r="133">
      <c r="A133" s="1" t="s">
        <v>183</v>
      </c>
      <c r="B133" s="2">
        <f t="array" ref="B133">XLOOKUP(A133,'Página25'!A:A,'Página25'!G:G,"")</f>
        <v>45531.88185</v>
      </c>
      <c r="C133" s="2" t="str">
        <f t="array" ref="C133">XLOOKUP(A133,'Página25'!A:A,'Página25'!I:I,"")</f>
        <v/>
      </c>
      <c r="D133" s="3">
        <f t="array" ref="D133">XLOOKUP(A133,login!A:A,login!F:F,"")</f>
        <v>18</v>
      </c>
      <c r="E133" s="3">
        <f t="array" ref="E133">XLOOKUP(A133,gestor!C:C,gestor!E:E,"")</f>
        <v>1</v>
      </c>
      <c r="F133" s="1">
        <v>0.0</v>
      </c>
      <c r="G133" s="3">
        <f t="array" ref="G133">XLOOKUP(A133,EmailVerification!A:A,EmailVerification!B:B,"")</f>
        <v>6</v>
      </c>
      <c r="H133" s="3">
        <f t="array" ref="H133">XLOOKUP(A133,IntegracaoVerification!A:A,IntegracaoVerification!C:C,"")</f>
        <v>6</v>
      </c>
      <c r="I133" s="3">
        <f t="array" ref="I133">XLOOKUP(A133,ApiVerification!A:A,ApiVerification!C:C,"")</f>
        <v>6</v>
      </c>
      <c r="J133" s="3">
        <f t="array" ref="J133">XLOOKUP(A133,AtivacaoGiftback!A:A,AtivacaoGiftback!B:B,"")</f>
        <v>11</v>
      </c>
      <c r="K133" s="3">
        <f t="array" ref="K133">XLOOKUP(A133,TempoPrimeiraCampanha!A:A,TempoPrimeiraCampanha!B:B,"")</f>
        <v>13</v>
      </c>
      <c r="L133" s="3">
        <f t="array" ref="L133">XLOOKUP(A133,'# Campanhas30D'!A:A,'# Campanhas30D'!B:B,"")</f>
        <v>1</v>
      </c>
      <c r="M133" s="4">
        <f t="array" ref="M133">XLOOKUP(A133,'Receita Influenciada'!A:A,'Receita Influenciada'!B:B,"")</f>
        <v>1786.16</v>
      </c>
      <c r="N133" s="4">
        <f t="array" ref="N133">XLOOKUP(A133,'Receita Total'!A:A,'Receita Total'!C:C,"")</f>
        <v>20607.42004</v>
      </c>
      <c r="O133" s="4">
        <f t="array" ref="O133">XLOOKUP(A133,Giftback!A:A,Giftback!B:B,"")</f>
        <v>738.2600021</v>
      </c>
      <c r="P133" s="4">
        <f t="array" ref="P133">XLOOKUP(A133,Campanha!A:A,Campanha!B:B,"")</f>
        <v>1047.899998</v>
      </c>
      <c r="Q133" s="1">
        <v>0.0</v>
      </c>
      <c r="R133" s="1">
        <v>0.0</v>
      </c>
      <c r="S133" s="5">
        <f t="array" ref="S133">XLOOKUP(A133,'Receita Influenciada'!A:A,'Receita Influenciada'!C:C,"")</f>
        <v>0.04238005865</v>
      </c>
      <c r="T133" s="3" t="str">
        <f t="shared" si="1"/>
        <v>#NUM!</v>
      </c>
      <c r="U133" s="1">
        <v>0.0</v>
      </c>
    </row>
    <row r="134">
      <c r="A134" s="1" t="s">
        <v>184</v>
      </c>
      <c r="B134" s="2">
        <f t="array" ref="B134">XLOOKUP(A134,'Página25'!A:A,'Página25'!G:G,"")</f>
        <v>45419.79881</v>
      </c>
      <c r="C134" s="2" t="str">
        <f t="array" ref="C134">XLOOKUP(A134,'Página25'!A:A,'Página25'!I:I,"")</f>
        <v/>
      </c>
      <c r="D134" s="3">
        <f t="array" ref="D134">XLOOKUP(A134,login!A:A,login!F:F,"")</f>
        <v>67</v>
      </c>
      <c r="E134" s="3">
        <f t="array" ref="E134">XLOOKUP(A134,gestor!C:C,gestor!E:E,"")</f>
        <v>1</v>
      </c>
      <c r="F134" s="3">
        <f t="array" ref="F134">XLOOKUP(A134,tickets!I:I,tickets!J:J,"")</f>
        <v>13</v>
      </c>
      <c r="G134" s="3">
        <f t="array" ref="G134">XLOOKUP(A134,EmailVerification!A:A,EmailVerification!B:B,"")</f>
        <v>59</v>
      </c>
      <c r="H134" s="3" t="str">
        <f t="array" ref="H134">XLOOKUP(A134,IntegracaoVerification!A:A,IntegracaoVerification!C:C,"")</f>
        <v/>
      </c>
      <c r="I134" s="3">
        <f t="array" ref="I134">XLOOKUP(A134,ApiVerification!A:A,ApiVerification!C:C,"")</f>
        <v>12</v>
      </c>
      <c r="J134" s="3">
        <f t="array" ref="J134">XLOOKUP(A134,AtivacaoGiftback!A:A,AtivacaoGiftback!B:B,"")</f>
        <v>11</v>
      </c>
      <c r="K134" s="3">
        <f t="array" ref="K134">XLOOKUP(A134,TempoPrimeiraCampanha!A:A,TempoPrimeiraCampanha!B:B,"")</f>
        <v>18</v>
      </c>
      <c r="L134" s="3">
        <f t="array" ref="L134">XLOOKUP(A134,'# Campanhas30D'!A:A,'# Campanhas30D'!B:B,"")</f>
        <v>1</v>
      </c>
      <c r="M134" s="4">
        <f t="array" ref="M134">XLOOKUP(A134,'Receita Influenciada'!A:A,'Receita Influenciada'!B:B,"")</f>
        <v>1601.969971</v>
      </c>
      <c r="N134" s="4">
        <f t="array" ref="N134">XLOOKUP(A134,'Receita Total'!A:A,'Receita Total'!C:C,"")</f>
        <v>24667.03995</v>
      </c>
      <c r="O134" s="4">
        <f t="array" ref="O134">XLOOKUP(A134,Giftback!A:A,Giftback!B:B,"")</f>
        <v>605.519989</v>
      </c>
      <c r="P134" s="4">
        <f t="array" ref="P134">XLOOKUP(A134,Campanha!A:A,Campanha!B:B,"")</f>
        <v>606.75</v>
      </c>
      <c r="Q134" s="4">
        <f t="array" ref="Q134">XLOOKUP(A134,Task!A:A,Task!B:B,"")</f>
        <v>389.6999817</v>
      </c>
      <c r="R134" s="1">
        <v>0.0</v>
      </c>
      <c r="S134" s="5">
        <f t="array" ref="S134">XLOOKUP(A134,'Receita Influenciada'!A:A,'Receita Influenciada'!C:C,"")</f>
        <v>0.03697859152</v>
      </c>
      <c r="T134" s="3" t="str">
        <f t="shared" si="1"/>
        <v>#NUM!</v>
      </c>
      <c r="U134" s="1">
        <v>0.0</v>
      </c>
    </row>
    <row r="135">
      <c r="A135" s="1" t="s">
        <v>185</v>
      </c>
      <c r="B135" s="2">
        <f t="array" ref="B135">XLOOKUP(A135,'Página25'!A:A,'Página25'!G:G,"")</f>
        <v>45358.73089</v>
      </c>
      <c r="C135" s="2" t="str">
        <f t="array" ref="C135">XLOOKUP(A135,'Página25'!A:A,'Página25'!I:I,"")</f>
        <v/>
      </c>
      <c r="D135" s="3">
        <f t="array" ref="D135">XLOOKUP(A135,login!A:A,login!F:F,"")</f>
        <v>25</v>
      </c>
      <c r="E135" s="1">
        <v>0.0</v>
      </c>
      <c r="F135" s="1">
        <v>0.0</v>
      </c>
      <c r="G135" s="3">
        <f t="array" ref="G135">XLOOKUP(A135,EmailVerification!A:A,EmailVerification!B:B,"")</f>
        <v>120</v>
      </c>
      <c r="H135" s="3">
        <f t="array" ref="H135">XLOOKUP(A135,IntegracaoVerification!A:A,IntegracaoVerification!C:C,"")</f>
        <v>1</v>
      </c>
      <c r="I135" s="3">
        <f t="array" ref="I135">XLOOKUP(A135,ApiVerification!A:A,ApiVerification!C:C,"")</f>
        <v>5</v>
      </c>
      <c r="J135" s="3">
        <f t="array" ref="J135">XLOOKUP(A135,AtivacaoGiftback!A:A,AtivacaoGiftback!B:B,"")</f>
        <v>7</v>
      </c>
      <c r="K135" s="3">
        <f t="array" ref="K135">XLOOKUP(A135,TempoPrimeiraCampanha!A:A,TempoPrimeiraCampanha!B:B,"")</f>
        <v>7</v>
      </c>
      <c r="L135" s="3">
        <f t="array" ref="L135">XLOOKUP(A135,'# Campanhas30D'!A:A,'# Campanhas30D'!B:B,"")</f>
        <v>1</v>
      </c>
      <c r="M135" s="4">
        <f t="array" ref="M135">XLOOKUP(A135,'Receita Influenciada'!A:A,'Receita Influenciada'!B:B,"")</f>
        <v>641.4599953</v>
      </c>
      <c r="N135" s="4">
        <f t="array" ref="N135">XLOOKUP(A135,'Receita Total'!A:A,'Receita Total'!C:C,"")</f>
        <v>11674.08997</v>
      </c>
      <c r="O135" s="4">
        <f t="array" ref="O135">XLOOKUP(A135,Giftback!A:A,Giftback!B:B,"")</f>
        <v>60.20000076</v>
      </c>
      <c r="P135" s="4">
        <f t="array" ref="P135">XLOOKUP(A135,Campanha!A:A,Campanha!B:B,"")</f>
        <v>492.2599945</v>
      </c>
      <c r="Q135" s="4">
        <f t="array" ref="Q135">XLOOKUP(A135,Task!A:A,Task!B:B,"")</f>
        <v>89</v>
      </c>
      <c r="R135" s="1">
        <v>0.0</v>
      </c>
      <c r="S135" s="5">
        <f t="array" ref="S135">XLOOKUP(A135,'Receita Influenciada'!A:A,'Receita Influenciada'!C:C,"")</f>
        <v>0.008811143556</v>
      </c>
      <c r="T135" s="3" t="str">
        <f t="shared" si="1"/>
        <v>#NUM!</v>
      </c>
      <c r="U135" s="1">
        <v>0.0</v>
      </c>
    </row>
    <row r="136">
      <c r="A136" s="1" t="s">
        <v>186</v>
      </c>
      <c r="B136" s="2">
        <f t="array" ref="B136">XLOOKUP(A136,'Página25'!A:A,'Página25'!G:G,"")</f>
        <v>45559.84716</v>
      </c>
      <c r="C136" s="2" t="str">
        <f t="array" ref="C136">XLOOKUP(A136,'Página25'!A:A,'Página25'!I:I,"")</f>
        <v/>
      </c>
      <c r="D136" s="3">
        <f t="array" ref="D136">XLOOKUP(A136,login!A:A,login!F:F,"")</f>
        <v>9</v>
      </c>
      <c r="E136" s="3">
        <f t="array" ref="E136">XLOOKUP(A136,gestor!C:C,gestor!E:E,"")</f>
        <v>1</v>
      </c>
      <c r="F136" s="1">
        <v>0.0</v>
      </c>
      <c r="G136" s="3">
        <f t="array" ref="G136">XLOOKUP(A136,EmailVerification!A:A,EmailVerification!B:B,"")</f>
        <v>7</v>
      </c>
      <c r="H136" s="3">
        <f t="array" ref="H136">XLOOKUP(A136,IntegracaoVerification!A:A,IntegracaoVerification!C:C,"")</f>
        <v>7</v>
      </c>
      <c r="I136" s="3" t="str">
        <f t="array" ref="I136">XLOOKUP(A136,ApiVerification!A:A,ApiVerification!C:C,"")</f>
        <v/>
      </c>
      <c r="J136" s="3">
        <f t="array" ref="J136">XLOOKUP(A136,AtivacaoGiftback!A:A,AtivacaoGiftback!B:B,"")</f>
        <v>17</v>
      </c>
      <c r="K136" s="3">
        <f t="array" ref="K136">XLOOKUP(A136,TempoPrimeiraCampanha!A:A,TempoPrimeiraCampanha!B:B,"")</f>
        <v>16</v>
      </c>
      <c r="L136" s="3">
        <f t="array" ref="L136">XLOOKUP(A136,'# Campanhas30D'!A:A,'# Campanhas30D'!B:B,"")</f>
        <v>1</v>
      </c>
      <c r="M136" s="4">
        <f t="array" ref="M136">XLOOKUP(A136,'Receita Influenciada'!A:A,'Receita Influenciada'!B:B,"")</f>
        <v>359.7999878</v>
      </c>
      <c r="N136" s="4">
        <f t="array" ref="N136">XLOOKUP(A136,'Receita Total'!A:A,'Receita Total'!C:C,"")</f>
        <v>1876.509987</v>
      </c>
      <c r="O136" s="1">
        <v>0.0</v>
      </c>
      <c r="P136" s="4">
        <f t="array" ref="P136">XLOOKUP(A136,Campanha!A:A,Campanha!B:B,"")</f>
        <v>359.7999878</v>
      </c>
      <c r="Q136" s="1">
        <v>0.0</v>
      </c>
      <c r="R136" s="1">
        <v>0.0</v>
      </c>
      <c r="S136" s="5">
        <f t="array" ref="S136">XLOOKUP(A136,'Receita Influenciada'!A:A,'Receita Influenciada'!C:C,"")</f>
        <v>0.0005513192901</v>
      </c>
      <c r="T136" s="3" t="str">
        <f t="shared" si="1"/>
        <v>#NUM!</v>
      </c>
      <c r="U136" s="1">
        <v>0.0</v>
      </c>
    </row>
    <row r="137">
      <c r="A137" s="1" t="s">
        <v>187</v>
      </c>
      <c r="B137" s="2">
        <f t="array" ref="B137">XLOOKUP(A137,'Página25'!A:A,'Página25'!G:G,"")</f>
        <v>45389.49176</v>
      </c>
      <c r="C137" s="2">
        <f t="array" ref="C137">XLOOKUP(A137,'Página25'!A:A,'Página25'!I:I,"")</f>
        <v>45519.61589</v>
      </c>
      <c r="D137" s="3">
        <f t="array" ref="D137">XLOOKUP(A137,login!A:A,login!F:F,"")</f>
        <v>40</v>
      </c>
      <c r="E137" s="1">
        <v>1.0</v>
      </c>
      <c r="F137" s="1">
        <v>0.0</v>
      </c>
      <c r="G137" s="3">
        <f t="array" ref="G137">XLOOKUP(A137,EmailVerification!A:A,EmailVerification!B:B,"")</f>
        <v>89</v>
      </c>
      <c r="H137" s="3">
        <f t="array" ref="H137">XLOOKUP(A137,IntegracaoVerification!A:A,IntegracaoVerification!C:C,"")</f>
        <v>5</v>
      </c>
      <c r="I137" s="3">
        <f t="array" ref="I137">XLOOKUP(A137,ApiVerification!A:A,ApiVerification!C:C,"")</f>
        <v>37</v>
      </c>
      <c r="J137" s="3">
        <f t="array" ref="J137">XLOOKUP(A137,AtivacaoGiftback!A:A,AtivacaoGiftback!B:B,"")</f>
        <v>5</v>
      </c>
      <c r="K137" s="3">
        <f t="array" ref="K137">XLOOKUP(A137,TempoPrimeiraCampanha!A:A,TempoPrimeiraCampanha!B:B,"")</f>
        <v>5</v>
      </c>
      <c r="L137" s="3">
        <f t="array" ref="L137">XLOOKUP(A137,'# Campanhas30D'!A:A,'# Campanhas30D'!B:B,"")</f>
        <v>1</v>
      </c>
      <c r="M137" s="4">
        <f t="array" ref="M137">XLOOKUP(A137,'Receita Influenciada'!A:A,'Receita Influenciada'!B:B,"")</f>
        <v>1366.690002</v>
      </c>
      <c r="N137" s="4">
        <f t="array" ref="N137">XLOOKUP(A137,'Receita Total'!A:A,'Receita Total'!C:C,"")</f>
        <v>12600.72995</v>
      </c>
      <c r="O137" s="4">
        <f t="array" ref="O137">XLOOKUP(A137,Giftback!A:A,Giftback!B:B,"")</f>
        <v>679.1800156</v>
      </c>
      <c r="P137" s="4">
        <f t="array" ref="P137">XLOOKUP(A137,Campanha!A:A,Campanha!B:B,"")</f>
        <v>272.6499939</v>
      </c>
      <c r="Q137" s="4">
        <f t="array" ref="Q137">XLOOKUP(A137,Task!A:A,Task!B:B,"")</f>
        <v>414.859993</v>
      </c>
      <c r="R137" s="1">
        <v>0.0</v>
      </c>
      <c r="S137" s="5">
        <f t="array" ref="S137">XLOOKUP(A137,'Receita Influenciada'!A:A,'Receita Influenciada'!C:C,"")</f>
        <v>0.0300788857</v>
      </c>
      <c r="T137" s="3">
        <f t="shared" si="1"/>
        <v>130</v>
      </c>
      <c r="U137" s="1">
        <v>0.0</v>
      </c>
    </row>
    <row r="138">
      <c r="A138" s="1" t="s">
        <v>188</v>
      </c>
      <c r="B138" s="2">
        <f t="array" ref="B138">XLOOKUP(A138,'Página25'!A:A,'Página25'!G:G,"")</f>
        <v>45495.52766</v>
      </c>
      <c r="C138" s="2" t="str">
        <f t="array" ref="C138">XLOOKUP(A138,'Página25'!A:A,'Página25'!I:I,"")</f>
        <v/>
      </c>
      <c r="D138" s="3">
        <f t="array" ref="D138">XLOOKUP(A138,login!A:A,login!F:F,"")</f>
        <v>95</v>
      </c>
      <c r="E138" s="3">
        <f t="array" ref="E138">XLOOKUP(A138,gestor!C:C,gestor!E:E,"")</f>
        <v>1</v>
      </c>
      <c r="F138" s="1">
        <v>0.0</v>
      </c>
      <c r="G138" s="3">
        <f t="array" ref="G138">XLOOKUP(A138,EmailVerification!A:A,EmailVerification!B:B,"")</f>
        <v>2</v>
      </c>
      <c r="H138" s="3">
        <f t="array" ref="H138">XLOOKUP(A138,IntegracaoVerification!A:A,IntegracaoVerification!C:C,"")</f>
        <v>0</v>
      </c>
      <c r="I138" s="3" t="str">
        <f t="array" ref="I138">XLOOKUP(A138,ApiVerification!A:A,ApiVerification!C:C,"")</f>
        <v/>
      </c>
      <c r="J138" s="3">
        <f t="array" ref="J138">XLOOKUP(A138,AtivacaoGiftback!A:A,AtivacaoGiftback!B:B,"")</f>
        <v>4</v>
      </c>
      <c r="K138" s="3">
        <f t="array" ref="K138">XLOOKUP(A138,TempoPrimeiraCampanha!A:A,TempoPrimeiraCampanha!B:B,"")</f>
        <v>23</v>
      </c>
      <c r="L138" s="3">
        <f t="array" ref="L138">XLOOKUP(A138,'# Campanhas30D'!A:A,'# Campanhas30D'!B:B,"")</f>
        <v>1</v>
      </c>
      <c r="M138" s="4">
        <f t="array" ref="M138">XLOOKUP(A138,'Receita Influenciada'!A:A,'Receita Influenciada'!B:B,"")</f>
        <v>348.909996</v>
      </c>
      <c r="N138" s="4">
        <f t="array" ref="N138">XLOOKUP(A138,'Receita Total'!A:A,'Receita Total'!C:C,"")</f>
        <v>20940.0799</v>
      </c>
      <c r="O138" s="4">
        <f t="array" ref="O138">XLOOKUP(A138,Giftback!A:A,Giftback!B:B,"")</f>
        <v>80.19000244</v>
      </c>
      <c r="P138" s="4">
        <f t="array" ref="P138">XLOOKUP(A138,Campanha!A:A,Campanha!B:B,"")</f>
        <v>177.9299927</v>
      </c>
      <c r="Q138" s="1">
        <v>0.0</v>
      </c>
      <c r="R138" s="1">
        <v>0.0</v>
      </c>
      <c r="S138" s="5">
        <f t="array" ref="S138">XLOOKUP(A138,'Receita Influenciada'!A:A,'Receita Influenciada'!C:C,"")</f>
        <v>0.000231964693</v>
      </c>
      <c r="T138" s="3" t="str">
        <f t="shared" si="1"/>
        <v>#NUM!</v>
      </c>
      <c r="U138" s="1">
        <v>0.0</v>
      </c>
    </row>
    <row r="139">
      <c r="A139" s="1" t="s">
        <v>189</v>
      </c>
      <c r="B139" s="2">
        <f t="array" ref="B139">XLOOKUP(A139,'Página25'!A:A,'Página25'!G:G,"")</f>
        <v>45565.85377</v>
      </c>
      <c r="C139" s="2" t="str">
        <f t="array" ref="C139">XLOOKUP(A139,'Página25'!A:A,'Página25'!I:I,"")</f>
        <v/>
      </c>
      <c r="D139" s="3">
        <f t="array" ref="D139">XLOOKUP(A139,login!A:A,login!F:F,"")</f>
        <v>22</v>
      </c>
      <c r="E139" s="3">
        <f t="array" ref="E139">XLOOKUP(A139,gestor!C:C,gestor!E:E,"")</f>
        <v>0</v>
      </c>
      <c r="F139" s="1">
        <v>0.0</v>
      </c>
      <c r="G139" s="3">
        <f t="array" ref="G139">XLOOKUP(A139,EmailVerification!A:A,EmailVerification!B:B,"")</f>
        <v>1</v>
      </c>
      <c r="H139" s="3">
        <f t="array" ref="H139">XLOOKUP(A139,IntegracaoVerification!A:A,IntegracaoVerification!C:C,"")</f>
        <v>1</v>
      </c>
      <c r="I139" s="3">
        <f t="array" ref="I139">XLOOKUP(A139,ApiVerification!A:A,ApiVerification!C:C,"")</f>
        <v>2</v>
      </c>
      <c r="J139" s="3">
        <f t="array" ref="J139">XLOOKUP(A139,AtivacaoGiftback!A:A,AtivacaoGiftback!B:B,"")</f>
        <v>10</v>
      </c>
      <c r="K139" s="3">
        <f t="array" ref="K139">XLOOKUP(A139,TempoPrimeiraCampanha!A:A,TempoPrimeiraCampanha!B:B,"")</f>
        <v>10</v>
      </c>
      <c r="L139" s="3">
        <f t="array" ref="L139">XLOOKUP(A139,'# Campanhas30D'!A:A,'# Campanhas30D'!B:B,"")</f>
        <v>1</v>
      </c>
      <c r="M139" s="4">
        <f t="array" ref="M139">XLOOKUP(A139,'Receita Influenciada'!A:A,'Receita Influenciada'!B:B,"")</f>
        <v>704.8799973</v>
      </c>
      <c r="N139" s="4">
        <f t="array" ref="N139">XLOOKUP(A139,'Receita Total'!A:A,'Receita Total'!C:C,"")</f>
        <v>21906.86011</v>
      </c>
      <c r="O139" s="4">
        <f t="array" ref="O139">XLOOKUP(A139,Giftback!A:A,Giftback!B:B,"")</f>
        <v>253.8299942</v>
      </c>
      <c r="P139" s="4">
        <f t="array" ref="P139">XLOOKUP(A139,Campanha!A:A,Campanha!B:B,"")</f>
        <v>170.0500031</v>
      </c>
      <c r="Q139" s="1">
        <v>0.0</v>
      </c>
      <c r="R139" s="1">
        <v>0.0</v>
      </c>
      <c r="S139" s="5">
        <f t="array" ref="S139">XLOOKUP(A139,'Receita Influenciada'!A:A,'Receita Influenciada'!C:C,"")</f>
        <v>0.007755163659</v>
      </c>
      <c r="T139" s="3" t="str">
        <f t="shared" si="1"/>
        <v>#NUM!</v>
      </c>
      <c r="U139" s="1">
        <v>0.0</v>
      </c>
    </row>
    <row r="140">
      <c r="A140" s="1" t="s">
        <v>190</v>
      </c>
      <c r="B140" s="2">
        <f t="array" ref="B140">XLOOKUP(A140,'Página25'!A:A,'Página25'!G:G,"")</f>
        <v>45517.65028</v>
      </c>
      <c r="C140" s="2" t="str">
        <f t="array" ref="C140">XLOOKUP(A140,'Página25'!A:A,'Página25'!I:I,"")</f>
        <v/>
      </c>
      <c r="D140" s="3">
        <f t="array" ref="D140">XLOOKUP(A140,login!A:A,login!F:F,"")</f>
        <v>32</v>
      </c>
      <c r="E140" s="3">
        <f t="array" ref="E140">XLOOKUP(A140,gestor!C:C,gestor!E:E,"")</f>
        <v>1</v>
      </c>
      <c r="F140" s="1">
        <v>0.0</v>
      </c>
      <c r="G140" s="3">
        <f t="array" ref="G140">XLOOKUP(A140,EmailVerification!A:A,EmailVerification!B:B,"")</f>
        <v>6</v>
      </c>
      <c r="H140" s="3">
        <f t="array" ref="H140">XLOOKUP(A140,IntegracaoVerification!A:A,IntegracaoVerification!C:C,"")</f>
        <v>6</v>
      </c>
      <c r="I140" s="3">
        <f t="array" ref="I140">XLOOKUP(A140,ApiVerification!A:A,ApiVerification!C:C,"")</f>
        <v>6</v>
      </c>
      <c r="J140" s="3">
        <f t="array" ref="J140">XLOOKUP(A140,AtivacaoGiftback!A:A,AtivacaoGiftback!B:B,"")</f>
        <v>12</v>
      </c>
      <c r="K140" s="3">
        <f t="array" ref="K140">XLOOKUP(A140,TempoPrimeiraCampanha!A:A,TempoPrimeiraCampanha!B:B,"")</f>
        <v>9</v>
      </c>
      <c r="L140" s="3">
        <f t="array" ref="L140">XLOOKUP(A140,'# Campanhas30D'!A:A,'# Campanhas30D'!B:B,"")</f>
        <v>1</v>
      </c>
      <c r="M140" s="4">
        <f t="array" ref="M140">XLOOKUP(A140,'Receita Influenciada'!A:A,'Receita Influenciada'!B:B,"")</f>
        <v>152.1900024</v>
      </c>
      <c r="N140" s="4">
        <f t="array" ref="N140">XLOOKUP(A140,'Receita Total'!A:A,'Receita Total'!C:C,"")</f>
        <v>12712.01988</v>
      </c>
      <c r="O140" s="1">
        <v>0.0</v>
      </c>
      <c r="P140" s="4">
        <f t="array" ref="P140">XLOOKUP(A140,Campanha!A:A,Campanha!B:B,"")</f>
        <v>152.1900024</v>
      </c>
      <c r="Q140" s="1">
        <v>0.0</v>
      </c>
      <c r="R140" s="1">
        <v>0.0</v>
      </c>
      <c r="S140" s="5">
        <f t="array" ref="S140">XLOOKUP(A140,'Receita Influenciada'!A:A,'Receita Influenciada'!C:C,"")</f>
        <v>-0.005536950075</v>
      </c>
      <c r="T140" s="3" t="str">
        <f t="shared" si="1"/>
        <v>#NUM!</v>
      </c>
      <c r="U140" s="1">
        <v>0.0</v>
      </c>
    </row>
    <row r="141">
      <c r="A141" s="1" t="s">
        <v>191</v>
      </c>
      <c r="B141" s="2">
        <f t="array" ref="B141">XLOOKUP(A141,'Página25'!A:A,'Página25'!G:G,"")</f>
        <v>45467.68512</v>
      </c>
      <c r="C141" s="2" t="str">
        <f t="array" ref="C141">XLOOKUP(A141,'Página25'!A:A,'Página25'!I:I,"")</f>
        <v/>
      </c>
      <c r="D141" s="3">
        <f t="array" ref="D141">XLOOKUP(A141,login!A:A,login!F:F,"")</f>
        <v>61</v>
      </c>
      <c r="E141" s="3">
        <f t="array" ref="E141">XLOOKUP(A141,gestor!C:C,gestor!E:E,"")</f>
        <v>1</v>
      </c>
      <c r="F141" s="1">
        <v>0.0</v>
      </c>
      <c r="G141" s="3">
        <f t="array" ref="G141">XLOOKUP(A141,EmailVerification!A:A,EmailVerification!B:B,"")</f>
        <v>11</v>
      </c>
      <c r="H141" s="3">
        <f t="array" ref="H141">XLOOKUP(A141,IntegracaoVerification!A:A,IntegracaoVerification!C:C,"")</f>
        <v>1</v>
      </c>
      <c r="I141" s="3">
        <f t="array" ref="I141">XLOOKUP(A141,ApiVerification!A:A,ApiVerification!C:C,"")</f>
        <v>10</v>
      </c>
      <c r="J141" s="3">
        <f t="array" ref="J141">XLOOKUP(A141,AtivacaoGiftback!A:A,AtivacaoGiftback!B:B,"")</f>
        <v>17</v>
      </c>
      <c r="K141" s="3">
        <f t="array" ref="K141">XLOOKUP(A141,TempoPrimeiraCampanha!A:A,TempoPrimeiraCampanha!B:B,"")</f>
        <v>18</v>
      </c>
      <c r="L141" s="3">
        <f t="array" ref="L141">XLOOKUP(A141,'# Campanhas30D'!A:A,'# Campanhas30D'!B:B,"")</f>
        <v>1</v>
      </c>
      <c r="M141" s="4">
        <f t="array" ref="M141">XLOOKUP(A141,'Receita Influenciada'!A:A,'Receita Influenciada'!B:B,"")</f>
        <v>90.86000061</v>
      </c>
      <c r="N141" s="4">
        <f t="array" ref="N141">XLOOKUP(A141,'Receita Total'!A:A,'Receita Total'!C:C,"")</f>
        <v>14496.93995</v>
      </c>
      <c r="O141" s="1">
        <v>0.0</v>
      </c>
      <c r="P141" s="4">
        <f t="array" ref="P141">XLOOKUP(A141,Campanha!A:A,Campanha!B:B,"")</f>
        <v>90.86000061</v>
      </c>
      <c r="Q141" s="1">
        <v>0.0</v>
      </c>
      <c r="R141" s="1">
        <v>0.0</v>
      </c>
      <c r="S141" s="5">
        <f t="array" ref="S141">XLOOKUP(A141,'Receita Influenciada'!A:A,'Receita Influenciada'!C:C,"")</f>
        <v>-0.007335483853</v>
      </c>
      <c r="T141" s="3" t="str">
        <f t="shared" si="1"/>
        <v>#NUM!</v>
      </c>
      <c r="U141" s="1">
        <v>0.0</v>
      </c>
    </row>
    <row r="142">
      <c r="A142" s="1" t="s">
        <v>192</v>
      </c>
      <c r="B142" s="2">
        <f t="array" ref="B142">XLOOKUP(A142,'Página25'!A:A,'Página25'!G:G,"")</f>
        <v>45476.75191</v>
      </c>
      <c r="C142" s="2" t="str">
        <f t="array" ref="C142">XLOOKUP(A142,'Página25'!A:A,'Página25'!I:I,"")</f>
        <v/>
      </c>
      <c r="D142" s="3">
        <f t="array" ref="D142">XLOOKUP(A142,login!A:A,login!F:F,"")</f>
        <v>59</v>
      </c>
      <c r="E142" s="3">
        <f t="array" ref="E142">XLOOKUP(A142,gestor!C:C,gestor!E:E,"")</f>
        <v>1</v>
      </c>
      <c r="F142" s="3">
        <f t="array" ref="F142">XLOOKUP(A142,tickets!I:I,tickets!J:J,"")</f>
        <v>23</v>
      </c>
      <c r="G142" s="3">
        <f t="array" ref="G142">XLOOKUP(A142,EmailVerification!A:A,EmailVerification!B:B,"")</f>
        <v>2</v>
      </c>
      <c r="H142" s="3" t="str">
        <f t="array" ref="H142">XLOOKUP(A142,IntegracaoVerification!A:A,IntegracaoVerification!C:C,"")</f>
        <v/>
      </c>
      <c r="I142" s="3" t="str">
        <f t="array" ref="I142">XLOOKUP(A142,ApiVerification!A:A,ApiVerification!C:C,"")</f>
        <v/>
      </c>
      <c r="J142" s="3">
        <f t="array" ref="J142">XLOOKUP(A142,AtivacaoGiftback!A:A,AtivacaoGiftback!B:B,"")</f>
        <v>7</v>
      </c>
      <c r="K142" s="3">
        <f t="array" ref="K142">XLOOKUP(A142,TempoPrimeiraCampanha!A:A,TempoPrimeiraCampanha!B:B,"")</f>
        <v>19</v>
      </c>
      <c r="L142" s="3">
        <f t="array" ref="L142">XLOOKUP(A142,'# Campanhas30D'!A:A,'# Campanhas30D'!B:B,"")</f>
        <v>1</v>
      </c>
      <c r="M142" s="4">
        <f t="array" ref="M142">XLOOKUP(A142,'Receita Influenciada'!A:A,'Receita Influenciada'!B:B,"")</f>
        <v>2044.300018</v>
      </c>
      <c r="N142" s="4">
        <f t="array" ref="N142">XLOOKUP(A142,'Receita Total'!A:A,'Receita Total'!C:C,"")</f>
        <v>47430.95003</v>
      </c>
      <c r="O142" s="4">
        <f t="array" ref="O142">XLOOKUP(A142,Giftback!A:A,Giftback!B:B,"")</f>
        <v>1382.100006</v>
      </c>
      <c r="P142" s="4">
        <f t="array" ref="P142">XLOOKUP(A142,Campanha!A:A,Campanha!B:B,"")</f>
        <v>35</v>
      </c>
      <c r="Q142" s="4">
        <f t="array" ref="Q142">XLOOKUP(A142,Task!A:A,Task!B:B,"")</f>
        <v>162.25</v>
      </c>
      <c r="R142" s="4">
        <f t="array" ref="R142">XLOOKUP(A142,Message!A:A,Message!B:B,"")</f>
        <v>464.9500122</v>
      </c>
      <c r="S142" s="5">
        <f t="array" ref="S142">XLOOKUP(A142,'Receita Influenciada'!A:A,'Receita Influenciada'!C:C,"")</f>
        <v>0.04995014716</v>
      </c>
      <c r="T142" s="3" t="str">
        <f t="shared" si="1"/>
        <v>#NUM!</v>
      </c>
      <c r="U142" s="1">
        <v>0.0</v>
      </c>
    </row>
    <row r="143">
      <c r="A143" s="1" t="s">
        <v>193</v>
      </c>
      <c r="B143" s="2">
        <f t="array" ref="B143">XLOOKUP(A143,'Página25'!A:A,'Página25'!G:G,"")</f>
        <v>45548.72545</v>
      </c>
      <c r="C143" s="2" t="str">
        <f t="array" ref="C143">XLOOKUP(A143,'Página25'!A:A,'Página25'!I:I,"")</f>
        <v/>
      </c>
      <c r="D143" s="3">
        <f t="array" ref="D143">XLOOKUP(A143,login!A:A,login!F:F,"")</f>
        <v>11</v>
      </c>
      <c r="E143" s="3">
        <f t="array" ref="E143">XLOOKUP(A143,gestor!C:C,gestor!E:E,"")</f>
        <v>0</v>
      </c>
      <c r="F143" s="1">
        <v>0.0</v>
      </c>
      <c r="G143" s="3">
        <f t="array" ref="G143">XLOOKUP(A143,EmailVerification!A:A,EmailVerification!B:B,"")</f>
        <v>0</v>
      </c>
      <c r="H143" s="3">
        <f t="array" ref="H143">XLOOKUP(A143,IntegracaoVerification!A:A,IntegracaoVerification!C:C,"")</f>
        <v>0</v>
      </c>
      <c r="I143" s="3" t="str">
        <f t="array" ref="I143">XLOOKUP(A143,ApiVerification!A:A,ApiVerification!C:C,"")</f>
        <v/>
      </c>
      <c r="J143" s="3">
        <f t="array" ref="J143">XLOOKUP(A143,AtivacaoGiftback!A:A,AtivacaoGiftback!B:B,"")</f>
        <v>0</v>
      </c>
      <c r="K143" s="3">
        <f t="array" ref="K143">XLOOKUP(A143,TempoPrimeiraCampanha!A:A,TempoPrimeiraCampanha!B:B,"")</f>
        <v>14</v>
      </c>
      <c r="L143" s="3">
        <f t="array" ref="L143">XLOOKUP(A143,'# Campanhas30D'!A:A,'# Campanhas30D'!B:B,"")</f>
        <v>1</v>
      </c>
      <c r="M143" s="4">
        <f t="array" ref="M143">XLOOKUP(A143,'Receita Influenciada'!A:A,'Receita Influenciada'!B:B,"")</f>
        <v>20</v>
      </c>
      <c r="N143" s="4">
        <f t="array" ref="N143">XLOOKUP(A143,'Receita Total'!A:A,'Receita Total'!C:C,"")</f>
        <v>1983.840027</v>
      </c>
      <c r="O143" s="1">
        <v>0.0</v>
      </c>
      <c r="P143" s="4">
        <f t="array" ref="P143">XLOOKUP(A143,Campanha!A:A,Campanha!B:B,"")</f>
        <v>20</v>
      </c>
      <c r="Q143" s="1">
        <v>0.0</v>
      </c>
      <c r="R143" s="1">
        <v>0.0</v>
      </c>
      <c r="S143" s="5">
        <f t="array" ref="S143">XLOOKUP(A143,'Receita Influenciada'!A:A,'Receita Influenciada'!C:C,"")</f>
        <v>-0.009413489736</v>
      </c>
      <c r="T143" s="3" t="str">
        <f t="shared" si="1"/>
        <v>#NUM!</v>
      </c>
      <c r="U143" s="1">
        <v>0.0</v>
      </c>
    </row>
    <row r="144">
      <c r="A144" s="1" t="s">
        <v>194</v>
      </c>
      <c r="B144" s="2">
        <f t="array" ref="B144">XLOOKUP(A144,'Página25'!A:A,'Página25'!G:G,"")</f>
        <v>45471.7627</v>
      </c>
      <c r="C144" s="2" t="str">
        <f t="array" ref="C144">XLOOKUP(A144,'Página25'!A:A,'Página25'!I:I,"")</f>
        <v/>
      </c>
      <c r="D144" s="3">
        <f t="array" ref="D144">XLOOKUP(A144,login!A:A,login!F:F,"")</f>
        <v>49</v>
      </c>
      <c r="E144" s="3">
        <f t="array" ref="E144">XLOOKUP(A144,gestor!C:C,gestor!E:E,"")</f>
        <v>1</v>
      </c>
      <c r="F144" s="3">
        <f t="array" ref="F144">XLOOKUP(A144,tickets!I:I,tickets!J:J,"")</f>
        <v>26</v>
      </c>
      <c r="G144" s="3">
        <f t="array" ref="G144">XLOOKUP(A144,EmailVerification!A:A,EmailVerification!B:B,"")</f>
        <v>7</v>
      </c>
      <c r="H144" s="3">
        <f t="array" ref="H144">XLOOKUP(A144,IntegracaoVerification!A:A,IntegracaoVerification!C:C,"")</f>
        <v>5</v>
      </c>
      <c r="I144" s="3">
        <f t="array" ref="I144">XLOOKUP(A144,ApiVerification!A:A,ApiVerification!C:C,"")</f>
        <v>7</v>
      </c>
      <c r="J144" s="3">
        <f t="array" ref="J144">XLOOKUP(A144,AtivacaoGiftback!A:A,AtivacaoGiftback!B:B,"")</f>
        <v>18</v>
      </c>
      <c r="K144" s="3">
        <f t="array" ref="K144">XLOOKUP(A144,TempoPrimeiraCampanha!A:A,TempoPrimeiraCampanha!B:B,"")</f>
        <v>21</v>
      </c>
      <c r="L144" s="3">
        <f t="array" ref="L144">XLOOKUP(A144,'# Campanhas30D'!A:A,'# Campanhas30D'!B:B,"")</f>
        <v>1</v>
      </c>
      <c r="M144" s="4">
        <f t="array" ref="M144">XLOOKUP(A144,'Receita Influenciada'!A:A,'Receita Influenciada'!B:B,"")</f>
        <v>10</v>
      </c>
      <c r="N144" s="4">
        <f t="array" ref="N144">XLOOKUP(A144,'Receita Total'!A:A,'Receita Total'!C:C,"")</f>
        <v>83918.02989</v>
      </c>
      <c r="O144" s="4">
        <f t="array" ref="O144">XLOOKUP(A144,Giftback!A:A,Giftback!B:B,"")</f>
        <v>10</v>
      </c>
      <c r="P144" s="1">
        <v>0.0</v>
      </c>
      <c r="Q144" s="1">
        <v>0.0</v>
      </c>
      <c r="R144" s="1">
        <v>0.0</v>
      </c>
      <c r="S144" s="5">
        <f t="array" ref="S144">XLOOKUP(A144,'Receita Influenciada'!A:A,'Receita Influenciada'!C:C,"")</f>
        <v>-0.009706744868</v>
      </c>
      <c r="T144" s="3" t="str">
        <f t="shared" si="1"/>
        <v>#NUM!</v>
      </c>
      <c r="U144" s="1">
        <v>0.0</v>
      </c>
    </row>
    <row r="145">
      <c r="A145" s="1" t="s">
        <v>195</v>
      </c>
      <c r="B145" s="2">
        <f t="array" ref="B145">XLOOKUP(A145,'Página25'!A:A,'Página25'!G:G,"")</f>
        <v>45511.83014</v>
      </c>
      <c r="C145" s="2" t="str">
        <f t="array" ref="C145">XLOOKUP(A145,'Página25'!A:A,'Página25'!I:I,"")</f>
        <v/>
      </c>
      <c r="D145" s="3">
        <f t="array" ref="D145">XLOOKUP(A145,login!A:A,login!F:F,"")</f>
        <v>52</v>
      </c>
      <c r="E145" s="3">
        <f t="array" ref="E145">XLOOKUP(A145,gestor!C:C,gestor!E:E,"")</f>
        <v>1</v>
      </c>
      <c r="F145" s="1">
        <v>0.0</v>
      </c>
      <c r="G145" s="3">
        <f t="array" ref="G145">XLOOKUP(A145,EmailVerification!A:A,EmailVerification!B:B,"")</f>
        <v>51</v>
      </c>
      <c r="H145" s="3">
        <f t="array" ref="H145">XLOOKUP(A145,IntegracaoVerification!A:A,IntegracaoVerification!C:C,"")</f>
        <v>8</v>
      </c>
      <c r="I145" s="3">
        <f t="array" ref="I145">XLOOKUP(A145,ApiVerification!A:A,ApiVerification!C:C,"")</f>
        <v>13</v>
      </c>
      <c r="J145" s="3">
        <f t="array" ref="J145">XLOOKUP(A145,AtivacaoGiftback!A:A,AtivacaoGiftback!B:B,"")</f>
        <v>29</v>
      </c>
      <c r="K145" s="3">
        <f t="array" ref="K145">XLOOKUP(A145,TempoPrimeiraCampanha!A:A,TempoPrimeiraCampanha!B:B,"")</f>
        <v>29</v>
      </c>
      <c r="L145" s="3">
        <f t="array" ref="L145">XLOOKUP(A145,'# Campanhas30D'!A:A,'# Campanhas30D'!B:B,"")</f>
        <v>1</v>
      </c>
      <c r="M145" s="4">
        <f t="array" ref="M145">XLOOKUP(A145,'Receita Influenciada'!A:A,'Receita Influenciada'!B:B,"")</f>
        <v>35.79999924</v>
      </c>
      <c r="N145" s="4">
        <f t="array" ref="N145">XLOOKUP(A145,'Receita Total'!A:A,'Receita Total'!C:C,"")</f>
        <v>52630.39965</v>
      </c>
      <c r="O145" s="1">
        <v>0.0</v>
      </c>
      <c r="P145" s="1">
        <v>0.0</v>
      </c>
      <c r="Q145" s="4">
        <f t="array" ref="Q145">XLOOKUP(A145,Task!A:A,Task!B:B,"")</f>
        <v>35.79999924</v>
      </c>
      <c r="R145" s="1">
        <v>0.0</v>
      </c>
      <c r="S145" s="5">
        <f t="array" ref="S145">XLOOKUP(A145,'Receita Influenciada'!A:A,'Receita Influenciada'!C:C,"")</f>
        <v>-0.00895014665</v>
      </c>
      <c r="T145" s="3" t="str">
        <f t="shared" si="1"/>
        <v>#NUM!</v>
      </c>
      <c r="U145" s="1">
        <v>0.0</v>
      </c>
    </row>
    <row r="146">
      <c r="A146" s="1" t="s">
        <v>196</v>
      </c>
      <c r="B146" s="2">
        <f t="array" ref="B146">XLOOKUP(A146,'Página25'!A:A,'Página25'!G:G,"")</f>
        <v>45560.08801</v>
      </c>
      <c r="C146" s="2" t="str">
        <f t="array" ref="C146">XLOOKUP(A146,'Página25'!A:A,'Página25'!I:I,"")</f>
        <v/>
      </c>
      <c r="D146" s="3">
        <f t="array" ref="D146">XLOOKUP(A146,login!A:A,login!F:F,"")</f>
        <v>22</v>
      </c>
      <c r="E146" s="3">
        <f t="array" ref="E146">XLOOKUP(A146,gestor!C:C,gestor!E:E,"")</f>
        <v>1</v>
      </c>
      <c r="F146" s="1">
        <v>0.0</v>
      </c>
      <c r="G146" s="3">
        <f t="array" ref="G146">XLOOKUP(A146,EmailVerification!A:A,EmailVerification!B:B,"")</f>
        <v>5</v>
      </c>
      <c r="H146" s="3">
        <f t="array" ref="H146">XLOOKUP(A146,IntegracaoVerification!A:A,IntegracaoVerification!C:C,"")</f>
        <v>0</v>
      </c>
      <c r="I146" s="3">
        <f t="array" ref="I146">XLOOKUP(A146,ApiVerification!A:A,ApiVerification!C:C,"")</f>
        <v>6</v>
      </c>
      <c r="J146" s="3">
        <f t="array" ref="J146">XLOOKUP(A146,AtivacaoGiftback!A:A,AtivacaoGiftback!B:B,"")</f>
        <v>7</v>
      </c>
      <c r="K146" s="3">
        <f t="array" ref="K146">XLOOKUP(A146,TempoPrimeiraCampanha!A:A,TempoPrimeiraCampanha!B:B,"")</f>
        <v>8</v>
      </c>
      <c r="L146" s="3">
        <f t="array" ref="L146">XLOOKUP(A146,'# Campanhas30D'!A:A,'# Campanhas30D'!B:B,"")</f>
        <v>1</v>
      </c>
      <c r="M146" s="4">
        <f t="array" ref="M146">XLOOKUP(A146,'Receita Influenciada'!A:A,'Receita Influenciada'!B:B,"")</f>
        <v>53.40999985</v>
      </c>
      <c r="N146" s="4">
        <f t="array" ref="N146">XLOOKUP(A146,'Receita Total'!A:A,'Receita Total'!C:C,"")</f>
        <v>7205.979992</v>
      </c>
      <c r="O146" s="4">
        <f t="array" ref="O146">XLOOKUP(A146,Giftback!A:A,Giftback!B:B,"")</f>
        <v>53.40999985</v>
      </c>
      <c r="P146" s="1">
        <v>0.0</v>
      </c>
      <c r="Q146" s="1">
        <v>0.0</v>
      </c>
      <c r="R146" s="1">
        <v>0.0</v>
      </c>
      <c r="S146" s="5">
        <f t="array" ref="S146">XLOOKUP(A146,'Receita Influenciada'!A:A,'Receita Influenciada'!C:C,"")</f>
        <v>-0.008654659953</v>
      </c>
      <c r="T146" s="3" t="str">
        <f t="shared" si="1"/>
        <v>#NUM!</v>
      </c>
      <c r="U146" s="1">
        <v>0.0</v>
      </c>
    </row>
    <row r="147">
      <c r="A147" s="1" t="s">
        <v>197</v>
      </c>
      <c r="B147" s="2">
        <f t="array" ref="B147">XLOOKUP(A147,'Página25'!A:A,'Página25'!G:G,"")</f>
        <v>45397.7665</v>
      </c>
      <c r="C147" s="2">
        <f t="array" ref="C147">XLOOKUP(A147,'Página25'!A:A,'Página25'!I:I,"")</f>
        <v>45449.85536</v>
      </c>
      <c r="D147" s="1">
        <v>0.0</v>
      </c>
      <c r="E147" s="1">
        <v>0.0</v>
      </c>
      <c r="F147" s="1">
        <v>0.0</v>
      </c>
      <c r="G147" s="3" t="str">
        <f t="array" ref="G147">XLOOKUP(A147,EmailVerification!A:A,EmailVerification!B:B,"")</f>
        <v/>
      </c>
      <c r="H147" s="3">
        <f t="array" ref="H147">XLOOKUP(A147,IntegracaoVerification!A:A,IntegracaoVerification!C:C,"")</f>
        <v>1</v>
      </c>
      <c r="I147" s="3">
        <f t="array" ref="I147">XLOOKUP(A147,ApiVerification!A:A,ApiVerification!C:C,"")</f>
        <v>3</v>
      </c>
      <c r="J147" s="3">
        <f t="array" ref="J147">XLOOKUP(A147,AtivacaoGiftback!A:A,AtivacaoGiftback!B:B,"")</f>
        <v>1</v>
      </c>
      <c r="K147" s="3">
        <f t="array" ref="K147">XLOOKUP(A147,TempoPrimeiraCampanha!A:A,TempoPrimeiraCampanha!B:B,"")</f>
        <v>16</v>
      </c>
      <c r="L147" s="3">
        <f t="array" ref="L147">XLOOKUP(A147,'# Campanhas30D'!A:A,'# Campanhas30D'!B:B,"")</f>
        <v>1</v>
      </c>
      <c r="M147" s="4">
        <f t="array" ref="M147">XLOOKUP(A147,'Receita Influenciada'!A:A,'Receita Influenciada'!B:B,"")</f>
        <v>59.75</v>
      </c>
      <c r="N147" s="4">
        <f t="array" ref="N147">XLOOKUP(A147,'Receita Total'!A:A,'Receita Total'!C:C,"")</f>
        <v>6108.659994</v>
      </c>
      <c r="O147" s="4">
        <f t="array" ref="O147">XLOOKUP(A147,Giftback!A:A,Giftback!B:B,"")</f>
        <v>59.75</v>
      </c>
      <c r="P147" s="1">
        <v>0.0</v>
      </c>
      <c r="Q147" s="1">
        <v>0.0</v>
      </c>
      <c r="R147" s="1">
        <v>0.0</v>
      </c>
      <c r="S147" s="5">
        <f t="array" ref="S147">XLOOKUP(A147,'Receita Influenciada'!A:A,'Receita Influenciada'!C:C,"")</f>
        <v>-0.008247800587</v>
      </c>
      <c r="T147" s="3">
        <f t="shared" si="1"/>
        <v>52</v>
      </c>
      <c r="U147" s="1">
        <v>0.0</v>
      </c>
    </row>
    <row r="148">
      <c r="A148" s="1" t="s">
        <v>198</v>
      </c>
      <c r="B148" s="2">
        <f t="array" ref="B148">XLOOKUP(A148,'Página25'!A:A,'Página25'!G:G,"")</f>
        <v>45488.67637</v>
      </c>
      <c r="C148" s="2">
        <f t="array" ref="C148">XLOOKUP(A148,'Página25'!A:A,'Página25'!I:I,"")</f>
        <v>45575.15396</v>
      </c>
      <c r="D148" s="3">
        <f t="array" ref="D148">XLOOKUP(A148,login!A:A,login!F:F,"")</f>
        <v>18</v>
      </c>
      <c r="E148" s="3">
        <f t="array" ref="E148">XLOOKUP(A148,gestor!C:C,gestor!E:E,"")</f>
        <v>1</v>
      </c>
      <c r="F148" s="1">
        <v>0.0</v>
      </c>
      <c r="G148" s="3">
        <f t="array" ref="G148">XLOOKUP(A148,EmailVerification!A:A,EmailVerification!B:B,"")</f>
        <v>7</v>
      </c>
      <c r="H148" s="3">
        <f t="array" ref="H148">XLOOKUP(A148,IntegracaoVerification!A:A,IntegracaoVerification!C:C,"")</f>
        <v>5</v>
      </c>
      <c r="I148" s="3" t="str">
        <f t="array" ref="I148">XLOOKUP(A148,ApiVerification!A:A,ApiVerification!C:C,"")</f>
        <v/>
      </c>
      <c r="J148" s="3">
        <f t="array" ref="J148">XLOOKUP(A148,AtivacaoGiftback!A:A,AtivacaoGiftback!B:B,"")</f>
        <v>12</v>
      </c>
      <c r="K148" s="3">
        <f t="array" ref="K148">XLOOKUP(A148,TempoPrimeiraCampanha!A:A,TempoPrimeiraCampanha!B:B,"")</f>
        <v>14</v>
      </c>
      <c r="L148" s="3">
        <f t="array" ref="L148">XLOOKUP(A148,'# Campanhas30D'!A:A,'# Campanhas30D'!B:B,"")</f>
        <v>1</v>
      </c>
      <c r="M148" s="4">
        <f t="array" ref="M148">XLOOKUP(A148,'Receita Influenciada'!A:A,'Receita Influenciada'!B:B,"")</f>
        <v>100</v>
      </c>
      <c r="N148" s="4">
        <f t="array" ref="N148">XLOOKUP(A148,'Receita Total'!A:A,'Receita Total'!C:C,"")</f>
        <v>2544.450001</v>
      </c>
      <c r="O148" s="4">
        <f t="array" ref="O148">XLOOKUP(A148,Giftback!A:A,Giftback!B:B,"")</f>
        <v>100</v>
      </c>
      <c r="P148" s="1">
        <v>0.0</v>
      </c>
      <c r="Q148" s="1">
        <v>0.0</v>
      </c>
      <c r="R148" s="1">
        <v>0.0</v>
      </c>
      <c r="S148" s="5">
        <f t="array" ref="S148">XLOOKUP(A148,'Receita Influenciada'!A:A,'Receita Influenciada'!C:C,"")</f>
        <v>-0.00706744868</v>
      </c>
      <c r="T148" s="3">
        <f t="shared" si="1"/>
        <v>87</v>
      </c>
      <c r="U148" s="1">
        <v>0.0</v>
      </c>
    </row>
    <row r="149">
      <c r="A149" s="1" t="s">
        <v>199</v>
      </c>
      <c r="B149" s="2">
        <f t="array" ref="B149">XLOOKUP(A149,'Página25'!A:A,'Página25'!G:G,"")</f>
        <v>45407.85707</v>
      </c>
      <c r="C149" s="2">
        <f t="array" ref="C149">XLOOKUP(A149,'Página25'!A:A,'Página25'!I:I,"")</f>
        <v>45490.76456</v>
      </c>
      <c r="D149" s="3">
        <f t="array" ref="D149">XLOOKUP(A149,login!A:A,login!F:F,"")</f>
        <v>4</v>
      </c>
      <c r="E149" s="1">
        <v>0.0</v>
      </c>
      <c r="F149" s="1">
        <v>0.0</v>
      </c>
      <c r="G149" s="3">
        <f t="array" ref="G149">XLOOKUP(A149,EmailVerification!A:A,EmailVerification!B:B,"")</f>
        <v>71</v>
      </c>
      <c r="H149" s="3">
        <f t="array" ref="H149">XLOOKUP(A149,IntegracaoVerification!A:A,IntegracaoVerification!C:C,"")</f>
        <v>4</v>
      </c>
      <c r="I149" s="3" t="str">
        <f t="array" ref="I149">XLOOKUP(A149,ApiVerification!A:A,ApiVerification!C:C,"")</f>
        <v/>
      </c>
      <c r="J149" s="3">
        <f t="array" ref="J149">XLOOKUP(A149,AtivacaoGiftback!A:A,AtivacaoGiftback!B:B,"")</f>
        <v>5</v>
      </c>
      <c r="K149" s="3">
        <f t="array" ref="K149">XLOOKUP(A149,TempoPrimeiraCampanha!A:A,TempoPrimeiraCampanha!B:B,"")</f>
        <v>26</v>
      </c>
      <c r="L149" s="3">
        <f t="array" ref="L149">XLOOKUP(A149,'# Campanhas30D'!A:A,'# Campanhas30D'!B:B,"")</f>
        <v>1</v>
      </c>
      <c r="M149" s="4">
        <f t="array" ref="M149">XLOOKUP(A149,'Receita Influenciada'!A:A,'Receita Influenciada'!B:B,"")</f>
        <v>114.4300003</v>
      </c>
      <c r="N149" s="4">
        <f t="array" ref="N149">XLOOKUP(A149,'Receita Total'!A:A,'Receita Total'!C:C,"")</f>
        <v>30602.81011</v>
      </c>
      <c r="O149" s="4">
        <f t="array" ref="O149">XLOOKUP(A149,Giftback!A:A,Giftback!B:B,"")</f>
        <v>114.4300003</v>
      </c>
      <c r="P149" s="1">
        <v>0.0</v>
      </c>
      <c r="Q149" s="1">
        <v>0.0</v>
      </c>
      <c r="R149" s="1">
        <v>0.0</v>
      </c>
      <c r="S149" s="5">
        <f t="array" ref="S149">XLOOKUP(A149,'Receita Influenciada'!A:A,'Receita Influenciada'!C:C,"")</f>
        <v>-0.006644281516</v>
      </c>
      <c r="T149" s="3">
        <f t="shared" si="1"/>
        <v>83</v>
      </c>
      <c r="U149" s="1">
        <v>0.0</v>
      </c>
    </row>
    <row r="150">
      <c r="A150" s="1" t="s">
        <v>200</v>
      </c>
      <c r="B150" s="2">
        <f t="array" ref="B150">XLOOKUP(A150,'Página25'!A:A,'Página25'!G:G,"")</f>
        <v>45560.0089</v>
      </c>
      <c r="C150" s="2" t="str">
        <f t="array" ref="C150">XLOOKUP(A150,'Página25'!A:A,'Página25'!I:I,"")</f>
        <v/>
      </c>
      <c r="D150" s="3">
        <f t="array" ref="D150">XLOOKUP(A150,login!A:A,login!F:F,"")</f>
        <v>33</v>
      </c>
      <c r="E150" s="3">
        <f t="array" ref="E150">XLOOKUP(A150,gestor!C:C,gestor!E:E,"")</f>
        <v>1</v>
      </c>
      <c r="F150" s="1">
        <v>0.0</v>
      </c>
      <c r="G150" s="3">
        <f t="array" ref="G150">XLOOKUP(A150,EmailVerification!A:A,EmailVerification!B:B,"")</f>
        <v>1</v>
      </c>
      <c r="H150" s="3">
        <f t="array" ref="H150">XLOOKUP(A150,IntegracaoVerification!A:A,IntegracaoVerification!C:C,"")</f>
        <v>0</v>
      </c>
      <c r="I150" s="3">
        <f t="array" ref="I150">XLOOKUP(A150,ApiVerification!A:A,ApiVerification!C:C,"")</f>
        <v>1</v>
      </c>
      <c r="J150" s="3">
        <f t="array" ref="J150">XLOOKUP(A150,AtivacaoGiftback!A:A,AtivacaoGiftback!B:B,"")</f>
        <v>8</v>
      </c>
      <c r="K150" s="3">
        <f t="array" ref="K150">XLOOKUP(A150,TempoPrimeiraCampanha!A:A,TempoPrimeiraCampanha!B:B,"")</f>
        <v>6</v>
      </c>
      <c r="L150" s="3">
        <f t="array" ref="L150">XLOOKUP(A150,'# Campanhas30D'!A:A,'# Campanhas30D'!B:B,"")</f>
        <v>1</v>
      </c>
      <c r="M150" s="4">
        <f t="array" ref="M150">XLOOKUP(A150,'Receita Influenciada'!A:A,'Receita Influenciada'!B:B,"")</f>
        <v>147.4100037</v>
      </c>
      <c r="N150" s="4">
        <f t="array" ref="N150">XLOOKUP(A150,'Receita Total'!A:A,'Receita Total'!C:C,"")</f>
        <v>63996.07024</v>
      </c>
      <c r="O150" s="4">
        <f t="array" ref="O150">XLOOKUP(A150,Giftback!A:A,Giftback!B:B,"")</f>
        <v>77.41000366</v>
      </c>
      <c r="P150" s="1">
        <v>0.0</v>
      </c>
      <c r="Q150" s="1">
        <v>0.0</v>
      </c>
      <c r="R150" s="1">
        <v>0.0</v>
      </c>
      <c r="S150" s="5">
        <f t="array" ref="S150">XLOOKUP(A150,'Receita Influenciada'!A:A,'Receita Influenciada'!C:C,"")</f>
        <v>-0.006286901671</v>
      </c>
      <c r="T150" s="3" t="str">
        <f t="shared" si="1"/>
        <v>#NUM!</v>
      </c>
      <c r="U150" s="1">
        <v>0.0</v>
      </c>
    </row>
    <row r="151">
      <c r="A151" s="1" t="s">
        <v>201</v>
      </c>
      <c r="B151" s="2">
        <f t="array" ref="B151">XLOOKUP(A151,'Página25'!A:A,'Página25'!G:G,"")</f>
        <v>45540.63815</v>
      </c>
      <c r="C151" s="2" t="str">
        <f t="array" ref="C151">XLOOKUP(A151,'Página25'!A:A,'Página25'!I:I,"")</f>
        <v/>
      </c>
      <c r="D151" s="3">
        <f t="array" ref="D151">XLOOKUP(A151,login!A:A,login!F:F,"")</f>
        <v>36</v>
      </c>
      <c r="E151" s="3">
        <f t="array" ref="E151">XLOOKUP(A151,gestor!C:C,gestor!E:E,"")</f>
        <v>0</v>
      </c>
      <c r="F151" s="1">
        <v>0.0</v>
      </c>
      <c r="G151" s="3">
        <f t="array" ref="G151">XLOOKUP(A151,EmailVerification!A:A,EmailVerification!B:B,"")</f>
        <v>4</v>
      </c>
      <c r="H151" s="3">
        <f t="array" ref="H151">XLOOKUP(A151,IntegracaoVerification!A:A,IntegracaoVerification!C:C,"")</f>
        <v>0</v>
      </c>
      <c r="I151" s="3">
        <f t="array" ref="I151">XLOOKUP(A151,ApiVerification!A:A,ApiVerification!C:C,"")</f>
        <v>12</v>
      </c>
      <c r="J151" s="3">
        <f t="array" ref="J151">XLOOKUP(A151,AtivacaoGiftback!A:A,AtivacaoGiftback!B:B,"")</f>
        <v>5</v>
      </c>
      <c r="K151" s="3">
        <f t="array" ref="K151">XLOOKUP(A151,TempoPrimeiraCampanha!A:A,TempoPrimeiraCampanha!B:B,"")</f>
        <v>22</v>
      </c>
      <c r="L151" s="3">
        <f t="array" ref="L151">XLOOKUP(A151,'# Campanhas30D'!A:A,'# Campanhas30D'!B:B,"")</f>
        <v>1</v>
      </c>
      <c r="M151" s="4">
        <f t="array" ref="M151">XLOOKUP(A151,'Receita Influenciada'!A:A,'Receita Influenciada'!B:B,"")</f>
        <v>172.4600067</v>
      </c>
      <c r="N151" s="4">
        <f t="array" ref="N151">XLOOKUP(A151,'Receita Total'!A:A,'Receita Total'!C:C,"")</f>
        <v>2044.46002</v>
      </c>
      <c r="O151" s="4">
        <f t="array" ref="O151">XLOOKUP(A151,Giftback!A:A,Giftback!B:B,"")</f>
        <v>172.4600067</v>
      </c>
      <c r="P151" s="1">
        <v>0.0</v>
      </c>
      <c r="Q151" s="1">
        <v>0.0</v>
      </c>
      <c r="R151" s="1">
        <v>0.0</v>
      </c>
      <c r="S151" s="5">
        <f t="array" ref="S151">XLOOKUP(A151,'Receita Influenciada'!A:A,'Receita Influenciada'!C:C,"")</f>
        <v>-0.004942521797</v>
      </c>
      <c r="T151" s="3" t="str">
        <f t="shared" si="1"/>
        <v>#NUM!</v>
      </c>
      <c r="U151" s="1">
        <v>0.0</v>
      </c>
    </row>
    <row r="152">
      <c r="A152" s="1" t="s">
        <v>202</v>
      </c>
      <c r="B152" s="2">
        <f t="array" ref="B152">XLOOKUP(A152,'Página25'!A:A,'Página25'!G:G,"")</f>
        <v>45498.59264</v>
      </c>
      <c r="C152" s="2" t="str">
        <f t="array" ref="C152">XLOOKUP(A152,'Página25'!A:A,'Página25'!I:I,"")</f>
        <v/>
      </c>
      <c r="D152" s="3">
        <f t="array" ref="D152">XLOOKUP(A152,login!A:A,login!F:F,"")</f>
        <v>53</v>
      </c>
      <c r="E152" s="1">
        <v>0.0</v>
      </c>
      <c r="F152" s="1">
        <v>0.0</v>
      </c>
      <c r="G152" s="3">
        <f t="array" ref="G152">XLOOKUP(A152,EmailVerification!A:A,EmailVerification!B:B,"")</f>
        <v>0</v>
      </c>
      <c r="H152" s="3">
        <f t="array" ref="H152">XLOOKUP(A152,IntegracaoVerification!A:A,IntegracaoVerification!C:C,"")</f>
        <v>0</v>
      </c>
      <c r="I152" s="3" t="str">
        <f t="array" ref="I152">XLOOKUP(A152,ApiVerification!A:A,ApiVerification!C:C,"")</f>
        <v/>
      </c>
      <c r="J152" s="3">
        <f t="array" ref="J152">XLOOKUP(A152,AtivacaoGiftback!A:A,AtivacaoGiftback!B:B,"")</f>
        <v>0</v>
      </c>
      <c r="K152" s="3">
        <f t="array" ref="K152">XLOOKUP(A152,TempoPrimeiraCampanha!A:A,TempoPrimeiraCampanha!B:B,"")</f>
        <v>0</v>
      </c>
      <c r="L152" s="3">
        <f t="array" ref="L152">XLOOKUP(A152,'# Campanhas30D'!A:A,'# Campanhas30D'!B:B,"")</f>
        <v>1</v>
      </c>
      <c r="M152" s="4">
        <f t="array" ref="M152">XLOOKUP(A152,'Receita Influenciada'!A:A,'Receita Influenciada'!B:B,"")</f>
        <v>175.8000011</v>
      </c>
      <c r="N152" s="4">
        <f t="array" ref="N152">XLOOKUP(A152,'Receita Total'!A:A,'Receita Total'!C:C,"")</f>
        <v>26342.13994</v>
      </c>
      <c r="O152" s="1">
        <v>0.0</v>
      </c>
      <c r="P152" s="1">
        <v>0.0</v>
      </c>
      <c r="Q152" s="4">
        <f t="array" ref="Q152">XLOOKUP(A152,Task!A:A,Task!B:B,"")</f>
        <v>175.8000011</v>
      </c>
      <c r="R152" s="1">
        <v>0.0</v>
      </c>
      <c r="S152" s="5">
        <f t="array" ref="S152">XLOOKUP(A152,'Receita Influenciada'!A:A,'Receita Influenciada'!C:C,"")</f>
        <v>-0.004844574746</v>
      </c>
      <c r="T152" s="3" t="str">
        <f t="shared" si="1"/>
        <v>#NUM!</v>
      </c>
      <c r="U152" s="1">
        <v>0.0</v>
      </c>
    </row>
    <row r="153">
      <c r="A153" s="1" t="s">
        <v>203</v>
      </c>
      <c r="B153" s="2">
        <f t="array" ref="B153">XLOOKUP(A153,'Página25'!A:A,'Página25'!G:G,"")</f>
        <v>45548.62152</v>
      </c>
      <c r="C153" s="2" t="str">
        <f t="array" ref="C153">XLOOKUP(A153,'Página25'!A:A,'Página25'!I:I,"")</f>
        <v/>
      </c>
      <c r="D153" s="3">
        <f t="array" ref="D153">XLOOKUP(A153,login!A:A,login!F:F,"")</f>
        <v>37</v>
      </c>
      <c r="E153" s="3">
        <f t="array" ref="E153">XLOOKUP(A153,gestor!C:C,gestor!E:E,"")</f>
        <v>0</v>
      </c>
      <c r="F153" s="1">
        <v>0.0</v>
      </c>
      <c r="G153" s="3">
        <f t="array" ref="G153">XLOOKUP(A153,EmailVerification!A:A,EmailVerification!B:B,"")</f>
        <v>0</v>
      </c>
      <c r="H153" s="3">
        <f t="array" ref="H153">XLOOKUP(A153,IntegracaoVerification!A:A,IntegracaoVerification!C:C,"")</f>
        <v>0</v>
      </c>
      <c r="I153" s="3">
        <f t="array" ref="I153">XLOOKUP(A153,ApiVerification!A:A,ApiVerification!C:C,"")</f>
        <v>5</v>
      </c>
      <c r="J153" s="3">
        <f t="array" ref="J153">XLOOKUP(A153,AtivacaoGiftback!A:A,AtivacaoGiftback!B:B,"")</f>
        <v>1</v>
      </c>
      <c r="K153" s="3">
        <f t="array" ref="K153">XLOOKUP(A153,TempoPrimeiraCampanha!A:A,TempoPrimeiraCampanha!B:B,"")</f>
        <v>29</v>
      </c>
      <c r="L153" s="3">
        <f t="array" ref="L153">XLOOKUP(A153,'# Campanhas30D'!A:A,'# Campanhas30D'!B:B,"")</f>
        <v>1</v>
      </c>
      <c r="M153" s="4">
        <f t="array" ref="M153">XLOOKUP(A153,'Receita Influenciada'!A:A,'Receita Influenciada'!B:B,"")</f>
        <v>179</v>
      </c>
      <c r="N153" s="4">
        <f t="array" ref="N153">XLOOKUP(A153,'Receita Total'!A:A,'Receita Total'!C:C,"")</f>
        <v>12848.52016</v>
      </c>
      <c r="O153" s="4">
        <f t="array" ref="O153">XLOOKUP(A153,Giftback!A:A,Giftback!B:B,"")</f>
        <v>179</v>
      </c>
      <c r="P153" s="1">
        <v>0.0</v>
      </c>
      <c r="Q153" s="1">
        <v>0.0</v>
      </c>
      <c r="R153" s="1">
        <v>0.0</v>
      </c>
      <c r="S153" s="5">
        <f t="array" ref="S153">XLOOKUP(A153,'Receita Influenciada'!A:A,'Receita Influenciada'!C:C,"")</f>
        <v>-0.004750733138</v>
      </c>
      <c r="T153" s="3" t="str">
        <f t="shared" si="1"/>
        <v>#NUM!</v>
      </c>
      <c r="U153" s="1">
        <v>0.0</v>
      </c>
    </row>
    <row r="154">
      <c r="A154" s="1" t="s">
        <v>204</v>
      </c>
      <c r="B154" s="2">
        <f t="array" ref="B154">XLOOKUP(A154,'Página25'!A:A,'Página25'!G:G,"")</f>
        <v>45461.7612</v>
      </c>
      <c r="C154" s="2">
        <f t="array" ref="C154">XLOOKUP(A154,'Página25'!A:A,'Página25'!I:I,"")</f>
        <v>45490.56863</v>
      </c>
      <c r="D154" s="3">
        <f t="array" ref="D154">XLOOKUP(A154,login!A:A,login!F:F,"")</f>
        <v>24</v>
      </c>
      <c r="E154" s="1">
        <v>1.0</v>
      </c>
      <c r="F154" s="1">
        <v>0.0</v>
      </c>
      <c r="G154" s="3">
        <f t="array" ref="G154">XLOOKUP(A154,EmailVerification!A:A,EmailVerification!B:B,"")</f>
        <v>17</v>
      </c>
      <c r="H154" s="3">
        <f t="array" ref="H154">XLOOKUP(A154,IntegracaoVerification!A:A,IntegracaoVerification!C:C,"")</f>
        <v>0</v>
      </c>
      <c r="I154" s="3">
        <f t="array" ref="I154">XLOOKUP(A154,ApiVerification!A:A,ApiVerification!C:C,"")</f>
        <v>9</v>
      </c>
      <c r="J154" s="3" t="str">
        <f t="array" ref="J154">XLOOKUP(A154,AtivacaoGiftback!A:A,AtivacaoGiftback!B:B,"")</f>
        <v/>
      </c>
      <c r="K154" s="3">
        <f t="array" ref="K154">XLOOKUP(A154,TempoPrimeiraCampanha!A:A,TempoPrimeiraCampanha!B:B,"")</f>
        <v>27</v>
      </c>
      <c r="L154" s="3">
        <f t="array" ref="L154">XLOOKUP(A154,'# Campanhas30D'!A:A,'# Campanhas30D'!B:B,"")</f>
        <v>1</v>
      </c>
      <c r="M154" s="4">
        <f t="array" ref="M154">XLOOKUP(A154,'Receita Influenciada'!A:A,'Receita Influenciada'!B:B,"")</f>
        <v>198</v>
      </c>
      <c r="N154" s="4">
        <f t="array" ref="N154">XLOOKUP(A154,'Receita Total'!A:A,'Receita Total'!C:C,"")</f>
        <v>11052.64998</v>
      </c>
      <c r="O154" s="4">
        <f t="array" ref="O154">XLOOKUP(A154,Giftback!A:A,Giftback!B:B,"")</f>
        <v>198</v>
      </c>
      <c r="P154" s="1">
        <v>0.0</v>
      </c>
      <c r="Q154" s="1">
        <v>0.0</v>
      </c>
      <c r="R154" s="1">
        <v>0.0</v>
      </c>
      <c r="S154" s="5">
        <f t="array" ref="S154">XLOOKUP(A154,'Receita Influenciada'!A:A,'Receita Influenciada'!C:C,"")</f>
        <v>-0.004193548387</v>
      </c>
      <c r="T154" s="3">
        <f t="shared" si="1"/>
        <v>29</v>
      </c>
      <c r="U154" s="3">
        <f>IF(T154&gt;=0,1,0)</f>
        <v>1</v>
      </c>
    </row>
    <row r="155">
      <c r="A155" s="1" t="s">
        <v>205</v>
      </c>
      <c r="B155" s="2">
        <f t="array" ref="B155">XLOOKUP(A155,'Página25'!A:A,'Página25'!G:G,"")</f>
        <v>45560.00703</v>
      </c>
      <c r="C155" s="2" t="str">
        <f t="array" ref="C155">XLOOKUP(A155,'Página25'!A:A,'Página25'!I:I,"")</f>
        <v/>
      </c>
      <c r="D155" s="3">
        <f t="array" ref="D155">XLOOKUP(A155,login!A:A,login!F:F,"")</f>
        <v>41</v>
      </c>
      <c r="E155" s="3">
        <f t="array" ref="E155">XLOOKUP(A155,gestor!C:C,gestor!E:E,"")</f>
        <v>1</v>
      </c>
      <c r="F155" s="1">
        <v>0.0</v>
      </c>
      <c r="G155" s="3">
        <f t="array" ref="G155">XLOOKUP(A155,EmailVerification!A:A,EmailVerification!B:B,"")</f>
        <v>0</v>
      </c>
      <c r="H155" s="3">
        <f t="array" ref="H155">XLOOKUP(A155,IntegracaoVerification!A:A,IntegracaoVerification!C:C,"")</f>
        <v>0</v>
      </c>
      <c r="I155" s="3">
        <f t="array" ref="I155">XLOOKUP(A155,ApiVerification!A:A,ApiVerification!C:C,"")</f>
        <v>8</v>
      </c>
      <c r="J155" s="3">
        <f t="array" ref="J155">XLOOKUP(A155,AtivacaoGiftback!A:A,AtivacaoGiftback!B:B,"")</f>
        <v>1</v>
      </c>
      <c r="K155" s="3">
        <f t="array" ref="K155">XLOOKUP(A155,TempoPrimeiraCampanha!A:A,TempoPrimeiraCampanha!B:B,"")</f>
        <v>28</v>
      </c>
      <c r="L155" s="3">
        <f t="array" ref="L155">XLOOKUP(A155,'# Campanhas30D'!A:A,'# Campanhas30D'!B:B,"")</f>
        <v>1</v>
      </c>
      <c r="M155" s="4">
        <f t="array" ref="M155">XLOOKUP(A155,'Receita Influenciada'!A:A,'Receita Influenciada'!B:B,"")</f>
        <v>279.8999939</v>
      </c>
      <c r="N155" s="4">
        <f t="array" ref="N155">XLOOKUP(A155,'Receita Total'!A:A,'Receita Total'!C:C,"")</f>
        <v>1061.279987</v>
      </c>
      <c r="O155" s="1">
        <v>0.0</v>
      </c>
      <c r="P155" s="1">
        <v>0.0</v>
      </c>
      <c r="Q155" s="4">
        <f t="array" ref="Q155">XLOOKUP(A155,Task!A:A,Task!B:B,"")</f>
        <v>279.8999939</v>
      </c>
      <c r="R155" s="1">
        <v>0.0</v>
      </c>
      <c r="S155" s="5">
        <f t="array" ref="S155">XLOOKUP(A155,'Receita Influenciada'!A:A,'Receita Influenciada'!C:C,"")</f>
        <v>-0.00294962232</v>
      </c>
      <c r="T155" s="3" t="str">
        <f t="shared" si="1"/>
        <v>#NUM!</v>
      </c>
      <c r="U155" s="1">
        <v>0.0</v>
      </c>
    </row>
    <row r="156">
      <c r="A156" s="1" t="s">
        <v>206</v>
      </c>
      <c r="B156" s="2">
        <f t="array" ref="B156">XLOOKUP(A156,'Página25'!A:A,'Página25'!G:G,"")</f>
        <v>45408.87523</v>
      </c>
      <c r="C156" s="2" t="str">
        <f t="array" ref="C156">XLOOKUP(A156,'Página25'!A:A,'Página25'!I:I,"")</f>
        <v/>
      </c>
      <c r="D156" s="3">
        <f t="array" ref="D156">XLOOKUP(A156,login!A:A,login!F:F,"")</f>
        <v>126</v>
      </c>
      <c r="E156" s="1">
        <v>0.0</v>
      </c>
      <c r="F156" s="1">
        <v>0.0</v>
      </c>
      <c r="G156" s="3">
        <f t="array" ref="G156">XLOOKUP(A156,EmailVerification!A:A,EmailVerification!B:B,"")</f>
        <v>70</v>
      </c>
      <c r="H156" s="3">
        <f t="array" ref="H156">XLOOKUP(A156,IntegracaoVerification!A:A,IntegracaoVerification!C:C,"")</f>
        <v>0</v>
      </c>
      <c r="I156" s="3">
        <f t="array" ref="I156">XLOOKUP(A156,ApiVerification!A:A,ApiVerification!C:C,"")</f>
        <v>3</v>
      </c>
      <c r="J156" s="3">
        <f t="array" ref="J156">XLOOKUP(A156,AtivacaoGiftback!A:A,AtivacaoGiftback!B:B,"")</f>
        <v>11</v>
      </c>
      <c r="K156" s="3">
        <f t="array" ref="K156">XLOOKUP(A156,TempoPrimeiraCampanha!A:A,TempoPrimeiraCampanha!B:B,"")</f>
        <v>12</v>
      </c>
      <c r="L156" s="3">
        <f t="array" ref="L156">XLOOKUP(A156,'# Campanhas30D'!A:A,'# Campanhas30D'!B:B,"")</f>
        <v>1</v>
      </c>
      <c r="M156" s="4">
        <f t="array" ref="M156">XLOOKUP(A156,'Receita Influenciada'!A:A,'Receita Influenciada'!B:B,"")</f>
        <v>741.1000061</v>
      </c>
      <c r="N156" s="4">
        <f t="array" ref="N156">XLOOKUP(A156,'Receita Total'!A:A,'Receita Total'!C:C,"")</f>
        <v>34659.74998</v>
      </c>
      <c r="O156" s="4">
        <f t="array" ref="O156">XLOOKUP(A156,Giftback!A:A,Giftback!B:B,"")</f>
        <v>741.1000061</v>
      </c>
      <c r="P156" s="1">
        <v>0.0</v>
      </c>
      <c r="Q156" s="1">
        <v>0.0</v>
      </c>
      <c r="R156" s="1">
        <v>0.0</v>
      </c>
      <c r="S156" s="5">
        <f t="array" ref="S156">XLOOKUP(A156,'Receita Influenciada'!A:A,'Receita Influenciada'!C:C,"")</f>
        <v>0.01173313801</v>
      </c>
      <c r="T156" s="3" t="str">
        <f t="shared" si="1"/>
        <v>#NUM!</v>
      </c>
      <c r="U156" s="1">
        <v>0.0</v>
      </c>
    </row>
    <row r="157">
      <c r="A157" s="1" t="s">
        <v>207</v>
      </c>
      <c r="B157" s="2">
        <f t="array" ref="B157">XLOOKUP(A157,'Página25'!A:A,'Página25'!G:G,"")</f>
        <v>45394.87191</v>
      </c>
      <c r="C157" s="2">
        <f t="array" ref="C157">XLOOKUP(A157,'Página25'!A:A,'Página25'!I:I,"")</f>
        <v>45476.72623</v>
      </c>
      <c r="D157" s="3">
        <f t="array" ref="D157">XLOOKUP(A157,login!A:A,login!F:F,"")</f>
        <v>1</v>
      </c>
      <c r="E157" s="1">
        <v>0.0</v>
      </c>
      <c r="F157" s="1">
        <v>0.0</v>
      </c>
      <c r="G157" s="3" t="str">
        <f t="array" ref="G157">XLOOKUP(A157,EmailVerification!A:A,EmailVerification!B:B,"")</f>
        <v/>
      </c>
      <c r="H157" s="3">
        <f t="array" ref="H157">XLOOKUP(A157,IntegracaoVerification!A:A,IntegracaoVerification!C:C,"")</f>
        <v>0</v>
      </c>
      <c r="I157" s="3">
        <f t="array" ref="I157">XLOOKUP(A157,ApiVerification!A:A,ApiVerification!C:C,"")</f>
        <v>7</v>
      </c>
      <c r="J157" s="3">
        <f t="array" ref="J157">XLOOKUP(A157,AtivacaoGiftback!A:A,AtivacaoGiftback!B:B,"")</f>
        <v>10</v>
      </c>
      <c r="K157" s="3">
        <f t="array" ref="K157">XLOOKUP(A157,TempoPrimeiraCampanha!A:A,TempoPrimeiraCampanha!B:B,"")</f>
        <v>10</v>
      </c>
      <c r="L157" s="3">
        <f t="array" ref="L157">XLOOKUP(A157,'# Campanhas30D'!A:A,'# Campanhas30D'!B:B,"")</f>
        <v>1</v>
      </c>
      <c r="M157" s="4">
        <f t="array" ref="M157">XLOOKUP(A157,'Receita Influenciada'!A:A,'Receita Influenciada'!B:B,"")</f>
        <v>1279.329956</v>
      </c>
      <c r="N157" s="4">
        <f t="array" ref="N157">XLOOKUP(A157,'Receita Total'!A:A,'Receita Total'!C:C,"")</f>
        <v>52708.83935</v>
      </c>
      <c r="O157" s="4">
        <f t="array" ref="O157">XLOOKUP(A157,Giftback!A:A,Giftback!B:B,"")</f>
        <v>1279.329956</v>
      </c>
      <c r="P157" s="1">
        <v>0.0</v>
      </c>
      <c r="Q157" s="1">
        <v>0.0</v>
      </c>
      <c r="R157" s="1">
        <v>0.0</v>
      </c>
      <c r="S157" s="5">
        <f t="array" ref="S157">XLOOKUP(A157,'Receita Influenciada'!A:A,'Receita Influenciada'!C:C,"")</f>
        <v>0.01934243018</v>
      </c>
      <c r="T157" s="3">
        <f t="shared" si="1"/>
        <v>82</v>
      </c>
      <c r="U157" s="1">
        <v>0.0</v>
      </c>
    </row>
    <row r="158">
      <c r="A158" s="1" t="s">
        <v>208</v>
      </c>
      <c r="B158" s="2">
        <f t="array" ref="B158">XLOOKUP(A158,'Página25'!A:A,'Página25'!G:G,"")</f>
        <v>45491.62406</v>
      </c>
      <c r="C158" s="2" t="str">
        <f t="array" ref="C158">XLOOKUP(A158,'Página25'!A:A,'Página25'!I:I,"")</f>
        <v/>
      </c>
      <c r="D158" s="3">
        <f t="array" ref="D158">XLOOKUP(A158,login!A:A,login!F:F,"")</f>
        <v>81</v>
      </c>
      <c r="E158" s="3">
        <f t="array" ref="E158">XLOOKUP(A158,gestor!C:C,gestor!E:E,"")</f>
        <v>1</v>
      </c>
      <c r="F158" s="3">
        <f t="array" ref="F158">XLOOKUP(A158,tickets!I:I,tickets!J:J,"")</f>
        <v>18</v>
      </c>
      <c r="G158" s="3">
        <f t="array" ref="G158">XLOOKUP(A158,EmailVerification!A:A,EmailVerification!B:B,"")</f>
        <v>0</v>
      </c>
      <c r="H158" s="3">
        <f t="array" ref="H158">XLOOKUP(A158,IntegracaoVerification!A:A,IntegracaoVerification!C:C,"")</f>
        <v>0</v>
      </c>
      <c r="I158" s="3">
        <f t="array" ref="I158">XLOOKUP(A158,ApiVerification!A:A,ApiVerification!C:C,"")</f>
        <v>104</v>
      </c>
      <c r="J158" s="3">
        <f t="array" ref="J158">XLOOKUP(A158,AtivacaoGiftback!A:A,AtivacaoGiftback!B:B,"")</f>
        <v>12</v>
      </c>
      <c r="K158" s="3">
        <f t="array" ref="K158">XLOOKUP(A158,TempoPrimeiraCampanha!A:A,TempoPrimeiraCampanha!B:B,"")</f>
        <v>28</v>
      </c>
      <c r="L158" s="3">
        <f t="array" ref="L158">XLOOKUP(A158,'# Campanhas30D'!A:A,'# Campanhas30D'!B:B,"")</f>
        <v>1</v>
      </c>
      <c r="M158" s="4">
        <f t="array" ref="M158">XLOOKUP(A158,'Receita Influenciada'!A:A,'Receita Influenciada'!B:B,"")</f>
        <v>1041.090008</v>
      </c>
      <c r="N158" s="4">
        <f t="array" ref="N158">XLOOKUP(A158,'Receita Total'!A:A,'Receita Total'!C:C,"")</f>
        <v>57520.72972</v>
      </c>
      <c r="O158" s="4">
        <f t="array" ref="O158">XLOOKUP(A158,Giftback!A:A,Giftback!B:B,"")</f>
        <v>313.7100067</v>
      </c>
      <c r="P158" s="1">
        <v>0.0</v>
      </c>
      <c r="Q158" s="1">
        <v>0.0</v>
      </c>
      <c r="R158" s="1">
        <v>0.0</v>
      </c>
      <c r="S158" s="5">
        <f t="array" ref="S158">XLOOKUP(A158,'Receita Influenciada'!A:A,'Receita Influenciada'!C:C,"")</f>
        <v>0.02053049876</v>
      </c>
      <c r="T158" s="3" t="str">
        <f t="shared" si="1"/>
        <v>#NUM!</v>
      </c>
      <c r="U158" s="1">
        <v>0.0</v>
      </c>
    </row>
    <row r="159">
      <c r="A159" s="1" t="s">
        <v>209</v>
      </c>
      <c r="B159" s="2">
        <f t="array" ref="B159">XLOOKUP(A159,'Página25'!A:A,'Página25'!G:G,"")</f>
        <v>45545.69957</v>
      </c>
      <c r="C159" s="2" t="str">
        <f t="array" ref="C159">XLOOKUP(A159,'Página25'!A:A,'Página25'!I:I,"")</f>
        <v/>
      </c>
      <c r="D159" s="3">
        <f t="array" ref="D159">XLOOKUP(A159,login!A:A,login!F:F,"")</f>
        <v>52</v>
      </c>
      <c r="E159" s="3">
        <f t="array" ref="E159">XLOOKUP(A159,gestor!C:C,gestor!E:E,"")</f>
        <v>0</v>
      </c>
      <c r="F159" s="3">
        <f t="array" ref="F159">XLOOKUP(A159,tickets!I:I,tickets!J:J,"")</f>
        <v>21</v>
      </c>
      <c r="G159" s="3">
        <f t="array" ref="G159">XLOOKUP(A159,EmailVerification!A:A,EmailVerification!B:B,"")</f>
        <v>0</v>
      </c>
      <c r="H159" s="3">
        <f t="array" ref="H159">XLOOKUP(A159,IntegracaoVerification!A:A,IntegracaoVerification!C:C,"")</f>
        <v>0</v>
      </c>
      <c r="I159" s="3">
        <f t="array" ref="I159">XLOOKUP(A159,ApiVerification!A:A,ApiVerification!C:C,"")</f>
        <v>1</v>
      </c>
      <c r="J159" s="3">
        <f t="array" ref="J159">XLOOKUP(A159,AtivacaoGiftback!A:A,AtivacaoGiftback!B:B,"")</f>
        <v>4</v>
      </c>
      <c r="K159" s="3">
        <f t="array" ref="K159">XLOOKUP(A159,TempoPrimeiraCampanha!A:A,TempoPrimeiraCampanha!B:B,"")</f>
        <v>8</v>
      </c>
      <c r="L159" s="3">
        <f t="array" ref="L159">XLOOKUP(A159,'# Campanhas30D'!A:A,'# Campanhas30D'!B:B,"")</f>
        <v>1</v>
      </c>
      <c r="M159" s="4">
        <f t="array" ref="M159">XLOOKUP(A159,'Receita Influenciada'!A:A,'Receita Influenciada'!B:B,"")</f>
        <v>1176.690014</v>
      </c>
      <c r="N159" s="4">
        <f t="array" ref="N159">XLOOKUP(A159,'Receita Total'!A:A,'Receita Total'!C:C,"")</f>
        <v>21703.57014</v>
      </c>
      <c r="O159" s="4">
        <f t="array" ref="O159">XLOOKUP(A159,Giftback!A:A,Giftback!B:B,"")</f>
        <v>389.4600029</v>
      </c>
      <c r="P159" s="1">
        <v>0.0</v>
      </c>
      <c r="Q159" s="4">
        <f t="array" ref="Q159">XLOOKUP(A159,Task!A:A,Task!B:B,"")</f>
        <v>149.3000031</v>
      </c>
      <c r="R159" s="4">
        <f t="array" ref="R159">XLOOKUP(A159,Message!A:A,Message!B:B,"")</f>
        <v>637.9300079</v>
      </c>
      <c r="S159" s="5">
        <f t="array" ref="S159">XLOOKUP(A159,'Receita Influenciada'!A:A,'Receita Influenciada'!C:C,"")</f>
        <v>0.02450703853</v>
      </c>
      <c r="T159" s="3" t="str">
        <f t="shared" si="1"/>
        <v>#NUM!</v>
      </c>
      <c r="U159" s="1">
        <v>0.0</v>
      </c>
    </row>
    <row r="160">
      <c r="A160" s="1" t="s">
        <v>210</v>
      </c>
      <c r="B160" s="2">
        <f t="array" ref="B160">XLOOKUP(A160,'Página25'!A:A,'Página25'!G:G,"")</f>
        <v>45509.69104</v>
      </c>
      <c r="C160" s="2" t="str">
        <f t="array" ref="C160">XLOOKUP(A160,'Página25'!A:A,'Página25'!I:I,"")</f>
        <v/>
      </c>
      <c r="D160" s="3">
        <f t="array" ref="D160">XLOOKUP(A160,login!A:A,login!F:F,"")</f>
        <v>54</v>
      </c>
      <c r="E160" s="1">
        <v>0.0</v>
      </c>
      <c r="F160" s="1">
        <v>0.0</v>
      </c>
      <c r="G160" s="3">
        <f t="array" ref="G160">XLOOKUP(A160,EmailVerification!A:A,EmailVerification!B:B,"")</f>
        <v>4</v>
      </c>
      <c r="H160" s="3">
        <f t="array" ref="H160">XLOOKUP(A160,IntegracaoVerification!A:A,IntegracaoVerification!C:C,"")</f>
        <v>2</v>
      </c>
      <c r="I160" s="3">
        <f t="array" ref="I160">XLOOKUP(A160,ApiVerification!A:A,ApiVerification!C:C,"")</f>
        <v>7</v>
      </c>
      <c r="J160" s="3">
        <f t="array" ref="J160">XLOOKUP(A160,AtivacaoGiftback!A:A,AtivacaoGiftback!B:B,"")</f>
        <v>22</v>
      </c>
      <c r="K160" s="3">
        <f t="array" ref="K160">XLOOKUP(A160,TempoPrimeiraCampanha!A:A,TempoPrimeiraCampanha!B:B,"")</f>
        <v>4</v>
      </c>
      <c r="L160" s="3">
        <f t="array" ref="L160">XLOOKUP(A160,'# Campanhas30D'!A:A,'# Campanhas30D'!B:B,"")</f>
        <v>1</v>
      </c>
      <c r="M160" s="4">
        <f t="array" ref="M160">XLOOKUP(A160,'Receita Influenciada'!A:A,'Receita Influenciada'!B:B,"")</f>
        <v>1258.830017</v>
      </c>
      <c r="N160" s="4">
        <f t="array" ref="N160">XLOOKUP(A160,'Receita Total'!A:A,'Receita Total'!C:C,"")</f>
        <v>57444.46002</v>
      </c>
      <c r="O160" s="4">
        <f t="array" ref="O160">XLOOKUP(A160,Giftback!A:A,Giftback!B:B,"")</f>
        <v>1258.830017</v>
      </c>
      <c r="P160" s="1">
        <v>0.0</v>
      </c>
      <c r="Q160" s="1">
        <v>0.0</v>
      </c>
      <c r="R160" s="1">
        <v>0.0</v>
      </c>
      <c r="S160" s="5">
        <f t="array" ref="S160">XLOOKUP(A160,'Receita Influenciada'!A:A,'Receita Influenciada'!C:C,"")</f>
        <v>0.02691583628</v>
      </c>
      <c r="T160" s="3" t="str">
        <f t="shared" si="1"/>
        <v>#NUM!</v>
      </c>
      <c r="U160" s="1">
        <v>0.0</v>
      </c>
    </row>
    <row r="161">
      <c r="A161" s="1" t="s">
        <v>211</v>
      </c>
      <c r="B161" s="2">
        <f t="array" ref="B161">XLOOKUP(A161,'Página25'!A:A,'Página25'!G:G,"")</f>
        <v>45401.62878</v>
      </c>
      <c r="C161" s="2" t="str">
        <f t="array" ref="C161">XLOOKUP(A161,'Página25'!A:A,'Página25'!I:I,"")</f>
        <v/>
      </c>
      <c r="D161" s="3">
        <f t="array" ref="D161">XLOOKUP(A161,login!A:A,login!F:F,"")</f>
        <v>68</v>
      </c>
      <c r="E161" s="1">
        <v>0.0</v>
      </c>
      <c r="F161" s="1">
        <v>0.0</v>
      </c>
      <c r="G161" s="3">
        <f t="array" ref="G161">XLOOKUP(A161,EmailVerification!A:A,EmailVerification!B:B,"")</f>
        <v>77</v>
      </c>
      <c r="H161" s="3">
        <f t="array" ref="H161">XLOOKUP(A161,IntegracaoVerification!A:A,IntegracaoVerification!C:C,"")</f>
        <v>0</v>
      </c>
      <c r="I161" s="3">
        <f t="array" ref="I161">XLOOKUP(A161,ApiVerification!A:A,ApiVerification!C:C,"")</f>
        <v>14</v>
      </c>
      <c r="J161" s="3">
        <f t="array" ref="J161">XLOOKUP(A161,AtivacaoGiftback!A:A,AtivacaoGiftback!B:B,"")</f>
        <v>16</v>
      </c>
      <c r="K161" s="3">
        <f t="array" ref="K161">XLOOKUP(A161,TempoPrimeiraCampanha!A:A,TempoPrimeiraCampanha!B:B,"")</f>
        <v>18</v>
      </c>
      <c r="L161" s="3">
        <f t="array" ref="L161">XLOOKUP(A161,'# Campanhas30D'!A:A,'# Campanhas30D'!B:B,"")</f>
        <v>1</v>
      </c>
      <c r="M161" s="4">
        <f t="array" ref="M161">XLOOKUP(A161,'Receita Influenciada'!A:A,'Receita Influenciada'!B:B,"")</f>
        <v>1685.26001</v>
      </c>
      <c r="N161" s="4">
        <f t="array" ref="N161">XLOOKUP(A161,'Receita Total'!A:A,'Receita Total'!C:C,"")</f>
        <v>27302.68021</v>
      </c>
      <c r="O161" s="4">
        <f t="array" ref="O161">XLOOKUP(A161,Giftback!A:A,Giftback!B:B,"")</f>
        <v>1685.26001</v>
      </c>
      <c r="P161" s="1">
        <v>0.0</v>
      </c>
      <c r="Q161" s="1">
        <v>0.0</v>
      </c>
      <c r="R161" s="1">
        <v>0.0</v>
      </c>
      <c r="S161" s="5">
        <f t="array" ref="S161">XLOOKUP(A161,'Receita Influenciada'!A:A,'Receita Influenciada'!C:C,"")</f>
        <v>0.03942111466</v>
      </c>
      <c r="T161" s="3" t="str">
        <f t="shared" si="1"/>
        <v>#NUM!</v>
      </c>
      <c r="U161" s="1">
        <v>0.0</v>
      </c>
    </row>
    <row r="162">
      <c r="A162" s="1" t="s">
        <v>212</v>
      </c>
      <c r="B162" s="2">
        <f t="array" ref="B162">XLOOKUP(A162,'Página25'!A:A,'Página25'!G:G,"")</f>
        <v>45415.61343</v>
      </c>
      <c r="C162" s="2">
        <f t="array" ref="C162">XLOOKUP(A162,'Página25'!A:A,'Página25'!I:I,"")</f>
        <v>45467.65935</v>
      </c>
      <c r="D162" s="3">
        <f t="array" ref="D162">XLOOKUP(A162,login!A:A,login!F:F,"")</f>
        <v>2</v>
      </c>
      <c r="E162" s="1">
        <v>0.0</v>
      </c>
      <c r="F162" s="1">
        <v>0.0</v>
      </c>
      <c r="G162" s="3" t="str">
        <f t="array" ref="G162">XLOOKUP(A162,EmailVerification!A:A,EmailVerification!B:B,"")</f>
        <v/>
      </c>
      <c r="H162" s="3">
        <f t="array" ref="H162">XLOOKUP(A162,IntegracaoVerification!A:A,IntegracaoVerification!C:C,"")</f>
        <v>0</v>
      </c>
      <c r="I162" s="3" t="str">
        <f t="array" ref="I162">XLOOKUP(A162,ApiVerification!A:A,ApiVerification!C:C,"")</f>
        <v/>
      </c>
      <c r="J162" s="3">
        <f t="array" ref="J162">XLOOKUP(A162,AtivacaoGiftback!A:A,AtivacaoGiftback!B:B,"")</f>
        <v>1</v>
      </c>
      <c r="K162" s="3">
        <f t="array" ref="K162">XLOOKUP(A162,TempoPrimeiraCampanha!A:A,TempoPrimeiraCampanha!B:B,"")</f>
        <v>4</v>
      </c>
      <c r="L162" s="3">
        <f t="array" ref="L162">XLOOKUP(A162,'# Campanhas30D'!A:A,'# Campanhas30D'!B:B,"")</f>
        <v>1</v>
      </c>
      <c r="M162" s="4">
        <f t="array" ref="M162">XLOOKUP(A162,'Receita Influenciada'!A:A,'Receita Influenciada'!B:B,"")</f>
        <v>1885.630035</v>
      </c>
      <c r="N162" s="4">
        <f t="array" ref="N162">XLOOKUP(A162,'Receita Total'!A:A,'Receita Total'!C:C,"")</f>
        <v>44619.03981</v>
      </c>
      <c r="O162" s="4">
        <f t="array" ref="O162">XLOOKUP(A162,Giftback!A:A,Giftback!B:B,"")</f>
        <v>1885.630035</v>
      </c>
      <c r="P162" s="1">
        <v>0.0</v>
      </c>
      <c r="Q162" s="1">
        <v>0.0</v>
      </c>
      <c r="R162" s="1">
        <v>0.0</v>
      </c>
      <c r="S162" s="5">
        <f t="array" ref="S162">XLOOKUP(A162,'Receita Influenciada'!A:A,'Receita Influenciada'!C:C,"")</f>
        <v>0.04529706849</v>
      </c>
      <c r="T162" s="3">
        <f t="shared" si="1"/>
        <v>52</v>
      </c>
      <c r="U162" s="1">
        <v>0.0</v>
      </c>
    </row>
    <row r="163">
      <c r="A163" s="1" t="s">
        <v>213</v>
      </c>
      <c r="B163" s="2">
        <f t="array" ref="B163">XLOOKUP(A163,'Página25'!A:A,'Página25'!G:G,"")</f>
        <v>45455.62051</v>
      </c>
      <c r="C163" s="2" t="str">
        <f t="array" ref="C163">XLOOKUP(A163,'Página25'!A:A,'Página25'!I:I,"")</f>
        <v/>
      </c>
      <c r="D163" s="3">
        <f t="array" ref="D163">XLOOKUP(A163,login!A:A,login!F:F,"")</f>
        <v>56</v>
      </c>
      <c r="E163" s="3">
        <f t="array" ref="E163">XLOOKUP(A163,gestor!C:C,gestor!E:E,"")</f>
        <v>1</v>
      </c>
      <c r="F163" s="3">
        <f t="array" ref="F163">XLOOKUP(A163,tickets!I:I,tickets!J:J,"")</f>
        <v>7</v>
      </c>
      <c r="G163" s="3">
        <f t="array" ref="G163">XLOOKUP(A163,EmailVerification!A:A,EmailVerification!B:B,"")</f>
        <v>23</v>
      </c>
      <c r="H163" s="3">
        <f t="array" ref="H163">XLOOKUP(A163,IntegracaoVerification!A:A,IntegracaoVerification!C:C,"")</f>
        <v>0</v>
      </c>
      <c r="I163" s="3">
        <f t="array" ref="I163">XLOOKUP(A163,ApiVerification!A:A,ApiVerification!C:C,"")</f>
        <v>2</v>
      </c>
      <c r="J163" s="3">
        <f t="array" ref="J163">XLOOKUP(A163,AtivacaoGiftback!A:A,AtivacaoGiftback!B:B,"")</f>
        <v>0</v>
      </c>
      <c r="K163" s="3">
        <f t="array" ref="K163">XLOOKUP(A163,TempoPrimeiraCampanha!A:A,TempoPrimeiraCampanha!B:B,"")</f>
        <v>9</v>
      </c>
      <c r="L163" s="3">
        <f t="array" ref="L163">XLOOKUP(A163,'# Campanhas30D'!A:A,'# Campanhas30D'!B:B,"")</f>
        <v>1</v>
      </c>
      <c r="M163" s="4">
        <f t="array" ref="M163">XLOOKUP(A163,'Receita Influenciada'!A:A,'Receita Influenciada'!B:B,"")</f>
        <v>5459.01004</v>
      </c>
      <c r="N163" s="4">
        <f t="array" ref="N163">XLOOKUP(A163,'Receita Total'!A:A,'Receita Total'!C:C,"")</f>
        <v>184927.6712</v>
      </c>
      <c r="O163" s="4">
        <f t="array" ref="O163">XLOOKUP(A163,Giftback!A:A,Giftback!B:B,"")</f>
        <v>2009.299957</v>
      </c>
      <c r="P163" s="1">
        <v>0.0</v>
      </c>
      <c r="Q163" s="1">
        <v>0.0</v>
      </c>
      <c r="R163" s="4">
        <f t="array" ref="R163">XLOOKUP(A163,Message!A:A,Message!B:B,"")</f>
        <v>3449.710083</v>
      </c>
      <c r="S163" s="5">
        <f t="array" ref="S163">XLOOKUP(A163,'Receita Influenciada'!A:A,'Receita Influenciada'!C:C,"")</f>
        <v>0.150088271</v>
      </c>
      <c r="T163" s="3" t="str">
        <f t="shared" si="1"/>
        <v>#NUM!</v>
      </c>
      <c r="U163" s="1">
        <v>0.0</v>
      </c>
    </row>
    <row r="164">
      <c r="A164" s="1" t="s">
        <v>214</v>
      </c>
      <c r="B164" s="2">
        <f t="array" ref="B164">XLOOKUP(A164,'Página25'!A:A,'Página25'!G:G,"")</f>
        <v>45527.92154</v>
      </c>
      <c r="C164" s="2">
        <f t="array" ref="C164">XLOOKUP(A164,'Página25'!A:A,'Página25'!I:I,"")</f>
        <v>45541.60355</v>
      </c>
      <c r="D164" s="3">
        <f t="array" ref="D164">XLOOKUP(A164,login!A:A,login!F:F,"")</f>
        <v>7</v>
      </c>
      <c r="E164" s="3">
        <f t="array" ref="E164">XLOOKUP(A164,gestor!C:C,gestor!E:E,"")</f>
        <v>1</v>
      </c>
      <c r="F164" s="1">
        <v>0.0</v>
      </c>
      <c r="G164" s="3">
        <f t="array" ref="G164">XLOOKUP(A164,EmailVerification!A:A,EmailVerification!B:B,"")</f>
        <v>5</v>
      </c>
      <c r="H164" s="3">
        <f t="array" ref="H164">XLOOKUP(A164,IntegracaoVerification!A:A,IntegracaoVerification!C:C,"")</f>
        <v>3</v>
      </c>
      <c r="I164" s="3">
        <f t="array" ref="I164">XLOOKUP(A164,ApiVerification!A:A,ApiVerification!C:C,"")</f>
        <v>5</v>
      </c>
      <c r="J164" s="3" t="str">
        <f t="array" ref="J164">XLOOKUP(A164,AtivacaoGiftback!A:A,AtivacaoGiftback!B:B,"")</f>
        <v/>
      </c>
      <c r="K164" s="3">
        <f t="array" ref="K164">XLOOKUP(A164,TempoPrimeiraCampanha!A:A,TempoPrimeiraCampanha!B:B,"")</f>
        <v>7</v>
      </c>
      <c r="L164" s="3">
        <f t="array" ref="L164">XLOOKUP(A164,'# Campanhas30D'!A:A,'# Campanhas30D'!B:B,"")</f>
        <v>1</v>
      </c>
      <c r="M164" s="1">
        <v>0.0</v>
      </c>
      <c r="N164" s="4">
        <f t="array" ref="N164">XLOOKUP(A164,'Receita Total'!A:A,'Receita Total'!C:C,"")</f>
        <v>10628.7201</v>
      </c>
      <c r="O164" s="1">
        <v>0.0</v>
      </c>
      <c r="P164" s="1">
        <v>0.0</v>
      </c>
      <c r="Q164" s="1">
        <v>0.0</v>
      </c>
      <c r="R164" s="1">
        <v>0.0</v>
      </c>
      <c r="S164" s="3" t="str">
        <f t="array" ref="S164">XLOOKUP(A164,'Receita Influenciada'!A:A,'Receita Influenciada'!C:C,"")</f>
        <v/>
      </c>
      <c r="T164" s="3">
        <f t="shared" si="1"/>
        <v>14</v>
      </c>
      <c r="U164" s="3">
        <f>IF(T164&gt;=0,1,0)</f>
        <v>1</v>
      </c>
    </row>
    <row r="165">
      <c r="A165" s="1" t="s">
        <v>215</v>
      </c>
      <c r="B165" s="2">
        <f t="array" ref="B165">XLOOKUP(A165,'Página25'!A:A,'Página25'!G:G,"")</f>
        <v>45534.71456</v>
      </c>
      <c r="C165" s="2" t="str">
        <f t="array" ref="C165">XLOOKUP(A165,'Página25'!A:A,'Página25'!I:I,"")</f>
        <v/>
      </c>
      <c r="D165" s="3">
        <f t="array" ref="D165">XLOOKUP(A165,login!A:A,login!F:F,"")</f>
        <v>14</v>
      </c>
      <c r="E165" s="3">
        <f t="array" ref="E165">XLOOKUP(A165,gestor!C:C,gestor!E:E,"")</f>
        <v>0</v>
      </c>
      <c r="F165" s="1">
        <v>0.0</v>
      </c>
      <c r="G165" s="3">
        <f t="array" ref="G165">XLOOKUP(A165,EmailVerification!A:A,EmailVerification!B:B,"")</f>
        <v>24</v>
      </c>
      <c r="H165" s="3">
        <f t="array" ref="H165">XLOOKUP(A165,IntegracaoVerification!A:A,IntegracaoVerification!C:C,"")</f>
        <v>17</v>
      </c>
      <c r="I165" s="3" t="str">
        <f t="array" ref="I165">XLOOKUP(A165,ApiVerification!A:A,ApiVerification!C:C,"")</f>
        <v/>
      </c>
      <c r="J165" s="3">
        <f t="array" ref="J165">XLOOKUP(A165,AtivacaoGiftback!A:A,AtivacaoGiftback!B:B,"")</f>
        <v>19</v>
      </c>
      <c r="K165" s="3">
        <f t="array" ref="K165">XLOOKUP(A165,TempoPrimeiraCampanha!A:A,TempoPrimeiraCampanha!B:B,"")</f>
        <v>25</v>
      </c>
      <c r="L165" s="3">
        <f t="array" ref="L165">XLOOKUP(A165,'# Campanhas30D'!A:A,'# Campanhas30D'!B:B,"")</f>
        <v>1</v>
      </c>
      <c r="M165" s="1">
        <v>0.0</v>
      </c>
      <c r="N165" s="4">
        <f t="array" ref="N165">XLOOKUP(A165,'Receita Total'!A:A,'Receita Total'!C:C,"")</f>
        <v>1418.159981</v>
      </c>
      <c r="O165" s="1">
        <v>0.0</v>
      </c>
      <c r="P165" s="1">
        <v>0.0</v>
      </c>
      <c r="Q165" s="1">
        <v>0.0</v>
      </c>
      <c r="R165" s="1">
        <v>0.0</v>
      </c>
      <c r="S165" s="3" t="str">
        <f t="array" ref="S165">XLOOKUP(A165,'Receita Influenciada'!A:A,'Receita Influenciada'!C:C,"")</f>
        <v/>
      </c>
      <c r="T165" s="3" t="str">
        <f t="shared" si="1"/>
        <v>#NUM!</v>
      </c>
      <c r="U165" s="1">
        <v>0.0</v>
      </c>
    </row>
    <row r="166">
      <c r="A166" s="1" t="s">
        <v>216</v>
      </c>
      <c r="B166" s="2">
        <f t="array" ref="B166">XLOOKUP(A166,'Página25'!A:A,'Página25'!G:G,"")</f>
        <v>45546.59189</v>
      </c>
      <c r="C166" s="2" t="str">
        <f t="array" ref="C166">XLOOKUP(A166,'Página25'!A:A,'Página25'!I:I,"")</f>
        <v/>
      </c>
      <c r="D166" s="3">
        <f t="array" ref="D166">XLOOKUP(A166,login!A:A,login!F:F,"")</f>
        <v>12</v>
      </c>
      <c r="E166" s="3">
        <f t="array" ref="E166">XLOOKUP(A166,gestor!C:C,gestor!E:E,"")</f>
        <v>0</v>
      </c>
      <c r="F166" s="1">
        <v>0.0</v>
      </c>
      <c r="G166" s="3" t="str">
        <f t="array" ref="G166">XLOOKUP(A166,EmailVerification!A:A,EmailVerification!B:B,"")</f>
        <v/>
      </c>
      <c r="H166" s="3">
        <f t="array" ref="H166">XLOOKUP(A166,IntegracaoVerification!A:A,IntegracaoVerification!C:C,"")</f>
        <v>0</v>
      </c>
      <c r="I166" s="3" t="str">
        <f t="array" ref="I166">XLOOKUP(A166,ApiVerification!A:A,ApiVerification!C:C,"")</f>
        <v/>
      </c>
      <c r="J166" s="3">
        <f t="array" ref="J166">XLOOKUP(A166,AtivacaoGiftback!A:A,AtivacaoGiftback!B:B,"")</f>
        <v>30</v>
      </c>
      <c r="K166" s="3">
        <f t="array" ref="K166">XLOOKUP(A166,TempoPrimeiraCampanha!A:A,TempoPrimeiraCampanha!B:B,"")</f>
        <v>27</v>
      </c>
      <c r="L166" s="3">
        <f t="array" ref="L166">XLOOKUP(A166,'# Campanhas30D'!A:A,'# Campanhas30D'!B:B,"")</f>
        <v>1</v>
      </c>
      <c r="M166" s="1">
        <v>0.0</v>
      </c>
      <c r="N166" s="4">
        <f t="array" ref="N166">XLOOKUP(A166,'Receita Total'!A:A,'Receita Total'!C:C,"")</f>
        <v>9534.640045</v>
      </c>
      <c r="O166" s="1">
        <v>0.0</v>
      </c>
      <c r="P166" s="1">
        <v>0.0</v>
      </c>
      <c r="Q166" s="1">
        <v>0.0</v>
      </c>
      <c r="R166" s="1">
        <v>0.0</v>
      </c>
      <c r="S166" s="3" t="str">
        <f t="array" ref="S166">XLOOKUP(A166,'Receita Influenciada'!A:A,'Receita Influenciada'!C:C,"")</f>
        <v/>
      </c>
      <c r="T166" s="3" t="str">
        <f t="shared" si="1"/>
        <v>#NUM!</v>
      </c>
      <c r="U166" s="1">
        <v>0.0</v>
      </c>
    </row>
    <row r="167">
      <c r="A167" s="1" t="s">
        <v>217</v>
      </c>
      <c r="B167" s="2">
        <f t="array" ref="B167">XLOOKUP(A167,'Página25'!A:A,'Página25'!G:G,"")</f>
        <v>45546.77661</v>
      </c>
      <c r="C167" s="2" t="str">
        <f t="array" ref="C167">XLOOKUP(A167,'Página25'!A:A,'Página25'!I:I,"")</f>
        <v/>
      </c>
      <c r="D167" s="3">
        <f t="array" ref="D167">XLOOKUP(A167,login!A:A,login!F:F,"")</f>
        <v>9</v>
      </c>
      <c r="E167" s="3">
        <f t="array" ref="E167">XLOOKUP(A167,gestor!C:C,gestor!E:E,"")</f>
        <v>0</v>
      </c>
      <c r="F167" s="1">
        <v>0.0</v>
      </c>
      <c r="G167" s="3" t="str">
        <f t="array" ref="G167">XLOOKUP(A167,EmailVerification!A:A,EmailVerification!B:B,"")</f>
        <v/>
      </c>
      <c r="H167" s="3">
        <f t="array" ref="H167">XLOOKUP(A167,IntegracaoVerification!A:A,IntegracaoVerification!C:C,"")</f>
        <v>0</v>
      </c>
      <c r="I167" s="3">
        <f t="array" ref="I167">XLOOKUP(A167,ApiVerification!A:A,ApiVerification!C:C,"")</f>
        <v>7</v>
      </c>
      <c r="J167" s="3">
        <f t="array" ref="J167">XLOOKUP(A167,AtivacaoGiftback!A:A,AtivacaoGiftback!B:B,"")</f>
        <v>5</v>
      </c>
      <c r="K167" s="3">
        <f t="array" ref="K167">XLOOKUP(A167,TempoPrimeiraCampanha!A:A,TempoPrimeiraCampanha!B:B,"")</f>
        <v>7</v>
      </c>
      <c r="L167" s="3">
        <f t="array" ref="L167">XLOOKUP(A167,'# Campanhas30D'!A:A,'# Campanhas30D'!B:B,"")</f>
        <v>1</v>
      </c>
      <c r="M167" s="1">
        <v>0.0</v>
      </c>
      <c r="N167" s="4">
        <f t="array" ref="N167">XLOOKUP(A167,'Receita Total'!A:A,'Receita Total'!C:C,"")</f>
        <v>29337.72992</v>
      </c>
      <c r="O167" s="1">
        <v>0.0</v>
      </c>
      <c r="P167" s="1">
        <v>0.0</v>
      </c>
      <c r="Q167" s="1">
        <v>0.0</v>
      </c>
      <c r="R167" s="1">
        <v>0.0</v>
      </c>
      <c r="S167" s="3" t="str">
        <f t="array" ref="S167">XLOOKUP(A167,'Receita Influenciada'!A:A,'Receita Influenciada'!C:C,"")</f>
        <v/>
      </c>
      <c r="T167" s="3" t="str">
        <f t="shared" si="1"/>
        <v>#NUM!</v>
      </c>
      <c r="U167" s="1">
        <v>0.0</v>
      </c>
    </row>
    <row r="168">
      <c r="A168" s="1" t="s">
        <v>218</v>
      </c>
      <c r="B168" s="2">
        <f t="array" ref="B168">XLOOKUP(A168,'Página25'!A:A,'Página25'!G:G,"")</f>
        <v>45558.65355</v>
      </c>
      <c r="C168" s="2" t="str">
        <f t="array" ref="C168">XLOOKUP(A168,'Página25'!A:A,'Página25'!I:I,"")</f>
        <v/>
      </c>
      <c r="D168" s="3">
        <f t="array" ref="D168">XLOOKUP(A168,login!A:A,login!F:F,"")</f>
        <v>29</v>
      </c>
      <c r="E168" s="3">
        <f t="array" ref="E168">XLOOKUP(A168,gestor!C:C,gestor!E:E,"")</f>
        <v>1</v>
      </c>
      <c r="F168" s="1">
        <v>0.0</v>
      </c>
      <c r="G168" s="3">
        <f t="array" ref="G168">XLOOKUP(A168,EmailVerification!A:A,EmailVerification!B:B,"")</f>
        <v>3</v>
      </c>
      <c r="H168" s="3">
        <f t="array" ref="H168">XLOOKUP(A168,IntegracaoVerification!A:A,IntegracaoVerification!C:C,"")</f>
        <v>3</v>
      </c>
      <c r="I168" s="3" t="str">
        <f t="array" ref="I168">XLOOKUP(A168,ApiVerification!A:A,ApiVerification!C:C,"")</f>
        <v/>
      </c>
      <c r="J168" s="3">
        <f t="array" ref="J168">XLOOKUP(A168,AtivacaoGiftback!A:A,AtivacaoGiftback!B:B,"")</f>
        <v>22</v>
      </c>
      <c r="K168" s="3">
        <f t="array" ref="K168">XLOOKUP(A168,TempoPrimeiraCampanha!A:A,TempoPrimeiraCampanha!B:B,"")</f>
        <v>30</v>
      </c>
      <c r="L168" s="3">
        <f t="array" ref="L168">XLOOKUP(A168,'# Campanhas30D'!A:A,'# Campanhas30D'!B:B,"")</f>
        <v>1</v>
      </c>
      <c r="M168" s="1">
        <v>0.0</v>
      </c>
      <c r="N168" s="4">
        <f t="array" ref="N168">XLOOKUP(A168,'Receita Total'!A:A,'Receita Total'!C:C,"")</f>
        <v>6255.259995</v>
      </c>
      <c r="O168" s="1">
        <v>0.0</v>
      </c>
      <c r="P168" s="1">
        <v>0.0</v>
      </c>
      <c r="Q168" s="1">
        <v>0.0</v>
      </c>
      <c r="R168" s="1">
        <v>0.0</v>
      </c>
      <c r="S168" s="3" t="str">
        <f t="array" ref="S168">XLOOKUP(A168,'Receita Influenciada'!A:A,'Receita Influenciada'!C:C,"")</f>
        <v/>
      </c>
      <c r="T168" s="3" t="str">
        <f t="shared" si="1"/>
        <v>#NUM!</v>
      </c>
      <c r="U168" s="1">
        <v>0.0</v>
      </c>
    </row>
    <row r="169">
      <c r="A169" s="1" t="s">
        <v>219</v>
      </c>
      <c r="B169" s="2">
        <f t="array" ref="B169">XLOOKUP(A169,'Página25'!A:A,'Página25'!G:G,"")</f>
        <v>45401.69735</v>
      </c>
      <c r="C169" s="2" t="str">
        <f t="array" ref="C169">XLOOKUP(A169,'Página25'!A:A,'Página25'!I:I,"")</f>
        <v/>
      </c>
      <c r="D169" s="3">
        <f t="array" ref="D169">XLOOKUP(A169,login!A:A,login!F:F,"")</f>
        <v>63</v>
      </c>
      <c r="E169" s="3">
        <f t="array" ref="E169">XLOOKUP(A169,gestor!C:C,gestor!E:E,"")</f>
        <v>1</v>
      </c>
      <c r="F169" s="1">
        <v>0.0</v>
      </c>
      <c r="G169" s="3">
        <f t="array" ref="G169">XLOOKUP(A169,EmailVerification!A:A,EmailVerification!B:B,"")</f>
        <v>77</v>
      </c>
      <c r="H169" s="3">
        <f t="array" ref="H169">XLOOKUP(A169,IntegracaoVerification!A:A,IntegracaoVerification!C:C,"")</f>
        <v>0</v>
      </c>
      <c r="I169" s="3">
        <f t="array" ref="I169">XLOOKUP(A169,ApiVerification!A:A,ApiVerification!C:C,"")</f>
        <v>21</v>
      </c>
      <c r="J169" s="3">
        <f t="array" ref="J169">XLOOKUP(A169,AtivacaoGiftback!A:A,AtivacaoGiftback!B:B,"")</f>
        <v>3</v>
      </c>
      <c r="K169" s="3">
        <f t="array" ref="K169">XLOOKUP(A169,TempoPrimeiraCampanha!A:A,TempoPrimeiraCampanha!B:B,"")</f>
        <v>3</v>
      </c>
      <c r="L169" s="3">
        <f t="array" ref="L169">XLOOKUP(A169,'# Campanhas30D'!A:A,'# Campanhas30D'!B:B,"")</f>
        <v>1</v>
      </c>
      <c r="M169" s="1">
        <v>0.0</v>
      </c>
      <c r="N169" s="4">
        <f t="array" ref="N169">XLOOKUP(A169,'Receita Total'!A:A,'Receita Total'!C:C,"")</f>
        <v>17866.73991</v>
      </c>
      <c r="O169" s="1">
        <v>0.0</v>
      </c>
      <c r="P169" s="1">
        <v>0.0</v>
      </c>
      <c r="Q169" s="1">
        <v>0.0</v>
      </c>
      <c r="R169" s="1">
        <v>0.0</v>
      </c>
      <c r="S169" s="3" t="str">
        <f t="array" ref="S169">XLOOKUP(A169,'Receita Influenciada'!A:A,'Receita Influenciada'!C:C,"")</f>
        <v/>
      </c>
      <c r="T169" s="3" t="str">
        <f t="shared" si="1"/>
        <v>#NUM!</v>
      </c>
      <c r="U169" s="1">
        <v>0.0</v>
      </c>
    </row>
    <row r="170">
      <c r="A170" s="1" t="s">
        <v>220</v>
      </c>
      <c r="B170" s="2">
        <f t="array" ref="B170">XLOOKUP(A170,'Página25'!A:A,'Página25'!G:G,"")</f>
        <v>45539.13505</v>
      </c>
      <c r="C170" s="2" t="str">
        <f t="array" ref="C170">XLOOKUP(A170,'Página25'!A:A,'Página25'!I:I,"")</f>
        <v/>
      </c>
      <c r="D170" s="3">
        <f t="array" ref="D170">XLOOKUP(A170,login!A:A,login!F:F,"")</f>
        <v>27</v>
      </c>
      <c r="E170" s="3">
        <f t="array" ref="E170">XLOOKUP(A170,gestor!C:C,gestor!E:E,"")</f>
        <v>1</v>
      </c>
      <c r="F170" s="1">
        <v>0.0</v>
      </c>
      <c r="G170" s="3">
        <f t="array" ref="G170">XLOOKUP(A170,EmailVerification!A:A,EmailVerification!B:B,"")</f>
        <v>13</v>
      </c>
      <c r="H170" s="3" t="str">
        <f t="array" ref="H170">XLOOKUP(A170,IntegracaoVerification!A:A,IntegracaoVerification!C:C,"")</f>
        <v/>
      </c>
      <c r="I170" s="3">
        <f t="array" ref="I170">XLOOKUP(A170,ApiVerification!A:A,ApiVerification!C:C,"")</f>
        <v>15</v>
      </c>
      <c r="J170" s="3">
        <f t="array" ref="J170">XLOOKUP(A170,AtivacaoGiftback!A:A,AtivacaoGiftback!B:B,"")</f>
        <v>14</v>
      </c>
      <c r="K170" s="3">
        <f t="array" ref="K170">XLOOKUP(A170,TempoPrimeiraCampanha!A:A,TempoPrimeiraCampanha!B:B,"")</f>
        <v>23</v>
      </c>
      <c r="L170" s="3">
        <f t="array" ref="L170">XLOOKUP(A170,'# Campanhas30D'!A:A,'# Campanhas30D'!B:B,"")</f>
        <v>1</v>
      </c>
      <c r="M170" s="1">
        <v>0.0</v>
      </c>
      <c r="N170" s="4">
        <f t="array" ref="N170">XLOOKUP(A170,'Receita Total'!A:A,'Receita Total'!C:C,"")</f>
        <v>23342.54016</v>
      </c>
      <c r="O170" s="1">
        <v>0.0</v>
      </c>
      <c r="P170" s="1">
        <v>0.0</v>
      </c>
      <c r="Q170" s="1">
        <v>0.0</v>
      </c>
      <c r="R170" s="1">
        <v>0.0</v>
      </c>
      <c r="S170" s="3" t="str">
        <f t="array" ref="S170">XLOOKUP(A170,'Receita Influenciada'!A:A,'Receita Influenciada'!C:C,"")</f>
        <v/>
      </c>
      <c r="T170" s="3" t="str">
        <f t="shared" si="1"/>
        <v>#NUM!</v>
      </c>
      <c r="U170" s="1">
        <v>0.0</v>
      </c>
    </row>
    <row r="171">
      <c r="A171" s="1" t="s">
        <v>221</v>
      </c>
      <c r="B171" s="2">
        <f t="array" ref="B171">XLOOKUP(A171,'Página25'!A:A,'Página25'!G:G,"")</f>
        <v>45490.77304</v>
      </c>
      <c r="C171" s="2" t="str">
        <f t="array" ref="C171">XLOOKUP(A171,'Página25'!A:A,'Página25'!I:I,"")</f>
        <v/>
      </c>
      <c r="D171" s="3">
        <f t="array" ref="D171">XLOOKUP(A171,login!A:A,login!F:F,"")</f>
        <v>27</v>
      </c>
      <c r="E171" s="3">
        <f t="array" ref="E171">XLOOKUP(A171,gestor!C:C,gestor!E:E,"")</f>
        <v>1</v>
      </c>
      <c r="F171" s="3">
        <f t="array" ref="F171">XLOOKUP(A171,tickets!I:I,tickets!J:J,"")</f>
        <v>13</v>
      </c>
      <c r="G171" s="3">
        <f t="array" ref="G171">XLOOKUP(A171,EmailVerification!A:A,EmailVerification!B:B,"")</f>
        <v>0</v>
      </c>
      <c r="H171" s="3">
        <f t="array" ref="H171">XLOOKUP(A171,IntegracaoVerification!A:A,IntegracaoVerification!C:C,"")</f>
        <v>0</v>
      </c>
      <c r="I171" s="3">
        <f t="array" ref="I171">XLOOKUP(A171,ApiVerification!A:A,ApiVerification!C:C,"")</f>
        <v>6</v>
      </c>
      <c r="J171" s="3">
        <f t="array" ref="J171">XLOOKUP(A171,AtivacaoGiftback!A:A,AtivacaoGiftback!B:B,"")</f>
        <v>55</v>
      </c>
      <c r="K171" s="3">
        <f t="array" ref="K171">XLOOKUP(A171,TempoPrimeiraCampanha!A:A,TempoPrimeiraCampanha!B:B,"")</f>
        <v>28</v>
      </c>
      <c r="L171" s="3">
        <f t="array" ref="L171">XLOOKUP(A171,'# Campanhas30D'!A:A,'# Campanhas30D'!B:B,"")</f>
        <v>1</v>
      </c>
      <c r="M171" s="1">
        <v>0.0</v>
      </c>
      <c r="N171" s="4">
        <f t="array" ref="N171">XLOOKUP(A171,'Receita Total'!A:A,'Receita Total'!C:C,"")</f>
        <v>25462.78018</v>
      </c>
      <c r="O171" s="1">
        <v>0.0</v>
      </c>
      <c r="P171" s="1">
        <v>0.0</v>
      </c>
      <c r="Q171" s="1">
        <v>0.0</v>
      </c>
      <c r="R171" s="1">
        <v>0.0</v>
      </c>
      <c r="S171" s="3" t="str">
        <f t="array" ref="S171">XLOOKUP(A171,'Receita Influenciada'!A:A,'Receita Influenciada'!C:C,"")</f>
        <v/>
      </c>
      <c r="T171" s="3" t="str">
        <f t="shared" si="1"/>
        <v>#NUM!</v>
      </c>
      <c r="U171" s="1">
        <v>0.0</v>
      </c>
    </row>
    <row r="172">
      <c r="A172" s="1" t="s">
        <v>222</v>
      </c>
      <c r="B172" s="2">
        <f t="array" ref="B172">XLOOKUP(A172,'Página25'!A:A,'Página25'!G:G,"")</f>
        <v>45477.58606</v>
      </c>
      <c r="C172" s="2" t="str">
        <f t="array" ref="C172">XLOOKUP(A172,'Página25'!A:A,'Página25'!I:I,"")</f>
        <v/>
      </c>
      <c r="D172" s="3">
        <f t="array" ref="D172">XLOOKUP(A172,login!A:A,login!F:F,"")</f>
        <v>62</v>
      </c>
      <c r="E172" s="3">
        <f t="array" ref="E172">XLOOKUP(A172,gestor!C:C,gestor!E:E,"")</f>
        <v>1</v>
      </c>
      <c r="F172" s="1">
        <v>0.0</v>
      </c>
      <c r="G172" s="3" t="str">
        <f t="array" ref="G172">XLOOKUP(A172,EmailVerification!A:A,EmailVerification!B:B,"")</f>
        <v/>
      </c>
      <c r="H172" s="3">
        <f t="array" ref="H172">XLOOKUP(A172,IntegracaoVerification!A:A,IntegracaoVerification!C:C,"")</f>
        <v>13</v>
      </c>
      <c r="I172" s="3">
        <f t="array" ref="I172">XLOOKUP(A172,ApiVerification!A:A,ApiVerification!C:C,"")</f>
        <v>20</v>
      </c>
      <c r="J172" s="3">
        <f t="array" ref="J172">XLOOKUP(A172,AtivacaoGiftback!A:A,AtivacaoGiftback!B:B,"")</f>
        <v>29</v>
      </c>
      <c r="K172" s="3">
        <f t="array" ref="K172">XLOOKUP(A172,TempoPrimeiraCampanha!A:A,TempoPrimeiraCampanha!B:B,"")</f>
        <v>30</v>
      </c>
      <c r="L172" s="3">
        <f t="array" ref="L172">XLOOKUP(A172,'# Campanhas30D'!A:A,'# Campanhas30D'!B:B,"")</f>
        <v>1</v>
      </c>
      <c r="M172" s="1">
        <v>0.0</v>
      </c>
      <c r="N172" s="4">
        <f t="array" ref="N172">XLOOKUP(A172,'Receita Total'!A:A,'Receita Total'!C:C,"")</f>
        <v>26600.67966</v>
      </c>
      <c r="O172" s="1">
        <v>0.0</v>
      </c>
      <c r="P172" s="1">
        <v>0.0</v>
      </c>
      <c r="Q172" s="1">
        <v>0.0</v>
      </c>
      <c r="R172" s="1">
        <v>0.0</v>
      </c>
      <c r="S172" s="3" t="str">
        <f t="array" ref="S172">XLOOKUP(A172,'Receita Influenciada'!A:A,'Receita Influenciada'!C:C,"")</f>
        <v/>
      </c>
      <c r="T172" s="3" t="str">
        <f t="shared" si="1"/>
        <v>#NUM!</v>
      </c>
      <c r="U172" s="1">
        <v>0.0</v>
      </c>
    </row>
    <row r="173">
      <c r="A173" s="1" t="s">
        <v>223</v>
      </c>
      <c r="B173" s="2">
        <f t="array" ref="B173">XLOOKUP(A173,'Página25'!A:A,'Página25'!G:G,"")</f>
        <v>45521.22649</v>
      </c>
      <c r="C173" s="2" t="str">
        <f t="array" ref="C173">XLOOKUP(A173,'Página25'!A:A,'Página25'!I:I,"")</f>
        <v/>
      </c>
      <c r="D173" s="3">
        <f t="array" ref="D173">XLOOKUP(A173,login!A:A,login!F:F,"")</f>
        <v>14</v>
      </c>
      <c r="E173" s="3">
        <f t="array" ref="E173">XLOOKUP(A173,gestor!C:C,gestor!E:E,"")</f>
        <v>1</v>
      </c>
      <c r="F173" s="1">
        <v>0.0</v>
      </c>
      <c r="G173" s="3">
        <f t="array" ref="G173">XLOOKUP(A173,EmailVerification!A:A,EmailVerification!B:B,"")</f>
        <v>11</v>
      </c>
      <c r="H173" s="3">
        <f t="array" ref="H173">XLOOKUP(A173,IntegracaoVerification!A:A,IntegracaoVerification!C:C,"")</f>
        <v>5</v>
      </c>
      <c r="I173" s="3">
        <f t="array" ref="I173">XLOOKUP(A173,ApiVerification!A:A,ApiVerification!C:C,"")</f>
        <v>5</v>
      </c>
      <c r="J173" s="3">
        <f t="array" ref="J173">XLOOKUP(A173,AtivacaoGiftback!A:A,AtivacaoGiftback!B:B,"")</f>
        <v>13</v>
      </c>
      <c r="K173" s="3">
        <f t="array" ref="K173">XLOOKUP(A173,TempoPrimeiraCampanha!A:A,TempoPrimeiraCampanha!B:B,"")</f>
        <v>12</v>
      </c>
      <c r="L173" s="3">
        <f t="array" ref="L173">XLOOKUP(A173,'# Campanhas30D'!A:A,'# Campanhas30D'!B:B,"")</f>
        <v>1</v>
      </c>
      <c r="M173" s="1">
        <v>0.0</v>
      </c>
      <c r="N173" s="4">
        <f t="array" ref="N173">XLOOKUP(A173,'Receita Total'!A:A,'Receita Total'!C:C,"")</f>
        <v>40122.19993</v>
      </c>
      <c r="O173" s="1">
        <v>0.0</v>
      </c>
      <c r="P173" s="1">
        <v>0.0</v>
      </c>
      <c r="Q173" s="1">
        <v>0.0</v>
      </c>
      <c r="R173" s="1">
        <v>0.0</v>
      </c>
      <c r="S173" s="3" t="str">
        <f t="array" ref="S173">XLOOKUP(A173,'Receita Influenciada'!A:A,'Receita Influenciada'!C:C,"")</f>
        <v/>
      </c>
      <c r="T173" s="3" t="str">
        <f t="shared" si="1"/>
        <v>#NUM!</v>
      </c>
      <c r="U173" s="1">
        <v>0.0</v>
      </c>
    </row>
    <row r="174">
      <c r="A174" s="1" t="s">
        <v>224</v>
      </c>
      <c r="B174" s="2">
        <f t="array" ref="B174">XLOOKUP(A174,'Página25'!A:A,'Página25'!G:G,"")</f>
        <v>45498.59198</v>
      </c>
      <c r="C174" s="2" t="str">
        <f t="array" ref="C174">XLOOKUP(A174,'Página25'!A:A,'Página25'!I:I,"")</f>
        <v/>
      </c>
      <c r="D174" s="3">
        <f t="array" ref="D174">XLOOKUP(A174,login!A:A,login!F:F,"")</f>
        <v>191</v>
      </c>
      <c r="E174" s="3">
        <f t="array" ref="E174">XLOOKUP(A174,gestor!C:C,gestor!E:E,"")</f>
        <v>1</v>
      </c>
      <c r="F174" s="3">
        <f t="array" ref="F174">XLOOKUP(A174,tickets!I:I,tickets!J:J,"")</f>
        <v>15</v>
      </c>
      <c r="G174" s="3">
        <f t="array" ref="G174">XLOOKUP(A174,EmailVerification!A:A,EmailVerification!B:B,"")</f>
        <v>13</v>
      </c>
      <c r="H174" s="3">
        <f t="array" ref="H174">XLOOKUP(A174,IntegracaoVerification!A:A,IntegracaoVerification!C:C,"")</f>
        <v>19</v>
      </c>
      <c r="I174" s="3">
        <f t="array" ref="I174">XLOOKUP(A174,ApiVerification!A:A,ApiVerification!C:C,"")</f>
        <v>6</v>
      </c>
      <c r="J174" s="3">
        <f t="array" ref="J174">XLOOKUP(A174,AtivacaoGiftback!A:A,AtivacaoGiftback!B:B,"")</f>
        <v>20</v>
      </c>
      <c r="K174" s="3">
        <f t="array" ref="K174">XLOOKUP(A174,TempoPrimeiraCampanha!A:A,TempoPrimeiraCampanha!B:B,"")</f>
        <v>22</v>
      </c>
      <c r="L174" s="3">
        <f t="array" ref="L174">XLOOKUP(A174,'# Campanhas30D'!A:A,'# Campanhas30D'!B:B,"")</f>
        <v>1</v>
      </c>
      <c r="M174" s="1">
        <v>0.0</v>
      </c>
      <c r="N174" s="4">
        <f t="array" ref="N174">XLOOKUP(A174,'Receita Total'!A:A,'Receita Total'!C:C,"")</f>
        <v>51243.93987</v>
      </c>
      <c r="O174" s="1">
        <v>0.0</v>
      </c>
      <c r="P174" s="1">
        <v>0.0</v>
      </c>
      <c r="Q174" s="1">
        <v>0.0</v>
      </c>
      <c r="R174" s="1">
        <v>0.0</v>
      </c>
      <c r="S174" s="3" t="str">
        <f t="array" ref="S174">XLOOKUP(A174,'Receita Influenciada'!A:A,'Receita Influenciada'!C:C,"")</f>
        <v/>
      </c>
      <c r="T174" s="3" t="str">
        <f t="shared" si="1"/>
        <v>#NUM!</v>
      </c>
      <c r="U174" s="1">
        <v>0.0</v>
      </c>
    </row>
    <row r="175">
      <c r="A175" s="1" t="s">
        <v>225</v>
      </c>
      <c r="B175" s="2">
        <f t="array" ref="B175">XLOOKUP(A175,'Página25'!A:A,'Página25'!G:G,"")</f>
        <v>45481.74573</v>
      </c>
      <c r="C175" s="2" t="str">
        <f t="array" ref="C175">XLOOKUP(A175,'Página25'!A:A,'Página25'!I:I,"")</f>
        <v/>
      </c>
      <c r="D175" s="3">
        <f t="array" ref="D175">XLOOKUP(A175,login!A:A,login!F:F,"")</f>
        <v>72</v>
      </c>
      <c r="E175" s="3">
        <f t="array" ref="E175">XLOOKUP(A175,gestor!C:C,gestor!E:E,"")</f>
        <v>1</v>
      </c>
      <c r="F175" s="1">
        <v>0.0</v>
      </c>
      <c r="G175" s="3">
        <f t="array" ref="G175">XLOOKUP(A175,EmailVerification!A:A,EmailVerification!B:B,"")</f>
        <v>0</v>
      </c>
      <c r="H175" s="3">
        <f t="array" ref="H175">XLOOKUP(A175,IntegracaoVerification!A:A,IntegracaoVerification!C:C,"")</f>
        <v>0</v>
      </c>
      <c r="I175" s="3">
        <f t="array" ref="I175">XLOOKUP(A175,ApiVerification!A:A,ApiVerification!C:C,"")</f>
        <v>3</v>
      </c>
      <c r="J175" s="3">
        <f t="array" ref="J175">XLOOKUP(A175,AtivacaoGiftback!A:A,AtivacaoGiftback!B:B,"")</f>
        <v>1</v>
      </c>
      <c r="K175" s="3">
        <f t="array" ref="K175">XLOOKUP(A175,TempoPrimeiraCampanha!A:A,TempoPrimeiraCampanha!B:B,"")</f>
        <v>3</v>
      </c>
      <c r="L175" s="3">
        <f t="array" ref="L175">XLOOKUP(A175,'# Campanhas30D'!A:A,'# Campanhas30D'!B:B,"")</f>
        <v>1</v>
      </c>
      <c r="M175" s="1">
        <v>0.0</v>
      </c>
      <c r="N175" s="4">
        <f t="array" ref="N175">XLOOKUP(A175,'Receita Total'!A:A,'Receita Total'!C:C,"")</f>
        <v>80221.22879</v>
      </c>
      <c r="O175" s="1">
        <v>0.0</v>
      </c>
      <c r="P175" s="1">
        <v>0.0</v>
      </c>
      <c r="Q175" s="1">
        <v>0.0</v>
      </c>
      <c r="R175" s="1">
        <v>0.0</v>
      </c>
      <c r="S175" s="3" t="str">
        <f t="array" ref="S175">XLOOKUP(A175,'Receita Influenciada'!A:A,'Receita Influenciada'!C:C,"")</f>
        <v/>
      </c>
      <c r="T175" s="3" t="str">
        <f t="shared" si="1"/>
        <v>#NUM!</v>
      </c>
      <c r="U175" s="1">
        <v>0.0</v>
      </c>
    </row>
    <row r="176">
      <c r="A176" s="1" t="s">
        <v>226</v>
      </c>
      <c r="B176" s="2">
        <f t="array" ref="B176">XLOOKUP(A176,'Página25'!A:A,'Página25'!G:G,"")</f>
        <v>45419.7417</v>
      </c>
      <c r="C176" s="2" t="str">
        <f t="array" ref="C176">XLOOKUP(A176,'Página25'!A:A,'Página25'!I:I,"")</f>
        <v/>
      </c>
      <c r="D176" s="3">
        <f t="array" ref="D176">XLOOKUP(A176,login!A:A,login!F:F,"")</f>
        <v>12</v>
      </c>
      <c r="E176" s="3">
        <f t="array" ref="E176">XLOOKUP(A176,gestor!C:C,gestor!E:E,"")</f>
        <v>1</v>
      </c>
      <c r="F176" s="1">
        <v>0.0</v>
      </c>
      <c r="G176" s="3" t="str">
        <f t="array" ref="G176">XLOOKUP(A176,EmailVerification!A:A,EmailVerification!B:B,"")</f>
        <v/>
      </c>
      <c r="H176" s="3">
        <f t="array" ref="H176">XLOOKUP(A176,IntegracaoVerification!A:A,IntegracaoVerification!C:C,"")</f>
        <v>0</v>
      </c>
      <c r="I176" s="3">
        <f t="array" ref="I176">XLOOKUP(A176,ApiVerification!A:A,ApiVerification!C:C,"")</f>
        <v>7</v>
      </c>
      <c r="J176" s="3" t="str">
        <f t="array" ref="J176">XLOOKUP(A176,AtivacaoGiftback!A:A,AtivacaoGiftback!B:B,"")</f>
        <v/>
      </c>
      <c r="K176" s="3">
        <f t="array" ref="K176">XLOOKUP(A176,TempoPrimeiraCampanha!A:A,TempoPrimeiraCampanha!B:B,"")</f>
        <v>8</v>
      </c>
      <c r="L176" s="3">
        <f t="array" ref="L176">XLOOKUP(A176,'# Campanhas30D'!A:A,'# Campanhas30D'!B:B,"")</f>
        <v>1</v>
      </c>
      <c r="M176" s="1">
        <v>0.0</v>
      </c>
      <c r="N176" s="4">
        <f t="array" ref="N176">XLOOKUP(A176,'Receita Total'!A:A,'Receita Total'!C:C,"")</f>
        <v>190350</v>
      </c>
      <c r="O176" s="1">
        <v>0.0</v>
      </c>
      <c r="P176" s="1">
        <v>0.0</v>
      </c>
      <c r="Q176" s="1">
        <v>0.0</v>
      </c>
      <c r="R176" s="1">
        <v>0.0</v>
      </c>
      <c r="S176" s="3" t="str">
        <f t="array" ref="S176">XLOOKUP(A176,'Receita Influenciada'!A:A,'Receita Influenciada'!C:C,"")</f>
        <v/>
      </c>
      <c r="T176" s="3" t="str">
        <f t="shared" si="1"/>
        <v>#NUM!</v>
      </c>
      <c r="U176" s="1">
        <v>0.0</v>
      </c>
    </row>
    <row r="177">
      <c r="A177" s="1" t="s">
        <v>227</v>
      </c>
      <c r="B177" s="2">
        <f t="array" ref="B177">XLOOKUP(A177,'Página25'!A:A,'Página25'!G:G,"")</f>
        <v>45400.90957</v>
      </c>
      <c r="C177" s="2" t="str">
        <f t="array" ref="C177">XLOOKUP(A177,'Página25'!A:A,'Página25'!I:I,"")</f>
        <v/>
      </c>
      <c r="D177" s="3">
        <f t="array" ref="D177">XLOOKUP(A177,login!A:A,login!F:F,"")</f>
        <v>9</v>
      </c>
      <c r="E177" s="1">
        <v>0.0</v>
      </c>
      <c r="F177" s="1">
        <v>0.0</v>
      </c>
      <c r="G177" s="3">
        <f t="array" ref="G177">XLOOKUP(A177,EmailVerification!A:A,EmailVerification!B:B,"")</f>
        <v>78</v>
      </c>
      <c r="H177" s="3">
        <f t="array" ref="H177">XLOOKUP(A177,IntegracaoVerification!A:A,IntegracaoVerification!C:C,"")</f>
        <v>1</v>
      </c>
      <c r="I177" s="3">
        <f t="array" ref="I177">XLOOKUP(A177,ApiVerification!A:A,ApiVerification!C:C,"")</f>
        <v>4</v>
      </c>
      <c r="J177" s="3">
        <f t="array" ref="J177">XLOOKUP(A177,AtivacaoGiftback!A:A,AtivacaoGiftback!B:B,"")</f>
        <v>11</v>
      </c>
      <c r="K177" s="3">
        <f t="array" ref="K177">XLOOKUP(A177,TempoPrimeiraCampanha!A:A,TempoPrimeiraCampanha!B:B,"")</f>
        <v>34</v>
      </c>
      <c r="L177" s="3">
        <f t="array" ref="L177">XLOOKUP(A177,'# Campanhas30D'!A:A,'# Campanhas30D'!B:B,"")</f>
        <v>0</v>
      </c>
      <c r="M177" s="4">
        <f t="array" ref="M177">XLOOKUP(A177,'Receita Influenciada'!A:A,'Receita Influenciada'!B:B,"")</f>
        <v>10</v>
      </c>
      <c r="N177" s="4">
        <f t="array" ref="N177">XLOOKUP(A177,'Receita Total'!A:A,'Receita Total'!C:C,"")</f>
        <v>1685.299994</v>
      </c>
      <c r="O177" s="4">
        <f t="array" ref="O177">XLOOKUP(A177,Giftback!A:A,Giftback!B:B,"")</f>
        <v>10</v>
      </c>
      <c r="P177" s="1">
        <v>0.0</v>
      </c>
      <c r="Q177" s="1">
        <v>0.0</v>
      </c>
      <c r="R177" s="1">
        <v>0.0</v>
      </c>
      <c r="S177" s="5">
        <f t="array" ref="S177">XLOOKUP(A177,'Receita Influenciada'!A:A,'Receita Influenciada'!C:C,"")</f>
        <v>-0.009706744868</v>
      </c>
      <c r="T177" s="3" t="str">
        <f t="shared" si="1"/>
        <v>#NUM!</v>
      </c>
      <c r="U177" s="1">
        <v>0.0</v>
      </c>
    </row>
    <row r="178">
      <c r="A178" s="1" t="s">
        <v>228</v>
      </c>
      <c r="B178" s="2">
        <f t="array" ref="B178">XLOOKUP(A178,'Página25'!A:A,'Página25'!G:G,"")</f>
        <v>45419.92701</v>
      </c>
      <c r="C178" s="2" t="str">
        <f t="array" ref="C178">XLOOKUP(A178,'Página25'!A:A,'Página25'!I:I,"")</f>
        <v/>
      </c>
      <c r="D178" s="3">
        <f t="array" ref="D178">XLOOKUP(A178,login!A:A,login!F:F,"")</f>
        <v>70</v>
      </c>
      <c r="E178" s="3">
        <f t="array" ref="E178">XLOOKUP(A178,gestor!C:C,gestor!E:E,"")</f>
        <v>1</v>
      </c>
      <c r="F178" s="1">
        <v>0.0</v>
      </c>
      <c r="G178" s="3">
        <f t="array" ref="G178">XLOOKUP(A178,EmailVerification!A:A,EmailVerification!B:B,"")</f>
        <v>59</v>
      </c>
      <c r="H178" s="3" t="str">
        <f t="array" ref="H178">XLOOKUP(A178,IntegracaoVerification!A:A,IntegracaoVerification!C:C,"")</f>
        <v/>
      </c>
      <c r="I178" s="3">
        <f t="array" ref="I178">XLOOKUP(A178,ApiVerification!A:A,ApiVerification!C:C,"")</f>
        <v>16</v>
      </c>
      <c r="J178" s="3">
        <f t="array" ref="J178">XLOOKUP(A178,AtivacaoGiftback!A:A,AtivacaoGiftback!B:B,"")</f>
        <v>8</v>
      </c>
      <c r="K178" s="3" t="str">
        <f t="array" ref="K178">XLOOKUP(A178,TempoPrimeiraCampanha!A:A,TempoPrimeiraCampanha!B:B,"")</f>
        <v/>
      </c>
      <c r="L178" s="3">
        <f t="array" ref="L178">XLOOKUP(A178,'# Campanhas30D'!A:A,'# Campanhas30D'!B:B,"")</f>
        <v>0</v>
      </c>
      <c r="M178" s="4">
        <f t="array" ref="M178">XLOOKUP(A178,'Receita Influenciada'!A:A,'Receita Influenciada'!B:B,"")</f>
        <v>26</v>
      </c>
      <c r="N178" s="4">
        <f t="array" ref="N178">XLOOKUP(A178,'Receita Total'!A:A,'Receita Total'!C:C,"")</f>
        <v>28212.45004</v>
      </c>
      <c r="O178" s="4">
        <f t="array" ref="O178">XLOOKUP(A178,Giftback!A:A,Giftback!B:B,"")</f>
        <v>26</v>
      </c>
      <c r="P178" s="1">
        <v>0.0</v>
      </c>
      <c r="Q178" s="1">
        <v>0.0</v>
      </c>
      <c r="R178" s="1">
        <v>0.0</v>
      </c>
      <c r="S178" s="5">
        <f t="array" ref="S178">XLOOKUP(A178,'Receita Influenciada'!A:A,'Receita Influenciada'!C:C,"")</f>
        <v>-0.009237536657</v>
      </c>
      <c r="T178" s="3" t="str">
        <f t="shared" si="1"/>
        <v>#NUM!</v>
      </c>
      <c r="U178" s="1">
        <v>0.0</v>
      </c>
    </row>
    <row r="179">
      <c r="A179" s="1" t="s">
        <v>229</v>
      </c>
      <c r="B179" s="2">
        <f t="array" ref="B179">XLOOKUP(A179,'Página25'!A:A,'Página25'!G:G,"")</f>
        <v>45558.89168</v>
      </c>
      <c r="C179" s="2" t="str">
        <f t="array" ref="C179">XLOOKUP(A179,'Página25'!A:A,'Página25'!I:I,"")</f>
        <v/>
      </c>
      <c r="D179" s="3">
        <f t="array" ref="D179">XLOOKUP(A179,login!A:A,login!F:F,"")</f>
        <v>7</v>
      </c>
      <c r="E179" s="3">
        <f t="array" ref="E179">XLOOKUP(A179,gestor!C:C,gestor!E:E,"")</f>
        <v>1</v>
      </c>
      <c r="F179" s="1">
        <v>0.0</v>
      </c>
      <c r="G179" s="3">
        <f t="array" ref="G179">XLOOKUP(A179,EmailVerification!A:A,EmailVerification!B:B,"")</f>
        <v>21</v>
      </c>
      <c r="H179" s="3">
        <f t="array" ref="H179">XLOOKUP(A179,IntegracaoVerification!A:A,IntegracaoVerification!C:C,"")</f>
        <v>15</v>
      </c>
      <c r="I179" s="3" t="str">
        <f t="array" ref="I179">XLOOKUP(A179,ApiVerification!A:A,ApiVerification!C:C,"")</f>
        <v/>
      </c>
      <c r="J179" s="3">
        <f t="array" ref="J179">XLOOKUP(A179,AtivacaoGiftback!A:A,AtivacaoGiftback!B:B,"")</f>
        <v>28</v>
      </c>
      <c r="K179" s="3" t="str">
        <f t="array" ref="K179">XLOOKUP(A179,TempoPrimeiraCampanha!A:A,TempoPrimeiraCampanha!B:B,"")</f>
        <v/>
      </c>
      <c r="L179" s="3">
        <f t="array" ref="L179">XLOOKUP(A179,'# Campanhas30D'!A:A,'# Campanhas30D'!B:B,"")</f>
        <v>0</v>
      </c>
      <c r="M179" s="4">
        <f t="array" ref="M179">XLOOKUP(A179,'Receita Influenciada'!A:A,'Receita Influenciada'!B:B,"")</f>
        <v>32.05999756</v>
      </c>
      <c r="N179" s="4">
        <f t="array" ref="N179">XLOOKUP(A179,'Receita Total'!A:A,'Receita Total'!C:C,"")</f>
        <v>41415.48927</v>
      </c>
      <c r="O179" s="4">
        <f t="array" ref="O179">XLOOKUP(A179,Giftback!A:A,Giftback!B:B,"")</f>
        <v>32.05999756</v>
      </c>
      <c r="P179" s="1">
        <v>0.0</v>
      </c>
      <c r="Q179" s="1">
        <v>0.0</v>
      </c>
      <c r="R179" s="1">
        <v>0.0</v>
      </c>
      <c r="S179" s="5">
        <f t="array" ref="S179">XLOOKUP(A179,'Receita Influenciada'!A:A,'Receita Influenciada'!C:C,"")</f>
        <v>-0.009059824119</v>
      </c>
      <c r="T179" s="3" t="str">
        <f t="shared" si="1"/>
        <v>#NUM!</v>
      </c>
      <c r="U179" s="1">
        <v>0.0</v>
      </c>
    </row>
    <row r="180">
      <c r="A180" s="1" t="s">
        <v>230</v>
      </c>
      <c r="B180" s="2">
        <f t="array" ref="B180">XLOOKUP(A180,'Página25'!A:A,'Página25'!G:G,"")</f>
        <v>45539.61544</v>
      </c>
      <c r="C180" s="2" t="str">
        <f t="array" ref="C180">XLOOKUP(A180,'Página25'!A:A,'Página25'!I:I,"")</f>
        <v/>
      </c>
      <c r="D180" s="3">
        <f t="array" ref="D180">XLOOKUP(A180,login!A:A,login!F:F,"")</f>
        <v>43</v>
      </c>
      <c r="E180" s="3">
        <f t="array" ref="E180">XLOOKUP(A180,gestor!C:C,gestor!E:E,"")</f>
        <v>0</v>
      </c>
      <c r="F180" s="3">
        <f t="array" ref="F180">XLOOKUP(A180,tickets!I:I,tickets!J:J,"")</f>
        <v>7</v>
      </c>
      <c r="G180" s="3">
        <f t="array" ref="G180">XLOOKUP(A180,EmailVerification!A:A,EmailVerification!B:B,"")</f>
        <v>7</v>
      </c>
      <c r="H180" s="3">
        <f t="array" ref="H180">XLOOKUP(A180,IntegracaoVerification!A:A,IntegracaoVerification!C:C,"")</f>
        <v>0</v>
      </c>
      <c r="I180" s="3">
        <f t="array" ref="I180">XLOOKUP(A180,ApiVerification!A:A,ApiVerification!C:C,"")</f>
        <v>7</v>
      </c>
      <c r="J180" s="3">
        <f t="array" ref="J180">XLOOKUP(A180,AtivacaoGiftback!A:A,AtivacaoGiftback!B:B,"")</f>
        <v>28</v>
      </c>
      <c r="K180" s="3" t="str">
        <f t="array" ref="K180">XLOOKUP(A180,TempoPrimeiraCampanha!A:A,TempoPrimeiraCampanha!B:B,"")</f>
        <v/>
      </c>
      <c r="L180" s="3">
        <f t="array" ref="L180">XLOOKUP(A180,'# Campanhas30D'!A:A,'# Campanhas30D'!B:B,"")</f>
        <v>0</v>
      </c>
      <c r="M180" s="4">
        <f t="array" ref="M180">XLOOKUP(A180,'Receita Influenciada'!A:A,'Receita Influenciada'!B:B,"")</f>
        <v>40</v>
      </c>
      <c r="N180" s="4">
        <f t="array" ref="N180">XLOOKUP(A180,'Receita Total'!A:A,'Receita Total'!C:C,"")</f>
        <v>3118</v>
      </c>
      <c r="O180" s="1">
        <v>0.0</v>
      </c>
      <c r="P180" s="1">
        <v>0.0</v>
      </c>
      <c r="Q180" s="4">
        <f t="array" ref="Q180">XLOOKUP(A180,Task!A:A,Task!B:B,"")</f>
        <v>40</v>
      </c>
      <c r="R180" s="1">
        <v>0.0</v>
      </c>
      <c r="S180" s="5">
        <f t="array" ref="S180">XLOOKUP(A180,'Receita Influenciada'!A:A,'Receita Influenciada'!C:C,"")</f>
        <v>-0.008826979472</v>
      </c>
      <c r="T180" s="3" t="str">
        <f t="shared" si="1"/>
        <v>#NUM!</v>
      </c>
      <c r="U180" s="1">
        <v>0.0</v>
      </c>
    </row>
    <row r="181">
      <c r="A181" s="1" t="s">
        <v>231</v>
      </c>
      <c r="B181" s="2">
        <f t="array" ref="B181">XLOOKUP(A181,'Página25'!A:A,'Página25'!G:G,"")</f>
        <v>45397.86193</v>
      </c>
      <c r="C181" s="2" t="str">
        <f t="array" ref="C181">XLOOKUP(A181,'Página25'!A:A,'Página25'!I:I,"")</f>
        <v/>
      </c>
      <c r="D181" s="3">
        <f t="array" ref="D181">XLOOKUP(A181,login!A:A,login!F:F,"")</f>
        <v>27</v>
      </c>
      <c r="E181" s="1">
        <v>0.0</v>
      </c>
      <c r="F181" s="1">
        <v>0.0</v>
      </c>
      <c r="G181" s="3">
        <f t="array" ref="G181">XLOOKUP(A181,EmailVerification!A:A,EmailVerification!B:B,"")</f>
        <v>81</v>
      </c>
      <c r="H181" s="3">
        <f t="array" ref="H181">XLOOKUP(A181,IntegracaoVerification!A:A,IntegracaoVerification!C:C,"")</f>
        <v>14</v>
      </c>
      <c r="I181" s="3">
        <f t="array" ref="I181">XLOOKUP(A181,ApiVerification!A:A,ApiVerification!C:C,"")</f>
        <v>18</v>
      </c>
      <c r="J181" s="3">
        <f t="array" ref="J181">XLOOKUP(A181,AtivacaoGiftback!A:A,AtivacaoGiftback!B:B,"")</f>
        <v>17</v>
      </c>
      <c r="K181" s="3" t="str">
        <f t="array" ref="K181">XLOOKUP(A181,TempoPrimeiraCampanha!A:A,TempoPrimeiraCampanha!B:B,"")</f>
        <v/>
      </c>
      <c r="L181" s="3">
        <f t="array" ref="L181">XLOOKUP(A181,'# Campanhas30D'!A:A,'# Campanhas30D'!B:B,"")</f>
        <v>0</v>
      </c>
      <c r="M181" s="4">
        <f t="array" ref="M181">XLOOKUP(A181,'Receita Influenciada'!A:A,'Receita Influenciada'!B:B,"")</f>
        <v>49.5</v>
      </c>
      <c r="N181" s="4">
        <f t="array" ref="N181">XLOOKUP(A181,'Receita Total'!A:A,'Receita Total'!C:C,"")</f>
        <v>13842.07002</v>
      </c>
      <c r="O181" s="4">
        <f t="array" ref="O181">XLOOKUP(A181,Giftback!A:A,Giftback!B:B,"")</f>
        <v>49.5</v>
      </c>
      <c r="P181" s="1">
        <v>0.0</v>
      </c>
      <c r="Q181" s="1">
        <v>0.0</v>
      </c>
      <c r="R181" s="1">
        <v>0.0</v>
      </c>
      <c r="S181" s="5">
        <f t="array" ref="S181">XLOOKUP(A181,'Receita Influenciada'!A:A,'Receita Influenciada'!C:C,"")</f>
        <v>-0.008548387097</v>
      </c>
      <c r="T181" s="3" t="str">
        <f t="shared" si="1"/>
        <v>#NUM!</v>
      </c>
      <c r="U181" s="1">
        <v>0.0</v>
      </c>
    </row>
    <row r="182">
      <c r="A182" s="1" t="s">
        <v>232</v>
      </c>
      <c r="B182" s="2">
        <f t="array" ref="B182">XLOOKUP(A182,'Página25'!A:A,'Página25'!G:G,"")</f>
        <v>45561.61334</v>
      </c>
      <c r="C182" s="2" t="str">
        <f t="array" ref="C182">XLOOKUP(A182,'Página25'!A:A,'Página25'!I:I,"")</f>
        <v/>
      </c>
      <c r="D182" s="3">
        <f t="array" ref="D182">XLOOKUP(A182,login!A:A,login!F:F,"")</f>
        <v>11</v>
      </c>
      <c r="E182" s="3">
        <f t="array" ref="E182">XLOOKUP(A182,gestor!C:C,gestor!E:E,"")</f>
        <v>1</v>
      </c>
      <c r="F182" s="1">
        <v>0.0</v>
      </c>
      <c r="G182" s="3" t="str">
        <f t="array" ref="G182">XLOOKUP(A182,EmailVerification!A:A,EmailVerification!B:B,"")</f>
        <v/>
      </c>
      <c r="H182" s="3" t="str">
        <f t="array" ref="H182">XLOOKUP(A182,IntegracaoVerification!A:A,IntegracaoVerification!C:C,"")</f>
        <v/>
      </c>
      <c r="I182" s="3" t="str">
        <f t="array" ref="I182">XLOOKUP(A182,ApiVerification!A:A,ApiVerification!C:C,"")</f>
        <v/>
      </c>
      <c r="J182" s="3">
        <f t="array" ref="J182">XLOOKUP(A182,AtivacaoGiftback!A:A,AtivacaoGiftback!B:B,"")</f>
        <v>12</v>
      </c>
      <c r="K182" s="3" t="str">
        <f t="array" ref="K182">XLOOKUP(A182,TempoPrimeiraCampanha!A:A,TempoPrimeiraCampanha!B:B,"")</f>
        <v/>
      </c>
      <c r="L182" s="3">
        <f t="array" ref="L182">XLOOKUP(A182,'# Campanhas30D'!A:A,'# Campanhas30D'!B:B,"")</f>
        <v>0</v>
      </c>
      <c r="M182" s="4">
        <f t="array" ref="M182">XLOOKUP(A182,'Receita Influenciada'!A:A,'Receita Influenciada'!B:B,"")</f>
        <v>65</v>
      </c>
      <c r="N182" s="4">
        <f t="array" ref="N182">XLOOKUP(A182,'Receita Total'!A:A,'Receita Total'!C:C,"")</f>
        <v>518.3900146</v>
      </c>
      <c r="O182" s="4">
        <f t="array" ref="O182">XLOOKUP(A182,Giftback!A:A,Giftback!B:B,"")</f>
        <v>65</v>
      </c>
      <c r="P182" s="1">
        <v>0.0</v>
      </c>
      <c r="Q182" s="1">
        <v>0.0</v>
      </c>
      <c r="R182" s="1">
        <v>0.0</v>
      </c>
      <c r="S182" s="5">
        <f t="array" ref="S182">XLOOKUP(A182,'Receita Influenciada'!A:A,'Receita Influenciada'!C:C,"")</f>
        <v>-0.008509174312</v>
      </c>
      <c r="T182" s="3" t="str">
        <f t="shared" si="1"/>
        <v>#NUM!</v>
      </c>
      <c r="U182" s="1">
        <v>0.0</v>
      </c>
    </row>
    <row r="183">
      <c r="A183" s="1" t="s">
        <v>233</v>
      </c>
      <c r="B183" s="2">
        <f t="array" ref="B183">XLOOKUP(A183,'Página25'!A:A,'Página25'!G:G,"")</f>
        <v>45498.78889</v>
      </c>
      <c r="C183" s="2" t="str">
        <f t="array" ref="C183">XLOOKUP(A183,'Página25'!A:A,'Página25'!I:I,"")</f>
        <v/>
      </c>
      <c r="D183" s="3">
        <f t="array" ref="D183">XLOOKUP(A183,login!A:A,login!F:F,"")</f>
        <v>17</v>
      </c>
      <c r="E183" s="1">
        <v>0.0</v>
      </c>
      <c r="F183" s="1">
        <v>0.0</v>
      </c>
      <c r="G183" s="3">
        <f t="array" ref="G183">XLOOKUP(A183,EmailVerification!A:A,EmailVerification!B:B,"")</f>
        <v>28</v>
      </c>
      <c r="H183" s="3">
        <f t="array" ref="H183">XLOOKUP(A183,IntegracaoVerification!A:A,IntegracaoVerification!C:C,"")</f>
        <v>4</v>
      </c>
      <c r="I183" s="3">
        <f t="array" ref="I183">XLOOKUP(A183,ApiVerification!A:A,ApiVerification!C:C,"")</f>
        <v>67</v>
      </c>
      <c r="J183" s="3">
        <f t="array" ref="J183">XLOOKUP(A183,AtivacaoGiftback!A:A,AtivacaoGiftback!B:B,"")</f>
        <v>4</v>
      </c>
      <c r="K183" s="3" t="str">
        <f t="array" ref="K183">XLOOKUP(A183,TempoPrimeiraCampanha!A:A,TempoPrimeiraCampanha!B:B,"")</f>
        <v/>
      </c>
      <c r="L183" s="3">
        <f t="array" ref="L183">XLOOKUP(A183,'# Campanhas30D'!A:A,'# Campanhas30D'!B:B,"")</f>
        <v>0</v>
      </c>
      <c r="M183" s="4">
        <f t="array" ref="M183">XLOOKUP(A183,'Receita Influenciada'!A:A,'Receita Influenciada'!B:B,"")</f>
        <v>54.90000153</v>
      </c>
      <c r="N183" s="4">
        <f t="array" ref="N183">XLOOKUP(A183,'Receita Total'!A:A,'Receita Total'!C:C,"")</f>
        <v>53290.91006</v>
      </c>
      <c r="O183" s="4">
        <f t="array" ref="O183">XLOOKUP(A183,Giftback!A:A,Giftback!B:B,"")</f>
        <v>54.90000153</v>
      </c>
      <c r="P183" s="1">
        <v>0.0</v>
      </c>
      <c r="Q183" s="1">
        <v>0.0</v>
      </c>
      <c r="R183" s="1">
        <v>0.0</v>
      </c>
      <c r="S183" s="5">
        <f t="array" ref="S183">XLOOKUP(A183,'Receita Influenciada'!A:A,'Receita Influenciada'!C:C,"")</f>
        <v>-0.008390029281</v>
      </c>
      <c r="T183" s="3" t="str">
        <f t="shared" si="1"/>
        <v>#NUM!</v>
      </c>
      <c r="U183" s="1">
        <v>0.0</v>
      </c>
    </row>
    <row r="184">
      <c r="A184" s="1" t="s">
        <v>234</v>
      </c>
      <c r="B184" s="2">
        <f t="array" ref="B184">XLOOKUP(A184,'Página25'!A:A,'Página25'!G:G,"")</f>
        <v>45533.63073</v>
      </c>
      <c r="C184" s="2" t="str">
        <f t="array" ref="C184">XLOOKUP(A184,'Página25'!A:A,'Página25'!I:I,"")</f>
        <v/>
      </c>
      <c r="D184" s="3">
        <f t="array" ref="D184">XLOOKUP(A184,login!A:A,login!F:F,"")</f>
        <v>41</v>
      </c>
      <c r="E184" s="3">
        <f t="array" ref="E184">XLOOKUP(A184,gestor!C:C,gestor!E:E,"")</f>
        <v>1</v>
      </c>
      <c r="F184" s="1">
        <v>0.0</v>
      </c>
      <c r="G184" s="3">
        <f t="array" ref="G184">XLOOKUP(A184,EmailVerification!A:A,EmailVerification!B:B,"")</f>
        <v>4</v>
      </c>
      <c r="H184" s="3">
        <f t="array" ref="H184">XLOOKUP(A184,IntegracaoVerification!A:A,IntegracaoVerification!C:C,"")</f>
        <v>4</v>
      </c>
      <c r="I184" s="3" t="str">
        <f t="array" ref="I184">XLOOKUP(A184,ApiVerification!A:A,ApiVerification!C:C,"")</f>
        <v/>
      </c>
      <c r="J184" s="3">
        <f t="array" ref="J184">XLOOKUP(A184,AtivacaoGiftback!A:A,AtivacaoGiftback!B:B,"")</f>
        <v>17</v>
      </c>
      <c r="K184" s="3" t="str">
        <f t="array" ref="K184">XLOOKUP(A184,TempoPrimeiraCampanha!A:A,TempoPrimeiraCampanha!B:B,"")</f>
        <v/>
      </c>
      <c r="L184" s="3">
        <f t="array" ref="L184">XLOOKUP(A184,'# Campanhas30D'!A:A,'# Campanhas30D'!B:B,"")</f>
        <v>0</v>
      </c>
      <c r="M184" s="4">
        <f t="array" ref="M184">XLOOKUP(A184,'Receita Influenciada'!A:A,'Receita Influenciada'!B:B,"")</f>
        <v>59.40999985</v>
      </c>
      <c r="N184" s="4">
        <f t="array" ref="N184">XLOOKUP(A184,'Receita Total'!A:A,'Receita Total'!C:C,"")</f>
        <v>11266.96006</v>
      </c>
      <c r="O184" s="4">
        <f t="array" ref="O184">XLOOKUP(A184,Giftback!A:A,Giftback!B:B,"")</f>
        <v>59.40999985</v>
      </c>
      <c r="P184" s="1">
        <v>0.0</v>
      </c>
      <c r="Q184" s="1">
        <v>0.0</v>
      </c>
      <c r="R184" s="1">
        <v>0.0</v>
      </c>
      <c r="S184" s="5">
        <f t="array" ref="S184">XLOOKUP(A184,'Receita Influenciada'!A:A,'Receita Influenciada'!C:C,"")</f>
        <v>-0.008257771265</v>
      </c>
      <c r="T184" s="3" t="str">
        <f t="shared" si="1"/>
        <v>#NUM!</v>
      </c>
      <c r="U184" s="1">
        <v>0.0</v>
      </c>
    </row>
    <row r="185">
      <c r="A185" s="1" t="s">
        <v>235</v>
      </c>
      <c r="B185" s="2">
        <f t="array" ref="B185">XLOOKUP(A185,'Página25'!A:A,'Página25'!G:G,"")</f>
        <v>45356.72154</v>
      </c>
      <c r="C185" s="2">
        <f t="array" ref="C185">XLOOKUP(A185,'Página25'!A:A,'Página25'!I:I,"")</f>
        <v>45594.6162</v>
      </c>
      <c r="D185" s="3">
        <f t="array" ref="D185">XLOOKUP(A185,login!A:A,login!F:F,"")</f>
        <v>27</v>
      </c>
      <c r="E185" s="1">
        <v>0.0</v>
      </c>
      <c r="F185" s="1">
        <v>0.0</v>
      </c>
      <c r="G185" s="3">
        <f t="array" ref="G185">XLOOKUP(A185,EmailVerification!A:A,EmailVerification!B:B,"")</f>
        <v>122</v>
      </c>
      <c r="H185" s="3">
        <f t="array" ref="H185">XLOOKUP(A185,IntegracaoVerification!A:A,IntegracaoVerification!C:C,"")</f>
        <v>0</v>
      </c>
      <c r="I185" s="3">
        <f t="array" ref="I185">XLOOKUP(A185,ApiVerification!A:A,ApiVerification!C:C,"")</f>
        <v>3</v>
      </c>
      <c r="J185" s="3">
        <f t="array" ref="J185">XLOOKUP(A185,AtivacaoGiftback!A:A,AtivacaoGiftback!B:B,"")</f>
        <v>6</v>
      </c>
      <c r="K185" s="3">
        <f t="array" ref="K185">XLOOKUP(A185,TempoPrimeiraCampanha!A:A,TempoPrimeiraCampanha!B:B,"")</f>
        <v>106</v>
      </c>
      <c r="L185" s="3">
        <f t="array" ref="L185">XLOOKUP(A185,'# Campanhas30D'!A:A,'# Campanhas30D'!B:B,"")</f>
        <v>0</v>
      </c>
      <c r="M185" s="4">
        <f t="array" ref="M185">XLOOKUP(A185,'Receita Influenciada'!A:A,'Receita Influenciada'!B:B,"")</f>
        <v>79.51000214</v>
      </c>
      <c r="N185" s="4">
        <f t="array" ref="N185">XLOOKUP(A185,'Receita Total'!A:A,'Receita Total'!C:C,"")</f>
        <v>1439.209999</v>
      </c>
      <c r="O185" s="4">
        <f t="array" ref="O185">XLOOKUP(A185,Giftback!A:A,Giftback!B:B,"")</f>
        <v>79.51000214</v>
      </c>
      <c r="P185" s="1">
        <v>0.0</v>
      </c>
      <c r="Q185" s="1">
        <v>0.0</v>
      </c>
      <c r="R185" s="1">
        <v>0.0</v>
      </c>
      <c r="S185" s="5">
        <f t="array" ref="S185">XLOOKUP(A185,'Receita Influenciada'!A:A,'Receita Influenciada'!C:C,"")</f>
        <v>-0.008176376098</v>
      </c>
      <c r="T185" s="3">
        <f t="shared" si="1"/>
        <v>238</v>
      </c>
      <c r="U185" s="1">
        <v>0.0</v>
      </c>
    </row>
    <row r="186">
      <c r="A186" s="1" t="s">
        <v>236</v>
      </c>
      <c r="B186" s="2">
        <f t="array" ref="B186">XLOOKUP(A186,'Página25'!A:A,'Página25'!G:G,"")</f>
        <v>45389.84713</v>
      </c>
      <c r="C186" s="2" t="str">
        <f t="array" ref="C186">XLOOKUP(A186,'Página25'!A:A,'Página25'!I:I,"")</f>
        <v/>
      </c>
      <c r="D186" s="3">
        <f t="array" ref="D186">XLOOKUP(A186,login!A:A,login!F:F,"")</f>
        <v>958</v>
      </c>
      <c r="E186" s="3">
        <f t="array" ref="E186">XLOOKUP(A186,gestor!C:C,gestor!E:E,"")</f>
        <v>1</v>
      </c>
      <c r="F186" s="1">
        <v>0.0</v>
      </c>
      <c r="G186" s="3">
        <f t="array" ref="G186">XLOOKUP(A186,EmailVerification!A:A,EmailVerification!B:B,"")</f>
        <v>89</v>
      </c>
      <c r="H186" s="3">
        <f t="array" ref="H186">XLOOKUP(A186,IntegracaoVerification!A:A,IntegracaoVerification!C:C,"")</f>
        <v>19</v>
      </c>
      <c r="I186" s="3">
        <f t="array" ref="I186">XLOOKUP(A186,ApiVerification!A:A,ApiVerification!C:C,"")</f>
        <v>16</v>
      </c>
      <c r="J186" s="3">
        <f t="array" ref="J186">XLOOKUP(A186,AtivacaoGiftback!A:A,AtivacaoGiftback!B:B,"")</f>
        <v>20</v>
      </c>
      <c r="K186" s="3" t="str">
        <f t="array" ref="K186">XLOOKUP(A186,TempoPrimeiraCampanha!A:A,TempoPrimeiraCampanha!B:B,"")</f>
        <v/>
      </c>
      <c r="L186" s="3">
        <f t="array" ref="L186">XLOOKUP(A186,'# Campanhas30D'!A:A,'# Campanhas30D'!B:B,"")</f>
        <v>0</v>
      </c>
      <c r="M186" s="4">
        <f t="array" ref="M186">XLOOKUP(A186,'Receita Influenciada'!A:A,'Receita Influenciada'!B:B,"")</f>
        <v>69.90000153</v>
      </c>
      <c r="N186" s="4">
        <f t="array" ref="N186">XLOOKUP(A186,'Receita Total'!A:A,'Receita Total'!C:C,"")</f>
        <v>21221.40009</v>
      </c>
      <c r="O186" s="4">
        <f t="array" ref="O186">XLOOKUP(A186,Giftback!A:A,Giftback!B:B,"")</f>
        <v>69.90000153</v>
      </c>
      <c r="P186" s="1">
        <v>0.0</v>
      </c>
      <c r="Q186" s="1">
        <v>0.0</v>
      </c>
      <c r="R186" s="1">
        <v>0.0</v>
      </c>
      <c r="S186" s="5">
        <f t="array" ref="S186">XLOOKUP(A186,'Receita Influenciada'!A:A,'Receita Influenciada'!C:C,"")</f>
        <v>-0.007950146583</v>
      </c>
      <c r="T186" s="3" t="str">
        <f t="shared" si="1"/>
        <v>#NUM!</v>
      </c>
      <c r="U186" s="1">
        <v>0.0</v>
      </c>
    </row>
    <row r="187">
      <c r="A187" s="1" t="s">
        <v>237</v>
      </c>
      <c r="B187" s="2">
        <f t="array" ref="B187">XLOOKUP(A187,'Página25'!A:A,'Página25'!G:G,"")</f>
        <v>45530.73747</v>
      </c>
      <c r="C187" s="2" t="str">
        <f t="array" ref="C187">XLOOKUP(A187,'Página25'!A:A,'Página25'!I:I,"")</f>
        <v/>
      </c>
      <c r="D187" s="3">
        <f t="array" ref="D187">XLOOKUP(A187,login!A:A,login!F:F,"")</f>
        <v>82</v>
      </c>
      <c r="E187" s="1">
        <v>0.0</v>
      </c>
      <c r="F187" s="1">
        <v>0.0</v>
      </c>
      <c r="G187" s="3">
        <f t="array" ref="G187">XLOOKUP(A187,EmailVerification!A:A,EmailVerification!B:B,"")</f>
        <v>0</v>
      </c>
      <c r="H187" s="3">
        <f t="array" ref="H187">XLOOKUP(A187,IntegracaoVerification!A:A,IntegracaoVerification!C:C,"")</f>
        <v>0</v>
      </c>
      <c r="I187" s="3">
        <f t="array" ref="I187">XLOOKUP(A187,ApiVerification!A:A,ApiVerification!C:C,"")</f>
        <v>0</v>
      </c>
      <c r="J187" s="3">
        <f t="array" ref="J187">XLOOKUP(A187,AtivacaoGiftback!A:A,AtivacaoGiftback!B:B,"")</f>
        <v>0</v>
      </c>
      <c r="K187" s="3" t="str">
        <f t="array" ref="K187">XLOOKUP(A187,TempoPrimeiraCampanha!A:A,TempoPrimeiraCampanha!B:B,"")</f>
        <v/>
      </c>
      <c r="L187" s="3">
        <f t="array" ref="L187">XLOOKUP(A187,'# Campanhas30D'!A:A,'# Campanhas30D'!B:B,"")</f>
        <v>0</v>
      </c>
      <c r="M187" s="4">
        <f t="array" ref="M187">XLOOKUP(A187,'Receita Influenciada'!A:A,'Receita Influenciada'!B:B,"")</f>
        <v>72</v>
      </c>
      <c r="N187" s="4">
        <f t="array" ref="N187">XLOOKUP(A187,'Receita Total'!A:A,'Receita Total'!C:C,"")</f>
        <v>1212</v>
      </c>
      <c r="O187" s="4">
        <f t="array" ref="O187">XLOOKUP(A187,Giftback!A:A,Giftback!B:B,"")</f>
        <v>72</v>
      </c>
      <c r="P187" s="1">
        <v>0.0</v>
      </c>
      <c r="Q187" s="1">
        <v>0.0</v>
      </c>
      <c r="R187" s="1">
        <v>0.0</v>
      </c>
      <c r="S187" s="5">
        <f t="array" ref="S187">XLOOKUP(A187,'Receita Influenciada'!A:A,'Receita Influenciada'!C:C,"")</f>
        <v>-0.00788856305</v>
      </c>
      <c r="T187" s="3" t="str">
        <f t="shared" si="1"/>
        <v>#NUM!</v>
      </c>
      <c r="U187" s="1">
        <v>0.0</v>
      </c>
    </row>
    <row r="188">
      <c r="A188" s="1" t="s">
        <v>238</v>
      </c>
      <c r="B188" s="2">
        <f t="array" ref="B188">XLOOKUP(A188,'Página25'!A:A,'Página25'!G:G,"")</f>
        <v>45359.69413</v>
      </c>
      <c r="C188" s="2">
        <f t="array" ref="C188">XLOOKUP(A188,'Página25'!A:A,'Página25'!I:I,"")</f>
        <v>45448.83951</v>
      </c>
      <c r="D188" s="1">
        <v>0.0</v>
      </c>
      <c r="E188" s="1">
        <v>0.0</v>
      </c>
      <c r="F188" s="1">
        <v>0.0</v>
      </c>
      <c r="G188" s="3" t="str">
        <f t="array" ref="G188">XLOOKUP(A188,EmailVerification!A:A,EmailVerification!B:B,"")</f>
        <v/>
      </c>
      <c r="H188" s="3">
        <f t="array" ref="H188">XLOOKUP(A188,IntegracaoVerification!A:A,IntegracaoVerification!C:C,"")</f>
        <v>4</v>
      </c>
      <c r="I188" s="3">
        <f t="array" ref="I188">XLOOKUP(A188,ApiVerification!A:A,ApiVerification!C:C,"")</f>
        <v>4</v>
      </c>
      <c r="J188" s="3">
        <f t="array" ref="J188">XLOOKUP(A188,AtivacaoGiftback!A:A,AtivacaoGiftback!B:B,"")</f>
        <v>12</v>
      </c>
      <c r="K188" s="3" t="str">
        <f t="array" ref="K188">XLOOKUP(A188,TempoPrimeiraCampanha!A:A,TempoPrimeiraCampanha!B:B,"")</f>
        <v/>
      </c>
      <c r="L188" s="3">
        <f t="array" ref="L188">XLOOKUP(A188,'# Campanhas30D'!A:A,'# Campanhas30D'!B:B,"")</f>
        <v>0</v>
      </c>
      <c r="M188" s="4">
        <f t="array" ref="M188">XLOOKUP(A188,'Receita Influenciada'!A:A,'Receita Influenciada'!B:B,"")</f>
        <v>84.41999817</v>
      </c>
      <c r="N188" s="4">
        <f t="array" ref="N188">XLOOKUP(A188,'Receita Total'!A:A,'Receita Total'!C:C,"")</f>
        <v>26370.14008</v>
      </c>
      <c r="O188" s="4">
        <f t="array" ref="O188">XLOOKUP(A188,Giftback!A:A,Giftback!B:B,"")</f>
        <v>84.41999817</v>
      </c>
      <c r="P188" s="1">
        <v>0.0</v>
      </c>
      <c r="Q188" s="1">
        <v>0.0</v>
      </c>
      <c r="R188" s="1">
        <v>0.0</v>
      </c>
      <c r="S188" s="5">
        <f t="array" ref="S188">XLOOKUP(A188,'Receita Influenciada'!A:A,'Receita Influenciada'!C:C,"")</f>
        <v>-0.00752434023</v>
      </c>
      <c r="T188" s="3">
        <f t="shared" si="1"/>
        <v>89</v>
      </c>
      <c r="U188" s="1">
        <v>0.0</v>
      </c>
    </row>
    <row r="189">
      <c r="A189" s="1" t="s">
        <v>239</v>
      </c>
      <c r="B189" s="2">
        <f t="array" ref="B189">XLOOKUP(A189,'Página25'!A:A,'Página25'!G:G,"")</f>
        <v>45547.07527</v>
      </c>
      <c r="C189" s="2" t="str">
        <f t="array" ref="C189">XLOOKUP(A189,'Página25'!A:A,'Página25'!I:I,"")</f>
        <v/>
      </c>
      <c r="D189" s="3">
        <f t="array" ref="D189">XLOOKUP(A189,login!A:A,login!F:F,"")</f>
        <v>19</v>
      </c>
      <c r="E189" s="3">
        <f t="array" ref="E189">XLOOKUP(A189,gestor!C:C,gestor!E:E,"")</f>
        <v>0</v>
      </c>
      <c r="F189" s="1">
        <v>0.0</v>
      </c>
      <c r="G189" s="3">
        <f t="array" ref="G189">XLOOKUP(A189,EmailVerification!A:A,EmailVerification!B:B,"")</f>
        <v>2</v>
      </c>
      <c r="H189" s="3">
        <f t="array" ref="H189">XLOOKUP(A189,IntegracaoVerification!A:A,IntegracaoVerification!C:C,"")</f>
        <v>0</v>
      </c>
      <c r="I189" s="3" t="str">
        <f t="array" ref="I189">XLOOKUP(A189,ApiVerification!A:A,ApiVerification!C:C,"")</f>
        <v/>
      </c>
      <c r="J189" s="3">
        <f t="array" ref="J189">XLOOKUP(A189,AtivacaoGiftback!A:A,AtivacaoGiftback!B:B,"")</f>
        <v>21</v>
      </c>
      <c r="K189" s="3" t="str">
        <f t="array" ref="K189">XLOOKUP(A189,TempoPrimeiraCampanha!A:A,TempoPrimeiraCampanha!B:B,"")</f>
        <v/>
      </c>
      <c r="L189" s="3">
        <f t="array" ref="L189">XLOOKUP(A189,'# Campanhas30D'!A:A,'# Campanhas30D'!B:B,"")</f>
        <v>0</v>
      </c>
      <c r="M189" s="4">
        <f t="array" ref="M189">XLOOKUP(A189,'Receita Influenciada'!A:A,'Receita Influenciada'!B:B,"")</f>
        <v>84.90000153</v>
      </c>
      <c r="N189" s="4">
        <f t="array" ref="N189">XLOOKUP(A189,'Receita Total'!A:A,'Receita Total'!C:C,"")</f>
        <v>61178.82947</v>
      </c>
      <c r="O189" s="4">
        <f t="array" ref="O189">XLOOKUP(A189,Giftback!A:A,Giftback!B:B,"")</f>
        <v>84.90000153</v>
      </c>
      <c r="P189" s="1">
        <v>0.0</v>
      </c>
      <c r="Q189" s="1">
        <v>0.0</v>
      </c>
      <c r="R189" s="1">
        <v>0.0</v>
      </c>
      <c r="S189" s="5">
        <f t="array" ref="S189">XLOOKUP(A189,'Receita Influenciada'!A:A,'Receita Influenciada'!C:C,"")</f>
        <v>-0.007510263885</v>
      </c>
      <c r="T189" s="3" t="str">
        <f t="shared" si="1"/>
        <v>#NUM!</v>
      </c>
      <c r="U189" s="1">
        <v>0.0</v>
      </c>
    </row>
    <row r="190">
      <c r="A190" s="1" t="s">
        <v>240</v>
      </c>
      <c r="B190" s="2">
        <f t="array" ref="B190">XLOOKUP(A190,'Página25'!A:A,'Página25'!G:G,"")</f>
        <v>45476.48549</v>
      </c>
      <c r="C190" s="2">
        <f t="array" ref="C190">XLOOKUP(A190,'Página25'!A:A,'Página25'!I:I,"")</f>
        <v>45534.60316</v>
      </c>
      <c r="D190" s="3">
        <f t="array" ref="D190">XLOOKUP(A190,login!A:A,login!F:F,"")</f>
        <v>13</v>
      </c>
      <c r="E190" s="1">
        <v>1.0</v>
      </c>
      <c r="F190" s="1">
        <v>0.0</v>
      </c>
      <c r="G190" s="3">
        <f t="array" ref="G190">XLOOKUP(A190,EmailVerification!A:A,EmailVerification!B:B,"")</f>
        <v>6</v>
      </c>
      <c r="H190" s="3">
        <f t="array" ref="H190">XLOOKUP(A190,IntegracaoVerification!A:A,IntegracaoVerification!C:C,"")</f>
        <v>1</v>
      </c>
      <c r="I190" s="3" t="str">
        <f t="array" ref="I190">XLOOKUP(A190,ApiVerification!A:A,ApiVerification!C:C,"")</f>
        <v/>
      </c>
      <c r="J190" s="3">
        <f t="array" ref="J190">XLOOKUP(A190,AtivacaoGiftback!A:A,AtivacaoGiftback!B:B,"")</f>
        <v>13</v>
      </c>
      <c r="K190" s="3" t="str">
        <f t="array" ref="K190">XLOOKUP(A190,TempoPrimeiraCampanha!A:A,TempoPrimeiraCampanha!B:B,"")</f>
        <v/>
      </c>
      <c r="L190" s="3">
        <f t="array" ref="L190">XLOOKUP(A190,'# Campanhas30D'!A:A,'# Campanhas30D'!B:B,"")</f>
        <v>0</v>
      </c>
      <c r="M190" s="4">
        <f t="array" ref="M190">XLOOKUP(A190,'Receita Influenciada'!A:A,'Receita Influenciada'!B:B,"")</f>
        <v>86</v>
      </c>
      <c r="N190" s="4">
        <f t="array" ref="N190">XLOOKUP(A190,'Receita Total'!A:A,'Receita Total'!C:C,"")</f>
        <v>227508.9592</v>
      </c>
      <c r="O190" s="4">
        <f t="array" ref="O190">XLOOKUP(A190,Giftback!A:A,Giftback!B:B,"")</f>
        <v>86</v>
      </c>
      <c r="P190" s="1">
        <v>0.0</v>
      </c>
      <c r="Q190" s="1">
        <v>0.0</v>
      </c>
      <c r="R190" s="1">
        <v>0.0</v>
      </c>
      <c r="S190" s="5">
        <f t="array" ref="S190">XLOOKUP(A190,'Receita Influenciada'!A:A,'Receita Influenciada'!C:C,"")</f>
        <v>-0.007478005865</v>
      </c>
      <c r="T190" s="3">
        <f t="shared" si="1"/>
        <v>58</v>
      </c>
      <c r="U190" s="1">
        <v>0.0</v>
      </c>
    </row>
    <row r="191">
      <c r="A191" s="1" t="s">
        <v>241</v>
      </c>
      <c r="B191" s="2">
        <f t="array" ref="B191">XLOOKUP(A191,'Página25'!A:A,'Página25'!G:G,"")</f>
        <v>45492.85993</v>
      </c>
      <c r="C191" s="2">
        <f t="array" ref="C191">XLOOKUP(A191,'Página25'!A:A,'Página25'!I:I,"")</f>
        <v>45594.21537</v>
      </c>
      <c r="D191" s="3">
        <f t="array" ref="D191">XLOOKUP(A191,login!A:A,login!F:F,"")</f>
        <v>10</v>
      </c>
      <c r="E191" s="1">
        <v>0.0</v>
      </c>
      <c r="F191" s="1">
        <v>0.0</v>
      </c>
      <c r="G191" s="3" t="str">
        <f t="array" ref="G191">XLOOKUP(A191,EmailVerification!A:A,EmailVerification!B:B,"")</f>
        <v/>
      </c>
      <c r="H191" s="3">
        <f t="array" ref="H191">XLOOKUP(A191,IntegracaoVerification!A:A,IntegracaoVerification!C:C,"")</f>
        <v>4</v>
      </c>
      <c r="I191" s="3" t="str">
        <f t="array" ref="I191">XLOOKUP(A191,ApiVerification!A:A,ApiVerification!C:C,"")</f>
        <v/>
      </c>
      <c r="J191" s="3">
        <f t="array" ref="J191">XLOOKUP(A191,AtivacaoGiftback!A:A,AtivacaoGiftback!B:B,"")</f>
        <v>5</v>
      </c>
      <c r="K191" s="3" t="str">
        <f t="array" ref="K191">XLOOKUP(A191,TempoPrimeiraCampanha!A:A,TempoPrimeiraCampanha!B:B,"")</f>
        <v/>
      </c>
      <c r="L191" s="3">
        <f t="array" ref="L191">XLOOKUP(A191,'# Campanhas30D'!A:A,'# Campanhas30D'!B:B,"")</f>
        <v>0</v>
      </c>
      <c r="M191" s="4">
        <f t="array" ref="M191">XLOOKUP(A191,'Receita Influenciada'!A:A,'Receita Influenciada'!B:B,"")</f>
        <v>95</v>
      </c>
      <c r="N191" s="4">
        <f t="array" ref="N191">XLOOKUP(A191,'Receita Total'!A:A,'Receita Total'!C:C,"")</f>
        <v>8197.740005</v>
      </c>
      <c r="O191" s="1">
        <v>0.0</v>
      </c>
      <c r="P191" s="1">
        <v>0.0</v>
      </c>
      <c r="Q191" s="1">
        <v>0.0</v>
      </c>
      <c r="R191" s="4">
        <f t="array" ref="R191">XLOOKUP(A191,Message!A:A,Message!B:B,"")</f>
        <v>95</v>
      </c>
      <c r="S191" s="5">
        <f t="array" ref="S191">XLOOKUP(A191,'Receita Influenciada'!A:A,'Receita Influenciada'!C:C,"")</f>
        <v>-0.007214076246</v>
      </c>
      <c r="T191" s="3">
        <f t="shared" si="1"/>
        <v>102</v>
      </c>
      <c r="U191" s="1">
        <v>0.0</v>
      </c>
    </row>
    <row r="192">
      <c r="A192" s="1" t="s">
        <v>242</v>
      </c>
      <c r="B192" s="2">
        <f t="array" ref="B192">XLOOKUP(A192,'Página25'!A:A,'Página25'!G:G,"")</f>
        <v>45565.63253</v>
      </c>
      <c r="C192" s="2" t="str">
        <f t="array" ref="C192">XLOOKUP(A192,'Página25'!A:A,'Página25'!I:I,"")</f>
        <v/>
      </c>
      <c r="D192" s="3">
        <f t="array" ref="D192">XLOOKUP(A192,login!A:A,login!F:F,"")</f>
        <v>7</v>
      </c>
      <c r="E192" s="3">
        <f t="array" ref="E192">XLOOKUP(A192,gestor!C:C,gestor!E:E,"")</f>
        <v>1</v>
      </c>
      <c r="F192" s="1">
        <v>0.0</v>
      </c>
      <c r="G192" s="3">
        <f t="array" ref="G192">XLOOKUP(A192,EmailVerification!A:A,EmailVerification!B:B,"")</f>
        <v>2</v>
      </c>
      <c r="H192" s="3">
        <f t="array" ref="H192">XLOOKUP(A192,IntegracaoVerification!A:A,IntegracaoVerification!C:C,"")</f>
        <v>2</v>
      </c>
      <c r="I192" s="3" t="str">
        <f t="array" ref="I192">XLOOKUP(A192,ApiVerification!A:A,ApiVerification!C:C,"")</f>
        <v/>
      </c>
      <c r="J192" s="3">
        <f t="array" ref="J192">XLOOKUP(A192,AtivacaoGiftback!A:A,AtivacaoGiftback!B:B,"")</f>
        <v>24</v>
      </c>
      <c r="K192" s="3">
        <f t="array" ref="K192">XLOOKUP(A192,TempoPrimeiraCampanha!A:A,TempoPrimeiraCampanha!B:B,"")</f>
        <v>30</v>
      </c>
      <c r="L192" s="3">
        <f t="array" ref="L192">XLOOKUP(A192,'# Campanhas30D'!A:A,'# Campanhas30D'!B:B,"")</f>
        <v>0</v>
      </c>
      <c r="M192" s="4">
        <f t="array" ref="M192">XLOOKUP(A192,'Receita Influenciada'!A:A,'Receita Influenciada'!B:B,"")</f>
        <v>99.90000153</v>
      </c>
      <c r="N192" s="4">
        <f t="array" ref="N192">XLOOKUP(A192,'Receita Total'!A:A,'Receita Total'!C:C,"")</f>
        <v>21056.81995</v>
      </c>
      <c r="O192" s="1">
        <v>0.0</v>
      </c>
      <c r="P192" s="1">
        <v>0.0</v>
      </c>
      <c r="Q192" s="4">
        <f t="array" ref="Q192">XLOOKUP(A192,Task!A:A,Task!B:B,"")</f>
        <v>99.90000153</v>
      </c>
      <c r="R192" s="1">
        <v>0.0</v>
      </c>
      <c r="S192" s="5">
        <f t="array" ref="S192">XLOOKUP(A192,'Receita Influenciada'!A:A,'Receita Influenciada'!C:C,"")</f>
        <v>-0.007070381187</v>
      </c>
      <c r="T192" s="3" t="str">
        <f t="shared" si="1"/>
        <v>#NUM!</v>
      </c>
      <c r="U192" s="1">
        <v>0.0</v>
      </c>
    </row>
    <row r="193">
      <c r="A193" s="1" t="s">
        <v>243</v>
      </c>
      <c r="B193" s="2">
        <f t="array" ref="B193">XLOOKUP(A193,'Página25'!A:A,'Página25'!G:G,"")</f>
        <v>45513.52113</v>
      </c>
      <c r="C193" s="2" t="str">
        <f t="array" ref="C193">XLOOKUP(A193,'Página25'!A:A,'Página25'!I:I,"")</f>
        <v/>
      </c>
      <c r="D193" s="3">
        <f t="array" ref="D193">XLOOKUP(A193,login!A:A,login!F:F,"")</f>
        <v>34</v>
      </c>
      <c r="E193" s="3">
        <f t="array" ref="E193">XLOOKUP(A193,gestor!C:C,gestor!E:E,"")</f>
        <v>1</v>
      </c>
      <c r="F193" s="1">
        <v>0.0</v>
      </c>
      <c r="G193" s="3">
        <f t="array" ref="G193">XLOOKUP(A193,EmailVerification!A:A,EmailVerification!B:B,"")</f>
        <v>6</v>
      </c>
      <c r="H193" s="3" t="str">
        <f t="array" ref="H193">XLOOKUP(A193,IntegracaoVerification!A:A,IntegracaoVerification!C:C,"")</f>
        <v/>
      </c>
      <c r="I193" s="3">
        <f t="array" ref="I193">XLOOKUP(A193,ApiVerification!A:A,ApiVerification!C:C,"")</f>
        <v>6</v>
      </c>
      <c r="J193" s="3">
        <f t="array" ref="J193">XLOOKUP(A193,AtivacaoGiftback!A:A,AtivacaoGiftback!B:B,"")</f>
        <v>26</v>
      </c>
      <c r="K193" s="3">
        <f t="array" ref="K193">XLOOKUP(A193,TempoPrimeiraCampanha!A:A,TempoPrimeiraCampanha!B:B,"")</f>
        <v>31</v>
      </c>
      <c r="L193" s="3">
        <f t="array" ref="L193">XLOOKUP(A193,'# Campanhas30D'!A:A,'# Campanhas30D'!B:B,"")</f>
        <v>0</v>
      </c>
      <c r="M193" s="4">
        <f t="array" ref="M193">XLOOKUP(A193,'Receita Influenciada'!A:A,'Receita Influenciada'!B:B,"")</f>
        <v>146.5999985</v>
      </c>
      <c r="N193" s="4">
        <f t="array" ref="N193">XLOOKUP(A193,'Receita Total'!A:A,'Receita Total'!C:C,"")</f>
        <v>57858.10985</v>
      </c>
      <c r="O193" s="4">
        <f t="array" ref="O193">XLOOKUP(A193,Giftback!A:A,Giftback!B:B,"")</f>
        <v>126.5999985</v>
      </c>
      <c r="P193" s="1">
        <v>0.0</v>
      </c>
      <c r="Q193" s="1">
        <v>0.0</v>
      </c>
      <c r="R193" s="1">
        <v>0.0</v>
      </c>
      <c r="S193" s="5">
        <f t="array" ref="S193">XLOOKUP(A193,'Receita Influenciada'!A:A,'Receita Influenciada'!C:C,"")</f>
        <v>-0.006637614714</v>
      </c>
      <c r="T193" s="3" t="str">
        <f t="shared" si="1"/>
        <v>#NUM!</v>
      </c>
      <c r="U193" s="1">
        <v>0.0</v>
      </c>
    </row>
    <row r="194">
      <c r="A194" s="1" t="s">
        <v>244</v>
      </c>
      <c r="B194" s="2">
        <f t="array" ref="B194">XLOOKUP(A194,'Página25'!A:A,'Página25'!G:G,"")</f>
        <v>45497.69466</v>
      </c>
      <c r="C194" s="2">
        <f t="array" ref="C194">XLOOKUP(A194,'Página25'!A:A,'Página25'!I:I,"")</f>
        <v>45525.49505</v>
      </c>
      <c r="D194" s="3">
        <f t="array" ref="D194">XLOOKUP(A194,login!A:A,login!F:F,"")</f>
        <v>18</v>
      </c>
      <c r="E194" s="1">
        <v>1.0</v>
      </c>
      <c r="F194" s="1">
        <v>0.0</v>
      </c>
      <c r="G194" s="3">
        <f t="array" ref="G194">XLOOKUP(A194,EmailVerification!A:A,EmailVerification!B:B,"")</f>
        <v>0</v>
      </c>
      <c r="H194" s="3">
        <f t="array" ref="H194">XLOOKUP(A194,IntegracaoVerification!A:A,IntegracaoVerification!C:C,"")</f>
        <v>0</v>
      </c>
      <c r="I194" s="3">
        <f t="array" ref="I194">XLOOKUP(A194,ApiVerification!A:A,ApiVerification!C:C,"")</f>
        <v>8</v>
      </c>
      <c r="J194" s="3">
        <f t="array" ref="J194">XLOOKUP(A194,AtivacaoGiftback!A:A,AtivacaoGiftback!B:B,"")</f>
        <v>16</v>
      </c>
      <c r="K194" s="3" t="str">
        <f t="array" ref="K194">XLOOKUP(A194,TempoPrimeiraCampanha!A:A,TempoPrimeiraCampanha!B:B,"")</f>
        <v/>
      </c>
      <c r="L194" s="3">
        <f t="array" ref="L194">XLOOKUP(A194,'# Campanhas30D'!A:A,'# Campanhas30D'!B:B,"")</f>
        <v>0</v>
      </c>
      <c r="M194" s="4">
        <f t="array" ref="M194">XLOOKUP(A194,'Receita Influenciada'!A:A,'Receita Influenciada'!B:B,"")</f>
        <v>143.6000061</v>
      </c>
      <c r="N194" s="4">
        <f t="array" ref="N194">XLOOKUP(A194,'Receita Total'!A:A,'Receita Total'!C:C,"")</f>
        <v>26434.70996</v>
      </c>
      <c r="O194" s="1">
        <v>0.0</v>
      </c>
      <c r="P194" s="1">
        <v>0.0</v>
      </c>
      <c r="Q194" s="1">
        <v>0.0</v>
      </c>
      <c r="R194" s="4">
        <f t="array" ref="R194">XLOOKUP(A194,Message!A:A,Message!B:B,"")</f>
        <v>143.6000061</v>
      </c>
      <c r="S194" s="5">
        <f t="array" ref="S194">XLOOKUP(A194,'Receita Influenciada'!A:A,'Receita Influenciada'!C:C,"")</f>
        <v>-0.005788856126</v>
      </c>
      <c r="T194" s="3">
        <f t="shared" si="1"/>
        <v>28</v>
      </c>
      <c r="U194" s="3">
        <f>IF(T194&gt;=0,1,0)</f>
        <v>1</v>
      </c>
    </row>
    <row r="195">
      <c r="A195" s="1" t="s">
        <v>245</v>
      </c>
      <c r="B195" s="2">
        <f t="array" ref="B195">XLOOKUP(A195,'Página25'!A:A,'Página25'!G:G,"")</f>
        <v>45565.85472</v>
      </c>
      <c r="C195" s="2" t="str">
        <f t="array" ref="C195">XLOOKUP(A195,'Página25'!A:A,'Página25'!I:I,"")</f>
        <v/>
      </c>
      <c r="D195" s="3">
        <f t="array" ref="D195">XLOOKUP(A195,login!A:A,login!F:F,"")</f>
        <v>3</v>
      </c>
      <c r="E195" s="3">
        <f t="array" ref="E195">XLOOKUP(A195,gestor!C:C,gestor!E:E,"")</f>
        <v>0</v>
      </c>
      <c r="F195" s="1">
        <v>0.0</v>
      </c>
      <c r="G195" s="3">
        <f t="array" ref="G195">XLOOKUP(A195,EmailVerification!A:A,EmailVerification!B:B,"")</f>
        <v>2</v>
      </c>
      <c r="H195" s="3">
        <f t="array" ref="H195">XLOOKUP(A195,IntegracaoVerification!A:A,IntegracaoVerification!C:C,"")</f>
        <v>2</v>
      </c>
      <c r="I195" s="3">
        <f t="array" ref="I195">XLOOKUP(A195,ApiVerification!A:A,ApiVerification!C:C,"")</f>
        <v>17</v>
      </c>
      <c r="J195" s="3">
        <f t="array" ref="J195">XLOOKUP(A195,AtivacaoGiftback!A:A,AtivacaoGiftback!B:B,"")</f>
        <v>16</v>
      </c>
      <c r="K195" s="3" t="str">
        <f t="array" ref="K195">XLOOKUP(A195,TempoPrimeiraCampanha!A:A,TempoPrimeiraCampanha!B:B,"")</f>
        <v/>
      </c>
      <c r="L195" s="3">
        <f t="array" ref="L195">XLOOKUP(A195,'# Campanhas30D'!A:A,'# Campanhas30D'!B:B,"")</f>
        <v>0</v>
      </c>
      <c r="M195" s="4">
        <f t="array" ref="M195">XLOOKUP(A195,'Receita Influenciada'!A:A,'Receita Influenciada'!B:B,"")</f>
        <v>152.5</v>
      </c>
      <c r="N195" s="4">
        <f t="array" ref="N195">XLOOKUP(A195,'Receita Total'!A:A,'Receita Total'!C:C,"")</f>
        <v>56101.14023</v>
      </c>
      <c r="O195" s="4">
        <f t="array" ref="O195">XLOOKUP(A195,Giftback!A:A,Giftback!B:B,"")</f>
        <v>152.5</v>
      </c>
      <c r="P195" s="1">
        <v>0.0</v>
      </c>
      <c r="Q195" s="1">
        <v>0.0</v>
      </c>
      <c r="R195" s="1">
        <v>0.0</v>
      </c>
      <c r="S195" s="5">
        <f t="array" ref="S195">XLOOKUP(A195,'Receita Influenciada'!A:A,'Receita Influenciada'!C:C,"")</f>
        <v>-0.005527859238</v>
      </c>
      <c r="T195" s="3" t="str">
        <f t="shared" si="1"/>
        <v>#NUM!</v>
      </c>
      <c r="U195" s="1">
        <v>0.0</v>
      </c>
    </row>
    <row r="196">
      <c r="A196" s="1" t="s">
        <v>246</v>
      </c>
      <c r="B196" s="2">
        <f t="array" ref="B196">XLOOKUP(A196,'Página25'!A:A,'Página25'!G:G,"")</f>
        <v>45394.76765</v>
      </c>
      <c r="C196" s="2">
        <f t="array" ref="C196">XLOOKUP(A196,'Página25'!A:A,'Página25'!I:I,"")</f>
        <v>45529.35546</v>
      </c>
      <c r="D196" s="3">
        <f t="array" ref="D196">XLOOKUP(A196,login!A:A,login!F:F,"")</f>
        <v>2</v>
      </c>
      <c r="E196" s="1">
        <v>0.0</v>
      </c>
      <c r="F196" s="1">
        <v>0.0</v>
      </c>
      <c r="G196" s="3">
        <f t="array" ref="G196">XLOOKUP(A196,EmailVerification!A:A,EmailVerification!B:B,"")</f>
        <v>84</v>
      </c>
      <c r="H196" s="3">
        <f t="array" ref="H196">XLOOKUP(A196,IntegracaoVerification!A:A,IntegracaoVerification!C:C,"")</f>
        <v>5</v>
      </c>
      <c r="I196" s="3">
        <f t="array" ref="I196">XLOOKUP(A196,ApiVerification!A:A,ApiVerification!C:C,"")</f>
        <v>74</v>
      </c>
      <c r="J196" s="3">
        <f t="array" ref="J196">XLOOKUP(A196,AtivacaoGiftback!A:A,AtivacaoGiftback!B:B,"")</f>
        <v>7</v>
      </c>
      <c r="K196" s="3" t="str">
        <f t="array" ref="K196">XLOOKUP(A196,TempoPrimeiraCampanha!A:A,TempoPrimeiraCampanha!B:B,"")</f>
        <v/>
      </c>
      <c r="L196" s="3">
        <f t="array" ref="L196">XLOOKUP(A196,'# Campanhas30D'!A:A,'# Campanhas30D'!B:B,"")</f>
        <v>0</v>
      </c>
      <c r="M196" s="4">
        <f t="array" ref="M196">XLOOKUP(A196,'Receita Influenciada'!A:A,'Receita Influenciada'!B:B,"")</f>
        <v>154.0999985</v>
      </c>
      <c r="N196" s="4">
        <f t="array" ref="N196">XLOOKUP(A196,'Receita Total'!A:A,'Receita Total'!C:C,"")</f>
        <v>4090.050003</v>
      </c>
      <c r="O196" s="4">
        <f t="array" ref="O196">XLOOKUP(A196,Giftback!A:A,Giftback!B:B,"")</f>
        <v>154.0999985</v>
      </c>
      <c r="P196" s="1">
        <v>0.0</v>
      </c>
      <c r="Q196" s="1">
        <v>0.0</v>
      </c>
      <c r="R196" s="1">
        <v>0.0</v>
      </c>
      <c r="S196" s="5">
        <f t="array" ref="S196">XLOOKUP(A196,'Receita Influenciada'!A:A,'Receita Influenciada'!C:C,"")</f>
        <v>-0.005480938461</v>
      </c>
      <c r="T196" s="3">
        <f t="shared" si="1"/>
        <v>135</v>
      </c>
      <c r="U196" s="1">
        <v>0.0</v>
      </c>
    </row>
    <row r="197">
      <c r="A197" s="1" t="s">
        <v>247</v>
      </c>
      <c r="B197" s="2">
        <f t="array" ref="B197">XLOOKUP(A197,'Página25'!A:A,'Página25'!G:G,"")</f>
        <v>45513.59543</v>
      </c>
      <c r="C197" s="2" t="str">
        <f t="array" ref="C197">XLOOKUP(A197,'Página25'!A:A,'Página25'!I:I,"")</f>
        <v/>
      </c>
      <c r="D197" s="3">
        <f t="array" ref="D197">XLOOKUP(A197,login!A:A,login!F:F,"")</f>
        <v>60</v>
      </c>
      <c r="E197" s="3">
        <f t="array" ref="E197">XLOOKUP(A197,gestor!C:C,gestor!E:E,"")</f>
        <v>1</v>
      </c>
      <c r="F197" s="1">
        <v>0.0</v>
      </c>
      <c r="G197" s="3">
        <f t="array" ref="G197">XLOOKUP(A197,EmailVerification!A:A,EmailVerification!B:B,"")</f>
        <v>5</v>
      </c>
      <c r="H197" s="3">
        <f t="array" ref="H197">XLOOKUP(A197,IntegracaoVerification!A:A,IntegracaoVerification!C:C,"")</f>
        <v>0</v>
      </c>
      <c r="I197" s="3">
        <f t="array" ref="I197">XLOOKUP(A197,ApiVerification!A:A,ApiVerification!C:C,"")</f>
        <v>5</v>
      </c>
      <c r="J197" s="3">
        <f t="array" ref="J197">XLOOKUP(A197,AtivacaoGiftback!A:A,AtivacaoGiftback!B:B,"")</f>
        <v>14</v>
      </c>
      <c r="K197" s="3">
        <f t="array" ref="K197">XLOOKUP(A197,TempoPrimeiraCampanha!A:A,TempoPrimeiraCampanha!B:B,"")</f>
        <v>35</v>
      </c>
      <c r="L197" s="3">
        <f t="array" ref="L197">XLOOKUP(A197,'# Campanhas30D'!A:A,'# Campanhas30D'!B:B,"")</f>
        <v>0</v>
      </c>
      <c r="M197" s="4">
        <f t="array" ref="M197">XLOOKUP(A197,'Receita Influenciada'!A:A,'Receita Influenciada'!B:B,"")</f>
        <v>155.7899933</v>
      </c>
      <c r="N197" s="4">
        <f t="array" ref="N197">XLOOKUP(A197,'Receita Total'!A:A,'Receita Total'!C:C,"")</f>
        <v>43221.23946</v>
      </c>
      <c r="O197" s="4">
        <f t="array" ref="O197">XLOOKUP(A197,Giftback!A:A,Giftback!B:B,"")</f>
        <v>155.7899933</v>
      </c>
      <c r="P197" s="1">
        <v>0.0</v>
      </c>
      <c r="Q197" s="1">
        <v>0.0</v>
      </c>
      <c r="R197" s="1">
        <v>0.0</v>
      </c>
      <c r="S197" s="5">
        <f t="array" ref="S197">XLOOKUP(A197,'Receita Influenciada'!A:A,'Receita Influenciada'!C:C,"")</f>
        <v>-0.005431378496</v>
      </c>
      <c r="T197" s="3" t="str">
        <f t="shared" si="1"/>
        <v>#NUM!</v>
      </c>
      <c r="U197" s="1">
        <v>0.0</v>
      </c>
    </row>
    <row r="198">
      <c r="A198" s="1" t="s">
        <v>248</v>
      </c>
      <c r="B198" s="2">
        <f t="array" ref="B198">XLOOKUP(A198,'Página25'!A:A,'Página25'!G:G,"")</f>
        <v>45389.83325</v>
      </c>
      <c r="C198" s="2" t="str">
        <f t="array" ref="C198">XLOOKUP(A198,'Página25'!A:A,'Página25'!I:I,"")</f>
        <v/>
      </c>
      <c r="D198" s="3">
        <f t="array" ref="D198">XLOOKUP(A198,login!A:A,login!F:F,"")</f>
        <v>12</v>
      </c>
      <c r="E198" s="3">
        <f t="array" ref="E198">XLOOKUP(A198,gestor!C:C,gestor!E:E,"")</f>
        <v>1</v>
      </c>
      <c r="F198" s="1">
        <v>0.0</v>
      </c>
      <c r="G198" s="3">
        <f t="array" ref="G198">XLOOKUP(A198,EmailVerification!A:A,EmailVerification!B:B,"")</f>
        <v>89</v>
      </c>
      <c r="H198" s="3">
        <f t="array" ref="H198">XLOOKUP(A198,IntegracaoVerification!A:A,IntegracaoVerification!C:C,"")</f>
        <v>9</v>
      </c>
      <c r="I198" s="3">
        <f t="array" ref="I198">XLOOKUP(A198,ApiVerification!A:A,ApiVerification!C:C,"")</f>
        <v>15</v>
      </c>
      <c r="J198" s="3">
        <f t="array" ref="J198">XLOOKUP(A198,AtivacaoGiftback!A:A,AtivacaoGiftback!B:B,"")</f>
        <v>23</v>
      </c>
      <c r="K198" s="3" t="str">
        <f t="array" ref="K198">XLOOKUP(A198,TempoPrimeiraCampanha!A:A,TempoPrimeiraCampanha!B:B,"")</f>
        <v/>
      </c>
      <c r="L198" s="3">
        <f t="array" ref="L198">XLOOKUP(A198,'# Campanhas30D'!A:A,'# Campanhas30D'!B:B,"")</f>
        <v>0</v>
      </c>
      <c r="M198" s="4">
        <f t="array" ref="M198">XLOOKUP(A198,'Receita Influenciada'!A:A,'Receita Influenciada'!B:B,"")</f>
        <v>161.6900024</v>
      </c>
      <c r="N198" s="4">
        <f t="array" ref="N198">XLOOKUP(A198,'Receita Total'!A:A,'Receita Total'!C:C,"")</f>
        <v>35026.46984</v>
      </c>
      <c r="O198" s="4">
        <f t="array" ref="O198">XLOOKUP(A198,Giftback!A:A,Giftback!B:B,"")</f>
        <v>161.6900024</v>
      </c>
      <c r="P198" s="1">
        <v>0.0</v>
      </c>
      <c r="Q198" s="1">
        <v>0.0</v>
      </c>
      <c r="R198" s="1">
        <v>0.0</v>
      </c>
      <c r="S198" s="5">
        <f t="array" ref="S198">XLOOKUP(A198,'Receita Influenciada'!A:A,'Receita Influenciada'!C:C,"")</f>
        <v>-0.0052583577</v>
      </c>
      <c r="T198" s="3" t="str">
        <f t="shared" si="1"/>
        <v>#NUM!</v>
      </c>
      <c r="U198" s="1">
        <v>0.0</v>
      </c>
    </row>
    <row r="199">
      <c r="A199" s="1" t="s">
        <v>249</v>
      </c>
      <c r="B199" s="2">
        <f t="array" ref="B199">XLOOKUP(A199,'Página25'!A:A,'Página25'!G:G,"")</f>
        <v>45552.83571</v>
      </c>
      <c r="C199" s="2" t="str">
        <f t="array" ref="C199">XLOOKUP(A199,'Página25'!A:A,'Página25'!I:I,"")</f>
        <v/>
      </c>
      <c r="D199" s="3">
        <f t="array" ref="D199">XLOOKUP(A199,login!A:A,login!F:F,"")</f>
        <v>43</v>
      </c>
      <c r="E199" s="3">
        <f t="array" ref="E199">XLOOKUP(A199,gestor!C:C,gestor!E:E,"")</f>
        <v>1</v>
      </c>
      <c r="F199" s="3">
        <f t="array" ref="F199">XLOOKUP(A199,tickets!I:I,tickets!J:J,"")</f>
        <v>23</v>
      </c>
      <c r="G199" s="3">
        <f t="array" ref="G199">XLOOKUP(A199,EmailVerification!A:A,EmailVerification!B:B,"")</f>
        <v>3</v>
      </c>
      <c r="H199" s="3">
        <f t="array" ref="H199">XLOOKUP(A199,IntegracaoVerification!A:A,IntegracaoVerification!C:C,"")</f>
        <v>3</v>
      </c>
      <c r="I199" s="3">
        <f t="array" ref="I199">XLOOKUP(A199,ApiVerification!A:A,ApiVerification!C:C,"")</f>
        <v>3</v>
      </c>
      <c r="J199" s="3">
        <f t="array" ref="J199">XLOOKUP(A199,AtivacaoGiftback!A:A,AtivacaoGiftback!B:B,"")</f>
        <v>14</v>
      </c>
      <c r="K199" s="3" t="str">
        <f t="array" ref="K199">XLOOKUP(A199,TempoPrimeiraCampanha!A:A,TempoPrimeiraCampanha!B:B,"")</f>
        <v/>
      </c>
      <c r="L199" s="3">
        <f t="array" ref="L199">XLOOKUP(A199,'# Campanhas30D'!A:A,'# Campanhas30D'!B:B,"")</f>
        <v>0</v>
      </c>
      <c r="M199" s="4">
        <f t="array" ref="M199">XLOOKUP(A199,'Receita Influenciada'!A:A,'Receita Influenciada'!B:B,"")</f>
        <v>167.1999969</v>
      </c>
      <c r="N199" s="4">
        <f t="array" ref="N199">XLOOKUP(A199,'Receita Total'!A:A,'Receita Total'!C:C,"")</f>
        <v>45878.57997</v>
      </c>
      <c r="O199" s="4">
        <f t="array" ref="O199">XLOOKUP(A199,Giftback!A:A,Giftback!B:B,"")</f>
        <v>167.1999969</v>
      </c>
      <c r="P199" s="1">
        <v>0.0</v>
      </c>
      <c r="Q199" s="1">
        <v>0.0</v>
      </c>
      <c r="R199" s="1">
        <v>0.0</v>
      </c>
      <c r="S199" s="5">
        <f t="array" ref="S199">XLOOKUP(A199,'Receita Influenciada'!A:A,'Receita Influenciada'!C:C,"")</f>
        <v>-0.005096774283</v>
      </c>
      <c r="T199" s="3" t="str">
        <f t="shared" si="1"/>
        <v>#NUM!</v>
      </c>
      <c r="U199" s="1">
        <v>0.0</v>
      </c>
    </row>
    <row r="200">
      <c r="A200" s="1" t="s">
        <v>250</v>
      </c>
      <c r="B200" s="2">
        <f t="array" ref="B200">XLOOKUP(A200,'Página25'!A:A,'Página25'!G:G,"")</f>
        <v>45509.55113</v>
      </c>
      <c r="C200" s="2" t="str">
        <f t="array" ref="C200">XLOOKUP(A200,'Página25'!A:A,'Página25'!I:I,"")</f>
        <v/>
      </c>
      <c r="D200" s="3">
        <f t="array" ref="D200">XLOOKUP(A200,login!A:A,login!F:F,"")</f>
        <v>54</v>
      </c>
      <c r="E200" s="3">
        <f t="array" ref="E200">XLOOKUP(A200,gestor!C:C,gestor!E:E,"")</f>
        <v>1</v>
      </c>
      <c r="F200" s="1">
        <v>0.0</v>
      </c>
      <c r="G200" s="3">
        <f t="array" ref="G200">XLOOKUP(A200,EmailVerification!A:A,EmailVerification!B:B,"")</f>
        <v>1</v>
      </c>
      <c r="H200" s="3">
        <f t="array" ref="H200">XLOOKUP(A200,IntegracaoVerification!A:A,IntegracaoVerification!C:C,"")</f>
        <v>1</v>
      </c>
      <c r="I200" s="3">
        <f t="array" ref="I200">XLOOKUP(A200,ApiVerification!A:A,ApiVerification!C:C,"")</f>
        <v>3</v>
      </c>
      <c r="J200" s="3" t="str">
        <f t="array" ref="J200">XLOOKUP(A200,AtivacaoGiftback!A:A,AtivacaoGiftback!B:B,"")</f>
        <v/>
      </c>
      <c r="K200" s="3" t="str">
        <f t="array" ref="K200">XLOOKUP(A200,TempoPrimeiraCampanha!A:A,TempoPrimeiraCampanha!B:B,"")</f>
        <v/>
      </c>
      <c r="L200" s="3">
        <f t="array" ref="L200">XLOOKUP(A200,'# Campanhas30D'!A:A,'# Campanhas30D'!B:B,"")</f>
        <v>0</v>
      </c>
      <c r="M200" s="4">
        <f t="array" ref="M200">XLOOKUP(A200,'Receita Influenciada'!A:A,'Receita Influenciada'!B:B,"")</f>
        <v>215.9799974</v>
      </c>
      <c r="N200" s="4">
        <f t="array" ref="N200">XLOOKUP(A200,'Receita Total'!A:A,'Receita Total'!C:C,"")</f>
        <v>78814.12975</v>
      </c>
      <c r="O200" s="1">
        <v>0.0</v>
      </c>
      <c r="P200" s="1">
        <v>0.0</v>
      </c>
      <c r="Q200" s="4">
        <f t="array" ref="Q200">XLOOKUP(A200,Task!A:A,Task!B:B,"")</f>
        <v>215.9799974</v>
      </c>
      <c r="R200" s="1">
        <v>0.0</v>
      </c>
      <c r="S200" s="5">
        <f t="array" ref="S200">XLOOKUP(A200,'Receita Influenciada'!A:A,'Receita Influenciada'!C:C,"")</f>
        <v>-0.005046330335</v>
      </c>
      <c r="T200" s="3" t="str">
        <f t="shared" si="1"/>
        <v>#NUM!</v>
      </c>
      <c r="U200" s="1">
        <v>0.0</v>
      </c>
    </row>
    <row r="201">
      <c r="A201" s="1" t="s">
        <v>251</v>
      </c>
      <c r="B201" s="2">
        <f t="array" ref="B201">XLOOKUP(A201,'Página25'!A:A,'Página25'!G:G,"")</f>
        <v>45531.71203</v>
      </c>
      <c r="C201" s="2" t="str">
        <f t="array" ref="C201">XLOOKUP(A201,'Página25'!A:A,'Página25'!I:I,"")</f>
        <v/>
      </c>
      <c r="D201" s="3">
        <f t="array" ref="D201">XLOOKUP(A201,login!A:A,login!F:F,"")</f>
        <v>71</v>
      </c>
      <c r="E201" s="3">
        <f t="array" ref="E201">XLOOKUP(A201,gestor!C:C,gestor!E:E,"")</f>
        <v>1</v>
      </c>
      <c r="F201" s="1">
        <v>0.0</v>
      </c>
      <c r="G201" s="3">
        <f t="array" ref="G201">XLOOKUP(A201,EmailVerification!A:A,EmailVerification!B:B,"")</f>
        <v>6</v>
      </c>
      <c r="H201" s="3">
        <f t="array" ref="H201">XLOOKUP(A201,IntegracaoVerification!A:A,IntegracaoVerification!C:C,"")</f>
        <v>6</v>
      </c>
      <c r="I201" s="3">
        <f t="array" ref="I201">XLOOKUP(A201,ApiVerification!A:A,ApiVerification!C:C,"")</f>
        <v>6</v>
      </c>
      <c r="J201" s="3">
        <f t="array" ref="J201">XLOOKUP(A201,AtivacaoGiftback!A:A,AtivacaoGiftback!B:B,"")</f>
        <v>23</v>
      </c>
      <c r="K201" s="3">
        <f t="array" ref="K201">XLOOKUP(A201,TempoPrimeiraCampanha!A:A,TempoPrimeiraCampanha!B:B,"")</f>
        <v>65</v>
      </c>
      <c r="L201" s="3">
        <f t="array" ref="L201">XLOOKUP(A201,'# Campanhas30D'!A:A,'# Campanhas30D'!B:B,"")</f>
        <v>0</v>
      </c>
      <c r="M201" s="4">
        <f t="array" ref="M201">XLOOKUP(A201,'Receita Influenciada'!A:A,'Receita Influenciada'!B:B,"")</f>
        <v>178.7600021</v>
      </c>
      <c r="N201" s="4">
        <f t="array" ref="N201">XLOOKUP(A201,'Receita Total'!A:A,'Receita Total'!C:C,"")</f>
        <v>9142.600021</v>
      </c>
      <c r="O201" s="4">
        <f t="array" ref="O201">XLOOKUP(A201,Giftback!A:A,Giftback!B:B,"")</f>
        <v>178.7600021</v>
      </c>
      <c r="P201" s="1">
        <v>0.0</v>
      </c>
      <c r="Q201" s="1">
        <v>0.0</v>
      </c>
      <c r="R201" s="1">
        <v>0.0</v>
      </c>
      <c r="S201" s="5">
        <f t="array" ref="S201">XLOOKUP(A201,'Receita Influenciada'!A:A,'Receita Influenciada'!C:C,"")</f>
        <v>-0.004757771198</v>
      </c>
      <c r="T201" s="3" t="str">
        <f t="shared" si="1"/>
        <v>#NUM!</v>
      </c>
      <c r="U201" s="1">
        <v>0.0</v>
      </c>
    </row>
    <row r="202">
      <c r="A202" s="1" t="s">
        <v>252</v>
      </c>
      <c r="B202" s="2">
        <f t="array" ref="B202">XLOOKUP(A202,'Página25'!A:A,'Página25'!G:G,"")</f>
        <v>45370.65573</v>
      </c>
      <c r="C202" s="2">
        <f t="array" ref="C202">XLOOKUP(A202,'Página25'!A:A,'Página25'!I:I,"")</f>
        <v>45511.81745</v>
      </c>
      <c r="D202" s="3">
        <f t="array" ref="D202">XLOOKUP(A202,login!A:A,login!F:F,"")</f>
        <v>25</v>
      </c>
      <c r="E202" s="1">
        <v>0.0</v>
      </c>
      <c r="F202" s="1">
        <v>0.0</v>
      </c>
      <c r="G202" s="3">
        <f t="array" ref="G202">XLOOKUP(A202,EmailVerification!A:A,EmailVerification!B:B,"")</f>
        <v>108</v>
      </c>
      <c r="H202" s="3">
        <f t="array" ref="H202">XLOOKUP(A202,IntegracaoVerification!A:A,IntegracaoVerification!C:C,"")</f>
        <v>2</v>
      </c>
      <c r="I202" s="3">
        <f t="array" ref="I202">XLOOKUP(A202,ApiVerification!A:A,ApiVerification!C:C,"")</f>
        <v>15</v>
      </c>
      <c r="J202" s="3">
        <f t="array" ref="J202">XLOOKUP(A202,AtivacaoGiftback!A:A,AtivacaoGiftback!B:B,"")</f>
        <v>2</v>
      </c>
      <c r="K202" s="3">
        <f t="array" ref="K202">XLOOKUP(A202,TempoPrimeiraCampanha!A:A,TempoPrimeiraCampanha!B:B,"")</f>
        <v>31</v>
      </c>
      <c r="L202" s="3">
        <f t="array" ref="L202">XLOOKUP(A202,'# Campanhas30D'!A:A,'# Campanhas30D'!B:B,"")</f>
        <v>0</v>
      </c>
      <c r="M202" s="4">
        <f t="array" ref="M202">XLOOKUP(A202,'Receita Influenciada'!A:A,'Receita Influenciada'!B:B,"")</f>
        <v>182.1900024</v>
      </c>
      <c r="N202" s="4">
        <f t="array" ref="N202">XLOOKUP(A202,'Receita Total'!A:A,'Receita Total'!C:C,"")</f>
        <v>23212.64002</v>
      </c>
      <c r="O202" s="4">
        <f t="array" ref="O202">XLOOKUP(A202,Giftback!A:A,Giftback!B:B,"")</f>
        <v>182.1900024</v>
      </c>
      <c r="P202" s="1">
        <v>0.0</v>
      </c>
      <c r="Q202" s="1">
        <v>0.0</v>
      </c>
      <c r="R202" s="1">
        <v>0.0</v>
      </c>
      <c r="S202" s="5">
        <f t="array" ref="S202">XLOOKUP(A202,'Receita Influenciada'!A:A,'Receita Influenciada'!C:C,"")</f>
        <v>-0.004657184679</v>
      </c>
      <c r="T202" s="3">
        <f t="shared" si="1"/>
        <v>141</v>
      </c>
      <c r="U202" s="1">
        <v>0.0</v>
      </c>
    </row>
    <row r="203">
      <c r="A203" s="1" t="s">
        <v>253</v>
      </c>
      <c r="B203" s="2">
        <f t="array" ref="B203">XLOOKUP(A203,'Página25'!A:A,'Página25'!G:G,"")</f>
        <v>45457.71808</v>
      </c>
      <c r="C203" s="2" t="str">
        <f t="array" ref="C203">XLOOKUP(A203,'Página25'!A:A,'Página25'!I:I,"")</f>
        <v/>
      </c>
      <c r="D203" s="3">
        <f t="array" ref="D203">XLOOKUP(A203,login!A:A,login!F:F,"")</f>
        <v>56</v>
      </c>
      <c r="E203" s="3">
        <f t="array" ref="E203">XLOOKUP(A203,gestor!C:C,gestor!E:E,"")</f>
        <v>1</v>
      </c>
      <c r="F203" s="1">
        <v>0.0</v>
      </c>
      <c r="G203" s="3">
        <f t="array" ref="G203">XLOOKUP(A203,EmailVerification!A:A,EmailVerification!B:B,"")</f>
        <v>21</v>
      </c>
      <c r="H203" s="3">
        <f t="array" ref="H203">XLOOKUP(A203,IntegracaoVerification!A:A,IntegracaoVerification!C:C,"")</f>
        <v>5</v>
      </c>
      <c r="I203" s="3">
        <f t="array" ref="I203">XLOOKUP(A203,ApiVerification!A:A,ApiVerification!C:C,"")</f>
        <v>5</v>
      </c>
      <c r="J203" s="3">
        <f t="array" ref="J203">XLOOKUP(A203,AtivacaoGiftback!A:A,AtivacaoGiftback!B:B,"")</f>
        <v>5</v>
      </c>
      <c r="K203" s="3">
        <f t="array" ref="K203">XLOOKUP(A203,TempoPrimeiraCampanha!A:A,TempoPrimeiraCampanha!B:B,"")</f>
        <v>69</v>
      </c>
      <c r="L203" s="3">
        <f t="array" ref="L203">XLOOKUP(A203,'# Campanhas30D'!A:A,'# Campanhas30D'!B:B,"")</f>
        <v>0</v>
      </c>
      <c r="M203" s="4">
        <f t="array" ref="M203">XLOOKUP(A203,'Receita Influenciada'!A:A,'Receita Influenciada'!B:B,"")</f>
        <v>183</v>
      </c>
      <c r="N203" s="4">
        <f t="array" ref="N203">XLOOKUP(A203,'Receita Total'!A:A,'Receita Total'!C:C,"")</f>
        <v>41522.24991</v>
      </c>
      <c r="O203" s="4">
        <f t="array" ref="O203">XLOOKUP(A203,Giftback!A:A,Giftback!B:B,"")</f>
        <v>183</v>
      </c>
      <c r="P203" s="1">
        <v>0.0</v>
      </c>
      <c r="Q203" s="1">
        <v>0.0</v>
      </c>
      <c r="R203" s="1">
        <v>0.0</v>
      </c>
      <c r="S203" s="5">
        <f t="array" ref="S203">XLOOKUP(A203,'Receita Influenciada'!A:A,'Receita Influenciada'!C:C,"")</f>
        <v>-0.004633431085</v>
      </c>
      <c r="T203" s="3" t="str">
        <f t="shared" si="1"/>
        <v>#NUM!</v>
      </c>
      <c r="U203" s="1">
        <v>0.0</v>
      </c>
    </row>
    <row r="204">
      <c r="A204" s="1" t="s">
        <v>254</v>
      </c>
      <c r="B204" s="2">
        <f t="array" ref="B204">XLOOKUP(A204,'Página25'!A:A,'Página25'!G:G,"")</f>
        <v>45389.61487</v>
      </c>
      <c r="C204" s="2">
        <f t="array" ref="C204">XLOOKUP(A204,'Página25'!A:A,'Página25'!I:I,"")</f>
        <v>45434.8338</v>
      </c>
      <c r="D204" s="1">
        <v>0.0</v>
      </c>
      <c r="E204" s="1">
        <v>1.0</v>
      </c>
      <c r="F204" s="1">
        <v>0.0</v>
      </c>
      <c r="G204" s="3" t="str">
        <f t="array" ref="G204">XLOOKUP(A204,EmailVerification!A:A,EmailVerification!B:B,"")</f>
        <v/>
      </c>
      <c r="H204" s="3">
        <f t="array" ref="H204">XLOOKUP(A204,IntegracaoVerification!A:A,IntegracaoVerification!C:C,"")</f>
        <v>10</v>
      </c>
      <c r="I204" s="3">
        <f t="array" ref="I204">XLOOKUP(A204,ApiVerification!A:A,ApiVerification!C:C,"")</f>
        <v>16</v>
      </c>
      <c r="J204" s="3">
        <f t="array" ref="J204">XLOOKUP(A204,AtivacaoGiftback!A:A,AtivacaoGiftback!B:B,"")</f>
        <v>11</v>
      </c>
      <c r="K204" s="3">
        <f t="array" ref="K204">XLOOKUP(A204,TempoPrimeiraCampanha!A:A,TempoPrimeiraCampanha!B:B,"")</f>
        <v>31</v>
      </c>
      <c r="L204" s="3">
        <f t="array" ref="L204">XLOOKUP(A204,'# Campanhas30D'!A:A,'# Campanhas30D'!B:B,"")</f>
        <v>0</v>
      </c>
      <c r="M204" s="4">
        <f t="array" ref="M204">XLOOKUP(A204,'Receita Influenciada'!A:A,'Receita Influenciada'!B:B,"")</f>
        <v>211.1000061</v>
      </c>
      <c r="N204" s="4">
        <f t="array" ref="N204">XLOOKUP(A204,'Receita Total'!A:A,'Receita Total'!C:C,"")</f>
        <v>16520.31037</v>
      </c>
      <c r="O204" s="4">
        <f t="array" ref="O204">XLOOKUP(A204,Giftback!A:A,Giftback!B:B,"")</f>
        <v>211.1000061</v>
      </c>
      <c r="P204" s="1">
        <v>0.0</v>
      </c>
      <c r="Q204" s="1">
        <v>0.0</v>
      </c>
      <c r="R204" s="1">
        <v>0.0</v>
      </c>
      <c r="S204" s="5">
        <f t="array" ref="S204">XLOOKUP(A204,'Receita Influenciada'!A:A,'Receita Influenciada'!C:C,"")</f>
        <v>-0.003809383985</v>
      </c>
      <c r="T204" s="3">
        <f t="shared" si="1"/>
        <v>45</v>
      </c>
      <c r="U204" s="1">
        <v>0.0</v>
      </c>
    </row>
    <row r="205">
      <c r="A205" s="1" t="s">
        <v>255</v>
      </c>
      <c r="B205" s="2">
        <f t="array" ref="B205">XLOOKUP(A205,'Página25'!A:A,'Página25'!G:G,"")</f>
        <v>45561.52836</v>
      </c>
      <c r="C205" s="2" t="str">
        <f t="array" ref="C205">XLOOKUP(A205,'Página25'!A:A,'Página25'!I:I,"")</f>
        <v/>
      </c>
      <c r="D205" s="3">
        <f t="array" ref="D205">XLOOKUP(A205,login!A:A,login!F:F,"")</f>
        <v>12</v>
      </c>
      <c r="E205" s="3">
        <f t="array" ref="E205">XLOOKUP(A205,gestor!C:C,gestor!E:E,"")</f>
        <v>1</v>
      </c>
      <c r="F205" s="1">
        <v>0.0</v>
      </c>
      <c r="G205" s="3">
        <f t="array" ref="G205">XLOOKUP(A205,EmailVerification!A:A,EmailVerification!B:B,"")</f>
        <v>3</v>
      </c>
      <c r="H205" s="3">
        <f t="array" ref="H205">XLOOKUP(A205,IntegracaoVerification!A:A,IntegracaoVerification!C:C,"")</f>
        <v>3</v>
      </c>
      <c r="I205" s="3">
        <f t="array" ref="I205">XLOOKUP(A205,ApiVerification!A:A,ApiVerification!C:C,"")</f>
        <v>8</v>
      </c>
      <c r="J205" s="3">
        <f t="array" ref="J205">XLOOKUP(A205,AtivacaoGiftback!A:A,AtivacaoGiftback!B:B,"")</f>
        <v>12</v>
      </c>
      <c r="K205" s="3" t="str">
        <f t="array" ref="K205">XLOOKUP(A205,TempoPrimeiraCampanha!A:A,TempoPrimeiraCampanha!B:B,"")</f>
        <v/>
      </c>
      <c r="L205" s="3">
        <f t="array" ref="L205">XLOOKUP(A205,'# Campanhas30D'!A:A,'# Campanhas30D'!B:B,"")</f>
        <v>0</v>
      </c>
      <c r="M205" s="4">
        <f t="array" ref="M205">XLOOKUP(A205,'Receita Influenciada'!A:A,'Receita Influenciada'!B:B,"")</f>
        <v>253.9799957</v>
      </c>
      <c r="N205" s="4">
        <f t="array" ref="N205">XLOOKUP(A205,'Receita Total'!A:A,'Receita Total'!C:C,"")</f>
        <v>3110.879982</v>
      </c>
      <c r="O205" s="4">
        <f t="array" ref="O205">XLOOKUP(A205,Giftback!A:A,Giftback!B:B,"")</f>
        <v>69.55999756</v>
      </c>
      <c r="P205" s="1">
        <v>0.0</v>
      </c>
      <c r="Q205" s="1">
        <v>0.0</v>
      </c>
      <c r="R205" s="4">
        <f t="array" ref="R205">XLOOKUP(A205,Message!A:A,Message!B:B,"")</f>
        <v>94.5</v>
      </c>
      <c r="S205" s="5">
        <f t="array" ref="S205">XLOOKUP(A205,'Receita Influenciada'!A:A,'Receita Influenciada'!C:C,"")</f>
        <v>-0.003602518999</v>
      </c>
      <c r="T205" s="3" t="str">
        <f t="shared" si="1"/>
        <v>#NUM!</v>
      </c>
      <c r="U205" s="1">
        <v>0.0</v>
      </c>
    </row>
    <row r="206">
      <c r="A206" s="1" t="s">
        <v>256</v>
      </c>
      <c r="B206" s="2">
        <f t="array" ref="B206">XLOOKUP(A206,'Página25'!A:A,'Página25'!G:G,"")</f>
        <v>45414.74874</v>
      </c>
      <c r="C206" s="2">
        <f t="array" ref="C206">XLOOKUP(A206,'Página25'!A:A,'Página25'!I:I,"")</f>
        <v>45476.00068</v>
      </c>
      <c r="D206" s="3">
        <f t="array" ref="D206">XLOOKUP(A206,login!A:A,login!F:F,"")</f>
        <v>4</v>
      </c>
      <c r="E206" s="1">
        <v>0.0</v>
      </c>
      <c r="F206" s="1">
        <v>0.0</v>
      </c>
      <c r="G206" s="3" t="str">
        <f t="array" ref="G206">XLOOKUP(A206,EmailVerification!A:A,EmailVerification!B:B,"")</f>
        <v/>
      </c>
      <c r="H206" s="3">
        <f t="array" ref="H206">XLOOKUP(A206,IntegracaoVerification!A:A,IntegracaoVerification!C:C,"")</f>
        <v>0</v>
      </c>
      <c r="I206" s="3">
        <f t="array" ref="I206">XLOOKUP(A206,ApiVerification!A:A,ApiVerification!C:C,"")</f>
        <v>18</v>
      </c>
      <c r="J206" s="3">
        <f t="array" ref="J206">XLOOKUP(A206,AtivacaoGiftback!A:A,AtivacaoGiftback!B:B,"")</f>
        <v>7</v>
      </c>
      <c r="K206" s="3" t="str">
        <f t="array" ref="K206">XLOOKUP(A206,TempoPrimeiraCampanha!A:A,TempoPrimeiraCampanha!B:B,"")</f>
        <v/>
      </c>
      <c r="L206" s="3">
        <f t="array" ref="L206">XLOOKUP(A206,'# Campanhas30D'!A:A,'# Campanhas30D'!B:B,"")</f>
        <v>0</v>
      </c>
      <c r="M206" s="4">
        <f t="array" ref="M206">XLOOKUP(A206,'Receita Influenciada'!A:A,'Receita Influenciada'!B:B,"")</f>
        <v>252.1900024</v>
      </c>
      <c r="N206" s="4">
        <f t="array" ref="N206">XLOOKUP(A206,'Receita Total'!A:A,'Receita Total'!C:C,"")</f>
        <v>20340.10997</v>
      </c>
      <c r="O206" s="4">
        <f t="array" ref="O206">XLOOKUP(A206,Giftback!A:A,Giftback!B:B,"")</f>
        <v>252.1900024</v>
      </c>
      <c r="P206" s="1">
        <v>0.0</v>
      </c>
      <c r="Q206" s="1">
        <v>0.0</v>
      </c>
      <c r="R206" s="1">
        <v>0.0</v>
      </c>
      <c r="S206" s="5">
        <f t="array" ref="S206">XLOOKUP(A206,'Receita Influenciada'!A:A,'Receita Influenciada'!C:C,"")</f>
        <v>-0.002604398755</v>
      </c>
      <c r="T206" s="3">
        <f t="shared" si="1"/>
        <v>62</v>
      </c>
      <c r="U206" s="1">
        <v>0.0</v>
      </c>
    </row>
    <row r="207">
      <c r="A207" s="1" t="s">
        <v>257</v>
      </c>
      <c r="B207" s="2">
        <f t="array" ref="B207">XLOOKUP(A207,'Página25'!A:A,'Página25'!G:G,"")</f>
        <v>45440.61211</v>
      </c>
      <c r="C207" s="2" t="str">
        <f t="array" ref="C207">XLOOKUP(A207,'Página25'!A:A,'Página25'!I:I,"")</f>
        <v/>
      </c>
      <c r="D207" s="3">
        <f t="array" ref="D207">XLOOKUP(A207,login!A:A,login!F:F,"")</f>
        <v>7</v>
      </c>
      <c r="E207" s="3">
        <f t="array" ref="E207">XLOOKUP(A207,gestor!C:C,gestor!E:E,"")</f>
        <v>1</v>
      </c>
      <c r="F207" s="1">
        <v>0.0</v>
      </c>
      <c r="G207" s="3">
        <f t="array" ref="G207">XLOOKUP(A207,EmailVerification!A:A,EmailVerification!B:B,"")</f>
        <v>38</v>
      </c>
      <c r="H207" s="3">
        <f t="array" ref="H207">XLOOKUP(A207,IntegracaoVerification!A:A,IntegracaoVerification!C:C,"")</f>
        <v>0</v>
      </c>
      <c r="I207" s="3">
        <f t="array" ref="I207">XLOOKUP(A207,ApiVerification!A:A,ApiVerification!C:C,"")</f>
        <v>3</v>
      </c>
      <c r="J207" s="3">
        <f t="array" ref="J207">XLOOKUP(A207,AtivacaoGiftback!A:A,AtivacaoGiftback!B:B,"")</f>
        <v>6</v>
      </c>
      <c r="K207" s="3" t="str">
        <f t="array" ref="K207">XLOOKUP(A207,TempoPrimeiraCampanha!A:A,TempoPrimeiraCampanha!B:B,"")</f>
        <v/>
      </c>
      <c r="L207" s="3">
        <f t="array" ref="L207">XLOOKUP(A207,'# Campanhas30D'!A:A,'# Campanhas30D'!B:B,"")</f>
        <v>0</v>
      </c>
      <c r="M207" s="4">
        <f t="array" ref="M207">XLOOKUP(A207,'Receita Influenciada'!A:A,'Receita Influenciada'!B:B,"")</f>
        <v>370.6900024</v>
      </c>
      <c r="N207" s="4">
        <f t="array" ref="N207">XLOOKUP(A207,'Receita Total'!A:A,'Receita Total'!C:C,"")</f>
        <v>92235.1889</v>
      </c>
      <c r="O207" s="4">
        <f t="array" ref="O207">XLOOKUP(A207,Giftback!A:A,Giftback!B:B,"")</f>
        <v>370.6900024</v>
      </c>
      <c r="P207" s="1">
        <v>0.0</v>
      </c>
      <c r="Q207" s="1">
        <v>0.0</v>
      </c>
      <c r="R207" s="1">
        <v>0.0</v>
      </c>
      <c r="S207" s="5">
        <f t="array" ref="S207">XLOOKUP(A207,'Receita Influenciada'!A:A,'Receita Influenciada'!C:C,"")</f>
        <v>-0.001497935724</v>
      </c>
      <c r="T207" s="3" t="str">
        <f t="shared" si="1"/>
        <v>#NUM!</v>
      </c>
      <c r="U207" s="1">
        <v>0.0</v>
      </c>
    </row>
    <row r="208">
      <c r="A208" s="1" t="s">
        <v>258</v>
      </c>
      <c r="B208" s="2">
        <f t="array" ref="B208">XLOOKUP(A208,'Página25'!A:A,'Página25'!G:G,"")</f>
        <v>45425.71039</v>
      </c>
      <c r="C208" s="2" t="str">
        <f t="array" ref="C208">XLOOKUP(A208,'Página25'!A:A,'Página25'!I:I,"")</f>
        <v/>
      </c>
      <c r="D208" s="3">
        <f t="array" ref="D208">XLOOKUP(A208,login!A:A,login!F:F,"")</f>
        <v>4</v>
      </c>
      <c r="E208" s="3">
        <f t="array" ref="E208">XLOOKUP(A208,gestor!C:C,gestor!E:E,"")</f>
        <v>1</v>
      </c>
      <c r="F208" s="1">
        <v>0.0</v>
      </c>
      <c r="G208" s="3">
        <f t="array" ref="G208">XLOOKUP(A208,EmailVerification!A:A,EmailVerification!B:B,"")</f>
        <v>53</v>
      </c>
      <c r="H208" s="3">
        <f t="array" ref="H208">XLOOKUP(A208,IntegracaoVerification!A:A,IntegracaoVerification!C:C,"")</f>
        <v>0</v>
      </c>
      <c r="I208" s="3">
        <f t="array" ref="I208">XLOOKUP(A208,ApiVerification!A:A,ApiVerification!C:C,"")</f>
        <v>15</v>
      </c>
      <c r="J208" s="3">
        <f t="array" ref="J208">XLOOKUP(A208,AtivacaoGiftback!A:A,AtivacaoGiftback!B:B,"")</f>
        <v>3</v>
      </c>
      <c r="K208" s="3" t="str">
        <f t="array" ref="K208">XLOOKUP(A208,TempoPrimeiraCampanha!A:A,TempoPrimeiraCampanha!B:B,"")</f>
        <v/>
      </c>
      <c r="L208" s="3">
        <f t="array" ref="L208">XLOOKUP(A208,'# Campanhas30D'!A:A,'# Campanhas30D'!B:B,"")</f>
        <v>0</v>
      </c>
      <c r="M208" s="4">
        <f t="array" ref="M208">XLOOKUP(A208,'Receita Influenciada'!A:A,'Receita Influenciada'!B:B,"")</f>
        <v>294.2099991</v>
      </c>
      <c r="N208" s="4">
        <f t="array" ref="N208">XLOOKUP(A208,'Receita Total'!A:A,'Receita Total'!C:C,"")</f>
        <v>13192.60992</v>
      </c>
      <c r="O208" s="4">
        <f t="array" ref="O208">XLOOKUP(A208,Giftback!A:A,Giftback!B:B,"")</f>
        <v>294.2099991</v>
      </c>
      <c r="P208" s="1">
        <v>0.0</v>
      </c>
      <c r="Q208" s="1">
        <v>0.0</v>
      </c>
      <c r="R208" s="1">
        <v>0.0</v>
      </c>
      <c r="S208" s="5">
        <f t="array" ref="S208">XLOOKUP(A208,'Receita Influenciada'!A:A,'Receita Influenciada'!C:C,"")</f>
        <v>-0.001372140789</v>
      </c>
      <c r="T208" s="3" t="str">
        <f t="shared" si="1"/>
        <v>#NUM!</v>
      </c>
      <c r="U208" s="1">
        <v>0.0</v>
      </c>
    </row>
    <row r="209">
      <c r="A209" s="1" t="s">
        <v>259</v>
      </c>
      <c r="B209" s="2">
        <f t="array" ref="B209">XLOOKUP(A209,'Página25'!A:A,'Página25'!G:G,"")</f>
        <v>45405.61512</v>
      </c>
      <c r="C209" s="2">
        <f t="array" ref="C209">XLOOKUP(A209,'Página25'!A:A,'Página25'!I:I,"")</f>
        <v>45528.58081</v>
      </c>
      <c r="D209" s="3">
        <f t="array" ref="D209">XLOOKUP(A209,login!A:A,login!F:F,"")</f>
        <v>42</v>
      </c>
      <c r="E209" s="1">
        <v>0.0</v>
      </c>
      <c r="F209" s="1">
        <v>0.0</v>
      </c>
      <c r="G209" s="3">
        <f t="array" ref="G209">XLOOKUP(A209,EmailVerification!A:A,EmailVerification!B:B,"")</f>
        <v>73</v>
      </c>
      <c r="H209" s="3">
        <f t="array" ref="H209">XLOOKUP(A209,IntegracaoVerification!A:A,IntegracaoVerification!C:C,"")</f>
        <v>6</v>
      </c>
      <c r="I209" s="3" t="str">
        <f t="array" ref="I209">XLOOKUP(A209,ApiVerification!A:A,ApiVerification!C:C,"")</f>
        <v/>
      </c>
      <c r="J209" s="3">
        <f t="array" ref="J209">XLOOKUP(A209,AtivacaoGiftback!A:A,AtivacaoGiftback!B:B,"")</f>
        <v>6</v>
      </c>
      <c r="K209" s="3">
        <f t="array" ref="K209">XLOOKUP(A209,TempoPrimeiraCampanha!A:A,TempoPrimeiraCampanha!B:B,"")</f>
        <v>51</v>
      </c>
      <c r="L209" s="3">
        <f t="array" ref="L209">XLOOKUP(A209,'# Campanhas30D'!A:A,'# Campanhas30D'!B:B,"")</f>
        <v>0</v>
      </c>
      <c r="M209" s="4">
        <f t="array" ref="M209">XLOOKUP(A209,'Receita Influenciada'!A:A,'Receita Influenciada'!B:B,"")</f>
        <v>377.8999939</v>
      </c>
      <c r="N209" s="4">
        <f t="array" ref="N209">XLOOKUP(A209,'Receita Total'!A:A,'Receita Total'!C:C,"")</f>
        <v>89728.61015</v>
      </c>
      <c r="O209" s="4">
        <f t="array" ref="O209">XLOOKUP(A209,Giftback!A:A,Giftback!B:B,"")</f>
        <v>377.8999939</v>
      </c>
      <c r="P209" s="1">
        <v>0.0</v>
      </c>
      <c r="Q209" s="1">
        <v>0.0</v>
      </c>
      <c r="R209" s="1">
        <v>0.0</v>
      </c>
      <c r="S209" s="5">
        <f t="array" ref="S209">XLOOKUP(A209,'Receita Influenciada'!A:A,'Receita Influenciada'!C:C,"")</f>
        <v>-0.001332568947</v>
      </c>
      <c r="T209" s="3">
        <f t="shared" si="1"/>
        <v>123</v>
      </c>
      <c r="U209" s="1">
        <v>0.0</v>
      </c>
    </row>
    <row r="210">
      <c r="A210" s="1" t="s">
        <v>260</v>
      </c>
      <c r="B210" s="2">
        <f t="array" ref="B210">XLOOKUP(A210,'Página25'!A:A,'Página25'!G:G,"")</f>
        <v>45477.77811</v>
      </c>
      <c r="C210" s="2" t="str">
        <f t="array" ref="C210">XLOOKUP(A210,'Página25'!A:A,'Página25'!I:I,"")</f>
        <v/>
      </c>
      <c r="D210" s="3">
        <f t="array" ref="D210">XLOOKUP(A210,login!A:A,login!F:F,"")</f>
        <v>73</v>
      </c>
      <c r="E210" s="3">
        <f t="array" ref="E210">XLOOKUP(A210,gestor!C:C,gestor!E:E,"")</f>
        <v>1</v>
      </c>
      <c r="F210" s="1">
        <v>0.0</v>
      </c>
      <c r="G210" s="3">
        <f t="array" ref="G210">XLOOKUP(A210,EmailVerification!A:A,EmailVerification!B:B,"")</f>
        <v>15</v>
      </c>
      <c r="H210" s="3">
        <f t="array" ref="H210">XLOOKUP(A210,IntegracaoVerification!A:A,IntegracaoVerification!C:C,"")</f>
        <v>4</v>
      </c>
      <c r="I210" s="3">
        <f t="array" ref="I210">XLOOKUP(A210,ApiVerification!A:A,ApiVerification!C:C,"")</f>
        <v>11</v>
      </c>
      <c r="J210" s="3">
        <f t="array" ref="J210">XLOOKUP(A210,AtivacaoGiftback!A:A,AtivacaoGiftback!B:B,"")</f>
        <v>26</v>
      </c>
      <c r="K210" s="3">
        <f t="array" ref="K210">XLOOKUP(A210,TempoPrimeiraCampanha!A:A,TempoPrimeiraCampanha!B:B,"")</f>
        <v>37</v>
      </c>
      <c r="L210" s="3">
        <f t="array" ref="L210">XLOOKUP(A210,'# Campanhas30D'!A:A,'# Campanhas30D'!B:B,"")</f>
        <v>0</v>
      </c>
      <c r="M210" s="4">
        <f t="array" ref="M210">XLOOKUP(A210,'Receita Influenciada'!A:A,'Receita Influenciada'!B:B,"")</f>
        <v>303.519989</v>
      </c>
      <c r="N210" s="4">
        <f t="array" ref="N210">XLOOKUP(A210,'Receita Total'!A:A,'Receita Total'!C:C,"")</f>
        <v>17250.05965</v>
      </c>
      <c r="O210" s="1">
        <v>0.0</v>
      </c>
      <c r="P210" s="1">
        <v>0.0</v>
      </c>
      <c r="Q210" s="4">
        <f t="array" ref="Q210">XLOOKUP(A210,Task!A:A,Task!B:B,"")</f>
        <v>303.519989</v>
      </c>
      <c r="R210" s="1">
        <v>0.0</v>
      </c>
      <c r="S210" s="5">
        <f t="array" ref="S210">XLOOKUP(A210,'Receita Influenciada'!A:A,'Receita Influenciada'!C:C,"")</f>
        <v>-0.001099120557</v>
      </c>
      <c r="T210" s="3" t="str">
        <f t="shared" si="1"/>
        <v>#NUM!</v>
      </c>
      <c r="U210" s="1">
        <v>0.0</v>
      </c>
    </row>
    <row r="211">
      <c r="A211" s="1" t="s">
        <v>261</v>
      </c>
      <c r="B211" s="2">
        <f t="array" ref="B211">XLOOKUP(A211,'Página25'!A:A,'Página25'!G:G,"")</f>
        <v>45504.75796</v>
      </c>
      <c r="C211" s="2" t="str">
        <f t="array" ref="C211">XLOOKUP(A211,'Página25'!A:A,'Página25'!I:I,"")</f>
        <v/>
      </c>
      <c r="D211" s="3">
        <f t="array" ref="D211">XLOOKUP(A211,login!A:A,login!F:F,"")</f>
        <v>113</v>
      </c>
      <c r="E211" s="3">
        <f t="array" ref="E211">XLOOKUP(A211,gestor!C:C,gestor!E:E,"")</f>
        <v>1</v>
      </c>
      <c r="F211" s="3">
        <f t="array" ref="F211">XLOOKUP(A211,tickets!I:I,tickets!J:J,"")</f>
        <v>27</v>
      </c>
      <c r="G211" s="3">
        <f t="array" ref="G211">XLOOKUP(A211,EmailVerification!A:A,EmailVerification!B:B,"")</f>
        <v>2</v>
      </c>
      <c r="H211" s="3">
        <f t="array" ref="H211">XLOOKUP(A211,IntegracaoVerification!A:A,IntegracaoVerification!C:C,"")</f>
        <v>2</v>
      </c>
      <c r="I211" s="3">
        <f t="array" ref="I211">XLOOKUP(A211,ApiVerification!A:A,ApiVerification!C:C,"")</f>
        <v>6</v>
      </c>
      <c r="J211" s="3">
        <f t="array" ref="J211">XLOOKUP(A211,AtivacaoGiftback!A:A,AtivacaoGiftback!B:B,"")</f>
        <v>6</v>
      </c>
      <c r="K211" s="3">
        <f t="array" ref="K211">XLOOKUP(A211,TempoPrimeiraCampanha!A:A,TempoPrimeiraCampanha!B:B,"")</f>
        <v>37</v>
      </c>
      <c r="L211" s="3">
        <f t="array" ref="L211">XLOOKUP(A211,'# Campanhas30D'!A:A,'# Campanhas30D'!B:B,"")</f>
        <v>0</v>
      </c>
      <c r="M211" s="4">
        <f t="array" ref="M211">XLOOKUP(A211,'Receita Influenciada'!A:A,'Receita Influenciada'!B:B,"")</f>
        <v>389.4499969</v>
      </c>
      <c r="N211" s="4">
        <f t="array" ref="N211">XLOOKUP(A211,'Receita Total'!A:A,'Receita Total'!C:C,"")</f>
        <v>23711.83001</v>
      </c>
      <c r="O211" s="1">
        <v>0.0</v>
      </c>
      <c r="P211" s="1">
        <v>0.0</v>
      </c>
      <c r="Q211" s="4">
        <f t="array" ref="Q211">XLOOKUP(A211,Task!A:A,Task!B:B,"")</f>
        <v>389.4499969</v>
      </c>
      <c r="R211" s="1">
        <v>0.0</v>
      </c>
      <c r="S211" s="5">
        <f t="array" ref="S211">XLOOKUP(A211,'Receita Influenciada'!A:A,'Receita Influenciada'!C:C,"")</f>
        <v>-0.00106766062</v>
      </c>
      <c r="T211" s="3" t="str">
        <f t="shared" si="1"/>
        <v>#NUM!</v>
      </c>
      <c r="U211" s="1">
        <v>0.0</v>
      </c>
    </row>
    <row r="212">
      <c r="A212" s="1" t="s">
        <v>262</v>
      </c>
      <c r="B212" s="2">
        <f t="array" ref="B212">XLOOKUP(A212,'Página25'!A:A,'Página25'!G:G,"")</f>
        <v>45534.85527</v>
      </c>
      <c r="C212" s="2" t="str">
        <f t="array" ref="C212">XLOOKUP(A212,'Página25'!A:A,'Página25'!I:I,"")</f>
        <v/>
      </c>
      <c r="D212" s="3">
        <f t="array" ref="D212">XLOOKUP(A212,login!A:A,login!F:F,"")</f>
        <v>18</v>
      </c>
      <c r="E212" s="3">
        <f t="array" ref="E212">XLOOKUP(A212,gestor!C:C,gestor!E:E,"")</f>
        <v>1</v>
      </c>
      <c r="F212" s="1">
        <v>0.0</v>
      </c>
      <c r="G212" s="3">
        <f t="array" ref="G212">XLOOKUP(A212,EmailVerification!A:A,EmailVerification!B:B,"")</f>
        <v>3</v>
      </c>
      <c r="H212" s="3">
        <f t="array" ref="H212">XLOOKUP(A212,IntegracaoVerification!A:A,IntegracaoVerification!C:C,"")</f>
        <v>1</v>
      </c>
      <c r="I212" s="3">
        <f t="array" ref="I212">XLOOKUP(A212,ApiVerification!A:A,ApiVerification!C:C,"")</f>
        <v>11</v>
      </c>
      <c r="J212" s="3">
        <f t="array" ref="J212">XLOOKUP(A212,AtivacaoGiftback!A:A,AtivacaoGiftback!B:B,"")</f>
        <v>56</v>
      </c>
      <c r="K212" s="3" t="str">
        <f t="array" ref="K212">XLOOKUP(A212,TempoPrimeiraCampanha!A:A,TempoPrimeiraCampanha!B:B,"")</f>
        <v/>
      </c>
      <c r="L212" s="3">
        <f t="array" ref="L212">XLOOKUP(A212,'# Campanhas30D'!A:A,'# Campanhas30D'!B:B,"")</f>
        <v>0</v>
      </c>
      <c r="M212" s="4">
        <f t="array" ref="M212">XLOOKUP(A212,'Receita Influenciada'!A:A,'Receita Influenciada'!B:B,"")</f>
        <v>320</v>
      </c>
      <c r="N212" s="4">
        <f t="array" ref="N212">XLOOKUP(A212,'Receita Total'!A:A,'Receita Total'!C:C,"")</f>
        <v>15762.06007</v>
      </c>
      <c r="O212" s="1">
        <v>0.0</v>
      </c>
      <c r="P212" s="1">
        <v>0.0</v>
      </c>
      <c r="Q212" s="4">
        <f t="array" ref="Q212">XLOOKUP(A212,Task!A:A,Task!B:B,"")</f>
        <v>320</v>
      </c>
      <c r="R212" s="1">
        <v>0.0</v>
      </c>
      <c r="S212" s="5">
        <f t="array" ref="S212">XLOOKUP(A212,'Receita Influenciada'!A:A,'Receita Influenciada'!C:C,"")</f>
        <v>-0.0006158357771</v>
      </c>
      <c r="T212" s="3" t="str">
        <f t="shared" si="1"/>
        <v>#NUM!</v>
      </c>
      <c r="U212" s="1">
        <v>0.0</v>
      </c>
    </row>
    <row r="213">
      <c r="A213" s="1" t="s">
        <v>263</v>
      </c>
      <c r="B213" s="2">
        <f t="array" ref="B213">XLOOKUP(A213,'Página25'!A:A,'Página25'!G:G,"")</f>
        <v>45530.68748</v>
      </c>
      <c r="C213" s="2" t="str">
        <f t="array" ref="C213">XLOOKUP(A213,'Página25'!A:A,'Página25'!I:I,"")</f>
        <v/>
      </c>
      <c r="D213" s="3">
        <f t="array" ref="D213">XLOOKUP(A213,login!A:A,login!F:F,"")</f>
        <v>32</v>
      </c>
      <c r="E213" s="3">
        <f t="array" ref="E213">XLOOKUP(A213,gestor!C:C,gestor!E:E,"")</f>
        <v>0</v>
      </c>
      <c r="F213" s="1">
        <v>0.0</v>
      </c>
      <c r="G213" s="3">
        <f t="array" ref="G213">XLOOKUP(A213,EmailVerification!A:A,EmailVerification!B:B,"")</f>
        <v>2</v>
      </c>
      <c r="H213" s="3">
        <f t="array" ref="H213">XLOOKUP(A213,IntegracaoVerification!A:A,IntegracaoVerification!C:C,"")</f>
        <v>2</v>
      </c>
      <c r="I213" s="3">
        <f t="array" ref="I213">XLOOKUP(A213,ApiVerification!A:A,ApiVerification!C:C,"")</f>
        <v>4</v>
      </c>
      <c r="J213" s="3">
        <f t="array" ref="J213">XLOOKUP(A213,AtivacaoGiftback!A:A,AtivacaoGiftback!B:B,"")</f>
        <v>7</v>
      </c>
      <c r="K213" s="3" t="str">
        <f t="array" ref="K213">XLOOKUP(A213,TempoPrimeiraCampanha!A:A,TempoPrimeiraCampanha!B:B,"")</f>
        <v/>
      </c>
      <c r="L213" s="3">
        <f t="array" ref="L213">XLOOKUP(A213,'# Campanhas30D'!A:A,'# Campanhas30D'!B:B,"")</f>
        <v>0</v>
      </c>
      <c r="M213" s="4">
        <f t="array" ref="M213">XLOOKUP(A213,'Receita Influenciada'!A:A,'Receita Influenciada'!B:B,"")</f>
        <v>334.1999969</v>
      </c>
      <c r="N213" s="4">
        <f t="array" ref="N213">XLOOKUP(A213,'Receita Total'!A:A,'Receita Total'!C:C,"")</f>
        <v>43913.76025</v>
      </c>
      <c r="O213" s="4">
        <f t="array" ref="O213">XLOOKUP(A213,Giftback!A:A,Giftback!B:B,"")</f>
        <v>223.7999954</v>
      </c>
      <c r="P213" s="1">
        <v>0.0</v>
      </c>
      <c r="Q213" s="1">
        <v>0.0</v>
      </c>
      <c r="R213" s="1">
        <v>0.0</v>
      </c>
      <c r="S213" s="5">
        <f t="array" ref="S213">XLOOKUP(A213,'Receita Influenciada'!A:A,'Receita Influenciada'!C:C,"")</f>
        <v>-0.0001994135792</v>
      </c>
      <c r="T213" s="3" t="str">
        <f t="shared" si="1"/>
        <v>#NUM!</v>
      </c>
      <c r="U213" s="1">
        <v>0.0</v>
      </c>
    </row>
    <row r="214">
      <c r="A214" s="1" t="s">
        <v>264</v>
      </c>
      <c r="B214" s="2">
        <f t="array" ref="B214">XLOOKUP(A214,'Página25'!A:A,'Página25'!G:G,"")</f>
        <v>45376.58892</v>
      </c>
      <c r="C214" s="2">
        <f t="array" ref="C214">XLOOKUP(A214,'Página25'!A:A,'Página25'!I:I,"")</f>
        <v>45502.73882</v>
      </c>
      <c r="D214" s="3">
        <f t="array" ref="D214">XLOOKUP(A214,login!A:A,login!F:F,"")</f>
        <v>2</v>
      </c>
      <c r="E214" s="1">
        <v>0.0</v>
      </c>
      <c r="F214" s="1">
        <v>0.0</v>
      </c>
      <c r="G214" s="3">
        <f t="array" ref="G214">XLOOKUP(A214,EmailVerification!A:A,EmailVerification!B:B,"")</f>
        <v>102</v>
      </c>
      <c r="H214" s="3">
        <f t="array" ref="H214">XLOOKUP(A214,IntegracaoVerification!A:A,IntegracaoVerification!C:C,"")</f>
        <v>0</v>
      </c>
      <c r="I214" s="3">
        <f t="array" ref="I214">XLOOKUP(A214,ApiVerification!A:A,ApiVerification!C:C,"")</f>
        <v>10</v>
      </c>
      <c r="J214" s="3">
        <f t="array" ref="J214">XLOOKUP(A214,AtivacaoGiftback!A:A,AtivacaoGiftback!B:B,"")</f>
        <v>16</v>
      </c>
      <c r="K214" s="3" t="str">
        <f t="array" ref="K214">XLOOKUP(A214,TempoPrimeiraCampanha!A:A,TempoPrimeiraCampanha!B:B,"")</f>
        <v/>
      </c>
      <c r="L214" s="3">
        <f t="array" ref="L214">XLOOKUP(A214,'# Campanhas30D'!A:A,'# Campanhas30D'!B:B,"")</f>
        <v>0</v>
      </c>
      <c r="M214" s="4">
        <f t="array" ref="M214">XLOOKUP(A214,'Receita Influenciada'!A:A,'Receita Influenciada'!B:B,"")</f>
        <v>336.8099976</v>
      </c>
      <c r="N214" s="4">
        <f t="array" ref="N214">XLOOKUP(A214,'Receita Total'!A:A,'Receita Total'!C:C,"")</f>
        <v>16446.49004</v>
      </c>
      <c r="O214" s="4">
        <f t="array" ref="O214">XLOOKUP(A214,Giftback!A:A,Giftback!B:B,"")</f>
        <v>336.8099976</v>
      </c>
      <c r="P214" s="1">
        <v>0.0</v>
      </c>
      <c r="Q214" s="1">
        <v>0.0</v>
      </c>
      <c r="R214" s="1">
        <v>0.0</v>
      </c>
      <c r="S214" s="5">
        <f t="array" ref="S214">XLOOKUP(A214,'Receita Influenciada'!A:A,'Receita Influenciada'!C:C,"")</f>
        <v>-0.0001228739719</v>
      </c>
      <c r="T214" s="3">
        <f t="shared" si="1"/>
        <v>126</v>
      </c>
      <c r="U214" s="1">
        <v>0.0</v>
      </c>
    </row>
    <row r="215">
      <c r="A215" s="1" t="s">
        <v>265</v>
      </c>
      <c r="B215" s="2">
        <f t="array" ref="B215">XLOOKUP(A215,'Página25'!A:A,'Página25'!G:G,"")</f>
        <v>45495.93794</v>
      </c>
      <c r="C215" s="2" t="str">
        <f t="array" ref="C215">XLOOKUP(A215,'Página25'!A:A,'Página25'!I:I,"")</f>
        <v/>
      </c>
      <c r="D215" s="3">
        <f t="array" ref="D215">XLOOKUP(A215,login!A:A,login!F:F,"")</f>
        <v>84</v>
      </c>
      <c r="E215" s="3">
        <f t="array" ref="E215">XLOOKUP(A215,gestor!C:C,gestor!E:E,"")</f>
        <v>1</v>
      </c>
      <c r="F215" s="1">
        <v>0.0</v>
      </c>
      <c r="G215" s="3">
        <f t="array" ref="G215">XLOOKUP(A215,EmailVerification!A:A,EmailVerification!B:B,"")</f>
        <v>4</v>
      </c>
      <c r="H215" s="3">
        <f t="array" ref="H215">XLOOKUP(A215,IntegracaoVerification!A:A,IntegracaoVerification!C:C,"")</f>
        <v>4</v>
      </c>
      <c r="I215" s="3">
        <f t="array" ref="I215">XLOOKUP(A215,ApiVerification!A:A,ApiVerification!C:C,"")</f>
        <v>4</v>
      </c>
      <c r="J215" s="3">
        <f t="array" ref="J215">XLOOKUP(A215,AtivacaoGiftback!A:A,AtivacaoGiftback!B:B,"")</f>
        <v>7</v>
      </c>
      <c r="K215" s="3">
        <f t="array" ref="K215">XLOOKUP(A215,TempoPrimeiraCampanha!A:A,TempoPrimeiraCampanha!B:B,"")</f>
        <v>55</v>
      </c>
      <c r="L215" s="3">
        <f t="array" ref="L215">XLOOKUP(A215,'# Campanhas30D'!A:A,'# Campanhas30D'!B:B,"")</f>
        <v>0</v>
      </c>
      <c r="M215" s="4">
        <f t="array" ref="M215">XLOOKUP(A215,'Receita Influenciada'!A:A,'Receita Influenciada'!B:B,"")</f>
        <v>337.5</v>
      </c>
      <c r="N215" s="4">
        <f t="array" ref="N215">XLOOKUP(A215,'Receita Total'!A:A,'Receita Total'!C:C,"")</f>
        <v>43482.69999</v>
      </c>
      <c r="O215" s="4">
        <f t="array" ref="O215">XLOOKUP(A215,Giftback!A:A,Giftback!B:B,"")</f>
        <v>251.6999969</v>
      </c>
      <c r="P215" s="1">
        <v>0.0</v>
      </c>
      <c r="Q215" s="1">
        <v>0.0</v>
      </c>
      <c r="R215" s="1">
        <v>0.0</v>
      </c>
      <c r="S215" s="5">
        <f t="array" ref="S215">XLOOKUP(A215,'Receita Influenciada'!A:A,'Receita Influenciada'!C:C,"")</f>
        <v>-0.0001026392962</v>
      </c>
      <c r="T215" s="3" t="str">
        <f t="shared" si="1"/>
        <v>#NUM!</v>
      </c>
      <c r="U215" s="1">
        <v>0.0</v>
      </c>
    </row>
    <row r="216">
      <c r="A216" s="1" t="s">
        <v>266</v>
      </c>
      <c r="B216" s="2">
        <f t="array" ref="B216">XLOOKUP(A216,'Página25'!A:A,'Página25'!G:G,"")</f>
        <v>45560.7313</v>
      </c>
      <c r="C216" s="2" t="str">
        <f t="array" ref="C216">XLOOKUP(A216,'Página25'!A:A,'Página25'!I:I,"")</f>
        <v/>
      </c>
      <c r="D216" s="3">
        <f t="array" ref="D216">XLOOKUP(A216,login!A:A,login!F:F,"")</f>
        <v>12</v>
      </c>
      <c r="E216" s="3">
        <f t="array" ref="E216">XLOOKUP(A216,gestor!C:C,gestor!E:E,"")</f>
        <v>0</v>
      </c>
      <c r="F216" s="1">
        <v>0.0</v>
      </c>
      <c r="G216" s="3">
        <f t="array" ref="G216">XLOOKUP(A216,EmailVerification!A:A,EmailVerification!B:B,"")</f>
        <v>2</v>
      </c>
      <c r="H216" s="3">
        <f t="array" ref="H216">XLOOKUP(A216,IntegracaoVerification!A:A,IntegracaoVerification!C:C,"")</f>
        <v>2</v>
      </c>
      <c r="I216" s="3" t="str">
        <f t="array" ref="I216">XLOOKUP(A216,ApiVerification!A:A,ApiVerification!C:C,"")</f>
        <v/>
      </c>
      <c r="J216" s="3">
        <f t="array" ref="J216">XLOOKUP(A216,AtivacaoGiftback!A:A,AtivacaoGiftback!B:B,"")</f>
        <v>28</v>
      </c>
      <c r="K216" s="3">
        <f t="array" ref="K216">XLOOKUP(A216,TempoPrimeiraCampanha!A:A,TempoPrimeiraCampanha!B:B,"")</f>
        <v>32</v>
      </c>
      <c r="L216" s="3">
        <f t="array" ref="L216">XLOOKUP(A216,'# Campanhas30D'!A:A,'# Campanhas30D'!B:B,"")</f>
        <v>0</v>
      </c>
      <c r="M216" s="4">
        <f t="array" ref="M216">XLOOKUP(A216,'Receita Influenciada'!A:A,'Receita Influenciada'!B:B,"")</f>
        <v>359.8999939</v>
      </c>
      <c r="N216" s="4">
        <f t="array" ref="N216">XLOOKUP(A216,'Receita Total'!A:A,'Receita Total'!C:C,"")</f>
        <v>3185.539997</v>
      </c>
      <c r="O216" s="1">
        <v>0.0</v>
      </c>
      <c r="P216" s="1">
        <v>0.0</v>
      </c>
      <c r="Q216" s="4">
        <f t="array" ref="Q216">XLOOKUP(A216,Task!A:A,Task!B:B,"")</f>
        <v>359.8999939</v>
      </c>
      <c r="R216" s="1">
        <v>0.0</v>
      </c>
      <c r="S216" s="5">
        <f t="array" ref="S216">XLOOKUP(A216,'Receita Influenciada'!A:A,'Receita Influenciada'!C:C,"")</f>
        <v>0.0005542520204</v>
      </c>
      <c r="T216" s="3" t="str">
        <f t="shared" si="1"/>
        <v>#NUM!</v>
      </c>
      <c r="U216" s="1">
        <v>0.0</v>
      </c>
    </row>
    <row r="217">
      <c r="A217" s="1" t="s">
        <v>267</v>
      </c>
      <c r="B217" s="2">
        <f t="array" ref="B217">XLOOKUP(A217,'Página25'!A:A,'Página25'!G:G,"")</f>
        <v>45560.01235</v>
      </c>
      <c r="C217" s="2" t="str">
        <f t="array" ref="C217">XLOOKUP(A217,'Página25'!A:A,'Página25'!I:I,"")</f>
        <v/>
      </c>
      <c r="D217" s="3">
        <f t="array" ref="D217">XLOOKUP(A217,login!A:A,login!F:F,"")</f>
        <v>29</v>
      </c>
      <c r="E217" s="3">
        <f t="array" ref="E217">XLOOKUP(A217,gestor!C:C,gestor!E:E,"")</f>
        <v>1</v>
      </c>
      <c r="F217" s="1">
        <v>0.0</v>
      </c>
      <c r="G217" s="3">
        <f t="array" ref="G217">XLOOKUP(A217,EmailVerification!A:A,EmailVerification!B:B,"")</f>
        <v>0</v>
      </c>
      <c r="H217" s="3">
        <f t="array" ref="H217">XLOOKUP(A217,IntegracaoVerification!A:A,IntegracaoVerification!C:C,"")</f>
        <v>1</v>
      </c>
      <c r="I217" s="3">
        <f t="array" ref="I217">XLOOKUP(A217,ApiVerification!A:A,ApiVerification!C:C,"")</f>
        <v>2</v>
      </c>
      <c r="J217" s="3">
        <f t="array" ref="J217">XLOOKUP(A217,AtivacaoGiftback!A:A,AtivacaoGiftback!B:B,"")</f>
        <v>18</v>
      </c>
      <c r="K217" s="3" t="str">
        <f t="array" ref="K217">XLOOKUP(A217,TempoPrimeiraCampanha!A:A,TempoPrimeiraCampanha!B:B,"")</f>
        <v/>
      </c>
      <c r="L217" s="3">
        <f t="array" ref="L217">XLOOKUP(A217,'# Campanhas30D'!A:A,'# Campanhas30D'!B:B,"")</f>
        <v>0</v>
      </c>
      <c r="M217" s="4">
        <f t="array" ref="M217">XLOOKUP(A217,'Receita Influenciada'!A:A,'Receita Influenciada'!B:B,"")</f>
        <v>421.9899902</v>
      </c>
      <c r="N217" s="4">
        <f t="array" ref="N217">XLOOKUP(A217,'Receita Total'!A:A,'Receita Total'!C:C,"")</f>
        <v>7327.409981</v>
      </c>
      <c r="O217" s="4">
        <f t="array" ref="O217">XLOOKUP(A217,Giftback!A:A,Giftback!B:B,"")</f>
        <v>118.1900024</v>
      </c>
      <c r="P217" s="1">
        <v>0.0</v>
      </c>
      <c r="Q217" s="4">
        <f t="array" ref="Q217">XLOOKUP(A217,Task!A:A,Task!B:B,"")</f>
        <v>303.7999878</v>
      </c>
      <c r="R217" s="1">
        <v>0.0</v>
      </c>
      <c r="S217" s="5">
        <f t="array" ref="S217">XLOOKUP(A217,'Receita Influenciada'!A:A,'Receita Influenciada'!C:C,"")</f>
        <v>0.0006294707868</v>
      </c>
      <c r="T217" s="3" t="str">
        <f t="shared" si="1"/>
        <v>#NUM!</v>
      </c>
      <c r="U217" s="1">
        <v>0.0</v>
      </c>
    </row>
    <row r="218">
      <c r="A218" s="1" t="s">
        <v>268</v>
      </c>
      <c r="B218" s="2">
        <f t="array" ref="B218">XLOOKUP(A218,'Página25'!A:A,'Página25'!G:G,"")</f>
        <v>45405.68198</v>
      </c>
      <c r="C218" s="2" t="str">
        <f t="array" ref="C218">XLOOKUP(A218,'Página25'!A:A,'Página25'!I:I,"")</f>
        <v/>
      </c>
      <c r="D218" s="3">
        <f t="array" ref="D218">XLOOKUP(A218,login!A:A,login!F:F,"")</f>
        <v>84</v>
      </c>
      <c r="E218" s="3">
        <f t="array" ref="E218">XLOOKUP(A218,gestor!C:C,gestor!E:E,"")</f>
        <v>1</v>
      </c>
      <c r="F218" s="1">
        <v>0.0</v>
      </c>
      <c r="G218" s="3">
        <f t="array" ref="G218">XLOOKUP(A218,EmailVerification!A:A,EmailVerification!B:B,"")</f>
        <v>73</v>
      </c>
      <c r="H218" s="3">
        <f t="array" ref="H218">XLOOKUP(A218,IntegracaoVerification!A:A,IntegracaoVerification!C:C,"")</f>
        <v>1</v>
      </c>
      <c r="I218" s="3">
        <f t="array" ref="I218">XLOOKUP(A218,ApiVerification!A:A,ApiVerification!C:C,"")</f>
        <v>29</v>
      </c>
      <c r="J218" s="3" t="str">
        <f t="array" ref="J218">XLOOKUP(A218,AtivacaoGiftback!A:A,AtivacaoGiftback!B:B,"")</f>
        <v/>
      </c>
      <c r="K218" s="3" t="str">
        <f t="array" ref="K218">XLOOKUP(A218,TempoPrimeiraCampanha!A:A,TempoPrimeiraCampanha!B:B,"")</f>
        <v/>
      </c>
      <c r="L218" s="3">
        <f t="array" ref="L218">XLOOKUP(A218,'# Campanhas30D'!A:A,'# Campanhas30D'!B:B,"")</f>
        <v>0</v>
      </c>
      <c r="M218" s="4">
        <f t="array" ref="M218">XLOOKUP(A218,'Receita Influenciada'!A:A,'Receita Influenciada'!B:B,"")</f>
        <v>537</v>
      </c>
      <c r="N218" s="4">
        <f t="array" ref="N218">XLOOKUP(A218,'Receita Total'!A:A,'Receita Total'!C:C,"")</f>
        <v>126988.9101</v>
      </c>
      <c r="O218" s="1">
        <v>0.0</v>
      </c>
      <c r="P218" s="1">
        <v>0.0</v>
      </c>
      <c r="Q218" s="4">
        <f t="array" ref="Q218">XLOOKUP(A218,Task!A:A,Task!B:B,"")</f>
        <v>537</v>
      </c>
      <c r="R218" s="1">
        <v>0.0</v>
      </c>
      <c r="S218" s="5">
        <f t="array" ref="S218">XLOOKUP(A218,'Receita Influenciada'!A:A,'Receita Influenciada'!C:C,"")</f>
        <v>0.002316513761</v>
      </c>
      <c r="T218" s="3" t="str">
        <f t="shared" si="1"/>
        <v>#NUM!</v>
      </c>
      <c r="U218" s="1">
        <v>0.0</v>
      </c>
    </row>
    <row r="219">
      <c r="A219" s="1" t="s">
        <v>269</v>
      </c>
      <c r="B219" s="2">
        <f t="array" ref="B219">XLOOKUP(A219,'Página25'!A:A,'Página25'!G:G,"")</f>
        <v>45498.87218</v>
      </c>
      <c r="C219" s="2" t="str">
        <f t="array" ref="C219">XLOOKUP(A219,'Página25'!A:A,'Página25'!I:I,"")</f>
        <v/>
      </c>
      <c r="D219" s="3">
        <f t="array" ref="D219">XLOOKUP(A219,login!A:A,login!F:F,"")</f>
        <v>46</v>
      </c>
      <c r="E219" s="1">
        <v>0.0</v>
      </c>
      <c r="F219" s="1">
        <v>0.0</v>
      </c>
      <c r="G219" s="3" t="str">
        <f t="array" ref="G219">XLOOKUP(A219,EmailVerification!A:A,EmailVerification!B:B,"")</f>
        <v/>
      </c>
      <c r="H219" s="3" t="str">
        <f t="array" ref="H219">XLOOKUP(A219,IntegracaoVerification!A:A,IntegracaoVerification!C:C,"")</f>
        <v/>
      </c>
      <c r="I219" s="3" t="str">
        <f t="array" ref="I219">XLOOKUP(A219,ApiVerification!A:A,ApiVerification!C:C,"")</f>
        <v/>
      </c>
      <c r="J219" s="3">
        <f t="array" ref="J219">XLOOKUP(A219,AtivacaoGiftback!A:A,AtivacaoGiftback!B:B,"")</f>
        <v>7</v>
      </c>
      <c r="K219" s="3" t="str">
        <f t="array" ref="K219">XLOOKUP(A219,TempoPrimeiraCampanha!A:A,TempoPrimeiraCampanha!B:B,"")</f>
        <v/>
      </c>
      <c r="L219" s="3">
        <f t="array" ref="L219">XLOOKUP(A219,'# Campanhas30D'!A:A,'# Campanhas30D'!B:B,"")</f>
        <v>0</v>
      </c>
      <c r="M219" s="4">
        <f t="array" ref="M219">XLOOKUP(A219,'Receita Influenciada'!A:A,'Receita Influenciada'!B:B,"")</f>
        <v>429.7000015</v>
      </c>
      <c r="N219" s="4">
        <f t="array" ref="N219">XLOOKUP(A219,'Receita Total'!A:A,'Receita Total'!C:C,"")</f>
        <v>77873.69999</v>
      </c>
      <c r="O219" s="4">
        <f t="array" ref="O219">XLOOKUP(A219,Giftback!A:A,Giftback!B:B,"")</f>
        <v>0.8000000119</v>
      </c>
      <c r="P219" s="1">
        <v>0.0</v>
      </c>
      <c r="Q219" s="1">
        <v>0.0</v>
      </c>
      <c r="R219" s="1">
        <v>0.0</v>
      </c>
      <c r="S219" s="5">
        <f t="array" ref="S219">XLOOKUP(A219,'Receita Influenciada'!A:A,'Receita Influenciada'!C:C,"")</f>
        <v>0.002601173066</v>
      </c>
      <c r="T219" s="3" t="str">
        <f t="shared" si="1"/>
        <v>#NUM!</v>
      </c>
      <c r="U219" s="1">
        <v>0.0</v>
      </c>
    </row>
    <row r="220">
      <c r="A220" s="1" t="s">
        <v>270</v>
      </c>
      <c r="B220" s="2">
        <f t="array" ref="B220">XLOOKUP(A220,'Página25'!A:A,'Página25'!G:G,"")</f>
        <v>45546.75968</v>
      </c>
      <c r="C220" s="2" t="str">
        <f t="array" ref="C220">XLOOKUP(A220,'Página25'!A:A,'Página25'!I:I,"")</f>
        <v/>
      </c>
      <c r="D220" s="3">
        <f t="array" ref="D220">XLOOKUP(A220,login!A:A,login!F:F,"")</f>
        <v>59</v>
      </c>
      <c r="E220" s="3">
        <f t="array" ref="E220">XLOOKUP(A220,gestor!C:C,gestor!E:E,"")</f>
        <v>1</v>
      </c>
      <c r="F220" s="3">
        <f t="array" ref="F220">XLOOKUP(A220,tickets!I:I,tickets!J:J,"")</f>
        <v>27</v>
      </c>
      <c r="G220" s="3">
        <f t="array" ref="G220">XLOOKUP(A220,EmailVerification!A:A,EmailVerification!B:B,"")</f>
        <v>5</v>
      </c>
      <c r="H220" s="3">
        <f t="array" ref="H220">XLOOKUP(A220,IntegracaoVerification!A:A,IntegracaoVerification!C:C,"")</f>
        <v>5</v>
      </c>
      <c r="I220" s="3" t="str">
        <f t="array" ref="I220">XLOOKUP(A220,ApiVerification!A:A,ApiVerification!C:C,"")</f>
        <v/>
      </c>
      <c r="J220" s="3">
        <f t="array" ref="J220">XLOOKUP(A220,AtivacaoGiftback!A:A,AtivacaoGiftback!B:B,"")</f>
        <v>6</v>
      </c>
      <c r="K220" s="3">
        <f t="array" ref="K220">XLOOKUP(A220,TempoPrimeiraCampanha!A:A,TempoPrimeiraCampanha!B:B,"")</f>
        <v>35</v>
      </c>
      <c r="L220" s="3">
        <f t="array" ref="L220">XLOOKUP(A220,'# Campanhas30D'!A:A,'# Campanhas30D'!B:B,"")</f>
        <v>0</v>
      </c>
      <c r="M220" s="4">
        <f t="array" ref="M220">XLOOKUP(A220,'Receita Influenciada'!A:A,'Receita Influenciada'!B:B,"")</f>
        <v>438.5600052</v>
      </c>
      <c r="N220" s="4">
        <f t="array" ref="N220">XLOOKUP(A220,'Receita Total'!A:A,'Receita Total'!C:C,"")</f>
        <v>7855.560036</v>
      </c>
      <c r="O220" s="4">
        <f t="array" ref="O220">XLOOKUP(A220,Giftback!A:A,Giftback!B:B,"")</f>
        <v>195.0600052</v>
      </c>
      <c r="P220" s="1">
        <v>0.0</v>
      </c>
      <c r="Q220" s="4">
        <f t="array" ref="Q220">XLOOKUP(A220,Task!A:A,Task!B:B,"")</f>
        <v>243.5</v>
      </c>
      <c r="R220" s="1">
        <v>0.0</v>
      </c>
      <c r="S220" s="5">
        <f t="array" ref="S220">XLOOKUP(A220,'Receita Influenciada'!A:A,'Receita Influenciada'!C:C,"")</f>
        <v>0.00286099722</v>
      </c>
      <c r="T220" s="3" t="str">
        <f t="shared" si="1"/>
        <v>#NUM!</v>
      </c>
      <c r="U220" s="1">
        <v>0.0</v>
      </c>
    </row>
    <row r="221">
      <c r="A221" s="1" t="s">
        <v>271</v>
      </c>
      <c r="B221" s="2">
        <f t="array" ref="B221">XLOOKUP(A221,'Página25'!A:A,'Página25'!G:G,"")</f>
        <v>45391.88478</v>
      </c>
      <c r="C221" s="2" t="str">
        <f t="array" ref="C221">XLOOKUP(A221,'Página25'!A:A,'Página25'!I:I,"")</f>
        <v/>
      </c>
      <c r="D221" s="3">
        <f t="array" ref="D221">XLOOKUP(A221,login!A:A,login!F:F,"")</f>
        <v>217</v>
      </c>
      <c r="E221" s="1">
        <v>1.0</v>
      </c>
      <c r="F221" s="1">
        <v>0.0</v>
      </c>
      <c r="G221" s="3">
        <f t="array" ref="G221">XLOOKUP(A221,EmailVerification!A:A,EmailVerification!B:B,"")</f>
        <v>87</v>
      </c>
      <c r="H221" s="3">
        <f t="array" ref="H221">XLOOKUP(A221,IntegracaoVerification!A:A,IntegracaoVerification!C:C,"")</f>
        <v>1</v>
      </c>
      <c r="I221" s="3">
        <f t="array" ref="I221">XLOOKUP(A221,ApiVerification!A:A,ApiVerification!C:C,"")</f>
        <v>3</v>
      </c>
      <c r="J221" s="3">
        <f t="array" ref="J221">XLOOKUP(A221,AtivacaoGiftback!A:A,AtivacaoGiftback!B:B,"")</f>
        <v>28</v>
      </c>
      <c r="K221" s="3">
        <f t="array" ref="K221">XLOOKUP(A221,TempoPrimeiraCampanha!A:A,TempoPrimeiraCampanha!B:B,"")</f>
        <v>129</v>
      </c>
      <c r="L221" s="3">
        <f t="array" ref="L221">XLOOKUP(A221,'# Campanhas30D'!A:A,'# Campanhas30D'!B:B,"")</f>
        <v>0</v>
      </c>
      <c r="M221" s="4">
        <f t="array" ref="M221">XLOOKUP(A221,'Receita Influenciada'!A:A,'Receita Influenciada'!B:B,"")</f>
        <v>563.2000046</v>
      </c>
      <c r="N221" s="4">
        <f t="array" ref="N221">XLOOKUP(A221,'Receita Total'!A:A,'Receita Total'!C:C,"")</f>
        <v>57710.35014</v>
      </c>
      <c r="O221" s="4">
        <f t="array" ref="O221">XLOOKUP(A221,Giftback!A:A,Giftback!B:B,"")</f>
        <v>393.9700012</v>
      </c>
      <c r="P221" s="1">
        <v>0.0</v>
      </c>
      <c r="Q221" s="4">
        <f t="array" ref="Q221">XLOOKUP(A221,Task!A:A,Task!B:B,"")</f>
        <v>55.83000183</v>
      </c>
      <c r="R221" s="1">
        <v>0.0</v>
      </c>
      <c r="S221" s="5">
        <f t="array" ref="S221">XLOOKUP(A221,'Receita Influenciada'!A:A,'Receita Influenciada'!C:C,"")</f>
        <v>0.002917431298</v>
      </c>
      <c r="T221" s="3" t="str">
        <f t="shared" si="1"/>
        <v>#NUM!</v>
      </c>
      <c r="U221" s="1">
        <v>0.0</v>
      </c>
    </row>
    <row r="222">
      <c r="A222" s="1" t="s">
        <v>272</v>
      </c>
      <c r="B222" s="2">
        <f t="array" ref="B222">XLOOKUP(A222,'Página25'!A:A,'Página25'!G:G,"")</f>
        <v>45389.6385</v>
      </c>
      <c r="C222" s="2" t="str">
        <f t="array" ref="C222">XLOOKUP(A222,'Página25'!A:A,'Página25'!I:I,"")</f>
        <v/>
      </c>
      <c r="D222" s="3">
        <f t="array" ref="D222">XLOOKUP(A222,login!A:A,login!F:F,"")</f>
        <v>4</v>
      </c>
      <c r="E222" s="3">
        <f t="array" ref="E222">XLOOKUP(A222,gestor!C:C,gestor!E:E,"")</f>
        <v>1</v>
      </c>
      <c r="F222" s="1">
        <v>0.0</v>
      </c>
      <c r="G222" s="3">
        <f t="array" ref="G222">XLOOKUP(A222,EmailVerification!A:A,EmailVerification!B:B,"")</f>
        <v>89</v>
      </c>
      <c r="H222" s="3">
        <f t="array" ref="H222">XLOOKUP(A222,IntegracaoVerification!A:A,IntegracaoVerification!C:C,"")</f>
        <v>4</v>
      </c>
      <c r="I222" s="3">
        <f t="array" ref="I222">XLOOKUP(A222,ApiVerification!A:A,ApiVerification!C:C,"")</f>
        <v>16</v>
      </c>
      <c r="J222" s="3">
        <f t="array" ref="J222">XLOOKUP(A222,AtivacaoGiftback!A:A,AtivacaoGiftback!B:B,"")</f>
        <v>5</v>
      </c>
      <c r="K222" s="3" t="str">
        <f t="array" ref="K222">XLOOKUP(A222,TempoPrimeiraCampanha!A:A,TempoPrimeiraCampanha!B:B,"")</f>
        <v/>
      </c>
      <c r="L222" s="3">
        <f t="array" ref="L222">XLOOKUP(A222,'# Campanhas30D'!A:A,'# Campanhas30D'!B:B,"")</f>
        <v>0</v>
      </c>
      <c r="M222" s="4">
        <f t="array" ref="M222">XLOOKUP(A222,'Receita Influenciada'!A:A,'Receita Influenciada'!B:B,"")</f>
        <v>487.6900091</v>
      </c>
      <c r="N222" s="4">
        <f t="array" ref="N222">XLOOKUP(A222,'Receita Total'!A:A,'Receita Total'!C:C,"")</f>
        <v>35599.72988</v>
      </c>
      <c r="O222" s="4">
        <f t="array" ref="O222">XLOOKUP(A222,Giftback!A:A,Giftback!B:B,"")</f>
        <v>146.6000061</v>
      </c>
      <c r="P222" s="1">
        <v>0.0</v>
      </c>
      <c r="Q222" s="1">
        <v>0.0</v>
      </c>
      <c r="R222" s="1">
        <v>0.0</v>
      </c>
      <c r="S222" s="5">
        <f t="array" ref="S222">XLOOKUP(A222,'Receita Influenciada'!A:A,'Receita Influenciada'!C:C,"")</f>
        <v>0.004301759798</v>
      </c>
      <c r="T222" s="3" t="str">
        <f t="shared" si="1"/>
        <v>#NUM!</v>
      </c>
      <c r="U222" s="1">
        <v>0.0</v>
      </c>
    </row>
    <row r="223">
      <c r="A223" s="1" t="s">
        <v>273</v>
      </c>
      <c r="B223" s="2">
        <f t="array" ref="B223">XLOOKUP(A223,'Página25'!A:A,'Página25'!G:G,"")</f>
        <v>45518.72825</v>
      </c>
      <c r="C223" s="2" t="str">
        <f t="array" ref="C223">XLOOKUP(A223,'Página25'!A:A,'Página25'!I:I,"")</f>
        <v/>
      </c>
      <c r="D223" s="3">
        <f t="array" ref="D223">XLOOKUP(A223,login!A:A,login!F:F,"")</f>
        <v>59</v>
      </c>
      <c r="E223" s="3">
        <f t="array" ref="E223">XLOOKUP(A223,gestor!C:C,gestor!E:E,"")</f>
        <v>1</v>
      </c>
      <c r="F223" s="1">
        <v>0.0</v>
      </c>
      <c r="G223" s="3">
        <f t="array" ref="G223">XLOOKUP(A223,EmailVerification!A:A,EmailVerification!B:B,"")</f>
        <v>1</v>
      </c>
      <c r="H223" s="3">
        <f t="array" ref="H223">XLOOKUP(A223,IntegracaoVerification!A:A,IntegracaoVerification!C:C,"")</f>
        <v>6</v>
      </c>
      <c r="I223" s="3" t="str">
        <f t="array" ref="I223">XLOOKUP(A223,ApiVerification!A:A,ApiVerification!C:C,"")</f>
        <v/>
      </c>
      <c r="J223" s="3">
        <f t="array" ref="J223">XLOOKUP(A223,AtivacaoGiftback!A:A,AtivacaoGiftback!B:B,"")</f>
        <v>13</v>
      </c>
      <c r="K223" s="3" t="str">
        <f t="array" ref="K223">XLOOKUP(A223,TempoPrimeiraCampanha!A:A,TempoPrimeiraCampanha!B:B,"")</f>
        <v/>
      </c>
      <c r="L223" s="3">
        <f t="array" ref="L223">XLOOKUP(A223,'# Campanhas30D'!A:A,'# Campanhas30D'!B:B,"")</f>
        <v>0</v>
      </c>
      <c r="M223" s="4">
        <f t="array" ref="M223">XLOOKUP(A223,'Receita Influenciada'!A:A,'Receita Influenciada'!B:B,"")</f>
        <v>499.8800049</v>
      </c>
      <c r="N223" s="4">
        <f t="array" ref="N223">XLOOKUP(A223,'Receita Total'!A:A,'Receita Total'!C:C,"")</f>
        <v>10602.5602</v>
      </c>
      <c r="O223" s="1">
        <v>0.0</v>
      </c>
      <c r="P223" s="1">
        <v>0.0</v>
      </c>
      <c r="Q223" s="1">
        <v>0.0</v>
      </c>
      <c r="R223" s="4">
        <f t="array" ref="R223">XLOOKUP(A223,Message!A:A,Message!B:B,"")</f>
        <v>499.8800049</v>
      </c>
      <c r="S223" s="5">
        <f t="array" ref="S223">XLOOKUP(A223,'Receita Influenciada'!A:A,'Receita Influenciada'!C:C,"")</f>
        <v>0.00465923768</v>
      </c>
      <c r="T223" s="3" t="str">
        <f t="shared" si="1"/>
        <v>#NUM!</v>
      </c>
      <c r="U223" s="1">
        <v>0.0</v>
      </c>
    </row>
    <row r="224">
      <c r="A224" s="1" t="s">
        <v>274</v>
      </c>
      <c r="B224" s="2">
        <f t="array" ref="B224">XLOOKUP(A224,'Página25'!A:A,'Página25'!G:G,"")</f>
        <v>45426.54082</v>
      </c>
      <c r="C224" s="2" t="str">
        <f t="array" ref="C224">XLOOKUP(A224,'Página25'!A:A,'Página25'!I:I,"")</f>
        <v/>
      </c>
      <c r="D224" s="3">
        <f t="array" ref="D224">XLOOKUP(A224,login!A:A,login!F:F,"")</f>
        <v>12</v>
      </c>
      <c r="E224" s="3">
        <f t="array" ref="E224">XLOOKUP(A224,gestor!C:C,gestor!E:E,"")</f>
        <v>1</v>
      </c>
      <c r="F224" s="1">
        <v>0.0</v>
      </c>
      <c r="G224" s="3">
        <f t="array" ref="G224">XLOOKUP(A224,EmailVerification!A:A,EmailVerification!B:B,"")</f>
        <v>52</v>
      </c>
      <c r="H224" s="3">
        <f t="array" ref="H224">XLOOKUP(A224,IntegracaoVerification!A:A,IntegracaoVerification!C:C,"")</f>
        <v>10</v>
      </c>
      <c r="I224" s="3">
        <f t="array" ref="I224">XLOOKUP(A224,ApiVerification!A:A,ApiVerification!C:C,"")</f>
        <v>42</v>
      </c>
      <c r="J224" s="3">
        <f t="array" ref="J224">XLOOKUP(A224,AtivacaoGiftback!A:A,AtivacaoGiftback!B:B,"")</f>
        <v>15</v>
      </c>
      <c r="K224" s="3" t="str">
        <f t="array" ref="K224">XLOOKUP(A224,TempoPrimeiraCampanha!A:A,TempoPrimeiraCampanha!B:B,"")</f>
        <v/>
      </c>
      <c r="L224" s="3">
        <f t="array" ref="L224">XLOOKUP(A224,'# Campanhas30D'!A:A,'# Campanhas30D'!B:B,"")</f>
        <v>0</v>
      </c>
      <c r="M224" s="4">
        <f t="array" ref="M224">XLOOKUP(A224,'Receita Influenciada'!A:A,'Receita Influenciada'!B:B,"")</f>
        <v>650.8399963</v>
      </c>
      <c r="N224" s="4">
        <f t="array" ref="N224">XLOOKUP(A224,'Receita Total'!A:A,'Receita Total'!C:C,"")</f>
        <v>26423.22007</v>
      </c>
      <c r="O224" s="4">
        <f t="array" ref="O224">XLOOKUP(A224,Giftback!A:A,Giftback!B:B,"")</f>
        <v>650.8399963</v>
      </c>
      <c r="P224" s="1">
        <v>0.0</v>
      </c>
      <c r="Q224" s="1">
        <v>0.0</v>
      </c>
      <c r="R224" s="1">
        <v>0.0</v>
      </c>
      <c r="S224" s="5">
        <f t="array" ref="S224">XLOOKUP(A224,'Receita Influenciada'!A:A,'Receita Influenciada'!C:C,"")</f>
        <v>0.004927522852</v>
      </c>
      <c r="T224" s="3" t="str">
        <f t="shared" si="1"/>
        <v>#NUM!</v>
      </c>
      <c r="U224" s="1">
        <v>0.0</v>
      </c>
    </row>
    <row r="225">
      <c r="A225" s="1" t="s">
        <v>275</v>
      </c>
      <c r="B225" s="2">
        <f t="array" ref="B225">XLOOKUP(A225,'Página25'!A:A,'Página25'!G:G,"")</f>
        <v>45552.81274</v>
      </c>
      <c r="C225" s="2" t="str">
        <f t="array" ref="C225">XLOOKUP(A225,'Página25'!A:A,'Página25'!I:I,"")</f>
        <v/>
      </c>
      <c r="D225" s="3">
        <f t="array" ref="D225">XLOOKUP(A225,login!A:A,login!F:F,"")</f>
        <v>28</v>
      </c>
      <c r="E225" s="3">
        <f t="array" ref="E225">XLOOKUP(A225,gestor!C:C,gestor!E:E,"")</f>
        <v>1</v>
      </c>
      <c r="F225" s="1">
        <v>0.0</v>
      </c>
      <c r="G225" s="3">
        <f t="array" ref="G225">XLOOKUP(A225,EmailVerification!A:A,EmailVerification!B:B,"")</f>
        <v>1</v>
      </c>
      <c r="H225" s="3">
        <f t="array" ref="H225">XLOOKUP(A225,IntegracaoVerification!A:A,IntegracaoVerification!C:C,"")</f>
        <v>0</v>
      </c>
      <c r="I225" s="3" t="str">
        <f t="array" ref="I225">XLOOKUP(A225,ApiVerification!A:A,ApiVerification!C:C,"")</f>
        <v/>
      </c>
      <c r="J225" s="3">
        <f t="array" ref="J225">XLOOKUP(A225,AtivacaoGiftback!A:A,AtivacaoGiftback!B:B,"")</f>
        <v>16</v>
      </c>
      <c r="K225" s="3" t="str">
        <f t="array" ref="K225">XLOOKUP(A225,TempoPrimeiraCampanha!A:A,TempoPrimeiraCampanha!B:B,"")</f>
        <v/>
      </c>
      <c r="L225" s="3">
        <f t="array" ref="L225">XLOOKUP(A225,'# Campanhas30D'!A:A,'# Campanhas30D'!B:B,"")</f>
        <v>0</v>
      </c>
      <c r="M225" s="4">
        <f t="array" ref="M225">XLOOKUP(A225,'Receita Influenciada'!A:A,'Receita Influenciada'!B:B,"")</f>
        <v>510.3999863</v>
      </c>
      <c r="N225" s="4">
        <f t="array" ref="N225">XLOOKUP(A225,'Receita Total'!A:A,'Receita Total'!C:C,"")</f>
        <v>5204.239975</v>
      </c>
      <c r="O225" s="4">
        <f t="array" ref="O225">XLOOKUP(A225,Giftback!A:A,Giftback!B:B,"")</f>
        <v>293.2899933</v>
      </c>
      <c r="P225" s="1">
        <v>0.0</v>
      </c>
      <c r="Q225" s="4">
        <f t="array" ref="Q225">XLOOKUP(A225,Task!A:A,Task!B:B,"")</f>
        <v>217.109993</v>
      </c>
      <c r="R225" s="1">
        <v>0.0</v>
      </c>
      <c r="S225" s="5">
        <f t="array" ref="S225">XLOOKUP(A225,'Receita Influenciada'!A:A,'Receita Influenciada'!C:C,"")</f>
        <v>0.004967741533</v>
      </c>
      <c r="T225" s="3" t="str">
        <f t="shared" si="1"/>
        <v>#NUM!</v>
      </c>
      <c r="U225" s="1">
        <v>0.0</v>
      </c>
    </row>
    <row r="226">
      <c r="A226" s="1" t="s">
        <v>276</v>
      </c>
      <c r="B226" s="2">
        <f t="array" ref="B226">XLOOKUP(A226,'Página25'!A:A,'Página25'!G:G,"")</f>
        <v>45405.54301</v>
      </c>
      <c r="C226" s="2" t="str">
        <f t="array" ref="C226">XLOOKUP(A226,'Página25'!A:A,'Página25'!I:I,"")</f>
        <v/>
      </c>
      <c r="D226" s="1">
        <v>0.0</v>
      </c>
      <c r="E226" s="1">
        <v>0.0</v>
      </c>
      <c r="F226" s="1">
        <v>0.0</v>
      </c>
      <c r="G226" s="3" t="str">
        <f t="array" ref="G226">XLOOKUP(A226,EmailVerification!A:A,EmailVerification!B:B,"")</f>
        <v/>
      </c>
      <c r="H226" s="3">
        <f t="array" ref="H226">XLOOKUP(A226,IntegracaoVerification!A:A,IntegracaoVerification!C:C,"")</f>
        <v>0</v>
      </c>
      <c r="I226" s="3" t="str">
        <f t="array" ref="I226">XLOOKUP(A226,ApiVerification!A:A,ApiVerification!C:C,"")</f>
        <v/>
      </c>
      <c r="J226" s="3">
        <f t="array" ref="J226">XLOOKUP(A226,AtivacaoGiftback!A:A,AtivacaoGiftback!B:B,"")</f>
        <v>0</v>
      </c>
      <c r="K226" s="3" t="str">
        <f t="array" ref="K226">XLOOKUP(A226,TempoPrimeiraCampanha!A:A,TempoPrimeiraCampanha!B:B,"")</f>
        <v/>
      </c>
      <c r="L226" s="3">
        <f t="array" ref="L226">XLOOKUP(A226,'# Campanhas30D'!A:A,'# Campanhas30D'!B:B,"")</f>
        <v>0</v>
      </c>
      <c r="M226" s="4">
        <f t="array" ref="M226">XLOOKUP(A226,'Receita Influenciada'!A:A,'Receita Influenciada'!B:B,"")</f>
        <v>542.2000217</v>
      </c>
      <c r="N226" s="4">
        <f t="array" ref="N226">XLOOKUP(A226,'Receita Total'!A:A,'Receita Total'!C:C,"")</f>
        <v>5880.670038</v>
      </c>
      <c r="O226" s="4">
        <f t="array" ref="O226">XLOOKUP(A226,Giftback!A:A,Giftback!B:B,"")</f>
        <v>542.2000217</v>
      </c>
      <c r="P226" s="1">
        <v>0.0</v>
      </c>
      <c r="Q226" s="1">
        <v>0.0</v>
      </c>
      <c r="R226" s="1">
        <v>0.0</v>
      </c>
      <c r="S226" s="5">
        <f t="array" ref="S226">XLOOKUP(A226,'Receita Influenciada'!A:A,'Receita Influenciada'!C:C,"")</f>
        <v>0.005900293893</v>
      </c>
      <c r="T226" s="3" t="str">
        <f t="shared" si="1"/>
        <v>#NUM!</v>
      </c>
      <c r="U226" s="1">
        <v>0.0</v>
      </c>
    </row>
    <row r="227">
      <c r="A227" s="1" t="s">
        <v>277</v>
      </c>
      <c r="B227" s="2">
        <f t="array" ref="B227">XLOOKUP(A227,'Página25'!A:A,'Página25'!G:G,"")</f>
        <v>45469.84641</v>
      </c>
      <c r="C227" s="2" t="str">
        <f t="array" ref="C227">XLOOKUP(A227,'Página25'!A:A,'Página25'!I:I,"")</f>
        <v/>
      </c>
      <c r="D227" s="3">
        <f t="array" ref="D227">XLOOKUP(A227,login!A:A,login!F:F,"")</f>
        <v>121</v>
      </c>
      <c r="E227" s="3">
        <f t="array" ref="E227">XLOOKUP(A227,gestor!C:C,gestor!E:E,"")</f>
        <v>1</v>
      </c>
      <c r="F227" s="1">
        <v>0.0</v>
      </c>
      <c r="G227" s="3">
        <f t="array" ref="G227">XLOOKUP(A227,EmailVerification!A:A,EmailVerification!B:B,"")</f>
        <v>9</v>
      </c>
      <c r="H227" s="3">
        <f t="array" ref="H227">XLOOKUP(A227,IntegracaoVerification!A:A,IntegracaoVerification!C:C,"")</f>
        <v>1</v>
      </c>
      <c r="I227" s="3">
        <f t="array" ref="I227">XLOOKUP(A227,ApiVerification!A:A,ApiVerification!C:C,"")</f>
        <v>22</v>
      </c>
      <c r="J227" s="3">
        <f t="array" ref="J227">XLOOKUP(A227,AtivacaoGiftback!A:A,AtivacaoGiftback!B:B,"")</f>
        <v>27</v>
      </c>
      <c r="K227" s="3">
        <f t="array" ref="K227">XLOOKUP(A227,TempoPrimeiraCampanha!A:A,TempoPrimeiraCampanha!B:B,"")</f>
        <v>124</v>
      </c>
      <c r="L227" s="3">
        <f t="array" ref="L227">XLOOKUP(A227,'# Campanhas30D'!A:A,'# Campanhas30D'!B:B,"")</f>
        <v>0</v>
      </c>
      <c r="M227" s="4">
        <f t="array" ref="M227">XLOOKUP(A227,'Receita Influenciada'!A:A,'Receita Influenciada'!B:B,"")</f>
        <v>548</v>
      </c>
      <c r="N227" s="4">
        <f t="array" ref="N227">XLOOKUP(A227,'Receita Total'!A:A,'Receita Total'!C:C,"")</f>
        <v>219717.7092</v>
      </c>
      <c r="O227" s="4">
        <f t="array" ref="O227">XLOOKUP(A227,Giftback!A:A,Giftback!B:B,"")</f>
        <v>548</v>
      </c>
      <c r="P227" s="1">
        <v>0.0</v>
      </c>
      <c r="Q227" s="1">
        <v>0.0</v>
      </c>
      <c r="R227" s="1">
        <v>0.0</v>
      </c>
      <c r="S227" s="5">
        <f t="array" ref="S227">XLOOKUP(A227,'Receita Influenciada'!A:A,'Receita Influenciada'!C:C,"")</f>
        <v>0.006070381232</v>
      </c>
      <c r="T227" s="3" t="str">
        <f t="shared" si="1"/>
        <v>#NUM!</v>
      </c>
      <c r="U227" s="1">
        <v>0.0</v>
      </c>
    </row>
    <row r="228">
      <c r="A228" s="1" t="s">
        <v>278</v>
      </c>
      <c r="B228" s="2">
        <f t="array" ref="B228">XLOOKUP(A228,'Página25'!A:A,'Página25'!G:G,"")</f>
        <v>45534.67434</v>
      </c>
      <c r="C228" s="2" t="str">
        <f t="array" ref="C228">XLOOKUP(A228,'Página25'!A:A,'Página25'!I:I,"")</f>
        <v/>
      </c>
      <c r="D228" s="3">
        <f t="array" ref="D228">XLOOKUP(A228,login!A:A,login!F:F,"")</f>
        <v>26</v>
      </c>
      <c r="E228" s="3">
        <f t="array" ref="E228">XLOOKUP(A228,gestor!C:C,gestor!E:E,"")</f>
        <v>0</v>
      </c>
      <c r="F228" s="1">
        <v>0.0</v>
      </c>
      <c r="G228" s="3">
        <f t="array" ref="G228">XLOOKUP(A228,EmailVerification!A:A,EmailVerification!B:B,"")</f>
        <v>4</v>
      </c>
      <c r="H228" s="3">
        <f t="array" ref="H228">XLOOKUP(A228,IntegracaoVerification!A:A,IntegracaoVerification!C:C,"")</f>
        <v>4</v>
      </c>
      <c r="I228" s="3" t="str">
        <f t="array" ref="I228">XLOOKUP(A228,ApiVerification!A:A,ApiVerification!C:C,"")</f>
        <v/>
      </c>
      <c r="J228" s="3">
        <f t="array" ref="J228">XLOOKUP(A228,AtivacaoGiftback!A:A,AtivacaoGiftback!B:B,"")</f>
        <v>11</v>
      </c>
      <c r="K228" s="3" t="str">
        <f t="array" ref="K228">XLOOKUP(A228,TempoPrimeiraCampanha!A:A,TempoPrimeiraCampanha!B:B,"")</f>
        <v/>
      </c>
      <c r="L228" s="3">
        <f t="array" ref="L228">XLOOKUP(A228,'# Campanhas30D'!A:A,'# Campanhas30D'!B:B,"")</f>
        <v>0</v>
      </c>
      <c r="M228" s="4">
        <f t="array" ref="M228">XLOOKUP(A228,'Receita Influenciada'!A:A,'Receita Influenciada'!B:B,"")</f>
        <v>548.5899811</v>
      </c>
      <c r="N228" s="4">
        <f t="array" ref="N228">XLOOKUP(A228,'Receita Total'!A:A,'Receita Total'!C:C,"")</f>
        <v>7425.85997</v>
      </c>
      <c r="O228" s="4">
        <f t="array" ref="O228">XLOOKUP(A228,Giftback!A:A,Giftback!B:B,"")</f>
        <v>261.7999878</v>
      </c>
      <c r="P228" s="1">
        <v>0.0</v>
      </c>
      <c r="Q228" s="1">
        <v>0.0</v>
      </c>
      <c r="R228" s="4">
        <f t="array" ref="R228">XLOOKUP(A228,Message!A:A,Message!B:B,"")</f>
        <v>286.7899933</v>
      </c>
      <c r="S228" s="5">
        <f t="array" ref="S228">XLOOKUP(A228,'Receita Influenciada'!A:A,'Receita Influenciada'!C:C,"")</f>
        <v>0.00608768273</v>
      </c>
      <c r="T228" s="3" t="str">
        <f t="shared" si="1"/>
        <v>#NUM!</v>
      </c>
      <c r="U228" s="1">
        <v>0.0</v>
      </c>
    </row>
    <row r="229">
      <c r="A229" s="1" t="s">
        <v>279</v>
      </c>
      <c r="B229" s="2">
        <f t="array" ref="B229">XLOOKUP(A229,'Página25'!A:A,'Página25'!G:G,"")</f>
        <v>45477.60612</v>
      </c>
      <c r="C229" s="2" t="str">
        <f t="array" ref="C229">XLOOKUP(A229,'Página25'!A:A,'Página25'!I:I,"")</f>
        <v/>
      </c>
      <c r="D229" s="3">
        <f t="array" ref="D229">XLOOKUP(A229,login!A:A,login!F:F,"")</f>
        <v>57</v>
      </c>
      <c r="E229" s="3">
        <f t="array" ref="E229">XLOOKUP(A229,gestor!C:C,gestor!E:E,"")</f>
        <v>1</v>
      </c>
      <c r="F229" s="1">
        <v>0.0</v>
      </c>
      <c r="G229" s="3">
        <f t="array" ref="G229">XLOOKUP(A229,EmailVerification!A:A,EmailVerification!B:B,"")</f>
        <v>1</v>
      </c>
      <c r="H229" s="3">
        <f t="array" ref="H229">XLOOKUP(A229,IntegracaoVerification!A:A,IntegracaoVerification!C:C,"")</f>
        <v>0</v>
      </c>
      <c r="I229" s="3">
        <f t="array" ref="I229">XLOOKUP(A229,ApiVerification!A:A,ApiVerification!C:C,"")</f>
        <v>6</v>
      </c>
      <c r="J229" s="3">
        <f t="array" ref="J229">XLOOKUP(A229,AtivacaoGiftback!A:A,AtivacaoGiftback!B:B,"")</f>
        <v>21</v>
      </c>
      <c r="K229" s="3">
        <f t="array" ref="K229">XLOOKUP(A229,TempoPrimeiraCampanha!A:A,TempoPrimeiraCampanha!B:B,"")</f>
        <v>73</v>
      </c>
      <c r="L229" s="3">
        <f t="array" ref="L229">XLOOKUP(A229,'# Campanhas30D'!A:A,'# Campanhas30D'!B:B,"")</f>
        <v>0</v>
      </c>
      <c r="M229" s="4">
        <f t="array" ref="M229">XLOOKUP(A229,'Receita Influenciada'!A:A,'Receita Influenciada'!B:B,"")</f>
        <v>562.1100159</v>
      </c>
      <c r="N229" s="4">
        <f t="array" ref="N229">XLOOKUP(A229,'Receita Total'!A:A,'Receita Total'!C:C,"")</f>
        <v>26831.14003</v>
      </c>
      <c r="O229" s="4">
        <f t="array" ref="O229">XLOOKUP(A229,Giftback!A:A,Giftback!B:B,"")</f>
        <v>562.1100159</v>
      </c>
      <c r="P229" s="1">
        <v>0.0</v>
      </c>
      <c r="Q229" s="1">
        <v>0.0</v>
      </c>
      <c r="R229" s="1">
        <v>0.0</v>
      </c>
      <c r="S229" s="5">
        <f t="array" ref="S229">XLOOKUP(A229,'Receita Influenciada'!A:A,'Receita Influenciada'!C:C,"")</f>
        <v>0.006484164688</v>
      </c>
      <c r="T229" s="3" t="str">
        <f t="shared" si="1"/>
        <v>#NUM!</v>
      </c>
      <c r="U229" s="1">
        <v>0.0</v>
      </c>
    </row>
    <row r="230">
      <c r="A230" s="1" t="s">
        <v>280</v>
      </c>
      <c r="B230" s="2">
        <f t="array" ref="B230">XLOOKUP(A230,'Página25'!A:A,'Página25'!G:G,"")</f>
        <v>45413.04711</v>
      </c>
      <c r="C230" s="2" t="str">
        <f t="array" ref="C230">XLOOKUP(A230,'Página25'!A:A,'Página25'!I:I,"")</f>
        <v/>
      </c>
      <c r="D230" s="3">
        <f t="array" ref="D230">XLOOKUP(A230,login!A:A,login!F:F,"")</f>
        <v>20</v>
      </c>
      <c r="E230" s="1">
        <v>0.0</v>
      </c>
      <c r="F230" s="1">
        <v>0.0</v>
      </c>
      <c r="G230" s="3">
        <f t="array" ref="G230">XLOOKUP(A230,EmailVerification!A:A,EmailVerification!B:B,"")</f>
        <v>65</v>
      </c>
      <c r="H230" s="3">
        <f t="array" ref="H230">XLOOKUP(A230,IntegracaoVerification!A:A,IntegracaoVerification!C:C,"")</f>
        <v>6</v>
      </c>
      <c r="I230" s="3">
        <f t="array" ref="I230">XLOOKUP(A230,ApiVerification!A:A,ApiVerification!C:C,"")</f>
        <v>27</v>
      </c>
      <c r="J230" s="3">
        <f t="array" ref="J230">XLOOKUP(A230,AtivacaoGiftback!A:A,AtivacaoGiftback!B:B,"")</f>
        <v>6</v>
      </c>
      <c r="K230" s="3" t="str">
        <f t="array" ref="K230">XLOOKUP(A230,TempoPrimeiraCampanha!A:A,TempoPrimeiraCampanha!B:B,"")</f>
        <v/>
      </c>
      <c r="L230" s="3">
        <f t="array" ref="L230">XLOOKUP(A230,'# Campanhas30D'!A:A,'# Campanhas30D'!B:B,"")</f>
        <v>0</v>
      </c>
      <c r="M230" s="4">
        <f t="array" ref="M230">XLOOKUP(A230,'Receita Influenciada'!A:A,'Receita Influenciada'!B:B,"")</f>
        <v>616.3799953</v>
      </c>
      <c r="N230" s="4">
        <f t="array" ref="N230">XLOOKUP(A230,'Receita Total'!A:A,'Receita Total'!C:C,"")</f>
        <v>47240.35967</v>
      </c>
      <c r="O230" s="4">
        <f t="array" ref="O230">XLOOKUP(A230,Giftback!A:A,Giftback!B:B,"")</f>
        <v>616.3799953</v>
      </c>
      <c r="P230" s="1">
        <v>0.0</v>
      </c>
      <c r="Q230" s="1">
        <v>0.0</v>
      </c>
      <c r="R230" s="1">
        <v>0.0</v>
      </c>
      <c r="S230" s="5">
        <f t="array" ref="S230">XLOOKUP(A230,'Receita Influenciada'!A:A,'Receita Influenciada'!C:C,"")</f>
        <v>0.008075659688</v>
      </c>
      <c r="T230" s="3" t="str">
        <f t="shared" si="1"/>
        <v>#NUM!</v>
      </c>
      <c r="U230" s="1">
        <v>0.0</v>
      </c>
    </row>
    <row r="231">
      <c r="A231" s="1" t="s">
        <v>281</v>
      </c>
      <c r="B231" s="2">
        <f t="array" ref="B231">XLOOKUP(A231,'Página25'!A:A,'Página25'!G:G,"")</f>
        <v>45359.59328</v>
      </c>
      <c r="C231" s="2" t="str">
        <f t="array" ref="C231">XLOOKUP(A231,'Página25'!A:A,'Página25'!I:I,"")</f>
        <v/>
      </c>
      <c r="D231" s="3">
        <f t="array" ref="D231">XLOOKUP(A231,login!A:A,login!F:F,"")</f>
        <v>6</v>
      </c>
      <c r="E231" s="1">
        <v>0.0</v>
      </c>
      <c r="F231" s="1">
        <v>0.0</v>
      </c>
      <c r="G231" s="3">
        <f t="array" ref="G231">XLOOKUP(A231,EmailVerification!A:A,EmailVerification!B:B,"")</f>
        <v>119</v>
      </c>
      <c r="H231" s="3">
        <f t="array" ref="H231">XLOOKUP(A231,IntegracaoVerification!A:A,IntegracaoVerification!C:C,"")</f>
        <v>0</v>
      </c>
      <c r="I231" s="3">
        <f t="array" ref="I231">XLOOKUP(A231,ApiVerification!A:A,ApiVerification!C:C,"")</f>
        <v>4</v>
      </c>
      <c r="J231" s="3">
        <f t="array" ref="J231">XLOOKUP(A231,AtivacaoGiftback!A:A,AtivacaoGiftback!B:B,"")</f>
        <v>6</v>
      </c>
      <c r="K231" s="3" t="str">
        <f t="array" ref="K231">XLOOKUP(A231,TempoPrimeiraCampanha!A:A,TempoPrimeiraCampanha!B:B,"")</f>
        <v/>
      </c>
      <c r="L231" s="3">
        <f t="array" ref="L231">XLOOKUP(A231,'# Campanhas30D'!A:A,'# Campanhas30D'!B:B,"")</f>
        <v>0</v>
      </c>
      <c r="M231" s="4">
        <f t="array" ref="M231">XLOOKUP(A231,'Receita Influenciada'!A:A,'Receita Influenciada'!B:B,"")</f>
        <v>645.9000092</v>
      </c>
      <c r="N231" s="4">
        <f t="array" ref="N231">XLOOKUP(A231,'Receita Total'!A:A,'Receita Total'!C:C,"")</f>
        <v>11504.66001</v>
      </c>
      <c r="O231" s="4">
        <f t="array" ref="O231">XLOOKUP(A231,Giftback!A:A,Giftback!B:B,"")</f>
        <v>609.2500076</v>
      </c>
      <c r="P231" s="1">
        <v>0.0</v>
      </c>
      <c r="Q231" s="1">
        <v>0.0</v>
      </c>
      <c r="R231" s="1">
        <v>0.0</v>
      </c>
      <c r="S231" s="5">
        <f t="array" ref="S231">XLOOKUP(A231,'Receita Influenciada'!A:A,'Receita Influenciada'!C:C,"")</f>
        <v>0.008941349242</v>
      </c>
      <c r="T231" s="3" t="str">
        <f t="shared" si="1"/>
        <v>#NUM!</v>
      </c>
      <c r="U231" s="1">
        <v>0.0</v>
      </c>
    </row>
    <row r="232">
      <c r="A232" s="1" t="s">
        <v>282</v>
      </c>
      <c r="B232" s="2">
        <f t="array" ref="B232">XLOOKUP(A232,'Página25'!A:A,'Página25'!G:G,"")</f>
        <v>45363.71934</v>
      </c>
      <c r="C232" s="2" t="str">
        <f t="array" ref="C232">XLOOKUP(A232,'Página25'!A:A,'Página25'!I:I,"")</f>
        <v/>
      </c>
      <c r="D232" s="3">
        <f t="array" ref="D232">XLOOKUP(A232,login!A:A,login!F:F,"")</f>
        <v>82</v>
      </c>
      <c r="E232" s="1">
        <v>0.0</v>
      </c>
      <c r="F232" s="1">
        <v>0.0</v>
      </c>
      <c r="G232" s="3">
        <f t="array" ref="G232">XLOOKUP(A232,EmailVerification!A:A,EmailVerification!B:B,"")</f>
        <v>115</v>
      </c>
      <c r="H232" s="3">
        <f t="array" ref="H232">XLOOKUP(A232,IntegracaoVerification!A:A,IntegracaoVerification!C:C,"")</f>
        <v>3</v>
      </c>
      <c r="I232" s="3" t="str">
        <f t="array" ref="I232">XLOOKUP(A232,ApiVerification!A:A,ApiVerification!C:C,"")</f>
        <v/>
      </c>
      <c r="J232" s="3">
        <f t="array" ref="J232">XLOOKUP(A232,AtivacaoGiftback!A:A,AtivacaoGiftback!B:B,"")</f>
        <v>2</v>
      </c>
      <c r="K232" s="3" t="str">
        <f t="array" ref="K232">XLOOKUP(A232,TempoPrimeiraCampanha!A:A,TempoPrimeiraCampanha!B:B,"")</f>
        <v/>
      </c>
      <c r="L232" s="3">
        <f t="array" ref="L232">XLOOKUP(A232,'# Campanhas30D'!A:A,'# Campanhas30D'!B:B,"")</f>
        <v>0</v>
      </c>
      <c r="M232" s="4">
        <f t="array" ref="M232">XLOOKUP(A232,'Receita Influenciada'!A:A,'Receita Influenciada'!B:B,"")</f>
        <v>670</v>
      </c>
      <c r="N232" s="4">
        <f t="array" ref="N232">XLOOKUP(A232,'Receita Total'!A:A,'Receita Total'!C:C,"")</f>
        <v>41323.25002</v>
      </c>
      <c r="O232" s="4">
        <f t="array" ref="O232">XLOOKUP(A232,Giftback!A:A,Giftback!B:B,"")</f>
        <v>670</v>
      </c>
      <c r="P232" s="1">
        <v>0.0</v>
      </c>
      <c r="Q232" s="1">
        <v>0.0</v>
      </c>
      <c r="R232" s="1">
        <v>0.0</v>
      </c>
      <c r="S232" s="5">
        <f t="array" ref="S232">XLOOKUP(A232,'Receita Influenciada'!A:A,'Receita Influenciada'!C:C,"")</f>
        <v>0.009648093842</v>
      </c>
      <c r="T232" s="3" t="str">
        <f t="shared" si="1"/>
        <v>#NUM!</v>
      </c>
      <c r="U232" s="1">
        <v>0.0</v>
      </c>
    </row>
    <row r="233">
      <c r="A233" s="1" t="s">
        <v>283</v>
      </c>
      <c r="B233" s="2">
        <f t="array" ref="B233">XLOOKUP(A233,'Página25'!A:A,'Página25'!G:G,"")</f>
        <v>45386.7642</v>
      </c>
      <c r="C233" s="2" t="str">
        <f t="array" ref="C233">XLOOKUP(A233,'Página25'!A:A,'Página25'!I:I,"")</f>
        <v/>
      </c>
      <c r="D233" s="3">
        <f t="array" ref="D233">XLOOKUP(A233,login!A:A,login!F:F,"")</f>
        <v>6</v>
      </c>
      <c r="E233" s="3">
        <f t="array" ref="E233">XLOOKUP(A233,gestor!C:C,gestor!E:E,"")</f>
        <v>1</v>
      </c>
      <c r="F233" s="1">
        <v>0.0</v>
      </c>
      <c r="G233" s="3" t="str">
        <f t="array" ref="G233">XLOOKUP(A233,EmailVerification!A:A,EmailVerification!B:B,"")</f>
        <v/>
      </c>
      <c r="H233" s="3" t="str">
        <f t="array" ref="H233">XLOOKUP(A233,IntegracaoVerification!A:A,IntegracaoVerification!C:C,"")</f>
        <v/>
      </c>
      <c r="I233" s="3">
        <f t="array" ref="I233">XLOOKUP(A233,ApiVerification!A:A,ApiVerification!C:C,"")</f>
        <v>7</v>
      </c>
      <c r="J233" s="3">
        <f t="array" ref="J233">XLOOKUP(A233,AtivacaoGiftback!A:A,AtivacaoGiftback!B:B,"")</f>
        <v>19</v>
      </c>
      <c r="K233" s="3" t="str">
        <f t="array" ref="K233">XLOOKUP(A233,TempoPrimeiraCampanha!A:A,TempoPrimeiraCampanha!B:B,"")</f>
        <v/>
      </c>
      <c r="L233" s="3">
        <f t="array" ref="L233">XLOOKUP(A233,'# Campanhas30D'!A:A,'# Campanhas30D'!B:B,"")</f>
        <v>0</v>
      </c>
      <c r="M233" s="4">
        <f t="array" ref="M233">XLOOKUP(A233,'Receita Influenciada'!A:A,'Receita Influenciada'!B:B,"")</f>
        <v>689.9099731</v>
      </c>
      <c r="N233" s="4">
        <f t="array" ref="N233">XLOOKUP(A233,'Receita Total'!A:A,'Receita Total'!C:C,"")</f>
        <v>53999.03986</v>
      </c>
      <c r="O233" s="4">
        <f t="array" ref="O233">XLOOKUP(A233,Giftback!A:A,Giftback!B:B,"")</f>
        <v>689.9099731</v>
      </c>
      <c r="P233" s="1">
        <v>0.0</v>
      </c>
      <c r="Q233" s="1">
        <v>0.0</v>
      </c>
      <c r="R233" s="1">
        <v>0.0</v>
      </c>
      <c r="S233" s="5">
        <f t="array" ref="S233">XLOOKUP(A233,'Receita Influenciada'!A:A,'Receita Influenciada'!C:C,"")</f>
        <v>0.01023196402</v>
      </c>
      <c r="T233" s="3" t="str">
        <f t="shared" si="1"/>
        <v>#NUM!</v>
      </c>
      <c r="U233" s="1">
        <v>0.0</v>
      </c>
    </row>
    <row r="234">
      <c r="A234" s="1" t="s">
        <v>284</v>
      </c>
      <c r="B234" s="2">
        <f t="array" ref="B234">XLOOKUP(A234,'Página25'!A:A,'Página25'!G:G,"")</f>
        <v>45389.96903</v>
      </c>
      <c r="C234" s="2" t="str">
        <f t="array" ref="C234">XLOOKUP(A234,'Página25'!A:A,'Página25'!I:I,"")</f>
        <v/>
      </c>
      <c r="D234" s="3">
        <f t="array" ref="D234">XLOOKUP(A234,login!A:A,login!F:F,"")</f>
        <v>73</v>
      </c>
      <c r="E234" s="3">
        <f t="array" ref="E234">XLOOKUP(A234,gestor!C:C,gestor!E:E,"")</f>
        <v>1</v>
      </c>
      <c r="F234" s="3">
        <f t="array" ref="F234">XLOOKUP(A234,tickets!I:I,tickets!J:J,"")</f>
        <v>28</v>
      </c>
      <c r="G234" s="3">
        <f t="array" ref="G234">XLOOKUP(A234,EmailVerification!A:A,EmailVerification!B:B,"")</f>
        <v>89</v>
      </c>
      <c r="H234" s="3">
        <f t="array" ref="H234">XLOOKUP(A234,IntegracaoVerification!A:A,IntegracaoVerification!C:C,"")</f>
        <v>3</v>
      </c>
      <c r="I234" s="3">
        <f t="array" ref="I234">XLOOKUP(A234,ApiVerification!A:A,ApiVerification!C:C,"")</f>
        <v>8</v>
      </c>
      <c r="J234" s="3">
        <f t="array" ref="J234">XLOOKUP(A234,AtivacaoGiftback!A:A,AtivacaoGiftback!B:B,"")</f>
        <v>18</v>
      </c>
      <c r="K234" s="3" t="str">
        <f t="array" ref="K234">XLOOKUP(A234,TempoPrimeiraCampanha!A:A,TempoPrimeiraCampanha!B:B,"")</f>
        <v/>
      </c>
      <c r="L234" s="3">
        <f t="array" ref="L234">XLOOKUP(A234,'# Campanhas30D'!A:A,'# Campanhas30D'!B:B,"")</f>
        <v>0</v>
      </c>
      <c r="M234" s="4">
        <f t="array" ref="M234">XLOOKUP(A234,'Receita Influenciada'!A:A,'Receita Influenciada'!B:B,"")</f>
        <v>694.9500122</v>
      </c>
      <c r="N234" s="4">
        <f t="array" ref="N234">XLOOKUP(A234,'Receita Total'!A:A,'Receita Total'!C:C,"")</f>
        <v>49696.8601</v>
      </c>
      <c r="O234" s="4">
        <f t="array" ref="O234">XLOOKUP(A234,Giftback!A:A,Giftback!B:B,"")</f>
        <v>694.9500122</v>
      </c>
      <c r="P234" s="1">
        <v>0.0</v>
      </c>
      <c r="Q234" s="1">
        <v>0.0</v>
      </c>
      <c r="R234" s="1">
        <v>0.0</v>
      </c>
      <c r="S234" s="5">
        <f t="array" ref="S234">XLOOKUP(A234,'Receita Influenciada'!A:A,'Receita Influenciada'!C:C,"")</f>
        <v>0.01037976575</v>
      </c>
      <c r="T234" s="3" t="str">
        <f t="shared" si="1"/>
        <v>#NUM!</v>
      </c>
      <c r="U234" s="1">
        <v>0.0</v>
      </c>
    </row>
    <row r="235">
      <c r="A235" s="1" t="s">
        <v>285</v>
      </c>
      <c r="B235" s="2">
        <f t="array" ref="B235">XLOOKUP(A235,'Página25'!A:A,'Página25'!G:G,"")</f>
        <v>45521.6548</v>
      </c>
      <c r="C235" s="2" t="str">
        <f t="array" ref="C235">XLOOKUP(A235,'Página25'!A:A,'Página25'!I:I,"")</f>
        <v/>
      </c>
      <c r="D235" s="3">
        <f t="array" ref="D235">XLOOKUP(A235,login!A:A,login!F:F,"")</f>
        <v>30</v>
      </c>
      <c r="E235" s="3">
        <f t="array" ref="E235">XLOOKUP(A235,gestor!C:C,gestor!E:E,"")</f>
        <v>1</v>
      </c>
      <c r="F235" s="1">
        <v>0.0</v>
      </c>
      <c r="G235" s="3">
        <f t="array" ref="G235">XLOOKUP(A235,EmailVerification!A:A,EmailVerification!B:B,"")</f>
        <v>10</v>
      </c>
      <c r="H235" s="3">
        <f t="array" ref="H235">XLOOKUP(A235,IntegracaoVerification!A:A,IntegracaoVerification!C:C,"")</f>
        <v>10</v>
      </c>
      <c r="I235" s="3">
        <f t="array" ref="I235">XLOOKUP(A235,ApiVerification!A:A,ApiVerification!C:C,"")</f>
        <v>18</v>
      </c>
      <c r="J235" s="3">
        <f t="array" ref="J235">XLOOKUP(A235,AtivacaoGiftback!A:A,AtivacaoGiftback!B:B,"")</f>
        <v>10</v>
      </c>
      <c r="K235" s="3">
        <f t="array" ref="K235">XLOOKUP(A235,TempoPrimeiraCampanha!A:A,TempoPrimeiraCampanha!B:B,"")</f>
        <v>41</v>
      </c>
      <c r="L235" s="3">
        <f t="array" ref="L235">XLOOKUP(A235,'# Campanhas30D'!A:A,'# Campanhas30D'!B:B,"")</f>
        <v>0</v>
      </c>
      <c r="M235" s="4">
        <f t="array" ref="M235">XLOOKUP(A235,'Receita Influenciada'!A:A,'Receita Influenciada'!B:B,"")</f>
        <v>705.2499847</v>
      </c>
      <c r="N235" s="4">
        <f t="array" ref="N235">XLOOKUP(A235,'Receita Total'!A:A,'Receita Total'!C:C,"")</f>
        <v>74069.50987</v>
      </c>
      <c r="O235" s="4">
        <f t="array" ref="O235">XLOOKUP(A235,Giftback!A:A,Giftback!B:B,"")</f>
        <v>251.6999969</v>
      </c>
      <c r="P235" s="1">
        <v>0.0</v>
      </c>
      <c r="Q235" s="1">
        <v>0.0</v>
      </c>
      <c r="R235" s="1">
        <v>0.0</v>
      </c>
      <c r="S235" s="5">
        <f t="array" ref="S235">XLOOKUP(A235,'Receita Influenciada'!A:A,'Receita Influenciada'!C:C,"")</f>
        <v>0.01068181773</v>
      </c>
      <c r="T235" s="3" t="str">
        <f t="shared" si="1"/>
        <v>#NUM!</v>
      </c>
      <c r="U235" s="1">
        <v>0.0</v>
      </c>
    </row>
    <row r="236">
      <c r="A236" s="1" t="s">
        <v>286</v>
      </c>
      <c r="B236" s="2">
        <f t="array" ref="B236">XLOOKUP(A236,'Página25'!A:A,'Página25'!G:G,"")</f>
        <v>45412.65206</v>
      </c>
      <c r="C236" s="2" t="str">
        <f t="array" ref="C236">XLOOKUP(A236,'Página25'!A:A,'Página25'!I:I,"")</f>
        <v/>
      </c>
      <c r="D236" s="3">
        <f t="array" ref="D236">XLOOKUP(A236,login!A:A,login!F:F,"")</f>
        <v>33</v>
      </c>
      <c r="E236" s="3">
        <f t="array" ref="E236">XLOOKUP(A236,gestor!C:C,gestor!E:E,"")</f>
        <v>1</v>
      </c>
      <c r="F236" s="3">
        <f t="array" ref="F236">XLOOKUP(A236,tickets!I:I,tickets!J:J,"")</f>
        <v>6</v>
      </c>
      <c r="G236" s="3">
        <f t="array" ref="G236">XLOOKUP(A236,EmailVerification!A:A,EmailVerification!B:B,"")</f>
        <v>66</v>
      </c>
      <c r="H236" s="3">
        <f t="array" ref="H236">XLOOKUP(A236,IntegracaoVerification!A:A,IntegracaoVerification!C:C,"")</f>
        <v>0</v>
      </c>
      <c r="I236" s="3">
        <f t="array" ref="I236">XLOOKUP(A236,ApiVerification!A:A,ApiVerification!C:C,"")</f>
        <v>3</v>
      </c>
      <c r="J236" s="3">
        <f t="array" ref="J236">XLOOKUP(A236,AtivacaoGiftback!A:A,AtivacaoGiftback!B:B,"")</f>
        <v>0</v>
      </c>
      <c r="K236" s="3">
        <f t="array" ref="K236">XLOOKUP(A236,TempoPrimeiraCampanha!A:A,TempoPrimeiraCampanha!B:B,"")</f>
        <v>56</v>
      </c>
      <c r="L236" s="3">
        <f t="array" ref="L236">XLOOKUP(A236,'# Campanhas30D'!A:A,'# Campanhas30D'!B:B,"")</f>
        <v>0</v>
      </c>
      <c r="M236" s="4">
        <f t="array" ref="M236">XLOOKUP(A236,'Receita Influenciada'!A:A,'Receita Influenciada'!B:B,"")</f>
        <v>976.3000031</v>
      </c>
      <c r="N236" s="4">
        <f t="array" ref="N236">XLOOKUP(A236,'Receita Total'!A:A,'Receita Total'!C:C,"")</f>
        <v>89622.18966</v>
      </c>
      <c r="O236" s="4">
        <f t="array" ref="O236">XLOOKUP(A236,Giftback!A:A,Giftback!B:B,"")</f>
        <v>90.05000305</v>
      </c>
      <c r="P236" s="1">
        <v>0.0</v>
      </c>
      <c r="Q236" s="1">
        <v>0.0</v>
      </c>
      <c r="R236" s="1">
        <v>0.0</v>
      </c>
      <c r="S236" s="5">
        <f t="array" ref="S236">XLOOKUP(A236,'Receita Influenciada'!A:A,'Receita Influenciada'!C:C,"")</f>
        <v>0.0123922019</v>
      </c>
      <c r="T236" s="3" t="str">
        <f t="shared" si="1"/>
        <v>#NUM!</v>
      </c>
      <c r="U236" s="1">
        <v>0.0</v>
      </c>
    </row>
    <row r="237">
      <c r="A237" s="1" t="s">
        <v>287</v>
      </c>
      <c r="B237" s="2">
        <f t="array" ref="B237">XLOOKUP(A237,'Página25'!A:A,'Página25'!G:G,"")</f>
        <v>45477.82975</v>
      </c>
      <c r="C237" s="2">
        <f t="array" ref="C237">XLOOKUP(A237,'Página25'!A:A,'Página25'!I:I,"")</f>
        <v>45512.4977</v>
      </c>
      <c r="D237" s="3">
        <f t="array" ref="D237">XLOOKUP(A237,login!A:A,login!F:F,"")</f>
        <v>10</v>
      </c>
      <c r="E237" s="1">
        <v>0.0</v>
      </c>
      <c r="F237" s="1">
        <v>0.0</v>
      </c>
      <c r="G237" s="3">
        <f t="array" ref="G237">XLOOKUP(A237,EmailVerification!A:A,EmailVerification!B:B,"")</f>
        <v>3</v>
      </c>
      <c r="H237" s="3">
        <f t="array" ref="H237">XLOOKUP(A237,IntegracaoVerification!A:A,IntegracaoVerification!C:C,"")</f>
        <v>3</v>
      </c>
      <c r="I237" s="3" t="str">
        <f t="array" ref="I237">XLOOKUP(A237,ApiVerification!A:A,ApiVerification!C:C,"")</f>
        <v/>
      </c>
      <c r="J237" s="3">
        <f t="array" ref="J237">XLOOKUP(A237,AtivacaoGiftback!A:A,AtivacaoGiftback!B:B,"")</f>
        <v>3</v>
      </c>
      <c r="K237" s="3" t="str">
        <f t="array" ref="K237">XLOOKUP(A237,TempoPrimeiraCampanha!A:A,TempoPrimeiraCampanha!B:B,"")</f>
        <v/>
      </c>
      <c r="L237" s="3">
        <f t="array" ref="L237">XLOOKUP(A237,'# Campanhas30D'!A:A,'# Campanhas30D'!B:B,"")</f>
        <v>0</v>
      </c>
      <c r="M237" s="4">
        <f t="array" ref="M237">XLOOKUP(A237,'Receita Influenciada'!A:A,'Receita Influenciada'!B:B,"")</f>
        <v>783.8800049</v>
      </c>
      <c r="N237" s="4">
        <f t="array" ref="N237">XLOOKUP(A237,'Receita Total'!A:A,'Receita Total'!C:C,"")</f>
        <v>80051.9204</v>
      </c>
      <c r="O237" s="4">
        <f t="array" ref="O237">XLOOKUP(A237,Giftback!A:A,Giftback!B:B,"")</f>
        <v>783.8800049</v>
      </c>
      <c r="P237" s="1">
        <v>0.0</v>
      </c>
      <c r="Q237" s="1">
        <v>0.0</v>
      </c>
      <c r="R237" s="1">
        <v>0.0</v>
      </c>
      <c r="S237" s="5">
        <f t="array" ref="S237">XLOOKUP(A237,'Receita Influenciada'!A:A,'Receita Influenciada'!C:C,"")</f>
        <v>0.01298768343</v>
      </c>
      <c r="T237" s="3">
        <f t="shared" si="1"/>
        <v>35</v>
      </c>
      <c r="U237" s="1">
        <v>0.0</v>
      </c>
    </row>
    <row r="238">
      <c r="A238" s="1" t="s">
        <v>288</v>
      </c>
      <c r="B238" s="2">
        <f t="array" ref="B238">XLOOKUP(A238,'Página25'!A:A,'Página25'!G:G,"")</f>
        <v>45460.49117</v>
      </c>
      <c r="C238" s="2">
        <f t="array" ref="C238">XLOOKUP(A238,'Página25'!A:A,'Página25'!I:I,"")</f>
        <v>45495.09635</v>
      </c>
      <c r="D238" s="3">
        <f t="array" ref="D238">XLOOKUP(A238,login!A:A,login!F:F,"")</f>
        <v>11</v>
      </c>
      <c r="E238" s="1">
        <v>0.0</v>
      </c>
      <c r="F238" s="1">
        <v>0.0</v>
      </c>
      <c r="G238" s="3" t="str">
        <f t="array" ref="G238">XLOOKUP(A238,EmailVerification!A:A,EmailVerification!B:B,"")</f>
        <v/>
      </c>
      <c r="H238" s="3">
        <f t="array" ref="H238">XLOOKUP(A238,IntegracaoVerification!A:A,IntegracaoVerification!C:C,"")</f>
        <v>0</v>
      </c>
      <c r="I238" s="3" t="str">
        <f t="array" ref="I238">XLOOKUP(A238,ApiVerification!A:A,ApiVerification!C:C,"")</f>
        <v/>
      </c>
      <c r="J238" s="3" t="str">
        <f t="array" ref="J238">XLOOKUP(A238,AtivacaoGiftback!A:A,AtivacaoGiftback!B:B,"")</f>
        <v/>
      </c>
      <c r="K238" s="3" t="str">
        <f t="array" ref="K238">XLOOKUP(A238,TempoPrimeiraCampanha!A:A,TempoPrimeiraCampanha!B:B,"")</f>
        <v/>
      </c>
      <c r="L238" s="3">
        <f t="array" ref="L238">XLOOKUP(A238,'# Campanhas30D'!A:A,'# Campanhas30D'!B:B,"")</f>
        <v>0</v>
      </c>
      <c r="M238" s="4">
        <f t="array" ref="M238">XLOOKUP(A238,'Receita Influenciada'!A:A,'Receita Influenciada'!B:B,"")</f>
        <v>843.5499878</v>
      </c>
      <c r="N238" s="4">
        <f t="array" ref="N238">XLOOKUP(A238,'Receita Total'!A:A,'Receita Total'!C:C,"")</f>
        <v>53689.25034</v>
      </c>
      <c r="O238" s="4">
        <f t="array" ref="O238">XLOOKUP(A238,Giftback!A:A,Giftback!B:B,"")</f>
        <v>843.5499878</v>
      </c>
      <c r="P238" s="1">
        <v>0.0</v>
      </c>
      <c r="Q238" s="1">
        <v>0.0</v>
      </c>
      <c r="R238" s="1">
        <v>0.0</v>
      </c>
      <c r="S238" s="5">
        <f t="array" ref="S238">XLOOKUP(A238,'Receita Influenciada'!A:A,'Receita Influenciada'!C:C,"")</f>
        <v>0.0147375363</v>
      </c>
      <c r="T238" s="3">
        <f t="shared" si="1"/>
        <v>35</v>
      </c>
      <c r="U238" s="1">
        <v>0.0</v>
      </c>
    </row>
    <row r="239">
      <c r="A239" s="1" t="s">
        <v>289</v>
      </c>
      <c r="B239" s="2">
        <f t="array" ref="B239">XLOOKUP(A239,'Página25'!A:A,'Página25'!G:G,"")</f>
        <v>45411.87983</v>
      </c>
      <c r="C239" s="2">
        <f t="array" ref="C239">XLOOKUP(A239,'Página25'!A:A,'Página25'!I:I,"")</f>
        <v>45589.25774</v>
      </c>
      <c r="D239" s="3">
        <f t="array" ref="D239">XLOOKUP(A239,login!A:A,login!F:F,"")</f>
        <v>23</v>
      </c>
      <c r="E239" s="1">
        <v>0.0</v>
      </c>
      <c r="F239" s="1">
        <v>0.0</v>
      </c>
      <c r="G239" s="3">
        <f t="array" ref="G239">XLOOKUP(A239,EmailVerification!A:A,EmailVerification!B:B,"")</f>
        <v>67</v>
      </c>
      <c r="H239" s="3">
        <f t="array" ref="H239">XLOOKUP(A239,IntegracaoVerification!A:A,IntegracaoVerification!C:C,"")</f>
        <v>1</v>
      </c>
      <c r="I239" s="3" t="str">
        <f t="array" ref="I239">XLOOKUP(A239,ApiVerification!A:A,ApiVerification!C:C,"")</f>
        <v/>
      </c>
      <c r="J239" s="3">
        <f t="array" ref="J239">XLOOKUP(A239,AtivacaoGiftback!A:A,AtivacaoGiftback!B:B,"")</f>
        <v>2</v>
      </c>
      <c r="K239" s="3" t="str">
        <f t="array" ref="K239">XLOOKUP(A239,TempoPrimeiraCampanha!A:A,TempoPrimeiraCampanha!B:B,"")</f>
        <v/>
      </c>
      <c r="L239" s="3">
        <f t="array" ref="L239">XLOOKUP(A239,'# Campanhas30D'!A:A,'# Campanhas30D'!B:B,"")</f>
        <v>0</v>
      </c>
      <c r="M239" s="4">
        <f t="array" ref="M239">XLOOKUP(A239,'Receita Influenciada'!A:A,'Receita Influenciada'!B:B,"")</f>
        <v>865.8999863</v>
      </c>
      <c r="N239" s="4">
        <f t="array" ref="N239">XLOOKUP(A239,'Receita Total'!A:A,'Receita Total'!C:C,"")</f>
        <v>20522.34991</v>
      </c>
      <c r="O239" s="4">
        <f t="array" ref="O239">XLOOKUP(A239,Giftback!A:A,Giftback!B:B,"")</f>
        <v>381.9999924</v>
      </c>
      <c r="P239" s="1">
        <v>0.0</v>
      </c>
      <c r="Q239" s="1">
        <v>0.0</v>
      </c>
      <c r="R239" s="1">
        <v>0.0</v>
      </c>
      <c r="S239" s="5">
        <f t="array" ref="S239">XLOOKUP(A239,'Receita Influenciada'!A:A,'Receita Influenciada'!C:C,"")</f>
        <v>0.01539296147</v>
      </c>
      <c r="T239" s="3">
        <f t="shared" si="1"/>
        <v>178</v>
      </c>
      <c r="U239" s="1">
        <v>0.0</v>
      </c>
    </row>
    <row r="240">
      <c r="A240" s="1" t="s">
        <v>290</v>
      </c>
      <c r="B240" s="2">
        <f t="array" ref="B240">XLOOKUP(A240,'Página25'!A:A,'Página25'!G:G,"")</f>
        <v>45399.48251</v>
      </c>
      <c r="C240" s="2">
        <f t="array" ref="C240">XLOOKUP(A240,'Página25'!A:A,'Página25'!I:I,"")</f>
        <v>45427.74201</v>
      </c>
      <c r="D240" s="1">
        <v>0.0</v>
      </c>
      <c r="E240" s="1">
        <v>0.0</v>
      </c>
      <c r="F240" s="1">
        <v>0.0</v>
      </c>
      <c r="G240" s="3" t="str">
        <f t="array" ref="G240">XLOOKUP(A240,EmailVerification!A:A,EmailVerification!B:B,"")</f>
        <v/>
      </c>
      <c r="H240" s="3">
        <f t="array" ref="H240">XLOOKUP(A240,IntegracaoVerification!A:A,IntegracaoVerification!C:C,"")</f>
        <v>1</v>
      </c>
      <c r="I240" s="3" t="str">
        <f t="array" ref="I240">XLOOKUP(A240,ApiVerification!A:A,ApiVerification!C:C,"")</f>
        <v/>
      </c>
      <c r="J240" s="3">
        <f t="array" ref="J240">XLOOKUP(A240,AtivacaoGiftback!A:A,AtivacaoGiftback!B:B,"")</f>
        <v>16</v>
      </c>
      <c r="K240" s="3" t="str">
        <f t="array" ref="K240">XLOOKUP(A240,TempoPrimeiraCampanha!A:A,TempoPrimeiraCampanha!B:B,"")</f>
        <v/>
      </c>
      <c r="L240" s="3">
        <f t="array" ref="L240">XLOOKUP(A240,'# Campanhas30D'!A:A,'# Campanhas30D'!B:B,"")</f>
        <v>0</v>
      </c>
      <c r="M240" s="4">
        <f t="array" ref="M240">XLOOKUP(A240,'Receita Influenciada'!A:A,'Receita Influenciada'!B:B,"")</f>
        <v>870.3500366</v>
      </c>
      <c r="N240" s="4">
        <f t="array" ref="N240">XLOOKUP(A240,'Receita Total'!A:A,'Receita Total'!C:C,"")</f>
        <v>23516.35017</v>
      </c>
      <c r="O240" s="4">
        <f t="array" ref="O240">XLOOKUP(A240,Giftback!A:A,Giftback!B:B,"")</f>
        <v>870.3500366</v>
      </c>
      <c r="P240" s="1">
        <v>0.0</v>
      </c>
      <c r="Q240" s="1">
        <v>0.0</v>
      </c>
      <c r="R240" s="1">
        <v>0.0</v>
      </c>
      <c r="S240" s="5">
        <f t="array" ref="S240">XLOOKUP(A240,'Receita Influenciada'!A:A,'Receita Influenciada'!C:C,"")</f>
        <v>0.01552346148</v>
      </c>
      <c r="T240" s="3">
        <f t="shared" si="1"/>
        <v>28</v>
      </c>
      <c r="U240" s="3">
        <f>IF(T240&gt;=0,1,0)</f>
        <v>1</v>
      </c>
    </row>
    <row r="241">
      <c r="A241" s="1" t="s">
        <v>291</v>
      </c>
      <c r="B241" s="2">
        <f t="array" ref="B241">XLOOKUP(A241,'Página25'!A:A,'Página25'!G:G,"")</f>
        <v>45482.57041</v>
      </c>
      <c r="C241" s="2" t="str">
        <f t="array" ref="C241">XLOOKUP(A241,'Página25'!A:A,'Página25'!I:I,"")</f>
        <v/>
      </c>
      <c r="D241" s="3">
        <f t="array" ref="D241">XLOOKUP(A241,login!A:A,login!F:F,"")</f>
        <v>31</v>
      </c>
      <c r="E241" s="1">
        <v>0.0</v>
      </c>
      <c r="F241" s="1">
        <v>0.0</v>
      </c>
      <c r="G241" s="3">
        <f t="array" ref="G241">XLOOKUP(A241,EmailVerification!A:A,EmailVerification!B:B,"")</f>
        <v>8</v>
      </c>
      <c r="H241" s="3">
        <f t="array" ref="H241">XLOOKUP(A241,IntegracaoVerification!A:A,IntegracaoVerification!C:C,"")</f>
        <v>0</v>
      </c>
      <c r="I241" s="3" t="str">
        <f t="array" ref="I241">XLOOKUP(A241,ApiVerification!A:A,ApiVerification!C:C,"")</f>
        <v/>
      </c>
      <c r="J241" s="3">
        <f t="array" ref="J241">XLOOKUP(A241,AtivacaoGiftback!A:A,AtivacaoGiftback!B:B,"")</f>
        <v>22</v>
      </c>
      <c r="K241" s="3" t="str">
        <f t="array" ref="K241">XLOOKUP(A241,TempoPrimeiraCampanha!A:A,TempoPrimeiraCampanha!B:B,"")</f>
        <v/>
      </c>
      <c r="L241" s="3">
        <f t="array" ref="L241">XLOOKUP(A241,'# Campanhas30D'!A:A,'# Campanhas30D'!B:B,"")</f>
        <v>0</v>
      </c>
      <c r="M241" s="4">
        <f t="array" ref="M241">XLOOKUP(A241,'Receita Influenciada'!A:A,'Receita Influenciada'!B:B,"")</f>
        <v>905.9700012</v>
      </c>
      <c r="N241" s="4">
        <f t="array" ref="N241">XLOOKUP(A241,'Receita Total'!A:A,'Receita Total'!C:C,"")</f>
        <v>40483.2495</v>
      </c>
      <c r="O241" s="4">
        <f t="array" ref="O241">XLOOKUP(A241,Giftback!A:A,Giftback!B:B,"")</f>
        <v>905.9700012</v>
      </c>
      <c r="P241" s="1">
        <v>0.0</v>
      </c>
      <c r="Q241" s="1">
        <v>0.0</v>
      </c>
      <c r="R241" s="1">
        <v>0.0</v>
      </c>
      <c r="S241" s="5">
        <f t="array" ref="S241">XLOOKUP(A241,'Receita Influenciada'!A:A,'Receita Influenciada'!C:C,"")</f>
        <v>0.01656803523</v>
      </c>
      <c r="T241" s="3" t="str">
        <f t="shared" si="1"/>
        <v>#NUM!</v>
      </c>
      <c r="U241" s="1">
        <v>0.0</v>
      </c>
    </row>
    <row r="242">
      <c r="A242" s="1" t="s">
        <v>292</v>
      </c>
      <c r="B242" s="2">
        <f t="array" ref="B242">XLOOKUP(A242,'Página25'!A:A,'Página25'!G:G,"")</f>
        <v>45391.61763</v>
      </c>
      <c r="C242" s="2">
        <f t="array" ref="C242">XLOOKUP(A242,'Página25'!A:A,'Página25'!I:I,"")</f>
        <v>45539.91703</v>
      </c>
      <c r="D242" s="3">
        <f t="array" ref="D242">XLOOKUP(A242,login!A:A,login!F:F,"")</f>
        <v>21</v>
      </c>
      <c r="E242" s="1">
        <v>0.0</v>
      </c>
      <c r="F242" s="1">
        <v>0.0</v>
      </c>
      <c r="G242" s="3">
        <f t="array" ref="G242">XLOOKUP(A242,EmailVerification!A:A,EmailVerification!B:B,"")</f>
        <v>87</v>
      </c>
      <c r="H242" s="3">
        <f t="array" ref="H242">XLOOKUP(A242,IntegracaoVerification!A:A,IntegracaoVerification!C:C,"")</f>
        <v>0</v>
      </c>
      <c r="I242" s="3" t="str">
        <f t="array" ref="I242">XLOOKUP(A242,ApiVerification!A:A,ApiVerification!C:C,"")</f>
        <v/>
      </c>
      <c r="J242" s="3">
        <f t="array" ref="J242">XLOOKUP(A242,AtivacaoGiftback!A:A,AtivacaoGiftback!B:B,"")</f>
        <v>20</v>
      </c>
      <c r="K242" s="3" t="str">
        <f t="array" ref="K242">XLOOKUP(A242,TempoPrimeiraCampanha!A:A,TempoPrimeiraCampanha!B:B,"")</f>
        <v/>
      </c>
      <c r="L242" s="3">
        <f t="array" ref="L242">XLOOKUP(A242,'# Campanhas30D'!A:A,'# Campanhas30D'!B:B,"")</f>
        <v>0</v>
      </c>
      <c r="M242" s="4">
        <f t="array" ref="M242">XLOOKUP(A242,'Receita Influenciada'!A:A,'Receita Influenciada'!B:B,"")</f>
        <v>925</v>
      </c>
      <c r="N242" s="4">
        <f t="array" ref="N242">XLOOKUP(A242,'Receita Total'!A:A,'Receita Total'!C:C,"")</f>
        <v>2554.050018</v>
      </c>
      <c r="O242" s="1">
        <v>0.0</v>
      </c>
      <c r="P242" s="1">
        <v>0.0</v>
      </c>
      <c r="Q242" s="4">
        <f t="array" ref="Q242">XLOOKUP(A242,Task!A:A,Task!B:B,"")</f>
        <v>925</v>
      </c>
      <c r="R242" s="1">
        <v>0.0</v>
      </c>
      <c r="S242" s="5">
        <f t="array" ref="S242">XLOOKUP(A242,'Receita Influenciada'!A:A,'Receita Influenciada'!C:C,"")</f>
        <v>0.01712609971</v>
      </c>
      <c r="T242" s="3">
        <f t="shared" si="1"/>
        <v>148</v>
      </c>
      <c r="U242" s="1">
        <v>0.0</v>
      </c>
    </row>
    <row r="243">
      <c r="A243" s="1" t="s">
        <v>293</v>
      </c>
      <c r="B243" s="2">
        <f t="array" ref="B243">XLOOKUP(A243,'Página25'!A:A,'Página25'!G:G,"")</f>
        <v>45520.75796</v>
      </c>
      <c r="C243" s="2">
        <f t="array" ref="C243">XLOOKUP(A243,'Página25'!A:A,'Página25'!I:I,"")</f>
        <v>45594.60378</v>
      </c>
      <c r="D243" s="3">
        <f t="array" ref="D243">XLOOKUP(A243,login!A:A,login!F:F,"")</f>
        <v>8</v>
      </c>
      <c r="E243" s="3">
        <f t="array" ref="E243">XLOOKUP(A243,gestor!C:C,gestor!E:E,"")</f>
        <v>0</v>
      </c>
      <c r="F243" s="1">
        <v>0.0</v>
      </c>
      <c r="G243" s="3" t="str">
        <f t="array" ref="G243">XLOOKUP(A243,EmailVerification!A:A,EmailVerification!B:B,"")</f>
        <v/>
      </c>
      <c r="H243" s="3">
        <f t="array" ref="H243">XLOOKUP(A243,IntegracaoVerification!A:A,IntegracaoVerification!C:C,"")</f>
        <v>0</v>
      </c>
      <c r="I243" s="3" t="str">
        <f t="array" ref="I243">XLOOKUP(A243,ApiVerification!A:A,ApiVerification!C:C,"")</f>
        <v/>
      </c>
      <c r="J243" s="3">
        <f t="array" ref="J243">XLOOKUP(A243,AtivacaoGiftback!A:A,AtivacaoGiftback!B:B,"")</f>
        <v>0</v>
      </c>
      <c r="K243" s="3" t="str">
        <f t="array" ref="K243">XLOOKUP(A243,TempoPrimeiraCampanha!A:A,TempoPrimeiraCampanha!B:B,"")</f>
        <v/>
      </c>
      <c r="L243" s="3">
        <f t="array" ref="L243">XLOOKUP(A243,'# Campanhas30D'!A:A,'# Campanhas30D'!B:B,"")</f>
        <v>0</v>
      </c>
      <c r="M243" s="4">
        <f t="array" ref="M243">XLOOKUP(A243,'Receita Influenciada'!A:A,'Receita Influenciada'!B:B,"")</f>
        <v>930.719986</v>
      </c>
      <c r="N243" s="4">
        <f t="array" ref="N243">XLOOKUP(A243,'Receita Total'!A:A,'Receita Total'!C:C,"")</f>
        <v>78794.17886</v>
      </c>
      <c r="O243" s="1">
        <v>0.0</v>
      </c>
      <c r="P243" s="1">
        <v>0.0</v>
      </c>
      <c r="Q243" s="1">
        <v>0.0</v>
      </c>
      <c r="R243" s="4">
        <f t="array" ref="R243">XLOOKUP(A243,Message!A:A,Message!B:B,"")</f>
        <v>930.719986</v>
      </c>
      <c r="S243" s="5">
        <f t="array" ref="S243">XLOOKUP(A243,'Receita Influenciada'!A:A,'Receita Influenciada'!C:C,"")</f>
        <v>0.01729384123</v>
      </c>
      <c r="T243" s="3">
        <f t="shared" si="1"/>
        <v>74</v>
      </c>
      <c r="U243" s="1">
        <v>0.0</v>
      </c>
    </row>
    <row r="244">
      <c r="A244" s="1" t="s">
        <v>294</v>
      </c>
      <c r="B244" s="2">
        <f t="array" ref="B244">XLOOKUP(A244,'Página25'!A:A,'Página25'!G:G,"")</f>
        <v>45383.12124</v>
      </c>
      <c r="C244" s="2" t="str">
        <f t="array" ref="C244">XLOOKUP(A244,'Página25'!A:A,'Página25'!I:I,"")</f>
        <v/>
      </c>
      <c r="D244" s="3">
        <f t="array" ref="D244">XLOOKUP(A244,login!A:A,login!F:F,"")</f>
        <v>11</v>
      </c>
      <c r="E244" s="1">
        <v>0.0</v>
      </c>
      <c r="F244" s="1">
        <v>0.0</v>
      </c>
      <c r="G244" s="3" t="str">
        <f t="array" ref="G244">XLOOKUP(A244,EmailVerification!A:A,EmailVerification!B:B,"")</f>
        <v/>
      </c>
      <c r="H244" s="3" t="str">
        <f t="array" ref="H244">XLOOKUP(A244,IntegracaoVerification!A:A,IntegracaoVerification!C:C,"")</f>
        <v/>
      </c>
      <c r="I244" s="3" t="str">
        <f t="array" ref="I244">XLOOKUP(A244,ApiVerification!A:A,ApiVerification!C:C,"")</f>
        <v/>
      </c>
      <c r="J244" s="3">
        <f t="array" ref="J244">XLOOKUP(A244,AtivacaoGiftback!A:A,AtivacaoGiftback!B:B,"")</f>
        <v>19</v>
      </c>
      <c r="K244" s="3" t="str">
        <f t="array" ref="K244">XLOOKUP(A244,TempoPrimeiraCampanha!A:A,TempoPrimeiraCampanha!B:B,"")</f>
        <v/>
      </c>
      <c r="L244" s="3">
        <f t="array" ref="L244">XLOOKUP(A244,'# Campanhas30D'!A:A,'# Campanhas30D'!B:B,"")</f>
        <v>0</v>
      </c>
      <c r="M244" s="4">
        <f t="array" ref="M244">XLOOKUP(A244,'Receita Influenciada'!A:A,'Receita Influenciada'!B:B,"")</f>
        <v>976.2000122</v>
      </c>
      <c r="N244" s="4">
        <f t="array" ref="N244">XLOOKUP(A244,'Receita Total'!A:A,'Receita Total'!C:C,"")</f>
        <v>16010.32004</v>
      </c>
      <c r="O244" s="1">
        <v>0.0</v>
      </c>
      <c r="P244" s="1">
        <v>0.0</v>
      </c>
      <c r="Q244" s="4">
        <f t="array" ref="Q244">XLOOKUP(A244,Task!A:A,Task!B:B,"")</f>
        <v>976.2000122</v>
      </c>
      <c r="R244" s="1">
        <v>0.0</v>
      </c>
      <c r="S244" s="5">
        <f t="array" ref="S244">XLOOKUP(A244,'Receita Influenciada'!A:A,'Receita Influenciada'!C:C,"")</f>
        <v>0.01862756634</v>
      </c>
      <c r="T244" s="3" t="str">
        <f t="shared" si="1"/>
        <v>#NUM!</v>
      </c>
      <c r="U244" s="1">
        <v>0.0</v>
      </c>
    </row>
    <row r="245">
      <c r="A245" s="1" t="s">
        <v>295</v>
      </c>
      <c r="B245" s="2">
        <f t="array" ref="B245">XLOOKUP(A245,'Página25'!A:A,'Página25'!G:G,"")</f>
        <v>45373.78696</v>
      </c>
      <c r="C245" s="2">
        <f t="array" ref="C245">XLOOKUP(A245,'Página25'!A:A,'Página25'!I:I,"")</f>
        <v>45495.06568</v>
      </c>
      <c r="D245" s="3">
        <f t="array" ref="D245">XLOOKUP(A245,login!A:A,login!F:F,"")</f>
        <v>7</v>
      </c>
      <c r="E245" s="1">
        <v>0.0</v>
      </c>
      <c r="F245" s="1">
        <v>0.0</v>
      </c>
      <c r="G245" s="3">
        <f t="array" ref="G245">XLOOKUP(A245,EmailVerification!A:A,EmailVerification!B:B,"")</f>
        <v>105</v>
      </c>
      <c r="H245" s="3">
        <f t="array" ref="H245">XLOOKUP(A245,IntegracaoVerification!A:A,IntegracaoVerification!C:C,"")</f>
        <v>0</v>
      </c>
      <c r="I245" s="3">
        <f t="array" ref="I245">XLOOKUP(A245,ApiVerification!A:A,ApiVerification!C:C,"")</f>
        <v>5</v>
      </c>
      <c r="J245" s="3">
        <f t="array" ref="J245">XLOOKUP(A245,AtivacaoGiftback!A:A,AtivacaoGiftback!B:B,"")</f>
        <v>1</v>
      </c>
      <c r="K245" s="3">
        <f t="array" ref="K245">XLOOKUP(A245,TempoPrimeiraCampanha!A:A,TempoPrimeiraCampanha!B:B,"")</f>
        <v>31</v>
      </c>
      <c r="L245" s="3">
        <f t="array" ref="L245">XLOOKUP(A245,'# Campanhas30D'!A:A,'# Campanhas30D'!B:B,"")</f>
        <v>0</v>
      </c>
      <c r="M245" s="4">
        <f t="array" ref="M245">XLOOKUP(A245,'Receita Influenciada'!A:A,'Receita Influenciada'!B:B,"")</f>
        <v>1025.940002</v>
      </c>
      <c r="N245" s="4">
        <f t="array" ref="N245">XLOOKUP(A245,'Receita Total'!A:A,'Receita Total'!C:C,"")</f>
        <v>38626.4599</v>
      </c>
      <c r="O245" s="4">
        <f t="array" ref="O245">XLOOKUP(A245,Giftback!A:A,Giftback!B:B,"")</f>
        <v>1025.940002</v>
      </c>
      <c r="P245" s="1">
        <v>0.0</v>
      </c>
      <c r="Q245" s="1">
        <v>0.0</v>
      </c>
      <c r="R245" s="1">
        <v>0.0</v>
      </c>
      <c r="S245" s="5">
        <f t="array" ref="S245">XLOOKUP(A245,'Receita Influenciada'!A:A,'Receita Influenciada'!C:C,"")</f>
        <v>0.02008621708</v>
      </c>
      <c r="T245" s="3">
        <f t="shared" si="1"/>
        <v>122</v>
      </c>
      <c r="U245" s="1">
        <v>0.0</v>
      </c>
    </row>
    <row r="246">
      <c r="A246" s="1" t="s">
        <v>296</v>
      </c>
      <c r="B246" s="2">
        <f t="array" ref="B246">XLOOKUP(A246,'Página25'!A:A,'Página25'!G:G,"")</f>
        <v>45475.53476</v>
      </c>
      <c r="C246" s="2" t="str">
        <f t="array" ref="C246">XLOOKUP(A246,'Página25'!A:A,'Página25'!I:I,"")</f>
        <v/>
      </c>
      <c r="D246" s="3">
        <f t="array" ref="D246">XLOOKUP(A246,login!A:A,login!F:F,"")</f>
        <v>54</v>
      </c>
      <c r="E246" s="3">
        <f t="array" ref="E246">XLOOKUP(A246,gestor!C:C,gestor!E:E,"")</f>
        <v>1</v>
      </c>
      <c r="F246" s="1">
        <v>0.0</v>
      </c>
      <c r="G246" s="3">
        <f t="array" ref="G246">XLOOKUP(A246,EmailVerification!A:A,EmailVerification!B:B,"")</f>
        <v>9</v>
      </c>
      <c r="H246" s="3">
        <f t="array" ref="H246">XLOOKUP(A246,IntegracaoVerification!A:A,IntegracaoVerification!C:C,"")</f>
        <v>7</v>
      </c>
      <c r="I246" s="3" t="str">
        <f t="array" ref="I246">XLOOKUP(A246,ApiVerification!A:A,ApiVerification!C:C,"")</f>
        <v/>
      </c>
      <c r="J246" s="3">
        <f t="array" ref="J246">XLOOKUP(A246,AtivacaoGiftback!A:A,AtivacaoGiftback!B:B,"")</f>
        <v>10</v>
      </c>
      <c r="K246" s="3">
        <f t="array" ref="K246">XLOOKUP(A246,TempoPrimeiraCampanha!A:A,TempoPrimeiraCampanha!B:B,"")</f>
        <v>59</v>
      </c>
      <c r="L246" s="3">
        <f t="array" ref="L246">XLOOKUP(A246,'# Campanhas30D'!A:A,'# Campanhas30D'!B:B,"")</f>
        <v>0</v>
      </c>
      <c r="M246" s="4">
        <f t="array" ref="M246">XLOOKUP(A246,'Receita Influenciada'!A:A,'Receita Influenciada'!B:B,"")</f>
        <v>1082.889984</v>
      </c>
      <c r="N246" s="4">
        <f t="array" ref="N246">XLOOKUP(A246,'Receita Total'!A:A,'Receita Total'!C:C,"")</f>
        <v>91819.72943</v>
      </c>
      <c r="O246" s="4">
        <f t="array" ref="O246">XLOOKUP(A246,Giftback!A:A,Giftback!B:B,"")</f>
        <v>1082.889984</v>
      </c>
      <c r="P246" s="1">
        <v>0.0</v>
      </c>
      <c r="Q246" s="1">
        <v>0.0</v>
      </c>
      <c r="R246" s="1">
        <v>0.0</v>
      </c>
      <c r="S246" s="5">
        <f t="array" ref="S246">XLOOKUP(A246,'Receita Influenciada'!A:A,'Receita Influenciada'!C:C,"")</f>
        <v>0.02175630452</v>
      </c>
      <c r="T246" s="3" t="str">
        <f t="shared" si="1"/>
        <v>#NUM!</v>
      </c>
      <c r="U246" s="1">
        <v>0.0</v>
      </c>
    </row>
    <row r="247">
      <c r="A247" s="1" t="s">
        <v>297</v>
      </c>
      <c r="B247" s="2">
        <f t="array" ref="B247">XLOOKUP(A247,'Página25'!A:A,'Página25'!G:G,"")</f>
        <v>45539.86913</v>
      </c>
      <c r="C247" s="2" t="str">
        <f t="array" ref="C247">XLOOKUP(A247,'Página25'!A:A,'Página25'!I:I,"")</f>
        <v/>
      </c>
      <c r="D247" s="3">
        <f t="array" ref="D247">XLOOKUP(A247,login!A:A,login!F:F,"")</f>
        <v>44</v>
      </c>
      <c r="E247" s="3">
        <f t="array" ref="E247">XLOOKUP(A247,gestor!C:C,gestor!E:E,"")</f>
        <v>1</v>
      </c>
      <c r="F247" s="1">
        <v>0.0</v>
      </c>
      <c r="G247" s="3">
        <f t="array" ref="G247">XLOOKUP(A247,EmailVerification!A:A,EmailVerification!B:B,"")</f>
        <v>2</v>
      </c>
      <c r="H247" s="3">
        <f t="array" ref="H247">XLOOKUP(A247,IntegracaoVerification!A:A,IntegracaoVerification!C:C,"")</f>
        <v>0</v>
      </c>
      <c r="I247" s="3" t="str">
        <f t="array" ref="I247">XLOOKUP(A247,ApiVerification!A:A,ApiVerification!C:C,"")</f>
        <v/>
      </c>
      <c r="J247" s="3">
        <f t="array" ref="J247">XLOOKUP(A247,AtivacaoGiftback!A:A,AtivacaoGiftback!B:B,"")</f>
        <v>2</v>
      </c>
      <c r="K247" s="3" t="str">
        <f t="array" ref="K247">XLOOKUP(A247,TempoPrimeiraCampanha!A:A,TempoPrimeiraCampanha!B:B,"")</f>
        <v/>
      </c>
      <c r="L247" s="3">
        <f t="array" ref="L247">XLOOKUP(A247,'# Campanhas30D'!A:A,'# Campanhas30D'!B:B,"")</f>
        <v>0</v>
      </c>
      <c r="M247" s="4">
        <f t="array" ref="M247">XLOOKUP(A247,'Receita Influenciada'!A:A,'Receita Influenciada'!B:B,"")</f>
        <v>1105.789993</v>
      </c>
      <c r="N247" s="4">
        <f t="array" ref="N247">XLOOKUP(A247,'Receita Total'!A:A,'Receita Total'!C:C,"")</f>
        <v>20405.31008</v>
      </c>
      <c r="O247" s="4">
        <f t="array" ref="O247">XLOOKUP(A247,Giftback!A:A,Giftback!B:B,"")</f>
        <v>143.1100006</v>
      </c>
      <c r="P247" s="1">
        <v>0.0</v>
      </c>
      <c r="Q247" s="1">
        <v>0.0</v>
      </c>
      <c r="R247" s="4">
        <f t="array" ref="R247">XLOOKUP(A247,Message!A:A,Message!B:B,"")</f>
        <v>962.6799927</v>
      </c>
      <c r="S247" s="5">
        <f t="array" ref="S247">XLOOKUP(A247,'Receita Influenciada'!A:A,'Receita Influenciada'!C:C,"")</f>
        <v>0.02242785904</v>
      </c>
      <c r="T247" s="3" t="str">
        <f t="shared" si="1"/>
        <v>#NUM!</v>
      </c>
      <c r="U247" s="1">
        <v>0.0</v>
      </c>
    </row>
    <row r="248">
      <c r="A248" s="1" t="s">
        <v>298</v>
      </c>
      <c r="B248" s="2">
        <f t="array" ref="B248">XLOOKUP(A248,'Página25'!A:A,'Página25'!G:G,"")</f>
        <v>45502.90589</v>
      </c>
      <c r="C248" s="2" t="str">
        <f t="array" ref="C248">XLOOKUP(A248,'Página25'!A:A,'Página25'!I:I,"")</f>
        <v/>
      </c>
      <c r="D248" s="3">
        <f t="array" ref="D248">XLOOKUP(A248,login!A:A,login!F:F,"")</f>
        <v>77</v>
      </c>
      <c r="E248" s="3">
        <f t="array" ref="E248">XLOOKUP(A248,gestor!C:C,gestor!E:E,"")</f>
        <v>1</v>
      </c>
      <c r="F248" s="1">
        <v>0.0</v>
      </c>
      <c r="G248" s="3" t="str">
        <f t="array" ref="G248">XLOOKUP(A248,EmailVerification!A:A,EmailVerification!B:B,"")</f>
        <v/>
      </c>
      <c r="H248" s="3" t="str">
        <f t="array" ref="H248">XLOOKUP(A248,IntegracaoVerification!A:A,IntegracaoVerification!C:C,"")</f>
        <v/>
      </c>
      <c r="I248" s="3" t="str">
        <f t="array" ref="I248">XLOOKUP(A248,ApiVerification!A:A,ApiVerification!C:C,"")</f>
        <v/>
      </c>
      <c r="J248" s="3">
        <f t="array" ref="J248">XLOOKUP(A248,AtivacaoGiftback!A:A,AtivacaoGiftback!B:B,"")</f>
        <v>2</v>
      </c>
      <c r="K248" s="3" t="str">
        <f t="array" ref="K248">XLOOKUP(A248,TempoPrimeiraCampanha!A:A,TempoPrimeiraCampanha!B:B,"")</f>
        <v/>
      </c>
      <c r="L248" s="3">
        <f t="array" ref="L248">XLOOKUP(A248,'# Campanhas30D'!A:A,'# Campanhas30D'!B:B,"")</f>
        <v>0</v>
      </c>
      <c r="M248" s="4">
        <f t="array" ref="M248">XLOOKUP(A248,'Receita Influenciada'!A:A,'Receita Influenciada'!B:B,"")</f>
        <v>1474.539989</v>
      </c>
      <c r="N248" s="4">
        <f t="array" ref="N248">XLOOKUP(A248,'Receita Total'!A:A,'Receita Total'!C:C,"")</f>
        <v>73908.33993</v>
      </c>
      <c r="O248" s="4">
        <f t="array" ref="O248">XLOOKUP(A248,Giftback!A:A,Giftback!B:B,"")</f>
        <v>1127.25</v>
      </c>
      <c r="P248" s="1">
        <v>0.0</v>
      </c>
      <c r="Q248" s="4">
        <f t="array" ref="Q248">XLOOKUP(A248,Task!A:A,Task!B:B,"")</f>
        <v>23.79999924</v>
      </c>
      <c r="R248" s="4">
        <f t="array" ref="R248">XLOOKUP(A248,Message!A:A,Message!B:B,"")</f>
        <v>323.4899902</v>
      </c>
      <c r="S248" s="5">
        <f t="array" ref="S248">XLOOKUP(A248,'Receita Influenciada'!A:A,'Receita Influenciada'!C:C,"")</f>
        <v>0.02381972453</v>
      </c>
      <c r="T248" s="3" t="str">
        <f t="shared" si="1"/>
        <v>#NUM!</v>
      </c>
      <c r="U248" s="1">
        <v>0.0</v>
      </c>
    </row>
    <row r="249">
      <c r="A249" s="1" t="s">
        <v>299</v>
      </c>
      <c r="B249" s="2">
        <f t="array" ref="B249">XLOOKUP(A249,'Página25'!A:A,'Página25'!G:G,"")</f>
        <v>45372.75037</v>
      </c>
      <c r="C249" s="2" t="str">
        <f t="array" ref="C249">XLOOKUP(A249,'Página25'!A:A,'Página25'!I:I,"")</f>
        <v/>
      </c>
      <c r="D249" s="3">
        <f t="array" ref="D249">XLOOKUP(A249,login!A:A,login!F:F,"")</f>
        <v>73</v>
      </c>
      <c r="E249" s="1">
        <v>0.0</v>
      </c>
      <c r="F249" s="1">
        <v>0.0</v>
      </c>
      <c r="G249" s="3">
        <f t="array" ref="G249">XLOOKUP(A249,EmailVerification!A:A,EmailVerification!B:B,"")</f>
        <v>106</v>
      </c>
      <c r="H249" s="3">
        <f t="array" ref="H249">XLOOKUP(A249,IntegracaoVerification!A:A,IntegracaoVerification!C:C,"")</f>
        <v>27</v>
      </c>
      <c r="I249" s="3" t="str">
        <f t="array" ref="I249">XLOOKUP(A249,ApiVerification!A:A,ApiVerification!C:C,"")</f>
        <v/>
      </c>
      <c r="J249" s="3">
        <f t="array" ref="J249">XLOOKUP(A249,AtivacaoGiftback!A:A,AtivacaoGiftback!B:B,"")</f>
        <v>5</v>
      </c>
      <c r="K249" s="3">
        <f t="array" ref="K249">XLOOKUP(A249,TempoPrimeiraCampanha!A:A,TempoPrimeiraCampanha!B:B,"")</f>
        <v>120</v>
      </c>
      <c r="L249" s="3">
        <f t="array" ref="L249">XLOOKUP(A249,'# Campanhas30D'!A:A,'# Campanhas30D'!B:B,"")</f>
        <v>0</v>
      </c>
      <c r="M249" s="4">
        <f t="array" ref="M249">XLOOKUP(A249,'Receita Influenciada'!A:A,'Receita Influenciada'!B:B,"")</f>
        <v>1290.680004</v>
      </c>
      <c r="N249" s="4">
        <f t="array" ref="N249">XLOOKUP(A249,'Receita Total'!A:A,'Receita Total'!C:C,"")</f>
        <v>7581.440006</v>
      </c>
      <c r="O249" s="4">
        <f t="array" ref="O249">XLOOKUP(A249,Giftback!A:A,Giftback!B:B,"")</f>
        <v>537.6000061</v>
      </c>
      <c r="P249" s="1">
        <v>0.0</v>
      </c>
      <c r="Q249" s="4">
        <f t="array" ref="Q249">XLOOKUP(A249,Task!A:A,Task!B:B,"")</f>
        <v>753.079998</v>
      </c>
      <c r="R249" s="1">
        <v>0.0</v>
      </c>
      <c r="S249" s="5">
        <f t="array" ref="S249">XLOOKUP(A249,'Receita Influenciada'!A:A,'Receita Influenciada'!C:C,"")</f>
        <v>0.02784985349</v>
      </c>
      <c r="T249" s="3" t="str">
        <f t="shared" si="1"/>
        <v>#NUM!</v>
      </c>
      <c r="U249" s="1">
        <v>0.0</v>
      </c>
    </row>
    <row r="250">
      <c r="A250" s="1" t="s">
        <v>300</v>
      </c>
      <c r="B250" s="2">
        <f t="array" ref="B250">XLOOKUP(A250,'Página25'!A:A,'Página25'!G:G,"")</f>
        <v>45411.53866</v>
      </c>
      <c r="C250" s="2" t="str">
        <f t="array" ref="C250">XLOOKUP(A250,'Página25'!A:A,'Página25'!I:I,"")</f>
        <v/>
      </c>
      <c r="D250" s="3">
        <f t="array" ref="D250">XLOOKUP(A250,login!A:A,login!F:F,"")</f>
        <v>33</v>
      </c>
      <c r="E250" s="1">
        <v>0.0</v>
      </c>
      <c r="F250" s="1">
        <v>0.0</v>
      </c>
      <c r="G250" s="3">
        <f t="array" ref="G250">XLOOKUP(A250,EmailVerification!A:A,EmailVerification!B:B,"")</f>
        <v>67</v>
      </c>
      <c r="H250" s="3">
        <f t="array" ref="H250">XLOOKUP(A250,IntegracaoVerification!A:A,IntegracaoVerification!C:C,"")</f>
        <v>7</v>
      </c>
      <c r="I250" s="3">
        <f t="array" ref="I250">XLOOKUP(A250,ApiVerification!A:A,ApiVerification!C:C,"")</f>
        <v>9</v>
      </c>
      <c r="J250" s="3">
        <f t="array" ref="J250">XLOOKUP(A250,AtivacaoGiftback!A:A,AtivacaoGiftback!B:B,"")</f>
        <v>8</v>
      </c>
      <c r="K250" s="3">
        <f t="array" ref="K250">XLOOKUP(A250,TempoPrimeiraCampanha!A:A,TempoPrimeiraCampanha!B:B,"")</f>
        <v>101</v>
      </c>
      <c r="L250" s="3">
        <f t="array" ref="L250">XLOOKUP(A250,'# Campanhas30D'!A:A,'# Campanhas30D'!B:B,"")</f>
        <v>0</v>
      </c>
      <c r="M250" s="4">
        <f t="array" ref="M250">XLOOKUP(A250,'Receita Influenciada'!A:A,'Receita Influenciada'!B:B,"")</f>
        <v>1358.799973</v>
      </c>
      <c r="N250" s="4">
        <f t="array" ref="N250">XLOOKUP(A250,'Receita Total'!A:A,'Receita Total'!C:C,"")</f>
        <v>20912.87989</v>
      </c>
      <c r="O250" s="4">
        <f t="array" ref="O250">XLOOKUP(A250,Giftback!A:A,Giftback!B:B,"")</f>
        <v>1358.799973</v>
      </c>
      <c r="P250" s="1">
        <v>0.0</v>
      </c>
      <c r="Q250" s="1">
        <v>0.0</v>
      </c>
      <c r="R250" s="1">
        <v>0.0</v>
      </c>
      <c r="S250" s="5">
        <f t="array" ref="S250">XLOOKUP(A250,'Receita Influenciada'!A:A,'Receita Influenciada'!C:C,"")</f>
        <v>0.02984750653</v>
      </c>
      <c r="T250" s="3" t="str">
        <f t="shared" si="1"/>
        <v>#NUM!</v>
      </c>
      <c r="U250" s="1">
        <v>0.0</v>
      </c>
    </row>
    <row r="251">
      <c r="A251" s="1" t="s">
        <v>301</v>
      </c>
      <c r="B251" s="2">
        <f t="array" ref="B251">XLOOKUP(A251,'Página25'!A:A,'Página25'!G:G,"")</f>
        <v>45512.66265</v>
      </c>
      <c r="C251" s="2" t="str">
        <f t="array" ref="C251">XLOOKUP(A251,'Página25'!A:A,'Página25'!I:I,"")</f>
        <v/>
      </c>
      <c r="D251" s="3">
        <f t="array" ref="D251">XLOOKUP(A251,login!A:A,login!F:F,"")</f>
        <v>78</v>
      </c>
      <c r="E251" s="3">
        <f t="array" ref="E251">XLOOKUP(A251,gestor!C:C,gestor!E:E,"")</f>
        <v>1</v>
      </c>
      <c r="F251" s="1">
        <v>0.0</v>
      </c>
      <c r="G251" s="3">
        <f t="array" ref="G251">XLOOKUP(A251,EmailVerification!A:A,EmailVerification!B:B,"")</f>
        <v>0</v>
      </c>
      <c r="H251" s="3">
        <f t="array" ref="H251">XLOOKUP(A251,IntegracaoVerification!A:A,IntegracaoVerification!C:C,"")</f>
        <v>0</v>
      </c>
      <c r="I251" s="3">
        <f t="array" ref="I251">XLOOKUP(A251,ApiVerification!A:A,ApiVerification!C:C,"")</f>
        <v>5</v>
      </c>
      <c r="J251" s="3">
        <f t="array" ref="J251">XLOOKUP(A251,AtivacaoGiftback!A:A,AtivacaoGiftback!B:B,"")</f>
        <v>0</v>
      </c>
      <c r="K251" s="3">
        <f t="array" ref="K251">XLOOKUP(A251,TempoPrimeiraCampanha!A:A,TempoPrimeiraCampanha!B:B,"")</f>
        <v>40</v>
      </c>
      <c r="L251" s="3">
        <f t="array" ref="L251">XLOOKUP(A251,'# Campanhas30D'!A:A,'# Campanhas30D'!B:B,"")</f>
        <v>0</v>
      </c>
      <c r="M251" s="4">
        <f t="array" ref="M251">XLOOKUP(A251,'Receita Influenciada'!A:A,'Receita Influenciada'!B:B,"")</f>
        <v>1761.420013</v>
      </c>
      <c r="N251" s="4">
        <f t="array" ref="N251">XLOOKUP(A251,'Receita Total'!A:A,'Receita Total'!C:C,"")</f>
        <v>55855.26998</v>
      </c>
      <c r="O251" s="4">
        <f t="array" ref="O251">XLOOKUP(A251,Giftback!A:A,Giftback!B:B,"")</f>
        <v>137.0800018</v>
      </c>
      <c r="P251" s="1">
        <v>0.0</v>
      </c>
      <c r="Q251" s="4">
        <f t="array" ref="Q251">XLOOKUP(A251,Task!A:A,Task!B:B,"")</f>
        <v>1275.540009</v>
      </c>
      <c r="R251" s="1">
        <v>0.0</v>
      </c>
      <c r="S251" s="5">
        <f t="array" ref="S251">XLOOKUP(A251,'Receita Influenciada'!A:A,'Receita Influenciada'!C:C,"")</f>
        <v>0.03039954159</v>
      </c>
      <c r="T251" s="3" t="str">
        <f t="shared" si="1"/>
        <v>#NUM!</v>
      </c>
      <c r="U251" s="1">
        <v>0.0</v>
      </c>
    </row>
    <row r="252">
      <c r="A252" s="1" t="s">
        <v>302</v>
      </c>
      <c r="B252" s="2">
        <f t="array" ref="B252">XLOOKUP(A252,'Página25'!A:A,'Página25'!G:G,"")</f>
        <v>45537.74449</v>
      </c>
      <c r="C252" s="2" t="str">
        <f t="array" ref="C252">XLOOKUP(A252,'Página25'!A:A,'Página25'!I:I,"")</f>
        <v/>
      </c>
      <c r="D252" s="3">
        <f t="array" ref="D252">XLOOKUP(A252,login!A:A,login!F:F,"")</f>
        <v>60</v>
      </c>
      <c r="E252" s="3">
        <f t="array" ref="E252">XLOOKUP(A252,gestor!C:C,gestor!E:E,"")</f>
        <v>0</v>
      </c>
      <c r="F252" s="1">
        <v>0.0</v>
      </c>
      <c r="G252" s="3">
        <f t="array" ref="G252">XLOOKUP(A252,EmailVerification!A:A,EmailVerification!B:B,"")</f>
        <v>7</v>
      </c>
      <c r="H252" s="3">
        <f t="array" ref="H252">XLOOKUP(A252,IntegracaoVerification!A:A,IntegracaoVerification!C:C,"")</f>
        <v>2</v>
      </c>
      <c r="I252" s="3" t="str">
        <f t="array" ref="I252">XLOOKUP(A252,ApiVerification!A:A,ApiVerification!C:C,"")</f>
        <v/>
      </c>
      <c r="J252" s="3">
        <f t="array" ref="J252">XLOOKUP(A252,AtivacaoGiftback!A:A,AtivacaoGiftback!B:B,"")</f>
        <v>10</v>
      </c>
      <c r="K252" s="3" t="str">
        <f t="array" ref="K252">XLOOKUP(A252,TempoPrimeiraCampanha!A:A,TempoPrimeiraCampanha!B:B,"")</f>
        <v/>
      </c>
      <c r="L252" s="3">
        <f t="array" ref="L252">XLOOKUP(A252,'# Campanhas30D'!A:A,'# Campanhas30D'!B:B,"")</f>
        <v>0</v>
      </c>
      <c r="M252" s="4">
        <f t="array" ref="M252">XLOOKUP(A252,'Receita Influenciada'!A:A,'Receita Influenciada'!B:B,"")</f>
        <v>1391.620026</v>
      </c>
      <c r="N252" s="4">
        <f t="array" ref="N252">XLOOKUP(A252,'Receita Total'!A:A,'Receita Total'!C:C,"")</f>
        <v>86890.83995</v>
      </c>
      <c r="O252" s="1">
        <v>0.0</v>
      </c>
      <c r="P252" s="1">
        <v>0.0</v>
      </c>
      <c r="Q252" s="1">
        <v>0.0</v>
      </c>
      <c r="R252" s="4">
        <f t="array" ref="R252">XLOOKUP(A252,Message!A:A,Message!B:B,"")</f>
        <v>1391.620026</v>
      </c>
      <c r="S252" s="5">
        <f t="array" ref="S252">XLOOKUP(A252,'Receita Influenciada'!A:A,'Receita Influenciada'!C:C,"")</f>
        <v>0.03080997143</v>
      </c>
      <c r="T252" s="3" t="str">
        <f t="shared" si="1"/>
        <v>#NUM!</v>
      </c>
      <c r="U252" s="1">
        <v>0.0</v>
      </c>
    </row>
    <row r="253">
      <c r="A253" s="1" t="s">
        <v>303</v>
      </c>
      <c r="B253" s="2">
        <f t="array" ref="B253">XLOOKUP(A253,'Página25'!A:A,'Página25'!G:G,"")</f>
        <v>45497.74477</v>
      </c>
      <c r="C253" s="2" t="str">
        <f t="array" ref="C253">XLOOKUP(A253,'Página25'!A:A,'Página25'!I:I,"")</f>
        <v/>
      </c>
      <c r="D253" s="3">
        <f t="array" ref="D253">XLOOKUP(A253,login!A:A,login!F:F,"")</f>
        <v>101</v>
      </c>
      <c r="E253" s="3">
        <f t="array" ref="E253">XLOOKUP(A253,gestor!C:C,gestor!E:E,"")</f>
        <v>1</v>
      </c>
      <c r="F253" s="1">
        <v>0.0</v>
      </c>
      <c r="G253" s="3">
        <f t="array" ref="G253">XLOOKUP(A253,EmailVerification!A:A,EmailVerification!B:B,"")</f>
        <v>1</v>
      </c>
      <c r="H253" s="3">
        <f t="array" ref="H253">XLOOKUP(A253,IntegracaoVerification!A:A,IntegracaoVerification!C:C,"")</f>
        <v>1</v>
      </c>
      <c r="I253" s="3">
        <f t="array" ref="I253">XLOOKUP(A253,ApiVerification!A:A,ApiVerification!C:C,"")</f>
        <v>2</v>
      </c>
      <c r="J253" s="3">
        <f t="array" ref="J253">XLOOKUP(A253,AtivacaoGiftback!A:A,AtivacaoGiftback!B:B,"")</f>
        <v>1</v>
      </c>
      <c r="K253" s="3" t="str">
        <f t="array" ref="K253">XLOOKUP(A253,TempoPrimeiraCampanha!A:A,TempoPrimeiraCampanha!B:B,"")</f>
        <v/>
      </c>
      <c r="L253" s="3">
        <f t="array" ref="L253">XLOOKUP(A253,'# Campanhas30D'!A:A,'# Campanhas30D'!B:B,"")</f>
        <v>0</v>
      </c>
      <c r="M253" s="4">
        <f t="array" ref="M253">XLOOKUP(A253,'Receita Influenciada'!A:A,'Receita Influenciada'!B:B,"")</f>
        <v>1400</v>
      </c>
      <c r="N253" s="4">
        <f t="array" ref="N253">XLOOKUP(A253,'Receita Total'!A:A,'Receita Total'!C:C,"")</f>
        <v>110502.7802</v>
      </c>
      <c r="O253" s="4">
        <f t="array" ref="O253">XLOOKUP(A253,Giftback!A:A,Giftback!B:B,"")</f>
        <v>1400</v>
      </c>
      <c r="P253" s="1">
        <v>0.0</v>
      </c>
      <c r="Q253" s="1">
        <v>0.0</v>
      </c>
      <c r="R253" s="1">
        <v>0.0</v>
      </c>
      <c r="S253" s="5">
        <f t="array" ref="S253">XLOOKUP(A253,'Receita Influenciada'!A:A,'Receita Influenciada'!C:C,"")</f>
        <v>0.03105571848</v>
      </c>
      <c r="T253" s="3" t="str">
        <f t="shared" si="1"/>
        <v>#NUM!</v>
      </c>
      <c r="U253" s="1">
        <v>0.0</v>
      </c>
    </row>
    <row r="254">
      <c r="A254" s="1" t="s">
        <v>304</v>
      </c>
      <c r="B254" s="2">
        <f t="array" ref="B254">XLOOKUP(A254,'Página25'!A:A,'Página25'!G:G,"")</f>
        <v>45505.99238</v>
      </c>
      <c r="C254" s="2" t="str">
        <f t="array" ref="C254">XLOOKUP(A254,'Página25'!A:A,'Página25'!I:I,"")</f>
        <v/>
      </c>
      <c r="D254" s="3">
        <f t="array" ref="D254">XLOOKUP(A254,login!A:A,login!F:F,"")</f>
        <v>25</v>
      </c>
      <c r="E254" s="3">
        <f t="array" ref="E254">XLOOKUP(A254,gestor!C:C,gestor!E:E,"")</f>
        <v>1</v>
      </c>
      <c r="F254" s="1">
        <v>0.0</v>
      </c>
      <c r="G254" s="3">
        <f t="array" ref="G254">XLOOKUP(A254,EmailVerification!A:A,EmailVerification!B:B,"")</f>
        <v>7</v>
      </c>
      <c r="H254" s="3">
        <f t="array" ref="H254">XLOOKUP(A254,IntegracaoVerification!A:A,IntegracaoVerification!C:C,"")</f>
        <v>7</v>
      </c>
      <c r="I254" s="3">
        <f t="array" ref="I254">XLOOKUP(A254,ApiVerification!A:A,ApiVerification!C:C,"")</f>
        <v>7</v>
      </c>
      <c r="J254" s="3">
        <f t="array" ref="J254">XLOOKUP(A254,AtivacaoGiftback!A:A,AtivacaoGiftback!B:B,"")</f>
        <v>16</v>
      </c>
      <c r="K254" s="3" t="str">
        <f t="array" ref="K254">XLOOKUP(A254,TempoPrimeiraCampanha!A:A,TempoPrimeiraCampanha!B:B,"")</f>
        <v/>
      </c>
      <c r="L254" s="3">
        <f t="array" ref="L254">XLOOKUP(A254,'# Campanhas30D'!A:A,'# Campanhas30D'!B:B,"")</f>
        <v>0</v>
      </c>
      <c r="M254" s="4">
        <f t="array" ref="M254">XLOOKUP(A254,'Receita Influenciada'!A:A,'Receita Influenciada'!B:B,"")</f>
        <v>1826.600013</v>
      </c>
      <c r="N254" s="4">
        <f t="array" ref="N254">XLOOKUP(A254,'Receita Total'!A:A,'Receita Total'!C:C,"")</f>
        <v>128714.4393</v>
      </c>
      <c r="O254" s="4">
        <f t="array" ref="O254">XLOOKUP(A254,Giftback!A:A,Giftback!B:B,"")</f>
        <v>1241.610008</v>
      </c>
      <c r="P254" s="1">
        <v>0.0</v>
      </c>
      <c r="Q254" s="1">
        <v>0.0</v>
      </c>
      <c r="R254" s="1">
        <v>0.0</v>
      </c>
      <c r="S254" s="5">
        <f t="array" ref="S254">XLOOKUP(A254,'Receita Influenciada'!A:A,'Receita Influenciada'!C:C,"")</f>
        <v>0.03189449571</v>
      </c>
      <c r="T254" s="3" t="str">
        <f t="shared" si="1"/>
        <v>#NUM!</v>
      </c>
      <c r="U254" s="1">
        <v>0.0</v>
      </c>
    </row>
    <row r="255">
      <c r="A255" s="1" t="s">
        <v>305</v>
      </c>
      <c r="B255" s="2">
        <f t="array" ref="B255">XLOOKUP(A255,'Página25'!A:A,'Página25'!G:G,"")</f>
        <v>45495.88192</v>
      </c>
      <c r="C255" s="2" t="str">
        <f t="array" ref="C255">XLOOKUP(A255,'Página25'!A:A,'Página25'!I:I,"")</f>
        <v/>
      </c>
      <c r="D255" s="3">
        <f t="array" ref="D255">XLOOKUP(A255,login!A:A,login!F:F,"")</f>
        <v>119</v>
      </c>
      <c r="E255" s="3">
        <f t="array" ref="E255">XLOOKUP(A255,gestor!C:C,gestor!E:E,"")</f>
        <v>1</v>
      </c>
      <c r="F255" s="1">
        <v>0.0</v>
      </c>
      <c r="G255" s="3">
        <f t="array" ref="G255">XLOOKUP(A255,EmailVerification!A:A,EmailVerification!B:B,"")</f>
        <v>4</v>
      </c>
      <c r="H255" s="3">
        <f t="array" ref="H255">XLOOKUP(A255,IntegracaoVerification!A:A,IntegracaoVerification!C:C,"")</f>
        <v>4</v>
      </c>
      <c r="I255" s="3">
        <f t="array" ref="I255">XLOOKUP(A255,ApiVerification!A:A,ApiVerification!C:C,"")</f>
        <v>8</v>
      </c>
      <c r="J255" s="3">
        <f t="array" ref="J255">XLOOKUP(A255,AtivacaoGiftback!A:A,AtivacaoGiftback!B:B,"")</f>
        <v>10</v>
      </c>
      <c r="K255" s="3">
        <f t="array" ref="K255">XLOOKUP(A255,TempoPrimeiraCampanha!A:A,TempoPrimeiraCampanha!B:B,"")</f>
        <v>43</v>
      </c>
      <c r="L255" s="3">
        <f t="array" ref="L255">XLOOKUP(A255,'# Campanhas30D'!A:A,'# Campanhas30D'!B:B,"")</f>
        <v>0</v>
      </c>
      <c r="M255" s="4">
        <f t="array" ref="M255">XLOOKUP(A255,'Receita Influenciada'!A:A,'Receita Influenciada'!B:B,"")</f>
        <v>1862.980042</v>
      </c>
      <c r="N255" s="4">
        <f t="array" ref="N255">XLOOKUP(A255,'Receita Total'!A:A,'Receita Total'!C:C,"")</f>
        <v>168749.0396</v>
      </c>
      <c r="O255" s="4">
        <f t="array" ref="O255">XLOOKUP(A255,Giftback!A:A,Giftback!B:B,"")</f>
        <v>1432.980042</v>
      </c>
      <c r="P255" s="1">
        <v>0.0</v>
      </c>
      <c r="Q255" s="1">
        <v>0.0</v>
      </c>
      <c r="R255" s="4">
        <f t="array" ref="R255">XLOOKUP(A255,Message!A:A,Message!B:B,"")</f>
        <v>210</v>
      </c>
      <c r="S255" s="5">
        <f t="array" ref="S255">XLOOKUP(A255,'Receita Influenciada'!A:A,'Receita Influenciada'!C:C,"")</f>
        <v>0.03272890003</v>
      </c>
      <c r="T255" s="3" t="str">
        <f t="shared" si="1"/>
        <v>#NUM!</v>
      </c>
      <c r="U255" s="1">
        <v>0.0</v>
      </c>
    </row>
    <row r="256">
      <c r="A256" s="1" t="s">
        <v>306</v>
      </c>
      <c r="B256" s="2">
        <f t="array" ref="B256">XLOOKUP(A256,'Página25'!A:A,'Página25'!G:G,"")</f>
        <v>45443.49468</v>
      </c>
      <c r="C256" s="2" t="str">
        <f t="array" ref="C256">XLOOKUP(A256,'Página25'!A:A,'Página25'!I:I,"")</f>
        <v/>
      </c>
      <c r="D256" s="3">
        <f t="array" ref="D256">XLOOKUP(A256,login!A:A,login!F:F,"")</f>
        <v>25</v>
      </c>
      <c r="E256" s="3">
        <f t="array" ref="E256">XLOOKUP(A256,gestor!C:C,gestor!E:E,"")</f>
        <v>1</v>
      </c>
      <c r="F256" s="1">
        <v>0.0</v>
      </c>
      <c r="G256" s="3">
        <f t="array" ref="G256">XLOOKUP(A256,EmailVerification!A:A,EmailVerification!B:B,"")</f>
        <v>35</v>
      </c>
      <c r="H256" s="3">
        <f t="array" ref="H256">XLOOKUP(A256,IntegracaoVerification!A:A,IntegracaoVerification!C:C,"")</f>
        <v>0</v>
      </c>
      <c r="I256" s="3">
        <f t="array" ref="I256">XLOOKUP(A256,ApiVerification!A:A,ApiVerification!C:C,"")</f>
        <v>0</v>
      </c>
      <c r="J256" s="3">
        <f t="array" ref="J256">XLOOKUP(A256,AtivacaoGiftback!A:A,AtivacaoGiftback!B:B,"")</f>
        <v>0</v>
      </c>
      <c r="K256" s="3" t="str">
        <f t="array" ref="K256">XLOOKUP(A256,TempoPrimeiraCampanha!A:A,TempoPrimeiraCampanha!B:B,"")</f>
        <v/>
      </c>
      <c r="L256" s="3">
        <f t="array" ref="L256">XLOOKUP(A256,'# Campanhas30D'!A:A,'# Campanhas30D'!B:B,"")</f>
        <v>0</v>
      </c>
      <c r="M256" s="4">
        <f t="array" ref="M256">XLOOKUP(A256,'Receita Influenciada'!A:A,'Receita Influenciada'!B:B,"")</f>
        <v>1511.719978</v>
      </c>
      <c r="N256" s="4">
        <f t="array" ref="N256">XLOOKUP(A256,'Receita Total'!A:A,'Receita Total'!C:C,"")</f>
        <v>206223.8407</v>
      </c>
      <c r="O256" s="4">
        <f t="array" ref="O256">XLOOKUP(A256,Giftback!A:A,Giftback!B:B,"")</f>
        <v>1435.659981</v>
      </c>
      <c r="P256" s="1">
        <v>0.0</v>
      </c>
      <c r="Q256" s="1">
        <v>0.0</v>
      </c>
      <c r="R256" s="1">
        <v>0.0</v>
      </c>
      <c r="S256" s="5">
        <f t="array" ref="S256">XLOOKUP(A256,'Receita Influenciada'!A:A,'Receita Influenciada'!C:C,"")</f>
        <v>0.03433196417</v>
      </c>
      <c r="T256" s="3" t="str">
        <f t="shared" si="1"/>
        <v>#NUM!</v>
      </c>
      <c r="U256" s="1">
        <v>0.0</v>
      </c>
    </row>
    <row r="257">
      <c r="A257" s="1" t="s">
        <v>307</v>
      </c>
      <c r="B257" s="2">
        <f t="array" ref="B257">XLOOKUP(A257,'Página25'!A:A,'Página25'!G:G,"")</f>
        <v>45441.60098</v>
      </c>
      <c r="C257" s="2" t="str">
        <f t="array" ref="C257">XLOOKUP(A257,'Página25'!A:A,'Página25'!I:I,"")</f>
        <v/>
      </c>
      <c r="D257" s="3">
        <f t="array" ref="D257">XLOOKUP(A257,login!A:A,login!F:F,"")</f>
        <v>68</v>
      </c>
      <c r="E257" s="3">
        <f t="array" ref="E257">XLOOKUP(A257,gestor!C:C,gestor!E:E,"")</f>
        <v>1</v>
      </c>
      <c r="F257" s="3">
        <f t="array" ref="F257">XLOOKUP(A257,tickets!I:I,tickets!J:J,"")</f>
        <v>22</v>
      </c>
      <c r="G257" s="3">
        <f t="array" ref="G257">XLOOKUP(A257,EmailVerification!A:A,EmailVerification!B:B,"")</f>
        <v>37</v>
      </c>
      <c r="H257" s="3">
        <f t="array" ref="H257">XLOOKUP(A257,IntegracaoVerification!A:A,IntegracaoVerification!C:C,"")</f>
        <v>5</v>
      </c>
      <c r="I257" s="3">
        <f t="array" ref="I257">XLOOKUP(A257,ApiVerification!A:A,ApiVerification!C:C,"")</f>
        <v>8</v>
      </c>
      <c r="J257" s="3">
        <f t="array" ref="J257">XLOOKUP(A257,AtivacaoGiftback!A:A,AtivacaoGiftback!B:B,"")</f>
        <v>8</v>
      </c>
      <c r="K257" s="3">
        <f t="array" ref="K257">XLOOKUP(A257,TempoPrimeiraCampanha!A:A,TempoPrimeiraCampanha!B:B,"")</f>
        <v>102</v>
      </c>
      <c r="L257" s="3">
        <f t="array" ref="L257">XLOOKUP(A257,'# Campanhas30D'!A:A,'# Campanhas30D'!B:B,"")</f>
        <v>0</v>
      </c>
      <c r="M257" s="4">
        <f t="array" ref="M257">XLOOKUP(A257,'Receita Influenciada'!A:A,'Receita Influenciada'!B:B,"")</f>
        <v>1613.860001</v>
      </c>
      <c r="N257" s="4">
        <f t="array" ref="N257">XLOOKUP(A257,'Receita Total'!A:A,'Receita Total'!C:C,"")</f>
        <v>79234.80999</v>
      </c>
      <c r="O257" s="4">
        <f t="array" ref="O257">XLOOKUP(A257,Giftback!A:A,Giftback!B:B,"")</f>
        <v>628.8600006</v>
      </c>
      <c r="P257" s="1">
        <v>0.0</v>
      </c>
      <c r="Q257" s="1">
        <v>0.0</v>
      </c>
      <c r="R257" s="4">
        <f t="array" ref="R257">XLOOKUP(A257,Message!A:A,Message!B:B,"")</f>
        <v>525</v>
      </c>
      <c r="S257" s="5">
        <f t="array" ref="S257">XLOOKUP(A257,'Receita Influenciada'!A:A,'Receita Influenciada'!C:C,"")</f>
        <v>0.03732727275</v>
      </c>
      <c r="T257" s="3" t="str">
        <f t="shared" si="1"/>
        <v>#NUM!</v>
      </c>
      <c r="U257" s="1">
        <v>0.0</v>
      </c>
    </row>
    <row r="258">
      <c r="A258" s="1" t="s">
        <v>308</v>
      </c>
      <c r="B258" s="2">
        <f t="array" ref="B258">XLOOKUP(A258,'Página25'!A:A,'Página25'!G:G,"")</f>
        <v>45530.76404</v>
      </c>
      <c r="C258" s="2" t="str">
        <f t="array" ref="C258">XLOOKUP(A258,'Página25'!A:A,'Página25'!I:I,"")</f>
        <v/>
      </c>
      <c r="D258" s="3">
        <f t="array" ref="D258">XLOOKUP(A258,login!A:A,login!F:F,"")</f>
        <v>51</v>
      </c>
      <c r="E258" s="3">
        <f t="array" ref="E258">XLOOKUP(A258,gestor!C:C,gestor!E:E,"")</f>
        <v>0</v>
      </c>
      <c r="F258" s="1">
        <v>0.0</v>
      </c>
      <c r="G258" s="3" t="str">
        <f t="array" ref="G258">XLOOKUP(A258,EmailVerification!A:A,EmailVerification!B:B,"")</f>
        <v/>
      </c>
      <c r="H258" s="3" t="str">
        <f t="array" ref="H258">XLOOKUP(A258,IntegracaoVerification!A:A,IntegracaoVerification!C:C,"")</f>
        <v/>
      </c>
      <c r="I258" s="3">
        <f t="array" ref="I258">XLOOKUP(A258,ApiVerification!A:A,ApiVerification!C:C,"")</f>
        <v>18</v>
      </c>
      <c r="J258" s="3">
        <f t="array" ref="J258">XLOOKUP(A258,AtivacaoGiftback!A:A,AtivacaoGiftback!B:B,"")</f>
        <v>11</v>
      </c>
      <c r="K258" s="3" t="str">
        <f t="array" ref="K258">XLOOKUP(A258,TempoPrimeiraCampanha!A:A,TempoPrimeiraCampanha!B:B,"")</f>
        <v/>
      </c>
      <c r="L258" s="3">
        <f t="array" ref="L258">XLOOKUP(A258,'# Campanhas30D'!A:A,'# Campanhas30D'!B:B,"")</f>
        <v>0</v>
      </c>
      <c r="M258" s="4">
        <f t="array" ref="M258">XLOOKUP(A258,'Receita Influenciada'!A:A,'Receita Influenciada'!B:B,"")</f>
        <v>1629.910027</v>
      </c>
      <c r="N258" s="4">
        <f t="array" ref="N258">XLOOKUP(A258,'Receita Total'!A:A,'Receita Total'!C:C,"")</f>
        <v>51817.11039</v>
      </c>
      <c r="O258" s="4">
        <f t="array" ref="O258">XLOOKUP(A258,Giftback!A:A,Giftback!B:B,"")</f>
        <v>1629.910027</v>
      </c>
      <c r="P258" s="1">
        <v>0.0</v>
      </c>
      <c r="Q258" s="1">
        <v>0.0</v>
      </c>
      <c r="R258" s="1">
        <v>0.0</v>
      </c>
      <c r="S258" s="5">
        <f t="array" ref="S258">XLOOKUP(A258,'Receita Influenciada'!A:A,'Receita Influenciada'!C:C,"")</f>
        <v>0.03779794799</v>
      </c>
      <c r="T258" s="3" t="str">
        <f t="shared" si="1"/>
        <v>#NUM!</v>
      </c>
      <c r="U258" s="1">
        <v>0.0</v>
      </c>
    </row>
    <row r="259">
      <c r="A259" s="1" t="s">
        <v>309</v>
      </c>
      <c r="B259" s="2">
        <f t="array" ref="B259">XLOOKUP(A259,'Página25'!A:A,'Página25'!G:G,"")</f>
        <v>45517.8794</v>
      </c>
      <c r="C259" s="2" t="str">
        <f t="array" ref="C259">XLOOKUP(A259,'Página25'!A:A,'Página25'!I:I,"")</f>
        <v/>
      </c>
      <c r="D259" s="3">
        <f t="array" ref="D259">XLOOKUP(A259,login!A:A,login!F:F,"")</f>
        <v>27</v>
      </c>
      <c r="E259" s="3">
        <f t="array" ref="E259">XLOOKUP(A259,gestor!C:C,gestor!E:E,"")</f>
        <v>1</v>
      </c>
      <c r="F259" s="3">
        <f t="array" ref="F259">XLOOKUP(A259,tickets!I:I,tickets!J:J,"")</f>
        <v>24</v>
      </c>
      <c r="G259" s="3">
        <f t="array" ref="G259">XLOOKUP(A259,EmailVerification!A:A,EmailVerification!B:B,"")</f>
        <v>13</v>
      </c>
      <c r="H259" s="3">
        <f t="array" ref="H259">XLOOKUP(A259,IntegracaoVerification!A:A,IntegracaoVerification!C:C,"")</f>
        <v>8</v>
      </c>
      <c r="I259" s="3">
        <f t="array" ref="I259">XLOOKUP(A259,ApiVerification!A:A,ApiVerification!C:C,"")</f>
        <v>13</v>
      </c>
      <c r="J259" s="3">
        <f t="array" ref="J259">XLOOKUP(A259,AtivacaoGiftback!A:A,AtivacaoGiftback!B:B,"")</f>
        <v>25</v>
      </c>
      <c r="K259" s="3">
        <f t="array" ref="K259">XLOOKUP(A259,TempoPrimeiraCampanha!A:A,TempoPrimeiraCampanha!B:B,"")</f>
        <v>32</v>
      </c>
      <c r="L259" s="3">
        <f t="array" ref="L259">XLOOKUP(A259,'# Campanhas30D'!A:A,'# Campanhas30D'!B:B,"")</f>
        <v>0</v>
      </c>
      <c r="M259" s="4">
        <f t="array" ref="M259">XLOOKUP(A259,'Receita Influenciada'!A:A,'Receita Influenciada'!B:B,"")</f>
        <v>1643.339981</v>
      </c>
      <c r="N259" s="4">
        <f t="array" ref="N259">XLOOKUP(A259,'Receita Total'!A:A,'Receita Total'!C:C,"")</f>
        <v>8678.029922</v>
      </c>
      <c r="O259" s="4">
        <f t="array" ref="O259">XLOOKUP(A259,Giftback!A:A,Giftback!B:B,"")</f>
        <v>338.9899902</v>
      </c>
      <c r="P259" s="1">
        <v>0.0</v>
      </c>
      <c r="Q259" s="1">
        <v>0.0</v>
      </c>
      <c r="R259" s="1">
        <v>0.0</v>
      </c>
      <c r="S259" s="5">
        <f t="array" ref="S259">XLOOKUP(A259,'Receita Influenciada'!A:A,'Receita Influenciada'!C:C,"")</f>
        <v>0.0381917883</v>
      </c>
      <c r="T259" s="3" t="str">
        <f t="shared" si="1"/>
        <v>#NUM!</v>
      </c>
      <c r="U259" s="1">
        <v>0.0</v>
      </c>
    </row>
    <row r="260">
      <c r="A260" s="1" t="s">
        <v>310</v>
      </c>
      <c r="B260" s="2">
        <f t="array" ref="B260">XLOOKUP(A260,'Página25'!A:A,'Página25'!G:G,"")</f>
        <v>45419.71769</v>
      </c>
      <c r="C260" s="2" t="str">
        <f t="array" ref="C260">XLOOKUP(A260,'Página25'!A:A,'Página25'!I:I,"")</f>
        <v/>
      </c>
      <c r="D260" s="3">
        <f t="array" ref="D260">XLOOKUP(A260,login!A:A,login!F:F,"")</f>
        <v>121</v>
      </c>
      <c r="E260" s="3">
        <f t="array" ref="E260">XLOOKUP(A260,gestor!C:C,gestor!E:E,"")</f>
        <v>1</v>
      </c>
      <c r="F260" s="1">
        <v>0.0</v>
      </c>
      <c r="G260" s="3">
        <f t="array" ref="G260">XLOOKUP(A260,EmailVerification!A:A,EmailVerification!B:B,"")</f>
        <v>59</v>
      </c>
      <c r="H260" s="3">
        <f t="array" ref="H260">XLOOKUP(A260,IntegracaoVerification!A:A,IntegracaoVerification!C:C,"")</f>
        <v>1</v>
      </c>
      <c r="I260" s="3">
        <f t="array" ref="I260">XLOOKUP(A260,ApiVerification!A:A,ApiVerification!C:C,"")</f>
        <v>31</v>
      </c>
      <c r="J260" s="3">
        <f t="array" ref="J260">XLOOKUP(A260,AtivacaoGiftback!A:A,AtivacaoGiftback!B:B,"")</f>
        <v>1</v>
      </c>
      <c r="K260" s="3" t="str">
        <f t="array" ref="K260">XLOOKUP(A260,TempoPrimeiraCampanha!A:A,TempoPrimeiraCampanha!B:B,"")</f>
        <v/>
      </c>
      <c r="L260" s="3">
        <f t="array" ref="L260">XLOOKUP(A260,'# Campanhas30D'!A:A,'# Campanhas30D'!B:B,"")</f>
        <v>0</v>
      </c>
      <c r="M260" s="4">
        <f t="array" ref="M260">XLOOKUP(A260,'Receita Influenciada'!A:A,'Receita Influenciada'!B:B,"")</f>
        <v>1740.099991</v>
      </c>
      <c r="N260" s="4">
        <f t="array" ref="N260">XLOOKUP(A260,'Receita Total'!A:A,'Receita Total'!C:C,"")</f>
        <v>75938.21923</v>
      </c>
      <c r="O260" s="4">
        <f t="array" ref="O260">XLOOKUP(A260,Giftback!A:A,Giftback!B:B,"")</f>
        <v>1740.099991</v>
      </c>
      <c r="P260" s="1">
        <v>0.0</v>
      </c>
      <c r="Q260" s="1">
        <v>0.0</v>
      </c>
      <c r="R260" s="1">
        <v>0.0</v>
      </c>
      <c r="S260" s="5">
        <f t="array" ref="S260">XLOOKUP(A260,'Receita Influenciada'!A:A,'Receita Influenciada'!C:C,"")</f>
        <v>0.04102932524</v>
      </c>
      <c r="T260" s="3" t="str">
        <f t="shared" si="1"/>
        <v>#NUM!</v>
      </c>
      <c r="U260" s="1">
        <v>0.0</v>
      </c>
    </row>
    <row r="261">
      <c r="A261" s="1" t="s">
        <v>311</v>
      </c>
      <c r="B261" s="2">
        <f t="array" ref="B261">XLOOKUP(A261,'Página25'!A:A,'Página25'!G:G,"")</f>
        <v>45475.63657</v>
      </c>
      <c r="C261" s="2" t="str">
        <f t="array" ref="C261">XLOOKUP(A261,'Página25'!A:A,'Página25'!I:I,"")</f>
        <v/>
      </c>
      <c r="D261" s="3">
        <f t="array" ref="D261">XLOOKUP(A261,login!A:A,login!F:F,"")</f>
        <v>65</v>
      </c>
      <c r="E261" s="1">
        <v>0.0</v>
      </c>
      <c r="F261" s="1">
        <v>0.0</v>
      </c>
      <c r="G261" s="3">
        <f t="array" ref="G261">XLOOKUP(A261,EmailVerification!A:A,EmailVerification!B:B,"")</f>
        <v>3</v>
      </c>
      <c r="H261" s="3">
        <f t="array" ref="H261">XLOOKUP(A261,IntegracaoVerification!A:A,IntegracaoVerification!C:C,"")</f>
        <v>1</v>
      </c>
      <c r="I261" s="3">
        <f t="array" ref="I261">XLOOKUP(A261,ApiVerification!A:A,ApiVerification!C:C,"")</f>
        <v>45</v>
      </c>
      <c r="J261" s="3">
        <f t="array" ref="J261">XLOOKUP(A261,AtivacaoGiftback!A:A,AtivacaoGiftback!B:B,"")</f>
        <v>1</v>
      </c>
      <c r="K261" s="3">
        <f t="array" ref="K261">XLOOKUP(A261,TempoPrimeiraCampanha!A:A,TempoPrimeiraCampanha!B:B,"")</f>
        <v>73</v>
      </c>
      <c r="L261" s="3">
        <f t="array" ref="L261">XLOOKUP(A261,'# Campanhas30D'!A:A,'# Campanhas30D'!B:B,"")</f>
        <v>0</v>
      </c>
      <c r="M261" s="4">
        <f t="array" ref="M261">XLOOKUP(A261,'Receita Influenciada'!A:A,'Receita Influenciada'!B:B,"")</f>
        <v>1762.470001</v>
      </c>
      <c r="N261" s="4">
        <f t="array" ref="N261">XLOOKUP(A261,'Receita Total'!A:A,'Receita Total'!C:C,"")</f>
        <v>28312.62</v>
      </c>
      <c r="O261" s="4">
        <f t="array" ref="O261">XLOOKUP(A261,Giftback!A:A,Giftback!B:B,"")</f>
        <v>1138.529999</v>
      </c>
      <c r="P261" s="1">
        <v>0.0</v>
      </c>
      <c r="Q261" s="1">
        <v>0.0</v>
      </c>
      <c r="R261" s="1">
        <v>0.0</v>
      </c>
      <c r="S261" s="5">
        <f t="array" ref="S261">XLOOKUP(A261,'Receita Influenciada'!A:A,'Receita Influenciada'!C:C,"")</f>
        <v>0.04168533728</v>
      </c>
      <c r="T261" s="3" t="str">
        <f t="shared" si="1"/>
        <v>#NUM!</v>
      </c>
      <c r="U261" s="1">
        <v>0.0</v>
      </c>
    </row>
    <row r="262">
      <c r="A262" s="1" t="s">
        <v>312</v>
      </c>
      <c r="B262" s="2">
        <f t="array" ref="B262">XLOOKUP(A262,'Página25'!A:A,'Página25'!G:G,"")</f>
        <v>45468.72176</v>
      </c>
      <c r="C262" s="2">
        <f t="array" ref="C262">XLOOKUP(A262,'Página25'!A:A,'Página25'!I:I,"")</f>
        <v>45508.64105</v>
      </c>
      <c r="D262" s="3">
        <f t="array" ref="D262">XLOOKUP(A262,login!A:A,login!F:F,"")</f>
        <v>28</v>
      </c>
      <c r="E262" s="1">
        <v>0.0</v>
      </c>
      <c r="F262" s="1">
        <v>0.0</v>
      </c>
      <c r="G262" s="3" t="str">
        <f t="array" ref="G262">XLOOKUP(A262,EmailVerification!A:A,EmailVerification!B:B,"")</f>
        <v/>
      </c>
      <c r="H262" s="3" t="str">
        <f t="array" ref="H262">XLOOKUP(A262,IntegracaoVerification!A:A,IntegracaoVerification!C:C,"")</f>
        <v/>
      </c>
      <c r="I262" s="3">
        <f t="array" ref="I262">XLOOKUP(A262,ApiVerification!A:A,ApiVerification!C:C,"")</f>
        <v>0</v>
      </c>
      <c r="J262" s="3">
        <f t="array" ref="J262">XLOOKUP(A262,AtivacaoGiftback!A:A,AtivacaoGiftback!B:B,"")</f>
        <v>0</v>
      </c>
      <c r="K262" s="3" t="str">
        <f t="array" ref="K262">XLOOKUP(A262,TempoPrimeiraCampanha!A:A,TempoPrimeiraCampanha!B:B,"")</f>
        <v/>
      </c>
      <c r="L262" s="3">
        <f t="array" ref="L262">XLOOKUP(A262,'# Campanhas30D'!A:A,'# Campanhas30D'!B:B,"")</f>
        <v>0</v>
      </c>
      <c r="M262" s="4">
        <f t="array" ref="M262">XLOOKUP(A262,'Receita Influenciada'!A:A,'Receita Influenciada'!B:B,"")</f>
        <v>2270.480011</v>
      </c>
      <c r="N262" s="4">
        <f t="array" ref="N262">XLOOKUP(A262,'Receita Total'!A:A,'Receita Total'!C:C,"")</f>
        <v>2833.93</v>
      </c>
      <c r="O262" s="4">
        <f t="array" ref="O262">XLOOKUP(A262,Giftback!A:A,Giftback!B:B,"")</f>
        <v>2270.480011</v>
      </c>
      <c r="P262" s="1">
        <v>0.0</v>
      </c>
      <c r="Q262" s="1">
        <v>0.0</v>
      </c>
      <c r="R262" s="1">
        <v>0.0</v>
      </c>
      <c r="S262" s="5">
        <f t="array" ref="S262">XLOOKUP(A262,'Receita Influenciada'!A:A,'Receita Influenciada'!C:C,"")</f>
        <v>0.04207522961</v>
      </c>
      <c r="T262" s="3">
        <f t="shared" si="1"/>
        <v>40</v>
      </c>
      <c r="U262" s="1">
        <v>0.0</v>
      </c>
    </row>
    <row r="263">
      <c r="A263" s="1" t="s">
        <v>313</v>
      </c>
      <c r="B263" s="2">
        <f t="array" ref="B263">XLOOKUP(A263,'Página25'!A:A,'Página25'!G:G,"")</f>
        <v>45544.8915</v>
      </c>
      <c r="C263" s="2" t="str">
        <f t="array" ref="C263">XLOOKUP(A263,'Página25'!A:A,'Página25'!I:I,"")</f>
        <v/>
      </c>
      <c r="D263" s="3">
        <f t="array" ref="D263">XLOOKUP(A263,login!A:A,login!F:F,"")</f>
        <v>18</v>
      </c>
      <c r="E263" s="3">
        <f t="array" ref="E263">XLOOKUP(A263,gestor!C:C,gestor!E:E,"")</f>
        <v>1</v>
      </c>
      <c r="F263" s="1">
        <v>0.0</v>
      </c>
      <c r="G263" s="3">
        <f t="array" ref="G263">XLOOKUP(A263,EmailVerification!A:A,EmailVerification!B:B,"")</f>
        <v>1</v>
      </c>
      <c r="H263" s="3">
        <f t="array" ref="H263">XLOOKUP(A263,IntegracaoVerification!A:A,IntegracaoVerification!C:C,"")</f>
        <v>1</v>
      </c>
      <c r="I263" s="3">
        <f t="array" ref="I263">XLOOKUP(A263,ApiVerification!A:A,ApiVerification!C:C,"")</f>
        <v>3</v>
      </c>
      <c r="J263" s="3">
        <f t="array" ref="J263">XLOOKUP(A263,AtivacaoGiftback!A:A,AtivacaoGiftback!B:B,"")</f>
        <v>1</v>
      </c>
      <c r="K263" s="3" t="str">
        <f t="array" ref="K263">XLOOKUP(A263,TempoPrimeiraCampanha!A:A,TempoPrimeiraCampanha!B:B,"")</f>
        <v/>
      </c>
      <c r="L263" s="3">
        <f t="array" ref="L263">XLOOKUP(A263,'# Campanhas30D'!A:A,'# Campanhas30D'!B:B,"")</f>
        <v>0</v>
      </c>
      <c r="M263" s="4">
        <f t="array" ref="M263">XLOOKUP(A263,'Receita Influenciada'!A:A,'Receita Influenciada'!B:B,"")</f>
        <v>1845</v>
      </c>
      <c r="N263" s="4">
        <f t="array" ref="N263">XLOOKUP(A263,'Receita Total'!A:A,'Receita Total'!C:C,"")</f>
        <v>283111.5595</v>
      </c>
      <c r="O263" s="4">
        <f t="array" ref="O263">XLOOKUP(A263,Giftback!A:A,Giftback!B:B,"")</f>
        <v>1845</v>
      </c>
      <c r="P263" s="1">
        <v>0.0</v>
      </c>
      <c r="Q263" s="1">
        <v>0.0</v>
      </c>
      <c r="R263" s="1">
        <v>0.0</v>
      </c>
      <c r="S263" s="5">
        <f t="array" ref="S263">XLOOKUP(A263,'Receita Influenciada'!A:A,'Receita Influenciada'!C:C,"")</f>
        <v>0.04410557185</v>
      </c>
      <c r="T263" s="3" t="str">
        <f t="shared" si="1"/>
        <v>#NUM!</v>
      </c>
      <c r="U263" s="1">
        <v>0.0</v>
      </c>
    </row>
    <row r="264">
      <c r="A264" s="1" t="s">
        <v>314</v>
      </c>
      <c r="B264" s="2">
        <f t="array" ref="B264">XLOOKUP(A264,'Página25'!A:A,'Página25'!G:G,"")</f>
        <v>45483.8388</v>
      </c>
      <c r="C264" s="2" t="str">
        <f t="array" ref="C264">XLOOKUP(A264,'Página25'!A:A,'Página25'!I:I,"")</f>
        <v/>
      </c>
      <c r="D264" s="3">
        <f t="array" ref="D264">XLOOKUP(A264,login!A:A,login!F:F,"")</f>
        <v>134</v>
      </c>
      <c r="E264" s="3">
        <f t="array" ref="E264">XLOOKUP(A264,gestor!C:C,gestor!E:E,"")</f>
        <v>1</v>
      </c>
      <c r="F264" s="3">
        <f t="array" ref="F264">XLOOKUP(A264,tickets!I:I,tickets!J:J,"")</f>
        <v>29</v>
      </c>
      <c r="G264" s="3" t="str">
        <f t="array" ref="G264">XLOOKUP(A264,EmailVerification!A:A,EmailVerification!B:B,"")</f>
        <v/>
      </c>
      <c r="H264" s="3" t="str">
        <f t="array" ref="H264">XLOOKUP(A264,IntegracaoVerification!A:A,IntegracaoVerification!C:C,"")</f>
        <v/>
      </c>
      <c r="I264" s="3">
        <f t="array" ref="I264">XLOOKUP(A264,ApiVerification!A:A,ApiVerification!C:C,"")</f>
        <v>2</v>
      </c>
      <c r="J264" s="3">
        <f t="array" ref="J264">XLOOKUP(A264,AtivacaoGiftback!A:A,AtivacaoGiftback!B:B,"")</f>
        <v>23</v>
      </c>
      <c r="K264" s="3">
        <f t="array" ref="K264">XLOOKUP(A264,TempoPrimeiraCampanha!A:A,TempoPrimeiraCampanha!B:B,"")</f>
        <v>36</v>
      </c>
      <c r="L264" s="3">
        <f t="array" ref="L264">XLOOKUP(A264,'# Campanhas30D'!A:A,'# Campanhas30D'!B:B,"")</f>
        <v>0</v>
      </c>
      <c r="M264" s="4">
        <f t="array" ref="M264">XLOOKUP(A264,'Receita Influenciada'!A:A,'Receita Influenciada'!B:B,"")</f>
        <v>2439.099976</v>
      </c>
      <c r="N264" s="4">
        <f t="array" ref="N264">XLOOKUP(A264,'Receita Total'!A:A,'Receita Total'!C:C,"")</f>
        <v>163400.0793</v>
      </c>
      <c r="O264" s="1">
        <v>0.0</v>
      </c>
      <c r="P264" s="1">
        <v>0.0</v>
      </c>
      <c r="Q264" s="1">
        <v>0.0</v>
      </c>
      <c r="R264" s="4">
        <f t="array" ref="R264">XLOOKUP(A264,Message!A:A,Message!B:B,"")</f>
        <v>2439.099976</v>
      </c>
      <c r="S264" s="5">
        <f t="array" ref="S264">XLOOKUP(A264,'Receita Influenciada'!A:A,'Receita Influenciada'!C:C,"")</f>
        <v>0.04594265999</v>
      </c>
      <c r="T264" s="3" t="str">
        <f t="shared" si="1"/>
        <v>#NUM!</v>
      </c>
      <c r="U264" s="1">
        <v>0.0</v>
      </c>
    </row>
    <row r="265">
      <c r="A265" s="1" t="s">
        <v>315</v>
      </c>
      <c r="B265" s="2">
        <f t="array" ref="B265">XLOOKUP(A265,'Página25'!A:A,'Página25'!G:G,"")</f>
        <v>45470.81723</v>
      </c>
      <c r="C265" s="2" t="str">
        <f t="array" ref="C265">XLOOKUP(A265,'Página25'!A:A,'Página25'!I:I,"")</f>
        <v/>
      </c>
      <c r="D265" s="3">
        <f t="array" ref="D265">XLOOKUP(A265,login!A:A,login!F:F,"")</f>
        <v>179</v>
      </c>
      <c r="E265" s="3">
        <f t="array" ref="E265">XLOOKUP(A265,gestor!C:C,gestor!E:E,"")</f>
        <v>1</v>
      </c>
      <c r="F265" s="3">
        <f t="array" ref="F265">XLOOKUP(A265,tickets!I:I,tickets!J:J,"")</f>
        <v>13</v>
      </c>
      <c r="G265" s="3" t="str">
        <f t="array" ref="G265">XLOOKUP(A265,EmailVerification!A:A,EmailVerification!B:B,"")</f>
        <v/>
      </c>
      <c r="H265" s="3" t="str">
        <f t="array" ref="H265">XLOOKUP(A265,IntegracaoVerification!A:A,IntegracaoVerification!C:C,"")</f>
        <v/>
      </c>
      <c r="I265" s="3">
        <f t="array" ref="I265">XLOOKUP(A265,ApiVerification!A:A,ApiVerification!C:C,"")</f>
        <v>112</v>
      </c>
      <c r="J265" s="3">
        <f t="array" ref="J265">XLOOKUP(A265,AtivacaoGiftback!A:A,AtivacaoGiftback!B:B,"")</f>
        <v>7</v>
      </c>
      <c r="K265" s="3" t="str">
        <f t="array" ref="K265">XLOOKUP(A265,TempoPrimeiraCampanha!A:A,TempoPrimeiraCampanha!B:B,"")</f>
        <v/>
      </c>
      <c r="L265" s="3">
        <f t="array" ref="L265">XLOOKUP(A265,'# Campanhas30D'!A:A,'# Campanhas30D'!B:B,"")</f>
        <v>0</v>
      </c>
      <c r="M265" s="4">
        <f t="array" ref="M265">XLOOKUP(A265,'Receita Influenciada'!A:A,'Receita Influenciada'!B:B,"")</f>
        <v>1918.880047</v>
      </c>
      <c r="N265" s="4">
        <f t="array" ref="N265">XLOOKUP(A265,'Receita Total'!A:A,'Receita Total'!C:C,"")</f>
        <v>46990.14049</v>
      </c>
      <c r="O265" s="4">
        <f t="array" ref="O265">XLOOKUP(A265,Giftback!A:A,Giftback!B:B,"")</f>
        <v>305.1400146</v>
      </c>
      <c r="P265" s="1">
        <v>0.0</v>
      </c>
      <c r="Q265" s="1">
        <v>0.0</v>
      </c>
      <c r="R265" s="1">
        <v>0.0</v>
      </c>
      <c r="S265" s="5">
        <f t="array" ref="S265">XLOOKUP(A265,'Receita Influenciada'!A:A,'Receita Influenciada'!C:C,"")</f>
        <v>0.04627214214</v>
      </c>
      <c r="T265" s="3" t="str">
        <f t="shared" si="1"/>
        <v>#NUM!</v>
      </c>
      <c r="U265" s="1">
        <v>0.0</v>
      </c>
    </row>
    <row r="266">
      <c r="A266" s="1" t="s">
        <v>316</v>
      </c>
      <c r="B266" s="2">
        <f t="array" ref="B266">XLOOKUP(A266,'Página25'!A:A,'Página25'!G:G,"")</f>
        <v>45413.63992</v>
      </c>
      <c r="C266" s="2">
        <f t="array" ref="C266">XLOOKUP(A266,'Página25'!A:A,'Página25'!I:I,"")</f>
        <v>45503.32373</v>
      </c>
      <c r="D266" s="1">
        <v>0.0</v>
      </c>
      <c r="E266" s="1">
        <v>0.0</v>
      </c>
      <c r="F266" s="1">
        <v>0.0</v>
      </c>
      <c r="G266" s="3">
        <f t="array" ref="G266">XLOOKUP(A266,EmailVerification!A:A,EmailVerification!B:B,"")</f>
        <v>65</v>
      </c>
      <c r="H266" s="3">
        <f t="array" ref="H266">XLOOKUP(A266,IntegracaoVerification!A:A,IntegracaoVerification!C:C,"")</f>
        <v>1</v>
      </c>
      <c r="I266" s="3">
        <f t="array" ref="I266">XLOOKUP(A266,ApiVerification!A:A,ApiVerification!C:C,"")</f>
        <v>5</v>
      </c>
      <c r="J266" s="3">
        <f t="array" ref="J266">XLOOKUP(A266,AtivacaoGiftback!A:A,AtivacaoGiftback!B:B,"")</f>
        <v>2</v>
      </c>
      <c r="K266" s="3" t="str">
        <f t="array" ref="K266">XLOOKUP(A266,TempoPrimeiraCampanha!A:A,TempoPrimeiraCampanha!B:B,"")</f>
        <v/>
      </c>
      <c r="L266" s="3">
        <f t="array" ref="L266">XLOOKUP(A266,'# Campanhas30D'!A:A,'# Campanhas30D'!B:B,"")</f>
        <v>0</v>
      </c>
      <c r="M266" s="4">
        <f t="array" ref="M266">XLOOKUP(A266,'Receita Influenciada'!A:A,'Receita Influenciada'!B:B,"")</f>
        <v>2128</v>
      </c>
      <c r="N266" s="4">
        <f t="array" ref="N266">XLOOKUP(A266,'Receita Total'!A:A,'Receita Total'!C:C,"")</f>
        <v>5302.799988</v>
      </c>
      <c r="O266" s="1">
        <v>0.0</v>
      </c>
      <c r="P266" s="1">
        <v>0.0</v>
      </c>
      <c r="Q266" s="1">
        <v>0.0</v>
      </c>
      <c r="R266" s="4">
        <f t="array" ref="R266">XLOOKUP(A266,Message!A:A,Message!B:B,"")</f>
        <v>2128</v>
      </c>
      <c r="S266" s="5">
        <f t="array" ref="S266">XLOOKUP(A266,'Receita Influenciada'!A:A,'Receita Influenciada'!C:C,"")</f>
        <v>0.05240469208</v>
      </c>
      <c r="T266" s="3">
        <f t="shared" si="1"/>
        <v>90</v>
      </c>
      <c r="U266" s="1">
        <v>0.0</v>
      </c>
    </row>
    <row r="267">
      <c r="A267" s="1" t="s">
        <v>317</v>
      </c>
      <c r="B267" s="2">
        <f t="array" ref="B267">XLOOKUP(A267,'Página25'!A:A,'Página25'!G:G,"")</f>
        <v>45394.50243</v>
      </c>
      <c r="C267" s="2">
        <f t="array" ref="C267">XLOOKUP(A267,'Página25'!A:A,'Página25'!I:I,"")</f>
        <v>45511.19642</v>
      </c>
      <c r="D267" s="1">
        <v>0.0</v>
      </c>
      <c r="E267" s="1">
        <v>0.0</v>
      </c>
      <c r="F267" s="1">
        <v>0.0</v>
      </c>
      <c r="G267" s="3">
        <f t="array" ref="G267">XLOOKUP(A267,EmailVerification!A:A,EmailVerification!B:B,"")</f>
        <v>84</v>
      </c>
      <c r="H267" s="3">
        <f t="array" ref="H267">XLOOKUP(A267,IntegracaoVerification!A:A,IntegracaoVerification!C:C,"")</f>
        <v>0</v>
      </c>
      <c r="I267" s="3" t="str">
        <f t="array" ref="I267">XLOOKUP(A267,ApiVerification!A:A,ApiVerification!C:C,"")</f>
        <v/>
      </c>
      <c r="J267" s="3">
        <f t="array" ref="J267">XLOOKUP(A267,AtivacaoGiftback!A:A,AtivacaoGiftback!B:B,"")</f>
        <v>1</v>
      </c>
      <c r="K267" s="3" t="str">
        <f t="array" ref="K267">XLOOKUP(A267,TempoPrimeiraCampanha!A:A,TempoPrimeiraCampanha!B:B,"")</f>
        <v/>
      </c>
      <c r="L267" s="3">
        <f t="array" ref="L267">XLOOKUP(A267,'# Campanhas30D'!A:A,'# Campanhas30D'!B:B,"")</f>
        <v>0</v>
      </c>
      <c r="M267" s="4">
        <f t="array" ref="M267">XLOOKUP(A267,'Receita Influenciada'!A:A,'Receita Influenciada'!B:B,"")</f>
        <v>2148.750046</v>
      </c>
      <c r="N267" s="4">
        <f t="array" ref="N267">XLOOKUP(A267,'Receita Total'!A:A,'Receita Total'!C:C,"")</f>
        <v>56906.57056</v>
      </c>
      <c r="O267" s="4">
        <f t="array" ref="O267">XLOOKUP(A267,Giftback!A:A,Giftback!B:B,"")</f>
        <v>407.3999939</v>
      </c>
      <c r="P267" s="1">
        <v>0.0</v>
      </c>
      <c r="Q267" s="1">
        <v>0.0</v>
      </c>
      <c r="R267" s="1">
        <v>0.0</v>
      </c>
      <c r="S267" s="5">
        <f t="array" ref="S267">XLOOKUP(A267,'Receita Influenciada'!A:A,'Receita Influenciada'!C:C,"")</f>
        <v>0.05301319782</v>
      </c>
      <c r="T267" s="3">
        <f t="shared" si="1"/>
        <v>117</v>
      </c>
      <c r="U267" s="1">
        <v>0.0</v>
      </c>
    </row>
    <row r="268">
      <c r="A268" s="1" t="s">
        <v>318</v>
      </c>
      <c r="B268" s="2">
        <f t="array" ref="B268">XLOOKUP(A268,'Página25'!A:A,'Página25'!G:G,"")</f>
        <v>45389.73678</v>
      </c>
      <c r="C268" s="2" t="str">
        <f t="array" ref="C268">XLOOKUP(A268,'Página25'!A:A,'Página25'!I:I,"")</f>
        <v/>
      </c>
      <c r="D268" s="3">
        <f t="array" ref="D268">XLOOKUP(A268,login!A:A,login!F:F,"")</f>
        <v>23</v>
      </c>
      <c r="E268" s="3">
        <f t="array" ref="E268">XLOOKUP(A268,gestor!C:C,gestor!E:E,"")</f>
        <v>1</v>
      </c>
      <c r="F268" s="3">
        <f t="array" ref="F268">XLOOKUP(A268,tickets!I:I,tickets!J:J,"")</f>
        <v>30</v>
      </c>
      <c r="G268" s="3">
        <f t="array" ref="G268">XLOOKUP(A268,EmailVerification!A:A,EmailVerification!B:B,"")</f>
        <v>89</v>
      </c>
      <c r="H268" s="3">
        <f t="array" ref="H268">XLOOKUP(A268,IntegracaoVerification!A:A,IntegracaoVerification!C:C,"")</f>
        <v>4</v>
      </c>
      <c r="I268" s="3">
        <f t="array" ref="I268">XLOOKUP(A268,ApiVerification!A:A,ApiVerification!C:C,"")</f>
        <v>11</v>
      </c>
      <c r="J268" s="3">
        <f t="array" ref="J268">XLOOKUP(A268,AtivacaoGiftback!A:A,AtivacaoGiftback!B:B,"")</f>
        <v>10</v>
      </c>
      <c r="K268" s="3">
        <f t="array" ref="K268">XLOOKUP(A268,TempoPrimeiraCampanha!A:A,TempoPrimeiraCampanha!B:B,"")</f>
        <v>52</v>
      </c>
      <c r="L268" s="3">
        <f t="array" ref="L268">XLOOKUP(A268,'# Campanhas30D'!A:A,'# Campanhas30D'!B:B,"")</f>
        <v>0</v>
      </c>
      <c r="M268" s="4">
        <f t="array" ref="M268">XLOOKUP(A268,'Receita Influenciada'!A:A,'Receita Influenciada'!B:B,"")</f>
        <v>2160.500042</v>
      </c>
      <c r="N268" s="4">
        <f t="array" ref="N268">XLOOKUP(A268,'Receita Total'!A:A,'Receita Total'!C:C,"")</f>
        <v>61088.5399</v>
      </c>
      <c r="O268" s="4">
        <f t="array" ref="O268">XLOOKUP(A268,Giftback!A:A,Giftback!B:B,"")</f>
        <v>240.3500061</v>
      </c>
      <c r="P268" s="1">
        <v>0.0</v>
      </c>
      <c r="Q268" s="4">
        <f t="array" ref="Q268">XLOOKUP(A268,Task!A:A,Task!B:B,"")</f>
        <v>27.79000092</v>
      </c>
      <c r="R268" s="1">
        <v>0.0</v>
      </c>
      <c r="S268" s="5">
        <f t="array" ref="S268">XLOOKUP(A268,'Receita Influenciada'!A:A,'Receita Influenciada'!C:C,"")</f>
        <v>0.05335777249</v>
      </c>
      <c r="T268" s="3" t="str">
        <f t="shared" si="1"/>
        <v>#NUM!</v>
      </c>
      <c r="U268" s="1">
        <v>0.0</v>
      </c>
    </row>
    <row r="269">
      <c r="A269" s="1" t="s">
        <v>319</v>
      </c>
      <c r="B269" s="2">
        <f t="array" ref="B269">XLOOKUP(A269,'Página25'!A:A,'Página25'!G:G,"")</f>
        <v>45485.87854</v>
      </c>
      <c r="C269" s="2" t="str">
        <f t="array" ref="C269">XLOOKUP(A269,'Página25'!A:A,'Página25'!I:I,"")</f>
        <v/>
      </c>
      <c r="D269" s="3">
        <f t="array" ref="D269">XLOOKUP(A269,login!A:A,login!F:F,"")</f>
        <v>118</v>
      </c>
      <c r="E269" s="3">
        <f t="array" ref="E269">XLOOKUP(A269,gestor!C:C,gestor!E:E,"")</f>
        <v>1</v>
      </c>
      <c r="F269" s="1">
        <v>0.0</v>
      </c>
      <c r="G269" s="3" t="str">
        <f t="array" ref="G269">XLOOKUP(A269,EmailVerification!A:A,EmailVerification!B:B,"")</f>
        <v/>
      </c>
      <c r="H269" s="3">
        <f t="array" ref="H269">XLOOKUP(A269,IntegracaoVerification!A:A,IntegracaoVerification!C:C,"")</f>
        <v>3</v>
      </c>
      <c r="I269" s="3" t="str">
        <f t="array" ref="I269">XLOOKUP(A269,ApiVerification!A:A,ApiVerification!C:C,"")</f>
        <v/>
      </c>
      <c r="J269" s="3" t="str">
        <f t="array" ref="J269">XLOOKUP(A269,AtivacaoGiftback!A:A,AtivacaoGiftback!B:B,"")</f>
        <v/>
      </c>
      <c r="K269" s="3" t="str">
        <f t="array" ref="K269">XLOOKUP(A269,TempoPrimeiraCampanha!A:A,TempoPrimeiraCampanha!B:B,"")</f>
        <v/>
      </c>
      <c r="L269" s="3">
        <f t="array" ref="L269">XLOOKUP(A269,'# Campanhas30D'!A:A,'# Campanhas30D'!B:B,"")</f>
        <v>0</v>
      </c>
      <c r="M269" s="4">
        <f t="array" ref="M269">XLOOKUP(A269,'Receita Influenciada'!A:A,'Receita Influenciada'!B:B,"")</f>
        <v>2212.130026</v>
      </c>
      <c r="N269" s="4">
        <f t="array" ref="N269">XLOOKUP(A269,'Receita Total'!A:A,'Receita Total'!C:C,"")</f>
        <v>30232.76002</v>
      </c>
      <c r="O269" s="1">
        <v>0.0</v>
      </c>
      <c r="P269" s="1">
        <v>0.0</v>
      </c>
      <c r="Q269" s="4">
        <f t="array" ref="Q269">XLOOKUP(A269,Task!A:A,Task!B:B,"")</f>
        <v>2212.130026</v>
      </c>
      <c r="R269" s="1">
        <v>0.0</v>
      </c>
      <c r="S269" s="5">
        <f t="array" ref="S269">XLOOKUP(A269,'Receita Influenciada'!A:A,'Receita Influenciada'!C:C,"")</f>
        <v>0.05487184827</v>
      </c>
      <c r="T269" s="3" t="str">
        <f t="shared" si="1"/>
        <v>#NUM!</v>
      </c>
      <c r="U269" s="1">
        <v>0.0</v>
      </c>
    </row>
    <row r="270">
      <c r="A270" s="1" t="s">
        <v>320</v>
      </c>
      <c r="B270" s="2">
        <f t="array" ref="B270">XLOOKUP(A270,'Página25'!A:A,'Página25'!G:G,"")</f>
        <v>45565.76514</v>
      </c>
      <c r="C270" s="2" t="str">
        <f t="array" ref="C270">XLOOKUP(A270,'Página25'!A:A,'Página25'!I:I,"")</f>
        <v/>
      </c>
      <c r="D270" s="3">
        <f t="array" ref="D270">XLOOKUP(A270,login!A:A,login!F:F,"")</f>
        <v>15</v>
      </c>
      <c r="E270" s="3">
        <f t="array" ref="E270">XLOOKUP(A270,gestor!C:C,gestor!E:E,"")</f>
        <v>1</v>
      </c>
      <c r="F270" s="1">
        <v>0.0</v>
      </c>
      <c r="G270" s="3">
        <f t="array" ref="G270">XLOOKUP(A270,EmailVerification!A:A,EmailVerification!B:B,"")</f>
        <v>3</v>
      </c>
      <c r="H270" s="3">
        <f t="array" ref="H270">XLOOKUP(A270,IntegracaoVerification!A:A,IntegracaoVerification!C:C,"")</f>
        <v>3</v>
      </c>
      <c r="I270" s="3">
        <f t="array" ref="I270">XLOOKUP(A270,ApiVerification!A:A,ApiVerification!C:C,"")</f>
        <v>10</v>
      </c>
      <c r="J270" s="3">
        <f t="array" ref="J270">XLOOKUP(A270,AtivacaoGiftback!A:A,AtivacaoGiftback!B:B,"")</f>
        <v>25</v>
      </c>
      <c r="K270" s="3" t="str">
        <f t="array" ref="K270">XLOOKUP(A270,TempoPrimeiraCampanha!A:A,TempoPrimeiraCampanha!B:B,"")</f>
        <v/>
      </c>
      <c r="L270" s="3">
        <f t="array" ref="L270">XLOOKUP(A270,'# Campanhas30D'!A:A,'# Campanhas30D'!B:B,"")</f>
        <v>0</v>
      </c>
      <c r="M270" s="4">
        <f t="array" ref="M270">XLOOKUP(A270,'Receita Influenciada'!A:A,'Receita Influenciada'!B:B,"")</f>
        <v>2217.340027</v>
      </c>
      <c r="N270" s="4">
        <f t="array" ref="N270">XLOOKUP(A270,'Receita Total'!A:A,'Receita Total'!C:C,"")</f>
        <v>85138.32905</v>
      </c>
      <c r="O270" s="1">
        <v>0.0</v>
      </c>
      <c r="P270" s="1">
        <v>0.0</v>
      </c>
      <c r="Q270" s="1">
        <v>0.0</v>
      </c>
      <c r="R270" s="4">
        <f t="array" ref="R270">XLOOKUP(A270,Message!A:A,Message!B:B,"")</f>
        <v>2217.340027</v>
      </c>
      <c r="S270" s="5">
        <f t="array" ref="S270">XLOOKUP(A270,'Receita Influenciada'!A:A,'Receita Influenciada'!C:C,"")</f>
        <v>0.05502463422</v>
      </c>
      <c r="T270" s="3" t="str">
        <f t="shared" si="1"/>
        <v>#NUM!</v>
      </c>
      <c r="U270" s="1">
        <v>0.0</v>
      </c>
    </row>
    <row r="271">
      <c r="A271" s="1" t="s">
        <v>321</v>
      </c>
      <c r="B271" s="2">
        <f t="array" ref="B271">XLOOKUP(A271,'Página25'!A:A,'Página25'!G:G,"")</f>
        <v>45437.73851</v>
      </c>
      <c r="C271" s="2" t="str">
        <f t="array" ref="C271">XLOOKUP(A271,'Página25'!A:A,'Página25'!I:I,"")</f>
        <v/>
      </c>
      <c r="D271" s="3">
        <f t="array" ref="D271">XLOOKUP(A271,login!A:A,login!F:F,"")</f>
        <v>30</v>
      </c>
      <c r="E271" s="3">
        <f t="array" ref="E271">XLOOKUP(A271,gestor!C:C,gestor!E:E,"")</f>
        <v>1</v>
      </c>
      <c r="F271" s="1">
        <v>0.0</v>
      </c>
      <c r="G271" s="3">
        <f t="array" ref="G271">XLOOKUP(A271,EmailVerification!A:A,EmailVerification!B:B,"")</f>
        <v>41</v>
      </c>
      <c r="H271" s="3">
        <f t="array" ref="H271">XLOOKUP(A271,IntegracaoVerification!A:A,IntegracaoVerification!C:C,"")</f>
        <v>3</v>
      </c>
      <c r="I271" s="3">
        <f t="array" ref="I271">XLOOKUP(A271,ApiVerification!A:A,ApiVerification!C:C,"")</f>
        <v>17</v>
      </c>
      <c r="J271" s="3">
        <f t="array" ref="J271">XLOOKUP(A271,AtivacaoGiftback!A:A,AtivacaoGiftback!B:B,"")</f>
        <v>26</v>
      </c>
      <c r="K271" s="3">
        <f t="array" ref="K271">XLOOKUP(A271,TempoPrimeiraCampanha!A:A,TempoPrimeiraCampanha!B:B,"")</f>
        <v>32</v>
      </c>
      <c r="L271" s="3">
        <f t="array" ref="L271">XLOOKUP(A271,'# Campanhas30D'!A:A,'# Campanhas30D'!B:B,"")</f>
        <v>0</v>
      </c>
      <c r="M271" s="4">
        <f t="array" ref="M271">XLOOKUP(A271,'Receita Influenciada'!A:A,'Receita Influenciada'!B:B,"")</f>
        <v>2346.499969</v>
      </c>
      <c r="N271" s="4">
        <f t="array" ref="N271">XLOOKUP(A271,'Receita Total'!A:A,'Receita Total'!C:C,"")</f>
        <v>373591.3699</v>
      </c>
      <c r="O271" s="4">
        <f t="array" ref="O271">XLOOKUP(A271,Giftback!A:A,Giftback!B:B,"")</f>
        <v>449.1600037</v>
      </c>
      <c r="P271" s="1">
        <v>0.0</v>
      </c>
      <c r="Q271" s="1">
        <v>0.0</v>
      </c>
      <c r="R271" s="1">
        <v>0.0</v>
      </c>
      <c r="S271" s="5">
        <f t="array" ref="S271">XLOOKUP(A271,'Receita Influenciada'!A:A,'Receita Influenciada'!C:C,"")</f>
        <v>0.05881231582</v>
      </c>
      <c r="T271" s="3" t="str">
        <f t="shared" si="1"/>
        <v>#NUM!</v>
      </c>
      <c r="U271" s="1">
        <v>0.0</v>
      </c>
    </row>
    <row r="272">
      <c r="A272" s="1" t="s">
        <v>322</v>
      </c>
      <c r="B272" s="2">
        <f t="array" ref="B272">XLOOKUP(A272,'Página25'!A:A,'Página25'!G:G,"")</f>
        <v>45365.63013</v>
      </c>
      <c r="C272" s="2" t="str">
        <f t="array" ref="C272">XLOOKUP(A272,'Página25'!A:A,'Página25'!I:I,"")</f>
        <v/>
      </c>
      <c r="D272" s="3">
        <f t="array" ref="D272">XLOOKUP(A272,login!A:A,login!F:F,"")</f>
        <v>9</v>
      </c>
      <c r="E272" s="1">
        <v>0.0</v>
      </c>
      <c r="F272" s="1">
        <v>0.0</v>
      </c>
      <c r="G272" s="3" t="str">
        <f t="array" ref="G272">XLOOKUP(A272,EmailVerification!A:A,EmailVerification!B:B,"")</f>
        <v/>
      </c>
      <c r="H272" s="3">
        <f t="array" ref="H272">XLOOKUP(A272,IntegracaoVerification!A:A,IntegracaoVerification!C:C,"")</f>
        <v>0</v>
      </c>
      <c r="I272" s="3" t="str">
        <f t="array" ref="I272">XLOOKUP(A272,ApiVerification!A:A,ApiVerification!C:C,"")</f>
        <v/>
      </c>
      <c r="J272" s="3">
        <f t="array" ref="J272">XLOOKUP(A272,AtivacaoGiftback!A:A,AtivacaoGiftback!B:B,"")</f>
        <v>4</v>
      </c>
      <c r="K272" s="3" t="str">
        <f t="array" ref="K272">XLOOKUP(A272,TempoPrimeiraCampanha!A:A,TempoPrimeiraCampanha!B:B,"")</f>
        <v/>
      </c>
      <c r="L272" s="3">
        <f t="array" ref="L272">XLOOKUP(A272,'# Campanhas30D'!A:A,'# Campanhas30D'!B:B,"")</f>
        <v>0</v>
      </c>
      <c r="M272" s="4">
        <f t="array" ref="M272">XLOOKUP(A272,'Receita Influenciada'!A:A,'Receita Influenciada'!B:B,"")</f>
        <v>2542.450014</v>
      </c>
      <c r="N272" s="4">
        <f t="array" ref="N272">XLOOKUP(A272,'Receita Total'!A:A,'Receita Total'!C:C,"")</f>
        <v>43160.86996</v>
      </c>
      <c r="O272" s="4">
        <f t="array" ref="O272">XLOOKUP(A272,Giftback!A:A,Giftback!B:B,"")</f>
        <v>2542.450014</v>
      </c>
      <c r="P272" s="1">
        <v>0.0</v>
      </c>
      <c r="Q272" s="1">
        <v>0.0</v>
      </c>
      <c r="R272" s="1">
        <v>0.0</v>
      </c>
      <c r="S272" s="5">
        <f t="array" ref="S272">XLOOKUP(A272,'Receita Influenciada'!A:A,'Receita Influenciada'!C:C,"")</f>
        <v>0.06455865144</v>
      </c>
      <c r="T272" s="3" t="str">
        <f t="shared" si="1"/>
        <v>#NUM!</v>
      </c>
      <c r="U272" s="1">
        <v>0.0</v>
      </c>
    </row>
    <row r="273">
      <c r="A273" s="1" t="s">
        <v>323</v>
      </c>
      <c r="B273" s="2">
        <f t="array" ref="B273">XLOOKUP(A273,'Página25'!A:A,'Página25'!G:G,"")</f>
        <v>45406.71322</v>
      </c>
      <c r="C273" s="2" t="str">
        <f t="array" ref="C273">XLOOKUP(A273,'Página25'!A:A,'Página25'!I:I,"")</f>
        <v/>
      </c>
      <c r="D273" s="3">
        <f t="array" ref="D273">XLOOKUP(A273,login!A:A,login!F:F,"")</f>
        <v>227</v>
      </c>
      <c r="E273" s="3">
        <f t="array" ref="E273">XLOOKUP(A273,gestor!C:C,gestor!E:E,"")</f>
        <v>1</v>
      </c>
      <c r="F273" s="3">
        <f t="array" ref="F273">XLOOKUP(A273,tickets!I:I,tickets!J:J,"")</f>
        <v>20</v>
      </c>
      <c r="G273" s="3" t="str">
        <f t="array" ref="G273">XLOOKUP(A273,EmailVerification!A:A,EmailVerification!B:B,"")</f>
        <v/>
      </c>
      <c r="H273" s="3">
        <f t="array" ref="H273">XLOOKUP(A273,IntegracaoVerification!A:A,IntegracaoVerification!C:C,"")</f>
        <v>5</v>
      </c>
      <c r="I273" s="3">
        <f t="array" ref="I273">XLOOKUP(A273,ApiVerification!A:A,ApiVerification!C:C,"")</f>
        <v>8</v>
      </c>
      <c r="J273" s="3">
        <f t="array" ref="J273">XLOOKUP(A273,AtivacaoGiftback!A:A,AtivacaoGiftback!B:B,"")</f>
        <v>26</v>
      </c>
      <c r="K273" s="3" t="str">
        <f t="array" ref="K273">XLOOKUP(A273,TempoPrimeiraCampanha!A:A,TempoPrimeiraCampanha!B:B,"")</f>
        <v/>
      </c>
      <c r="L273" s="3">
        <f t="array" ref="L273">XLOOKUP(A273,'# Campanhas30D'!A:A,'# Campanhas30D'!B:B,"")</f>
        <v>0</v>
      </c>
      <c r="M273" s="4">
        <f t="array" ref="M273">XLOOKUP(A273,'Receita Influenciada'!A:A,'Receita Influenciada'!B:B,"")</f>
        <v>3401.76001</v>
      </c>
      <c r="N273" s="4">
        <f t="array" ref="N273">XLOOKUP(A273,'Receita Total'!A:A,'Receita Total'!C:C,"")</f>
        <v>291316.923</v>
      </c>
      <c r="O273" s="4">
        <f t="array" ref="O273">XLOOKUP(A273,Giftback!A:A,Giftback!B:B,"")</f>
        <v>1266.76001</v>
      </c>
      <c r="P273" s="1">
        <v>0.0</v>
      </c>
      <c r="Q273" s="1">
        <v>0.0</v>
      </c>
      <c r="R273" s="1">
        <v>0.0</v>
      </c>
      <c r="S273" s="5">
        <f t="array" ref="S273">XLOOKUP(A273,'Receita Influenciada'!A:A,'Receita Influenciada'!C:C,"")</f>
        <v>0.06802201857</v>
      </c>
      <c r="T273" s="3" t="str">
        <f t="shared" si="1"/>
        <v>#NUM!</v>
      </c>
      <c r="U273" s="1">
        <v>0.0</v>
      </c>
    </row>
    <row r="274">
      <c r="A274" s="1" t="s">
        <v>324</v>
      </c>
      <c r="B274" s="2">
        <f t="array" ref="B274">XLOOKUP(A274,'Página25'!A:A,'Página25'!G:G,"")</f>
        <v>45357.83418</v>
      </c>
      <c r="C274" s="2" t="str">
        <f t="array" ref="C274">XLOOKUP(A274,'Página25'!A:A,'Página25'!I:I,"")</f>
        <v/>
      </c>
      <c r="D274" s="3">
        <f t="array" ref="D274">XLOOKUP(A274,login!A:A,login!F:F,"")</f>
        <v>14</v>
      </c>
      <c r="E274" s="1">
        <v>0.0</v>
      </c>
      <c r="F274" s="1">
        <v>0.0</v>
      </c>
      <c r="G274" s="3">
        <f t="array" ref="G274">XLOOKUP(A274,EmailVerification!A:A,EmailVerification!B:B,"")</f>
        <v>121</v>
      </c>
      <c r="H274" s="3">
        <f t="array" ref="H274">XLOOKUP(A274,IntegracaoVerification!A:A,IntegracaoVerification!C:C,"")</f>
        <v>0</v>
      </c>
      <c r="I274" s="3">
        <f t="array" ref="I274">XLOOKUP(A274,ApiVerification!A:A,ApiVerification!C:C,"")</f>
        <v>1</v>
      </c>
      <c r="J274" s="3">
        <f t="array" ref="J274">XLOOKUP(A274,AtivacaoGiftback!A:A,AtivacaoGiftback!B:B,"")</f>
        <v>2</v>
      </c>
      <c r="K274" s="3">
        <f t="array" ref="K274">XLOOKUP(A274,TempoPrimeiraCampanha!A:A,TempoPrimeiraCampanha!B:B,"")</f>
        <v>43</v>
      </c>
      <c r="L274" s="3">
        <f t="array" ref="L274">XLOOKUP(A274,'# Campanhas30D'!A:A,'# Campanhas30D'!B:B,"")</f>
        <v>0</v>
      </c>
      <c r="M274" s="4">
        <f t="array" ref="M274">XLOOKUP(A274,'Receita Influenciada'!A:A,'Receita Influenciada'!B:B,"")</f>
        <v>2746.890045</v>
      </c>
      <c r="N274" s="4">
        <f t="array" ref="N274">XLOOKUP(A274,'Receita Total'!A:A,'Receita Total'!C:C,"")</f>
        <v>176142.6303</v>
      </c>
      <c r="O274" s="4">
        <f t="array" ref="O274">XLOOKUP(A274,Giftback!A:A,Giftback!B:B,"")</f>
        <v>1542.52002</v>
      </c>
      <c r="P274" s="1">
        <v>0.0</v>
      </c>
      <c r="Q274" s="1">
        <v>0.0</v>
      </c>
      <c r="R274" s="1">
        <v>0.0</v>
      </c>
      <c r="S274" s="5">
        <f t="array" ref="S274">XLOOKUP(A274,'Receita Influenciada'!A:A,'Receita Influenciada'!C:C,"")</f>
        <v>0.07055396027</v>
      </c>
      <c r="T274" s="3" t="str">
        <f t="shared" si="1"/>
        <v>#NUM!</v>
      </c>
      <c r="U274" s="1">
        <v>0.0</v>
      </c>
    </row>
    <row r="275">
      <c r="A275" s="1" t="s">
        <v>325</v>
      </c>
      <c r="B275" s="2">
        <f t="array" ref="B275">XLOOKUP(A275,'Página25'!A:A,'Página25'!G:G,"")</f>
        <v>45405.59939</v>
      </c>
      <c r="C275" s="2" t="str">
        <f t="array" ref="C275">XLOOKUP(A275,'Página25'!A:A,'Página25'!I:I,"")</f>
        <v/>
      </c>
      <c r="D275" s="3">
        <f t="array" ref="D275">XLOOKUP(A275,login!A:A,login!F:F,"")</f>
        <v>10</v>
      </c>
      <c r="E275" s="1">
        <v>0.0</v>
      </c>
      <c r="F275" s="1">
        <v>0.0</v>
      </c>
      <c r="G275" s="3" t="str">
        <f t="array" ref="G275">XLOOKUP(A275,EmailVerification!A:A,EmailVerification!B:B,"")</f>
        <v/>
      </c>
      <c r="H275" s="3">
        <f t="array" ref="H275">XLOOKUP(A275,IntegracaoVerification!A:A,IntegracaoVerification!C:C,"")</f>
        <v>0</v>
      </c>
      <c r="I275" s="3" t="str">
        <f t="array" ref="I275">XLOOKUP(A275,ApiVerification!A:A,ApiVerification!C:C,"")</f>
        <v/>
      </c>
      <c r="J275" s="3">
        <f t="array" ref="J275">XLOOKUP(A275,AtivacaoGiftback!A:A,AtivacaoGiftback!B:B,"")</f>
        <v>0</v>
      </c>
      <c r="K275" s="3" t="str">
        <f t="array" ref="K275">XLOOKUP(A275,TempoPrimeiraCampanha!A:A,TempoPrimeiraCampanha!B:B,"")</f>
        <v/>
      </c>
      <c r="L275" s="3">
        <f t="array" ref="L275">XLOOKUP(A275,'# Campanhas30D'!A:A,'# Campanhas30D'!B:B,"")</f>
        <v>0</v>
      </c>
      <c r="M275" s="4">
        <f t="array" ref="M275">XLOOKUP(A275,'Receita Influenciada'!A:A,'Receita Influenciada'!B:B,"")</f>
        <v>2807.219971</v>
      </c>
      <c r="N275" s="4">
        <f t="array" ref="N275">XLOOKUP(A275,'Receita Total'!A:A,'Receita Total'!C:C,"")</f>
        <v>111286.4003</v>
      </c>
      <c r="O275" s="4">
        <f t="array" ref="O275">XLOOKUP(A275,Giftback!A:A,Giftback!B:B,"")</f>
        <v>590.5</v>
      </c>
      <c r="P275" s="1">
        <v>0.0</v>
      </c>
      <c r="Q275" s="1">
        <v>0.0</v>
      </c>
      <c r="R275" s="1">
        <v>0.0</v>
      </c>
      <c r="S275" s="5">
        <f t="array" ref="S275">XLOOKUP(A275,'Receita Influenciada'!A:A,'Receita Influenciada'!C:C,"")</f>
        <v>0.0723231663</v>
      </c>
      <c r="T275" s="3" t="str">
        <f t="shared" si="1"/>
        <v>#NUM!</v>
      </c>
      <c r="U275" s="1">
        <v>0.0</v>
      </c>
    </row>
    <row r="276">
      <c r="A276" s="1" t="s">
        <v>326</v>
      </c>
      <c r="B276" s="2">
        <f t="array" ref="B276">XLOOKUP(A276,'Página25'!A:A,'Página25'!G:G,"")</f>
        <v>45498.88095</v>
      </c>
      <c r="C276" s="2" t="str">
        <f t="array" ref="C276">XLOOKUP(A276,'Página25'!A:A,'Página25'!I:I,"")</f>
        <v/>
      </c>
      <c r="D276" s="3">
        <f t="array" ref="D276">XLOOKUP(A276,login!A:A,login!F:F,"")</f>
        <v>40</v>
      </c>
      <c r="E276" s="3">
        <f t="array" ref="E276">XLOOKUP(A276,gestor!C:C,gestor!E:E,"")</f>
        <v>1</v>
      </c>
      <c r="F276" s="1">
        <v>0.0</v>
      </c>
      <c r="G276" s="3">
        <f t="array" ref="G276">XLOOKUP(A276,EmailVerification!A:A,EmailVerification!B:B,"")</f>
        <v>1</v>
      </c>
      <c r="H276" s="3">
        <f t="array" ref="H276">XLOOKUP(A276,IntegracaoVerification!A:A,IntegracaoVerification!C:C,"")</f>
        <v>1</v>
      </c>
      <c r="I276" s="3">
        <f t="array" ref="I276">XLOOKUP(A276,ApiVerification!A:A,ApiVerification!C:C,"")</f>
        <v>6</v>
      </c>
      <c r="J276" s="3">
        <f t="array" ref="J276">XLOOKUP(A276,AtivacaoGiftback!A:A,AtivacaoGiftback!B:B,"")</f>
        <v>21</v>
      </c>
      <c r="K276" s="3" t="str">
        <f t="array" ref="K276">XLOOKUP(A276,TempoPrimeiraCampanha!A:A,TempoPrimeiraCampanha!B:B,"")</f>
        <v/>
      </c>
      <c r="L276" s="3">
        <f t="array" ref="L276">XLOOKUP(A276,'# Campanhas30D'!A:A,'# Campanhas30D'!B:B,"")</f>
        <v>0</v>
      </c>
      <c r="M276" s="4">
        <f t="array" ref="M276">XLOOKUP(A276,'Receita Influenciada'!A:A,'Receita Influenciada'!B:B,"")</f>
        <v>4067.370049</v>
      </c>
      <c r="N276" s="4">
        <f t="array" ref="N276">XLOOKUP(A276,'Receita Total'!A:A,'Receita Total'!C:C,"")</f>
        <v>68610.57053</v>
      </c>
      <c r="O276" s="4">
        <f t="array" ref="O276">XLOOKUP(A276,Giftback!A:A,Giftback!B:B,"")</f>
        <v>1064.300026</v>
      </c>
      <c r="P276" s="1">
        <v>0.0</v>
      </c>
      <c r="Q276" s="1">
        <v>0.0</v>
      </c>
      <c r="R276" s="4">
        <f t="array" ref="R276">XLOOKUP(A276,Message!A:A,Message!B:B,"")</f>
        <v>3003.070023</v>
      </c>
      <c r="S276" s="5">
        <f t="array" ref="S276">XLOOKUP(A276,'Receita Influenciada'!A:A,'Receita Influenciada'!C:C,"")</f>
        <v>0.08328830387</v>
      </c>
      <c r="T276" s="3" t="str">
        <f t="shared" si="1"/>
        <v>#NUM!</v>
      </c>
      <c r="U276" s="1">
        <v>0.0</v>
      </c>
    </row>
    <row r="277">
      <c r="A277" s="1" t="s">
        <v>327</v>
      </c>
      <c r="B277" s="2">
        <f t="array" ref="B277">XLOOKUP(A277,'Página25'!A:A,'Página25'!G:G,"")</f>
        <v>45426.86529</v>
      </c>
      <c r="C277" s="2" t="str">
        <f t="array" ref="C277">XLOOKUP(A277,'Página25'!A:A,'Página25'!I:I,"")</f>
        <v/>
      </c>
      <c r="D277" s="3">
        <f t="array" ref="D277">XLOOKUP(A277,login!A:A,login!F:F,"")</f>
        <v>26</v>
      </c>
      <c r="E277" s="1">
        <v>0.0</v>
      </c>
      <c r="F277" s="1">
        <v>0.0</v>
      </c>
      <c r="G277" s="3">
        <f t="array" ref="G277">XLOOKUP(A277,EmailVerification!A:A,EmailVerification!B:B,"")</f>
        <v>52</v>
      </c>
      <c r="H277" s="3">
        <f t="array" ref="H277">XLOOKUP(A277,IntegracaoVerification!A:A,IntegracaoVerification!C:C,"")</f>
        <v>1</v>
      </c>
      <c r="I277" s="3">
        <f t="array" ref="I277">XLOOKUP(A277,ApiVerification!A:A,ApiVerification!C:C,"")</f>
        <v>6</v>
      </c>
      <c r="J277" s="3">
        <f t="array" ref="J277">XLOOKUP(A277,AtivacaoGiftback!A:A,AtivacaoGiftback!B:B,"")</f>
        <v>7</v>
      </c>
      <c r="K277" s="3" t="str">
        <f t="array" ref="K277">XLOOKUP(A277,TempoPrimeiraCampanha!A:A,TempoPrimeiraCampanha!B:B,"")</f>
        <v/>
      </c>
      <c r="L277" s="3">
        <f t="array" ref="L277">XLOOKUP(A277,'# Campanhas30D'!A:A,'# Campanhas30D'!B:B,"")</f>
        <v>0</v>
      </c>
      <c r="M277" s="4">
        <f t="array" ref="M277">XLOOKUP(A277,'Receita Influenciada'!A:A,'Receita Influenciada'!B:B,"")</f>
        <v>3340.930061</v>
      </c>
      <c r="N277" s="4">
        <f t="array" ref="N277">XLOOKUP(A277,'Receita Total'!A:A,'Receita Total'!C:C,"")</f>
        <v>231403.708</v>
      </c>
      <c r="O277" s="4">
        <f t="array" ref="O277">XLOOKUP(A277,Giftback!A:A,Giftback!B:B,"")</f>
        <v>3340.930061</v>
      </c>
      <c r="P277" s="1">
        <v>0.0</v>
      </c>
      <c r="Q277" s="1">
        <v>0.0</v>
      </c>
      <c r="R277" s="1">
        <v>0.0</v>
      </c>
      <c r="S277" s="5">
        <f t="array" ref="S277">XLOOKUP(A277,'Receita Influenciada'!A:A,'Receita Influenciada'!C:C,"")</f>
        <v>0.0879744886</v>
      </c>
      <c r="T277" s="3" t="str">
        <f t="shared" si="1"/>
        <v>#NUM!</v>
      </c>
      <c r="U277" s="1">
        <v>0.0</v>
      </c>
    </row>
    <row r="278">
      <c r="A278" s="1" t="s">
        <v>328</v>
      </c>
      <c r="B278" s="2">
        <f t="array" ref="B278">XLOOKUP(A278,'Página25'!A:A,'Página25'!G:G,"")</f>
        <v>45533.75269</v>
      </c>
      <c r="C278" s="2">
        <f t="array" ref="C278">XLOOKUP(A278,'Página25'!A:A,'Página25'!I:I,"")</f>
        <v>45586.51525</v>
      </c>
      <c r="D278" s="3">
        <f t="array" ref="D278">XLOOKUP(A278,login!A:A,login!F:F,"")</f>
        <v>30</v>
      </c>
      <c r="E278" s="3">
        <f t="array" ref="E278">XLOOKUP(A278,gestor!C:C,gestor!E:E,"")</f>
        <v>0</v>
      </c>
      <c r="F278" s="1">
        <v>0.0</v>
      </c>
      <c r="G278" s="3">
        <f t="array" ref="G278">XLOOKUP(A278,EmailVerification!A:A,EmailVerification!B:B,"")</f>
        <v>26</v>
      </c>
      <c r="H278" s="3">
        <f t="array" ref="H278">XLOOKUP(A278,IntegracaoVerification!A:A,IntegracaoVerification!C:C,"")</f>
        <v>1</v>
      </c>
      <c r="I278" s="3">
        <f t="array" ref="I278">XLOOKUP(A278,ApiVerification!A:A,ApiVerification!C:C,"")</f>
        <v>8</v>
      </c>
      <c r="J278" s="3" t="str">
        <f t="array" ref="J278">XLOOKUP(A278,AtivacaoGiftback!A:A,AtivacaoGiftback!B:B,"")</f>
        <v/>
      </c>
      <c r="K278" s="3" t="str">
        <f t="array" ref="K278">XLOOKUP(A278,TempoPrimeiraCampanha!A:A,TempoPrimeiraCampanha!B:B,"")</f>
        <v/>
      </c>
      <c r="L278" s="3">
        <f t="array" ref="L278">XLOOKUP(A278,'# Campanhas30D'!A:A,'# Campanhas30D'!B:B,"")</f>
        <v>0</v>
      </c>
      <c r="M278" s="4">
        <f t="array" ref="M278">XLOOKUP(A278,'Receita Influenciada'!A:A,'Receita Influenciada'!B:B,"")</f>
        <v>4376.899963</v>
      </c>
      <c r="N278" s="4">
        <f t="array" ref="N278">XLOOKUP(A278,'Receita Total'!A:A,'Receita Total'!C:C,"")</f>
        <v>94383.31047</v>
      </c>
      <c r="O278" s="1">
        <v>0.0</v>
      </c>
      <c r="P278" s="1">
        <v>0.0</v>
      </c>
      <c r="Q278" s="1">
        <v>0.0</v>
      </c>
      <c r="R278" s="4">
        <f t="array" ref="R278">XLOOKUP(A278,Message!A:A,Message!B:B,"")</f>
        <v>4376.899963</v>
      </c>
      <c r="S278" s="5">
        <f t="array" ref="S278">XLOOKUP(A278,'Receita Influenciada'!A:A,'Receita Influenciada'!C:C,"")</f>
        <v>0.09038761384</v>
      </c>
      <c r="T278" s="3">
        <f t="shared" si="1"/>
        <v>53</v>
      </c>
      <c r="U278" s="1">
        <v>0.0</v>
      </c>
    </row>
    <row r="279">
      <c r="A279" s="1" t="s">
        <v>329</v>
      </c>
      <c r="B279" s="2">
        <f t="array" ref="B279">XLOOKUP(A279,'Página25'!A:A,'Página25'!G:G,"")</f>
        <v>45525.65828</v>
      </c>
      <c r="C279" s="2" t="str">
        <f t="array" ref="C279">XLOOKUP(A279,'Página25'!A:A,'Página25'!I:I,"")</f>
        <v/>
      </c>
      <c r="D279" s="3">
        <f t="array" ref="D279">XLOOKUP(A279,login!A:A,login!F:F,"")</f>
        <v>14</v>
      </c>
      <c r="E279" s="3">
        <f t="array" ref="E279">XLOOKUP(A279,gestor!C:C,gestor!E:E,"")</f>
        <v>1</v>
      </c>
      <c r="F279" s="1">
        <v>0.0</v>
      </c>
      <c r="G279" s="3">
        <f t="array" ref="G279">XLOOKUP(A279,EmailVerification!A:A,EmailVerification!B:B,"")</f>
        <v>5</v>
      </c>
      <c r="H279" s="3" t="str">
        <f t="array" ref="H279">XLOOKUP(A279,IntegracaoVerification!A:A,IntegracaoVerification!C:C,"")</f>
        <v/>
      </c>
      <c r="I279" s="3" t="str">
        <f t="array" ref="I279">XLOOKUP(A279,ApiVerification!A:A,ApiVerification!C:C,"")</f>
        <v/>
      </c>
      <c r="J279" s="3">
        <f t="array" ref="J279">XLOOKUP(A279,AtivacaoGiftback!A:A,AtivacaoGiftback!B:B,"")</f>
        <v>7</v>
      </c>
      <c r="K279" s="3" t="str">
        <f t="array" ref="K279">XLOOKUP(A279,TempoPrimeiraCampanha!A:A,TempoPrimeiraCampanha!B:B,"")</f>
        <v/>
      </c>
      <c r="L279" s="3">
        <f t="array" ref="L279">XLOOKUP(A279,'# Campanhas30D'!A:A,'# Campanhas30D'!B:B,"")</f>
        <v>0</v>
      </c>
      <c r="M279" s="4">
        <f t="array" ref="M279">XLOOKUP(A279,'Receita Influenciada'!A:A,'Receita Influenciada'!B:B,"")</f>
        <v>3537.099991</v>
      </c>
      <c r="N279" s="4">
        <f t="array" ref="N279">XLOOKUP(A279,'Receita Total'!A:A,'Receita Total'!C:C,"")</f>
        <v>38574.90977</v>
      </c>
      <c r="O279" s="4">
        <f t="array" ref="O279">XLOOKUP(A279,Giftback!A:A,Giftback!B:B,"")</f>
        <v>2937.099991</v>
      </c>
      <c r="P279" s="1">
        <v>0.0</v>
      </c>
      <c r="Q279" s="4">
        <f t="array" ref="Q279">XLOOKUP(A279,Task!A:A,Task!B:B,"")</f>
        <v>600</v>
      </c>
      <c r="R279" s="1">
        <v>0.0</v>
      </c>
      <c r="S279" s="5">
        <f t="array" ref="S279">XLOOKUP(A279,'Receita Influenciada'!A:A,'Receita Influenciada'!C:C,"")</f>
        <v>0.09372727246</v>
      </c>
      <c r="T279" s="3" t="str">
        <f t="shared" si="1"/>
        <v>#NUM!</v>
      </c>
      <c r="U279" s="1">
        <v>0.0</v>
      </c>
    </row>
    <row r="280">
      <c r="A280" s="1" t="s">
        <v>330</v>
      </c>
      <c r="B280" s="2">
        <f t="array" ref="B280">XLOOKUP(A280,'Página25'!A:A,'Página25'!G:G,"")</f>
        <v>45393.03186</v>
      </c>
      <c r="C280" s="2" t="str">
        <f t="array" ref="C280">XLOOKUP(A280,'Página25'!A:A,'Página25'!I:I,"")</f>
        <v/>
      </c>
      <c r="D280" s="3">
        <f t="array" ref="D280">XLOOKUP(A280,login!A:A,login!F:F,"")</f>
        <v>6</v>
      </c>
      <c r="E280" s="1">
        <v>0.0</v>
      </c>
      <c r="F280" s="1">
        <v>0.0</v>
      </c>
      <c r="G280" s="3">
        <f t="array" ref="G280">XLOOKUP(A280,EmailVerification!A:A,EmailVerification!B:B,"")</f>
        <v>85</v>
      </c>
      <c r="H280" s="3">
        <f t="array" ref="H280">XLOOKUP(A280,IntegracaoVerification!A:A,IntegracaoVerification!C:C,"")</f>
        <v>4</v>
      </c>
      <c r="I280" s="3">
        <f t="array" ref="I280">XLOOKUP(A280,ApiVerification!A:A,ApiVerification!C:C,"")</f>
        <v>11</v>
      </c>
      <c r="J280" s="3">
        <f t="array" ref="J280">XLOOKUP(A280,AtivacaoGiftback!A:A,AtivacaoGiftback!B:B,"")</f>
        <v>5</v>
      </c>
      <c r="K280" s="3" t="str">
        <f t="array" ref="K280">XLOOKUP(A280,TempoPrimeiraCampanha!A:A,TempoPrimeiraCampanha!B:B,"")</f>
        <v/>
      </c>
      <c r="L280" s="3">
        <f t="array" ref="L280">XLOOKUP(A280,'# Campanhas30D'!A:A,'# Campanhas30D'!B:B,"")</f>
        <v>0</v>
      </c>
      <c r="M280" s="4">
        <f t="array" ref="M280">XLOOKUP(A280,'Receita Influenciada'!A:A,'Receita Influenciada'!B:B,"")</f>
        <v>3542.309937</v>
      </c>
      <c r="N280" s="4">
        <f t="array" ref="N280">XLOOKUP(A280,'Receita Total'!A:A,'Receita Total'!C:C,"")</f>
        <v>56820.10999</v>
      </c>
      <c r="O280" s="4">
        <f t="array" ref="O280">XLOOKUP(A280,Giftback!A:A,Giftback!B:B,"")</f>
        <v>420.8999939</v>
      </c>
      <c r="P280" s="1">
        <v>0.0</v>
      </c>
      <c r="Q280" s="1">
        <v>0.0</v>
      </c>
      <c r="R280" s="1">
        <v>0.0</v>
      </c>
      <c r="S280" s="5">
        <f t="array" ref="S280">XLOOKUP(A280,'Receita Influenciada'!A:A,'Receita Influenciada'!C:C,"")</f>
        <v>0.09388005679</v>
      </c>
      <c r="T280" s="3" t="str">
        <f t="shared" si="1"/>
        <v>#NUM!</v>
      </c>
      <c r="U280" s="1">
        <v>0.0</v>
      </c>
    </row>
    <row r="281">
      <c r="A281" s="1" t="s">
        <v>331</v>
      </c>
      <c r="B281" s="2">
        <f t="array" ref="B281">XLOOKUP(A281,'Página25'!A:A,'Página25'!G:G,"")</f>
        <v>45394.73569</v>
      </c>
      <c r="C281" s="2" t="str">
        <f t="array" ref="C281">XLOOKUP(A281,'Página25'!A:A,'Página25'!I:I,"")</f>
        <v/>
      </c>
      <c r="D281" s="3">
        <f t="array" ref="D281">XLOOKUP(A281,login!A:A,login!F:F,"")</f>
        <v>56</v>
      </c>
      <c r="E281" s="1">
        <v>0.0</v>
      </c>
      <c r="F281" s="1">
        <v>0.0</v>
      </c>
      <c r="G281" s="3">
        <f t="array" ref="G281">XLOOKUP(A281,EmailVerification!A:A,EmailVerification!B:B,"")</f>
        <v>84</v>
      </c>
      <c r="H281" s="3">
        <f t="array" ref="H281">XLOOKUP(A281,IntegracaoVerification!A:A,IntegracaoVerification!C:C,"")</f>
        <v>0</v>
      </c>
      <c r="I281" s="3" t="str">
        <f t="array" ref="I281">XLOOKUP(A281,ApiVerification!A:A,ApiVerification!C:C,"")</f>
        <v/>
      </c>
      <c r="J281" s="3">
        <f t="array" ref="J281">XLOOKUP(A281,AtivacaoGiftback!A:A,AtivacaoGiftback!B:B,"")</f>
        <v>0</v>
      </c>
      <c r="K281" s="3">
        <f t="array" ref="K281">XLOOKUP(A281,TempoPrimeiraCampanha!A:A,TempoPrimeiraCampanha!B:B,"")</f>
        <v>104</v>
      </c>
      <c r="L281" s="3">
        <f t="array" ref="L281">XLOOKUP(A281,'# Campanhas30D'!A:A,'# Campanhas30D'!B:B,"")</f>
        <v>0</v>
      </c>
      <c r="M281" s="4">
        <f t="array" ref="M281">XLOOKUP(A281,'Receita Influenciada'!A:A,'Receita Influenciada'!B:B,"")</f>
        <v>4910.929993</v>
      </c>
      <c r="N281" s="4">
        <f t="array" ref="N281">XLOOKUP(A281,'Receita Total'!A:A,'Receita Total'!C:C,"")</f>
        <v>111326.7783</v>
      </c>
      <c r="O281" s="4">
        <f t="array" ref="O281">XLOOKUP(A281,Giftback!A:A,Giftback!B:B,"")</f>
        <v>826.8499985</v>
      </c>
      <c r="P281" s="1">
        <v>0.0</v>
      </c>
      <c r="Q281" s="1">
        <v>0.0</v>
      </c>
      <c r="R281" s="1">
        <v>0.0</v>
      </c>
      <c r="S281" s="5">
        <f t="array" ref="S281">XLOOKUP(A281,'Receita Influenciada'!A:A,'Receita Influenciada'!C:C,"")</f>
        <v>0.102636009</v>
      </c>
      <c r="T281" s="3" t="str">
        <f t="shared" si="1"/>
        <v>#NUM!</v>
      </c>
      <c r="U281" s="1">
        <v>0.0</v>
      </c>
    </row>
    <row r="282">
      <c r="A282" s="1" t="s">
        <v>332</v>
      </c>
      <c r="B282" s="2">
        <f t="array" ref="B282">XLOOKUP(A282,'Página25'!A:A,'Página25'!G:G,"")</f>
        <v>45461.88859</v>
      </c>
      <c r="C282" s="2" t="str">
        <f t="array" ref="C282">XLOOKUP(A282,'Página25'!A:A,'Página25'!I:I,"")</f>
        <v/>
      </c>
      <c r="D282" s="3">
        <f t="array" ref="D282">XLOOKUP(A282,login!A:A,login!F:F,"")</f>
        <v>54</v>
      </c>
      <c r="E282" s="3">
        <f t="array" ref="E282">XLOOKUP(A282,gestor!C:C,gestor!E:E,"")</f>
        <v>1</v>
      </c>
      <c r="F282" s="3">
        <f t="array" ref="F282">XLOOKUP(A282,tickets!I:I,tickets!J:J,"")</f>
        <v>22</v>
      </c>
      <c r="G282" s="3">
        <f t="array" ref="G282">XLOOKUP(A282,EmailVerification!A:A,EmailVerification!B:B,"")</f>
        <v>17</v>
      </c>
      <c r="H282" s="3">
        <f t="array" ref="H282">XLOOKUP(A282,IntegracaoVerification!A:A,IntegracaoVerification!C:C,"")</f>
        <v>0</v>
      </c>
      <c r="I282" s="3">
        <f t="array" ref="I282">XLOOKUP(A282,ApiVerification!A:A,ApiVerification!C:C,"")</f>
        <v>3</v>
      </c>
      <c r="J282" s="3">
        <f t="array" ref="J282">XLOOKUP(A282,AtivacaoGiftback!A:A,AtivacaoGiftback!B:B,"")</f>
        <v>14</v>
      </c>
      <c r="K282" s="3" t="str">
        <f t="array" ref="K282">XLOOKUP(A282,TempoPrimeiraCampanha!A:A,TempoPrimeiraCampanha!B:B,"")</f>
        <v/>
      </c>
      <c r="L282" s="3">
        <f t="array" ref="L282">XLOOKUP(A282,'# Campanhas30D'!A:A,'# Campanhas30D'!B:B,"")</f>
        <v>0</v>
      </c>
      <c r="M282" s="4">
        <f t="array" ref="M282">XLOOKUP(A282,'Receita Influenciada'!A:A,'Receita Influenciada'!B:B,"")</f>
        <v>3886.78002</v>
      </c>
      <c r="N282" s="4">
        <f t="array" ref="N282">XLOOKUP(A282,'Receita Total'!A:A,'Receita Total'!C:C,"")</f>
        <v>109205.1789</v>
      </c>
      <c r="O282" s="1">
        <v>0.0</v>
      </c>
      <c r="P282" s="1">
        <v>0.0</v>
      </c>
      <c r="Q282" s="4">
        <f t="array" ref="Q282">XLOOKUP(A282,Task!A:A,Task!B:B,"")</f>
        <v>3886.78002</v>
      </c>
      <c r="R282" s="1">
        <v>0.0</v>
      </c>
      <c r="S282" s="5">
        <f t="array" ref="S282">XLOOKUP(A282,'Receita Influenciada'!A:A,'Receita Influenciada'!C:C,"")</f>
        <v>0.1039818188</v>
      </c>
      <c r="T282" s="3" t="str">
        <f t="shared" si="1"/>
        <v>#NUM!</v>
      </c>
      <c r="U282" s="1">
        <v>0.0</v>
      </c>
    </row>
    <row r="283">
      <c r="A283" s="1" t="s">
        <v>333</v>
      </c>
      <c r="B283" s="2">
        <f t="array" ref="B283">XLOOKUP(A283,'Página25'!A:A,'Página25'!G:G,"")</f>
        <v>45468.60008</v>
      </c>
      <c r="C283" s="2" t="str">
        <f t="array" ref="C283">XLOOKUP(A283,'Página25'!A:A,'Página25'!I:I,"")</f>
        <v/>
      </c>
      <c r="D283" s="3">
        <f t="array" ref="D283">XLOOKUP(A283,login!A:A,login!F:F,"")</f>
        <v>140</v>
      </c>
      <c r="E283" s="1">
        <v>1.0</v>
      </c>
      <c r="F283" s="1">
        <v>0.0</v>
      </c>
      <c r="G283" s="3">
        <f t="array" ref="G283">XLOOKUP(A283,EmailVerification!A:A,EmailVerification!B:B,"")</f>
        <v>10</v>
      </c>
      <c r="H283" s="3">
        <f t="array" ref="H283">XLOOKUP(A283,IntegracaoVerification!A:A,IntegracaoVerification!C:C,"")</f>
        <v>1</v>
      </c>
      <c r="I283" s="3" t="str">
        <f t="array" ref="I283">XLOOKUP(A283,ApiVerification!A:A,ApiVerification!C:C,"")</f>
        <v/>
      </c>
      <c r="J283" s="3">
        <f t="array" ref="J283">XLOOKUP(A283,AtivacaoGiftback!A:A,AtivacaoGiftback!B:B,"")</f>
        <v>6</v>
      </c>
      <c r="K283" s="3" t="str">
        <f t="array" ref="K283">XLOOKUP(A283,TempoPrimeiraCampanha!A:A,TempoPrimeiraCampanha!B:B,"")</f>
        <v/>
      </c>
      <c r="L283" s="3">
        <f t="array" ref="L283">XLOOKUP(A283,'# Campanhas30D'!A:A,'# Campanhas30D'!B:B,"")</f>
        <v>0</v>
      </c>
      <c r="M283" s="4">
        <f t="array" ref="M283">XLOOKUP(A283,'Receita Influenciada'!A:A,'Receita Influenciada'!B:B,"")</f>
        <v>4103.599976</v>
      </c>
      <c r="N283" s="4">
        <f t="array" ref="N283">XLOOKUP(A283,'Receita Total'!A:A,'Receita Total'!C:C,"")</f>
        <v>54696.89012</v>
      </c>
      <c r="O283" s="4">
        <f t="array" ref="O283">XLOOKUP(A283,Giftback!A:A,Giftback!B:B,"")</f>
        <v>1161.360016</v>
      </c>
      <c r="P283" s="1">
        <v>0.0</v>
      </c>
      <c r="Q283" s="4">
        <f t="array" ref="Q283">XLOOKUP(A283,Task!A:A,Task!B:B,"")</f>
        <v>2942.23996</v>
      </c>
      <c r="R283" s="1">
        <v>0.0</v>
      </c>
      <c r="S283" s="5">
        <f t="array" ref="S283">XLOOKUP(A283,'Receita Influenciada'!A:A,'Receita Influenciada'!C:C,"")</f>
        <v>0.1103401752</v>
      </c>
      <c r="T283" s="3" t="str">
        <f t="shared" si="1"/>
        <v>#NUM!</v>
      </c>
      <c r="U283" s="1">
        <v>0.0</v>
      </c>
    </row>
    <row r="284">
      <c r="A284" s="1" t="s">
        <v>334</v>
      </c>
      <c r="B284" s="2">
        <f t="array" ref="B284">XLOOKUP(A284,'Página25'!A:A,'Página25'!G:G,"")</f>
        <v>45547.05513</v>
      </c>
      <c r="C284" s="2">
        <f t="array" ref="C284">XLOOKUP(A284,'Página25'!A:A,'Página25'!I:I,"")</f>
        <v>45582.85738</v>
      </c>
      <c r="D284" s="3">
        <f t="array" ref="D284">XLOOKUP(A284,login!A:A,login!F:F,"")</f>
        <v>81</v>
      </c>
      <c r="E284" s="3">
        <f t="array" ref="E284">XLOOKUP(A284,gestor!C:C,gestor!E:E,"")</f>
        <v>0</v>
      </c>
      <c r="F284" s="3">
        <f t="array" ref="F284">XLOOKUP(A284,tickets!I:I,tickets!J:J,"")</f>
        <v>1</v>
      </c>
      <c r="G284" s="3">
        <f t="array" ref="G284">XLOOKUP(A284,EmailVerification!A:A,EmailVerification!B:B,"")</f>
        <v>0</v>
      </c>
      <c r="H284" s="3" t="str">
        <f t="array" ref="H284">XLOOKUP(A284,IntegracaoVerification!A:A,IntegracaoVerification!C:C,"")</f>
        <v/>
      </c>
      <c r="I284" s="3" t="str">
        <f t="array" ref="I284">XLOOKUP(A284,ApiVerification!A:A,ApiVerification!C:C,"")</f>
        <v/>
      </c>
      <c r="J284" s="3" t="str">
        <f t="array" ref="J284">XLOOKUP(A284,AtivacaoGiftback!A:A,AtivacaoGiftback!B:B,"")</f>
        <v/>
      </c>
      <c r="K284" s="3" t="str">
        <f t="array" ref="K284">XLOOKUP(A284,TempoPrimeiraCampanha!A:A,TempoPrimeiraCampanha!B:B,"")</f>
        <v/>
      </c>
      <c r="L284" s="3">
        <f t="array" ref="L284">XLOOKUP(A284,'# Campanhas30D'!A:A,'# Campanhas30D'!B:B,"")</f>
        <v>0</v>
      </c>
      <c r="M284" s="4">
        <f t="array" ref="M284">XLOOKUP(A284,'Receita Influenciada'!A:A,'Receita Influenciada'!B:B,"")</f>
        <v>4148.549953</v>
      </c>
      <c r="N284" s="4">
        <f t="array" ref="N284">XLOOKUP(A284,'Receita Total'!A:A,'Receita Total'!C:C,"")</f>
        <v>67605.90996</v>
      </c>
      <c r="O284" s="1">
        <v>0.0</v>
      </c>
      <c r="P284" s="1">
        <v>0.0</v>
      </c>
      <c r="Q284" s="4">
        <f t="array" ref="Q284">XLOOKUP(A284,Task!A:A,Task!B:B,"")</f>
        <v>4148.549953</v>
      </c>
      <c r="R284" s="1">
        <v>0.0</v>
      </c>
      <c r="S284" s="5">
        <f t="array" ref="S284">XLOOKUP(A284,'Receita Influenciada'!A:A,'Receita Influenciada'!C:C,"")</f>
        <v>0.1116583564</v>
      </c>
      <c r="T284" s="3">
        <f t="shared" si="1"/>
        <v>35</v>
      </c>
      <c r="U284" s="1">
        <v>0.0</v>
      </c>
    </row>
    <row r="285">
      <c r="A285" s="1" t="s">
        <v>335</v>
      </c>
      <c r="B285" s="2">
        <f t="array" ref="B285">XLOOKUP(A285,'Página25'!A:A,'Página25'!G:G,"")</f>
        <v>45383.65608</v>
      </c>
      <c r="C285" s="2" t="str">
        <f t="array" ref="C285">XLOOKUP(A285,'Página25'!A:A,'Página25'!I:I,"")</f>
        <v/>
      </c>
      <c r="D285" s="3">
        <f t="array" ref="D285">XLOOKUP(A285,login!A:A,login!F:F,"")</f>
        <v>16</v>
      </c>
      <c r="E285" s="1">
        <v>0.0</v>
      </c>
      <c r="F285" s="1">
        <v>0.0</v>
      </c>
      <c r="G285" s="3">
        <f t="array" ref="G285">XLOOKUP(A285,EmailVerification!A:A,EmailVerification!B:B,"")</f>
        <v>95</v>
      </c>
      <c r="H285" s="3">
        <f t="array" ref="H285">XLOOKUP(A285,IntegracaoVerification!A:A,IntegracaoVerification!C:C,"")</f>
        <v>3</v>
      </c>
      <c r="I285" s="3">
        <f t="array" ref="I285">XLOOKUP(A285,ApiVerification!A:A,ApiVerification!C:C,"")</f>
        <v>10</v>
      </c>
      <c r="J285" s="3">
        <f t="array" ref="J285">XLOOKUP(A285,AtivacaoGiftback!A:A,AtivacaoGiftback!B:B,"")</f>
        <v>9</v>
      </c>
      <c r="K285" s="3" t="str">
        <f t="array" ref="K285">XLOOKUP(A285,TempoPrimeiraCampanha!A:A,TempoPrimeiraCampanha!B:B,"")</f>
        <v/>
      </c>
      <c r="L285" s="3">
        <f t="array" ref="L285">XLOOKUP(A285,'# Campanhas30D'!A:A,'# Campanhas30D'!B:B,"")</f>
        <v>0</v>
      </c>
      <c r="M285" s="4">
        <f t="array" ref="M285">XLOOKUP(A285,'Receita Influenciada'!A:A,'Receita Influenciada'!B:B,"")</f>
        <v>4345.449951</v>
      </c>
      <c r="N285" s="4">
        <f t="array" ref="N285">XLOOKUP(A285,'Receita Total'!A:A,'Receita Total'!C:C,"")</f>
        <v>78963.02856</v>
      </c>
      <c r="O285" s="4">
        <f t="array" ref="O285">XLOOKUP(A285,Giftback!A:A,Giftback!B:B,"")</f>
        <v>964.9699707</v>
      </c>
      <c r="P285" s="1">
        <v>0.0</v>
      </c>
      <c r="Q285" s="1">
        <v>0.0</v>
      </c>
      <c r="R285" s="1">
        <v>0.0</v>
      </c>
      <c r="S285" s="5">
        <f t="array" ref="S285">XLOOKUP(A285,'Receita Influenciada'!A:A,'Receita Influenciada'!C:C,"")</f>
        <v>0.1174325499</v>
      </c>
      <c r="T285" s="3" t="str">
        <f t="shared" si="1"/>
        <v>#NUM!</v>
      </c>
      <c r="U285" s="1">
        <v>0.0</v>
      </c>
    </row>
    <row r="286">
      <c r="A286" s="1" t="s">
        <v>336</v>
      </c>
      <c r="B286" s="2">
        <f t="array" ref="B286">XLOOKUP(A286,'Página25'!A:A,'Página25'!G:G,"")</f>
        <v>45450.60369</v>
      </c>
      <c r="C286" s="2" t="str">
        <f t="array" ref="C286">XLOOKUP(A286,'Página25'!A:A,'Página25'!I:I,"")</f>
        <v/>
      </c>
      <c r="D286" s="3">
        <f t="array" ref="D286">XLOOKUP(A286,login!A:A,login!F:F,"")</f>
        <v>51</v>
      </c>
      <c r="E286" s="3">
        <f t="array" ref="E286">XLOOKUP(A286,gestor!C:C,gestor!E:E,"")</f>
        <v>1</v>
      </c>
      <c r="F286" s="1">
        <v>0.0</v>
      </c>
      <c r="G286" s="3">
        <f t="array" ref="G286">XLOOKUP(A286,EmailVerification!A:A,EmailVerification!B:B,"")</f>
        <v>28</v>
      </c>
      <c r="H286" s="3">
        <f t="array" ref="H286">XLOOKUP(A286,IntegracaoVerification!A:A,IntegracaoVerification!C:C,"")</f>
        <v>24</v>
      </c>
      <c r="I286" s="3">
        <f t="array" ref="I286">XLOOKUP(A286,ApiVerification!A:A,ApiVerification!C:C,"")</f>
        <v>3</v>
      </c>
      <c r="J286" s="3">
        <f t="array" ref="J286">XLOOKUP(A286,AtivacaoGiftback!A:A,AtivacaoGiftback!B:B,"")</f>
        <v>4</v>
      </c>
      <c r="K286" s="3" t="str">
        <f t="array" ref="K286">XLOOKUP(A286,TempoPrimeiraCampanha!A:A,TempoPrimeiraCampanha!B:B,"")</f>
        <v/>
      </c>
      <c r="L286" s="3">
        <f t="array" ref="L286">XLOOKUP(A286,'# Campanhas30D'!A:A,'# Campanhas30D'!B:B,"")</f>
        <v>0</v>
      </c>
      <c r="M286" s="4">
        <f t="array" ref="M286">XLOOKUP(A286,'Receita Influenciada'!A:A,'Receita Influenciada'!B:B,"")</f>
        <v>4406.670047</v>
      </c>
      <c r="N286" s="4">
        <f t="array" ref="N286">XLOOKUP(A286,'Receita Total'!A:A,'Receita Total'!C:C,"")</f>
        <v>89515.70011</v>
      </c>
      <c r="O286" s="4">
        <f t="array" ref="O286">XLOOKUP(A286,Giftback!A:A,Giftback!B:B,"")</f>
        <v>296.4700012</v>
      </c>
      <c r="P286" s="1">
        <v>0.0</v>
      </c>
      <c r="Q286" s="1">
        <v>0.0</v>
      </c>
      <c r="R286" s="1">
        <v>0.0</v>
      </c>
      <c r="S286" s="5">
        <f t="array" ref="S286">XLOOKUP(A286,'Receita Influenciada'!A:A,'Receita Influenciada'!C:C,"")</f>
        <v>0.1192278606</v>
      </c>
      <c r="T286" s="3" t="str">
        <f t="shared" si="1"/>
        <v>#NUM!</v>
      </c>
      <c r="U286" s="1">
        <v>0.0</v>
      </c>
    </row>
    <row r="287">
      <c r="A287" s="1" t="s">
        <v>337</v>
      </c>
      <c r="B287" s="2">
        <f t="array" ref="B287">XLOOKUP(A287,'Página25'!A:A,'Página25'!G:G,"")</f>
        <v>45407.62692</v>
      </c>
      <c r="C287" s="2" t="str">
        <f t="array" ref="C287">XLOOKUP(A287,'Página25'!A:A,'Página25'!I:I,"")</f>
        <v/>
      </c>
      <c r="D287" s="3">
        <f t="array" ref="D287">XLOOKUP(A287,login!A:A,login!F:F,"")</f>
        <v>6</v>
      </c>
      <c r="E287" s="1">
        <v>0.0</v>
      </c>
      <c r="F287" s="1">
        <v>0.0</v>
      </c>
      <c r="G287" s="3">
        <f t="array" ref="G287">XLOOKUP(A287,EmailVerification!A:A,EmailVerification!B:B,"")</f>
        <v>71</v>
      </c>
      <c r="H287" s="3">
        <f t="array" ref="H287">XLOOKUP(A287,IntegracaoVerification!A:A,IntegracaoVerification!C:C,"")</f>
        <v>0</v>
      </c>
      <c r="I287" s="3">
        <f t="array" ref="I287">XLOOKUP(A287,ApiVerification!A:A,ApiVerification!C:C,"")</f>
        <v>4</v>
      </c>
      <c r="J287" s="3">
        <f t="array" ref="J287">XLOOKUP(A287,AtivacaoGiftback!A:A,AtivacaoGiftback!B:B,"")</f>
        <v>5</v>
      </c>
      <c r="K287" s="3" t="str">
        <f t="array" ref="K287">XLOOKUP(A287,TempoPrimeiraCampanha!A:A,TempoPrimeiraCampanha!B:B,"")</f>
        <v/>
      </c>
      <c r="L287" s="3">
        <f t="array" ref="L287">XLOOKUP(A287,'# Campanhas30D'!A:A,'# Campanhas30D'!B:B,"")</f>
        <v>0</v>
      </c>
      <c r="M287" s="4">
        <f t="array" ref="M287">XLOOKUP(A287,'Receita Influenciada'!A:A,'Receita Influenciada'!B:B,"")</f>
        <v>4585.619995</v>
      </c>
      <c r="N287" s="4">
        <f t="array" ref="N287">XLOOKUP(A287,'Receita Total'!A:A,'Receita Total'!C:C,"")</f>
        <v>134086.7409</v>
      </c>
      <c r="O287" s="4">
        <f t="array" ref="O287">XLOOKUP(A287,Giftback!A:A,Giftback!B:B,"")</f>
        <v>1570.410034</v>
      </c>
      <c r="P287" s="1">
        <v>0.0</v>
      </c>
      <c r="Q287" s="1">
        <v>0.0</v>
      </c>
      <c r="R287" s="1">
        <v>0.0</v>
      </c>
      <c r="S287" s="5">
        <f t="array" ref="S287">XLOOKUP(A287,'Receita Influenciada'!A:A,'Receita Influenciada'!C:C,"")</f>
        <v>0.1244756597</v>
      </c>
      <c r="T287" s="3" t="str">
        <f t="shared" si="1"/>
        <v>#NUM!</v>
      </c>
      <c r="U287" s="1">
        <v>0.0</v>
      </c>
    </row>
    <row r="288">
      <c r="A288" s="1" t="s">
        <v>338</v>
      </c>
      <c r="B288" s="2">
        <f t="array" ref="B288">XLOOKUP(A288,'Página25'!A:A,'Página25'!G:G,"")</f>
        <v>45525.85833</v>
      </c>
      <c r="C288" s="2" t="str">
        <f t="array" ref="C288">XLOOKUP(A288,'Página25'!A:A,'Página25'!I:I,"")</f>
        <v/>
      </c>
      <c r="D288" s="3">
        <f t="array" ref="D288">XLOOKUP(A288,login!A:A,login!F:F,"")</f>
        <v>61</v>
      </c>
      <c r="E288" s="3">
        <f t="array" ref="E288">XLOOKUP(A288,gestor!C:C,gestor!E:E,"")</f>
        <v>1</v>
      </c>
      <c r="F288" s="1">
        <v>0.0</v>
      </c>
      <c r="G288" s="3">
        <f t="array" ref="G288">XLOOKUP(A288,EmailVerification!A:A,EmailVerification!B:B,"")</f>
        <v>6</v>
      </c>
      <c r="H288" s="3" t="str">
        <f t="array" ref="H288">XLOOKUP(A288,IntegracaoVerification!A:A,IntegracaoVerification!C:C,"")</f>
        <v/>
      </c>
      <c r="I288" s="3" t="str">
        <f t="array" ref="I288">XLOOKUP(A288,ApiVerification!A:A,ApiVerification!C:C,"")</f>
        <v/>
      </c>
      <c r="J288" s="3" t="str">
        <f t="array" ref="J288">XLOOKUP(A288,AtivacaoGiftback!A:A,AtivacaoGiftback!B:B,"")</f>
        <v/>
      </c>
      <c r="K288" s="3" t="str">
        <f t="array" ref="K288">XLOOKUP(A288,TempoPrimeiraCampanha!A:A,TempoPrimeiraCampanha!B:B,"")</f>
        <v/>
      </c>
      <c r="L288" s="3">
        <f t="array" ref="L288">XLOOKUP(A288,'# Campanhas30D'!A:A,'# Campanhas30D'!B:B,"")</f>
        <v>0</v>
      </c>
      <c r="M288" s="4">
        <f t="array" ref="M288">XLOOKUP(A288,'Receita Influenciada'!A:A,'Receita Influenciada'!B:B,"")</f>
        <v>4718.129883</v>
      </c>
      <c r="N288" s="4">
        <f t="array" ref="N288">XLOOKUP(A288,'Receita Total'!A:A,'Receita Total'!C:C,"")</f>
        <v>669648.6191</v>
      </c>
      <c r="O288" s="1">
        <v>0.0</v>
      </c>
      <c r="P288" s="1">
        <v>0.0</v>
      </c>
      <c r="Q288" s="4">
        <f t="array" ref="Q288">XLOOKUP(A288,Task!A:A,Task!B:B,"")</f>
        <v>4718.129883</v>
      </c>
      <c r="R288" s="1">
        <v>0.0</v>
      </c>
      <c r="S288" s="5">
        <f t="array" ref="S288">XLOOKUP(A288,'Receita Influenciada'!A:A,'Receita Influenciada'!C:C,"")</f>
        <v>0.1283615801</v>
      </c>
      <c r="T288" s="3" t="str">
        <f t="shared" si="1"/>
        <v>#NUM!</v>
      </c>
      <c r="U288" s="1">
        <v>0.0</v>
      </c>
    </row>
    <row r="289">
      <c r="A289" s="1" t="s">
        <v>339</v>
      </c>
      <c r="B289" s="2">
        <f t="array" ref="B289">XLOOKUP(A289,'Página25'!A:A,'Página25'!G:G,"")</f>
        <v>45401.64594</v>
      </c>
      <c r="C289" s="2" t="str">
        <f t="array" ref="C289">XLOOKUP(A289,'Página25'!A:A,'Página25'!I:I,"")</f>
        <v/>
      </c>
      <c r="D289" s="3">
        <f t="array" ref="D289">XLOOKUP(A289,login!A:A,login!F:F,"")</f>
        <v>79</v>
      </c>
      <c r="E289" s="3">
        <f t="array" ref="E289">XLOOKUP(A289,gestor!C:C,gestor!E:E,"")</f>
        <v>1</v>
      </c>
      <c r="F289" s="1">
        <v>0.0</v>
      </c>
      <c r="G289" s="3" t="str">
        <f t="array" ref="G289">XLOOKUP(A289,EmailVerification!A:A,EmailVerification!B:B,"")</f>
        <v/>
      </c>
      <c r="H289" s="3">
        <f t="array" ref="H289">XLOOKUP(A289,IntegracaoVerification!A:A,IntegracaoVerification!C:C,"")</f>
        <v>0</v>
      </c>
      <c r="I289" s="3">
        <f t="array" ref="I289">XLOOKUP(A289,ApiVerification!A:A,ApiVerification!C:C,"")</f>
        <v>32</v>
      </c>
      <c r="J289" s="3">
        <f t="array" ref="J289">XLOOKUP(A289,AtivacaoGiftback!A:A,AtivacaoGiftback!B:B,"")</f>
        <v>0</v>
      </c>
      <c r="K289" s="3" t="str">
        <f t="array" ref="K289">XLOOKUP(A289,TempoPrimeiraCampanha!A:A,TempoPrimeiraCampanha!B:B,"")</f>
        <v/>
      </c>
      <c r="L289" s="3">
        <f t="array" ref="L289">XLOOKUP(A289,'# Campanhas30D'!A:A,'# Campanhas30D'!B:B,"")</f>
        <v>0</v>
      </c>
      <c r="M289" s="4">
        <f t="array" ref="M289">XLOOKUP(A289,'Receita Influenciada'!A:A,'Receita Influenciada'!B:B,"")</f>
        <v>34076.07005</v>
      </c>
      <c r="N289" s="4">
        <f t="array" ref="N289">XLOOKUP(A289,'Receita Total'!A:A,'Receita Total'!C:C,"")</f>
        <v>299073.8804</v>
      </c>
      <c r="O289" s="4">
        <f t="array" ref="O289">XLOOKUP(A289,Giftback!A:A,Giftback!B:B,"")</f>
        <v>34076.07005</v>
      </c>
      <c r="P289" s="1">
        <v>0.0</v>
      </c>
      <c r="Q289" s="1">
        <v>0.0</v>
      </c>
      <c r="R289" s="1">
        <v>0.0</v>
      </c>
      <c r="S289" s="5">
        <f t="array" ref="S289">XLOOKUP(A289,'Receita Influenciada'!A:A,'Receita Influenciada'!C:C,"")</f>
        <v>0.9892982418</v>
      </c>
      <c r="T289" s="3" t="str">
        <f t="shared" si="1"/>
        <v>#NUM!</v>
      </c>
      <c r="U289" s="1">
        <v>0.0</v>
      </c>
    </row>
    <row r="290">
      <c r="A290" s="1" t="s">
        <v>340</v>
      </c>
      <c r="B290" s="2">
        <f t="array" ref="B290">XLOOKUP(A290,'Página25'!A:A,'Página25'!G:G,"")</f>
        <v>45547.53737</v>
      </c>
      <c r="C290" s="2" t="str">
        <f t="array" ref="C290">XLOOKUP(A290,'Página25'!A:A,'Página25'!I:I,"")</f>
        <v/>
      </c>
      <c r="D290" s="3">
        <f t="array" ref="D290">XLOOKUP(A290,login!A:A,login!F:F,"")</f>
        <v>23</v>
      </c>
      <c r="E290" s="3">
        <f t="array" ref="E290">XLOOKUP(A290,gestor!C:C,gestor!E:E,"")</f>
        <v>1</v>
      </c>
      <c r="F290" s="3">
        <f t="array" ref="F290">XLOOKUP(A290,tickets!I:I,tickets!J:J,"")</f>
        <v>26</v>
      </c>
      <c r="G290" s="3">
        <f t="array" ref="G290">XLOOKUP(A290,EmailVerification!A:A,EmailVerification!B:B,"")</f>
        <v>6</v>
      </c>
      <c r="H290" s="3">
        <f t="array" ref="H290">XLOOKUP(A290,IntegracaoVerification!A:A,IntegracaoVerification!C:C,"")</f>
        <v>6</v>
      </c>
      <c r="I290" s="3" t="str">
        <f t="array" ref="I290">XLOOKUP(A290,ApiVerification!A:A,ApiVerification!C:C,"")</f>
        <v/>
      </c>
      <c r="J290" s="3">
        <f t="array" ref="J290">XLOOKUP(A290,AtivacaoGiftback!A:A,AtivacaoGiftback!B:B,"")</f>
        <v>26</v>
      </c>
      <c r="K290" s="3">
        <f t="array" ref="K290">XLOOKUP(A290,TempoPrimeiraCampanha!A:A,TempoPrimeiraCampanha!B:B,"")</f>
        <v>49</v>
      </c>
      <c r="L290" s="3">
        <f t="array" ref="L290">XLOOKUP(A290,'# Campanhas30D'!A:A,'# Campanhas30D'!B:B,"")</f>
        <v>0</v>
      </c>
      <c r="M290" s="4">
        <f t="array" ref="M290">XLOOKUP(A290,'Receita Influenciada'!A:A,'Receita Influenciada'!B:B,"")</f>
        <v>88923</v>
      </c>
      <c r="N290" s="4">
        <f t="array" ref="N290">XLOOKUP(A290,'Receita Total'!A:A,'Receita Total'!C:C,"")</f>
        <v>494060.39</v>
      </c>
      <c r="O290" s="4">
        <f t="array" ref="O290">XLOOKUP(A290,Giftback!A:A,Giftback!B:B,"")</f>
        <v>2297</v>
      </c>
      <c r="P290" s="1">
        <v>0.0</v>
      </c>
      <c r="Q290" s="1">
        <v>0.0</v>
      </c>
      <c r="R290" s="4">
        <f t="array" ref="R290">XLOOKUP(A290,Message!A:A,Message!B:B,"")</f>
        <v>86626</v>
      </c>
      <c r="S290" s="5">
        <f t="array" ref="S290">XLOOKUP(A290,'Receita Influenciada'!A:A,'Receita Influenciada'!C:C,"")</f>
        <v>2.59771261</v>
      </c>
      <c r="T290" s="3" t="str">
        <f t="shared" si="1"/>
        <v>#NUM!</v>
      </c>
      <c r="U290" s="1">
        <v>0.0</v>
      </c>
    </row>
    <row r="291">
      <c r="A291" s="1" t="s">
        <v>341</v>
      </c>
      <c r="B291" s="2">
        <f t="array" ref="B291">XLOOKUP(A291,'Página25'!A:A,'Página25'!G:G,"")</f>
        <v>45474.70348</v>
      </c>
      <c r="C291" s="2" t="str">
        <f t="array" ref="C291">XLOOKUP(A291,'Página25'!A:A,'Página25'!I:I,"")</f>
        <v/>
      </c>
      <c r="D291" s="3">
        <f t="array" ref="D291">XLOOKUP(A291,login!A:A,login!F:F,"")</f>
        <v>19</v>
      </c>
      <c r="E291" s="3">
        <f t="array" ref="E291">XLOOKUP(A291,gestor!C:C,gestor!E:E,"")</f>
        <v>1</v>
      </c>
      <c r="F291" s="1">
        <v>0.0</v>
      </c>
      <c r="G291" s="3" t="str">
        <f t="array" ref="G291">XLOOKUP(A291,EmailVerification!A:A,EmailVerification!B:B,"")</f>
        <v/>
      </c>
      <c r="H291" s="3" t="str">
        <f t="array" ref="H291">XLOOKUP(A291,IntegracaoVerification!A:A,IntegracaoVerification!C:C,"")</f>
        <v/>
      </c>
      <c r="I291" s="3" t="str">
        <f t="array" ref="I291">XLOOKUP(A291,ApiVerification!A:A,ApiVerification!C:C,"")</f>
        <v/>
      </c>
      <c r="J291" s="3">
        <f t="array" ref="J291">XLOOKUP(A291,AtivacaoGiftback!A:A,AtivacaoGiftback!B:B,"")</f>
        <v>15</v>
      </c>
      <c r="K291" s="3" t="str">
        <f t="array" ref="K291">XLOOKUP(A291,TempoPrimeiraCampanha!A:A,TempoPrimeiraCampanha!B:B,"")</f>
        <v/>
      </c>
      <c r="L291" s="3">
        <f t="array" ref="L291">XLOOKUP(A291,'# Campanhas30D'!A:A,'# Campanhas30D'!B:B,"")</f>
        <v>0</v>
      </c>
      <c r="M291" s="4">
        <f t="array" ref="M291">XLOOKUP(A291,'Receita Influenciada'!A:A,'Receita Influenciada'!B:B,"")</f>
        <v>95032</v>
      </c>
      <c r="N291" s="4">
        <f t="array" ref="N291">XLOOKUP(A291,'Receita Total'!A:A,'Receita Total'!C:C,"")</f>
        <v>237833</v>
      </c>
      <c r="O291" s="4">
        <f t="array" ref="O291">XLOOKUP(A291,Giftback!A:A,Giftback!B:B,"")</f>
        <v>5200</v>
      </c>
      <c r="P291" s="1">
        <v>0.0</v>
      </c>
      <c r="Q291" s="4">
        <f t="array" ref="Q291">XLOOKUP(A291,Task!A:A,Task!B:B,"")</f>
        <v>89832</v>
      </c>
      <c r="R291" s="1">
        <v>0.0</v>
      </c>
      <c r="S291" s="5">
        <f t="array" ref="S291">XLOOKUP(A291,'Receita Influenciada'!A:A,'Receita Influenciada'!C:C,"")</f>
        <v>2.77686217</v>
      </c>
      <c r="T291" s="3" t="str">
        <f t="shared" si="1"/>
        <v>#NUM!</v>
      </c>
      <c r="U291" s="1">
        <v>0.0</v>
      </c>
    </row>
    <row r="292">
      <c r="A292" s="1" t="s">
        <v>342</v>
      </c>
      <c r="B292" s="2">
        <f t="array" ref="B292">XLOOKUP(A292,'Página25'!A:A,'Página25'!G:G,"")</f>
        <v>45358.56042</v>
      </c>
      <c r="C292" s="2" t="str">
        <f t="array" ref="C292">XLOOKUP(A292,'Página25'!A:A,'Página25'!I:I,"")</f>
        <v/>
      </c>
      <c r="D292" s="3">
        <f t="array" ref="D292">XLOOKUP(A292,login!A:A,login!F:F,"")</f>
        <v>132</v>
      </c>
      <c r="E292" s="1">
        <v>0.0</v>
      </c>
      <c r="F292" s="1">
        <v>0.0</v>
      </c>
      <c r="G292" s="3">
        <f t="array" ref="G292">XLOOKUP(A292,EmailVerification!A:A,EmailVerification!B:B,"")</f>
        <v>120</v>
      </c>
      <c r="H292" s="3">
        <f t="array" ref="H292">XLOOKUP(A292,IntegracaoVerification!A:A,IntegracaoVerification!C:C,"")</f>
        <v>0</v>
      </c>
      <c r="I292" s="3">
        <f t="array" ref="I292">XLOOKUP(A292,ApiVerification!A:A,ApiVerification!C:C,"")</f>
        <v>4</v>
      </c>
      <c r="J292" s="3">
        <f t="array" ref="J292">XLOOKUP(A292,AtivacaoGiftback!A:A,AtivacaoGiftback!B:B,"")</f>
        <v>8</v>
      </c>
      <c r="K292" s="3">
        <f t="array" ref="K292">XLOOKUP(A292,TempoPrimeiraCampanha!A:A,TempoPrimeiraCampanha!B:B,"")</f>
        <v>30</v>
      </c>
      <c r="L292" s="3">
        <f t="array" ref="L292">XLOOKUP(A292,'# Campanhas30D'!A:A,'# Campanhas30D'!B:B,"")</f>
        <v>0</v>
      </c>
      <c r="M292" s="4">
        <f t="array" ref="M292">XLOOKUP(A292,'Receita Influenciada'!A:A,'Receita Influenciada'!B:B,"")</f>
        <v>100842.48</v>
      </c>
      <c r="N292" s="4">
        <f t="array" ref="N292">XLOOKUP(A292,'Receita Total'!A:A,'Receita Total'!C:C,"")</f>
        <v>824725.2197</v>
      </c>
      <c r="O292" s="4">
        <f t="array" ref="O292">XLOOKUP(A292,Giftback!A:A,Giftback!B:B,"")</f>
        <v>1262.670013</v>
      </c>
      <c r="P292" s="1">
        <v>0.0</v>
      </c>
      <c r="Q292" s="1">
        <v>0.0</v>
      </c>
      <c r="R292" s="1">
        <v>0.0</v>
      </c>
      <c r="S292" s="5">
        <f t="array" ref="S292">XLOOKUP(A292,'Receita Influenciada'!A:A,'Receita Influenciada'!C:C,"")</f>
        <v>2.947257477</v>
      </c>
      <c r="T292" s="3" t="str">
        <f t="shared" si="1"/>
        <v>#NUM!</v>
      </c>
      <c r="U292" s="1">
        <v>0.0</v>
      </c>
    </row>
    <row r="293">
      <c r="A293" s="1" t="s">
        <v>343</v>
      </c>
      <c r="B293" s="2">
        <f t="array" ref="B293">XLOOKUP(A293,'Página25'!A:A,'Página25'!G:G,"")</f>
        <v>45561.54111</v>
      </c>
      <c r="C293" s="2">
        <f t="array" ref="C293">XLOOKUP(A293,'Página25'!A:A,'Página25'!I:I,"")</f>
        <v>45561.95655</v>
      </c>
      <c r="D293" s="3">
        <f t="array" ref="D293">XLOOKUP(A293,login!A:A,login!F:F,"")</f>
        <v>5</v>
      </c>
      <c r="E293" s="3">
        <f t="array" ref="E293">XLOOKUP(A293,gestor!C:C,gestor!E:E,"")</f>
        <v>1</v>
      </c>
      <c r="F293" s="1">
        <v>0.0</v>
      </c>
      <c r="G293" s="3">
        <f t="array" ref="G293">XLOOKUP(A293,EmailVerification!A:A,EmailVerification!B:B,"")</f>
        <v>0</v>
      </c>
      <c r="H293" s="3" t="str">
        <f t="array" ref="H293">XLOOKUP(A293,IntegracaoVerification!A:A,IntegracaoVerification!C:C,"")</f>
        <v/>
      </c>
      <c r="I293" s="3" t="str">
        <f t="array" ref="I293">XLOOKUP(A293,ApiVerification!A:A,ApiVerification!C:C,"")</f>
        <v/>
      </c>
      <c r="J293" s="3" t="str">
        <f t="array" ref="J293">XLOOKUP(A293,AtivacaoGiftback!A:A,AtivacaoGiftback!B:B,"")</f>
        <v/>
      </c>
      <c r="K293" s="3" t="str">
        <f t="array" ref="K293">XLOOKUP(A293,TempoPrimeiraCampanha!A:A,TempoPrimeiraCampanha!B:B,"")</f>
        <v/>
      </c>
      <c r="L293" s="3">
        <f t="array" ref="L293">XLOOKUP(A293,'# Campanhas30D'!A:A,'# Campanhas30D'!B:B,"")</f>
        <v>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3" t="str">
        <f t="array" ref="S293">XLOOKUP(A293,'Receita Influenciada'!A:A,'Receita Influenciada'!C:C,"")</f>
        <v/>
      </c>
      <c r="T293" s="3">
        <f t="shared" si="1"/>
        <v>0</v>
      </c>
      <c r="U293" s="3">
        <f t="shared" ref="U293:U330" si="2">IF(T293&gt;=0,1,0)</f>
        <v>1</v>
      </c>
    </row>
    <row r="294">
      <c r="A294" s="1" t="s">
        <v>344</v>
      </c>
      <c r="B294" s="2">
        <f t="array" ref="B294">XLOOKUP(A294,'Página25'!A:A,'Página25'!G:G,"")</f>
        <v>45352.16663</v>
      </c>
      <c r="C294" s="2">
        <f t="array" ref="C294">XLOOKUP(A294,'Página25'!A:A,'Página25'!I:I,"")</f>
        <v>45352.17198</v>
      </c>
      <c r="D294" s="1">
        <v>0.0</v>
      </c>
      <c r="E294" s="1">
        <v>0.0</v>
      </c>
      <c r="F294" s="1">
        <v>0.0</v>
      </c>
      <c r="G294" s="3" t="str">
        <f t="array" ref="G294">XLOOKUP(A294,EmailVerification!A:A,EmailVerification!B:B,"")</f>
        <v/>
      </c>
      <c r="H294" s="3">
        <f t="array" ref="H294">XLOOKUP(A294,IntegracaoVerification!A:A,IntegracaoVerification!C:C,"")</f>
        <v>0</v>
      </c>
      <c r="I294" s="3" t="str">
        <f t="array" ref="I294">XLOOKUP(A294,ApiVerification!A:A,ApiVerification!C:C,"")</f>
        <v/>
      </c>
      <c r="J294" s="3" t="str">
        <f t="array" ref="J294">XLOOKUP(A294,AtivacaoGiftback!A:A,AtivacaoGiftback!B:B,"")</f>
        <v/>
      </c>
      <c r="K294" s="3" t="str">
        <f t="array" ref="K294">XLOOKUP(A294,TempoPrimeiraCampanha!A:A,TempoPrimeiraCampanha!B:B,"")</f>
        <v/>
      </c>
      <c r="L294" s="3">
        <f t="array" ref="L294">XLOOKUP(A294,'# Campanhas30D'!A:A,'# Campanhas30D'!B:B,"")</f>
        <v>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3" t="str">
        <f t="array" ref="S294">XLOOKUP(A294,'Receita Influenciada'!A:A,'Receita Influenciada'!C:C,"")</f>
        <v/>
      </c>
      <c r="T294" s="3">
        <f t="shared" si="1"/>
        <v>0</v>
      </c>
      <c r="U294" s="3">
        <f t="shared" si="2"/>
        <v>1</v>
      </c>
    </row>
    <row r="295">
      <c r="A295" s="1" t="s">
        <v>345</v>
      </c>
      <c r="B295" s="2">
        <f t="array" ref="B295">XLOOKUP(A295,'Página25'!A:A,'Página25'!G:G,"")</f>
        <v>45392.79461</v>
      </c>
      <c r="C295" s="2">
        <f t="array" ref="C295">XLOOKUP(A295,'Página25'!A:A,'Página25'!I:I,"")</f>
        <v>45392.79587</v>
      </c>
      <c r="D295" s="1">
        <v>0.0</v>
      </c>
      <c r="E295" s="1">
        <v>0.0</v>
      </c>
      <c r="F295" s="1">
        <v>0.0</v>
      </c>
      <c r="G295" s="3" t="str">
        <f t="array" ref="G295">XLOOKUP(A295,EmailVerification!A:A,EmailVerification!B:B,"")</f>
        <v/>
      </c>
      <c r="H295" s="3">
        <f t="array" ref="H295">XLOOKUP(A295,IntegracaoVerification!A:A,IntegracaoVerification!C:C,"")</f>
        <v>0</v>
      </c>
      <c r="I295" s="3" t="str">
        <f t="array" ref="I295">XLOOKUP(A295,ApiVerification!A:A,ApiVerification!C:C,"")</f>
        <v/>
      </c>
      <c r="J295" s="3" t="str">
        <f t="array" ref="J295">XLOOKUP(A295,AtivacaoGiftback!A:A,AtivacaoGiftback!B:B,"")</f>
        <v/>
      </c>
      <c r="K295" s="3" t="str">
        <f t="array" ref="K295">XLOOKUP(A295,TempoPrimeiraCampanha!A:A,TempoPrimeiraCampanha!B:B,"")</f>
        <v/>
      </c>
      <c r="L295" s="3">
        <f t="array" ref="L295">XLOOKUP(A295,'# Campanhas30D'!A:A,'# Campanhas30D'!B:B,"")</f>
        <v>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3" t="str">
        <f t="array" ref="S295">XLOOKUP(A295,'Receita Influenciada'!A:A,'Receita Influenciada'!C:C,"")</f>
        <v/>
      </c>
      <c r="T295" s="3">
        <f t="shared" si="1"/>
        <v>0</v>
      </c>
      <c r="U295" s="3">
        <f t="shared" si="2"/>
        <v>1</v>
      </c>
    </row>
    <row r="296">
      <c r="A296" s="1" t="s">
        <v>346</v>
      </c>
      <c r="B296" s="2">
        <f t="array" ref="B296">XLOOKUP(A296,'Página25'!A:A,'Página25'!G:G,"")</f>
        <v>45392.92852</v>
      </c>
      <c r="C296" s="2">
        <f t="array" ref="C296">XLOOKUP(A296,'Página25'!A:A,'Página25'!I:I,"")</f>
        <v>45392.92906</v>
      </c>
      <c r="D296" s="1">
        <v>0.0</v>
      </c>
      <c r="E296" s="1">
        <v>0.0</v>
      </c>
      <c r="F296" s="1">
        <v>0.0</v>
      </c>
      <c r="G296" s="3" t="str">
        <f t="array" ref="G296">XLOOKUP(A296,EmailVerification!A:A,EmailVerification!B:B,"")</f>
        <v/>
      </c>
      <c r="H296" s="3">
        <f t="array" ref="H296">XLOOKUP(A296,IntegracaoVerification!A:A,IntegracaoVerification!C:C,"")</f>
        <v>0</v>
      </c>
      <c r="I296" s="3" t="str">
        <f t="array" ref="I296">XLOOKUP(A296,ApiVerification!A:A,ApiVerification!C:C,"")</f>
        <v/>
      </c>
      <c r="J296" s="3" t="str">
        <f t="array" ref="J296">XLOOKUP(A296,AtivacaoGiftback!A:A,AtivacaoGiftback!B:B,"")</f>
        <v/>
      </c>
      <c r="K296" s="3" t="str">
        <f t="array" ref="K296">XLOOKUP(A296,TempoPrimeiraCampanha!A:A,TempoPrimeiraCampanha!B:B,"")</f>
        <v/>
      </c>
      <c r="L296" s="3">
        <f t="array" ref="L296">XLOOKUP(A296,'# Campanhas30D'!A:A,'# Campanhas30D'!B:B,"")</f>
        <v>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3" t="str">
        <f t="array" ref="S296">XLOOKUP(A296,'Receita Influenciada'!A:A,'Receita Influenciada'!C:C,"")</f>
        <v/>
      </c>
      <c r="T296" s="3">
        <f t="shared" si="1"/>
        <v>0</v>
      </c>
      <c r="U296" s="3">
        <f t="shared" si="2"/>
        <v>1</v>
      </c>
    </row>
    <row r="297">
      <c r="A297" s="1" t="s">
        <v>347</v>
      </c>
      <c r="B297" s="2">
        <f t="array" ref="B297">XLOOKUP(A297,'Página25'!A:A,'Página25'!G:G,"")</f>
        <v>45394.57458</v>
      </c>
      <c r="C297" s="2">
        <f t="array" ref="C297">XLOOKUP(A297,'Página25'!A:A,'Página25'!I:I,"")</f>
        <v>45394.81656</v>
      </c>
      <c r="D297" s="1">
        <v>0.0</v>
      </c>
      <c r="E297" s="1">
        <v>0.0</v>
      </c>
      <c r="F297" s="1">
        <v>0.0</v>
      </c>
      <c r="G297" s="3" t="str">
        <f t="array" ref="G297">XLOOKUP(A297,EmailVerification!A:A,EmailVerification!B:B,"")</f>
        <v/>
      </c>
      <c r="H297" s="3">
        <f t="array" ref="H297">XLOOKUP(A297,IntegracaoVerification!A:A,IntegracaoVerification!C:C,"")</f>
        <v>0</v>
      </c>
      <c r="I297" s="3" t="str">
        <f t="array" ref="I297">XLOOKUP(A297,ApiVerification!A:A,ApiVerification!C:C,"")</f>
        <v/>
      </c>
      <c r="J297" s="3" t="str">
        <f t="array" ref="J297">XLOOKUP(A297,AtivacaoGiftback!A:A,AtivacaoGiftback!B:B,"")</f>
        <v/>
      </c>
      <c r="K297" s="3" t="str">
        <f t="array" ref="K297">XLOOKUP(A297,TempoPrimeiraCampanha!A:A,TempoPrimeiraCampanha!B:B,"")</f>
        <v/>
      </c>
      <c r="L297" s="3">
        <f t="array" ref="L297">XLOOKUP(A297,'# Campanhas30D'!A:A,'# Campanhas30D'!B:B,"")</f>
        <v>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3" t="str">
        <f t="array" ref="S297">XLOOKUP(A297,'Receita Influenciada'!A:A,'Receita Influenciada'!C:C,"")</f>
        <v/>
      </c>
      <c r="T297" s="3">
        <f t="shared" si="1"/>
        <v>0</v>
      </c>
      <c r="U297" s="3">
        <f t="shared" si="2"/>
        <v>1</v>
      </c>
    </row>
    <row r="298">
      <c r="A298" s="1" t="s">
        <v>348</v>
      </c>
      <c r="B298" s="2">
        <f t="array" ref="B298">XLOOKUP(A298,'Página25'!A:A,'Página25'!G:G,"")</f>
        <v>45406.69704</v>
      </c>
      <c r="C298" s="2">
        <f t="array" ref="C298">XLOOKUP(A298,'Página25'!A:A,'Página25'!I:I,"")</f>
        <v>45407.73803</v>
      </c>
      <c r="D298" s="1">
        <v>0.0</v>
      </c>
      <c r="E298" s="1">
        <v>0.0</v>
      </c>
      <c r="F298" s="1">
        <v>0.0</v>
      </c>
      <c r="G298" s="3" t="str">
        <f t="array" ref="G298">XLOOKUP(A298,EmailVerification!A:A,EmailVerification!B:B,"")</f>
        <v/>
      </c>
      <c r="H298" s="3" t="str">
        <f t="array" ref="H298">XLOOKUP(A298,IntegracaoVerification!A:A,IntegracaoVerification!C:C,"")</f>
        <v/>
      </c>
      <c r="I298" s="3" t="str">
        <f t="array" ref="I298">XLOOKUP(A298,ApiVerification!A:A,ApiVerification!C:C,"")</f>
        <v/>
      </c>
      <c r="J298" s="3" t="str">
        <f t="array" ref="J298">XLOOKUP(A298,AtivacaoGiftback!A:A,AtivacaoGiftback!B:B,"")</f>
        <v/>
      </c>
      <c r="K298" s="3" t="str">
        <f t="array" ref="K298">XLOOKUP(A298,TempoPrimeiraCampanha!A:A,TempoPrimeiraCampanha!B:B,"")</f>
        <v/>
      </c>
      <c r="L298" s="3">
        <f t="array" ref="L298">XLOOKUP(A298,'# Campanhas30D'!A:A,'# Campanhas30D'!B:B,"")</f>
        <v>0</v>
      </c>
      <c r="M298" s="1">
        <v>0.0</v>
      </c>
      <c r="N298" s="4">
        <f t="array" ref="N298">XLOOKUP(A298,'Receita Total'!A:A,'Receita Total'!C:C,"")</f>
        <v>100</v>
      </c>
      <c r="O298" s="1">
        <v>0.0</v>
      </c>
      <c r="P298" s="1">
        <v>0.0</v>
      </c>
      <c r="Q298" s="1">
        <v>0.0</v>
      </c>
      <c r="R298" s="1">
        <v>0.0</v>
      </c>
      <c r="S298" s="3" t="str">
        <f t="array" ref="S298">XLOOKUP(A298,'Receita Influenciada'!A:A,'Receita Influenciada'!C:C,"")</f>
        <v/>
      </c>
      <c r="T298" s="3">
        <f t="shared" si="1"/>
        <v>1</v>
      </c>
      <c r="U298" s="3">
        <f t="shared" si="2"/>
        <v>1</v>
      </c>
    </row>
    <row r="299">
      <c r="A299" s="1" t="s">
        <v>349</v>
      </c>
      <c r="B299" s="2">
        <f t="array" ref="B299">XLOOKUP(A299,'Página25'!A:A,'Página25'!G:G,"")</f>
        <v>45377.95472</v>
      </c>
      <c r="C299" s="2">
        <f t="array" ref="C299">XLOOKUP(A299,'Página25'!A:A,'Página25'!I:I,"")</f>
        <v>45378.74234</v>
      </c>
      <c r="D299" s="1">
        <v>0.0</v>
      </c>
      <c r="E299" s="1">
        <v>0.0</v>
      </c>
      <c r="F299" s="1">
        <v>0.0</v>
      </c>
      <c r="G299" s="3" t="str">
        <f t="array" ref="G299">XLOOKUP(A299,EmailVerification!A:A,EmailVerification!B:B,"")</f>
        <v/>
      </c>
      <c r="H299" s="3">
        <f t="array" ref="H299">XLOOKUP(A299,IntegracaoVerification!A:A,IntegracaoVerification!C:C,"")</f>
        <v>0</v>
      </c>
      <c r="I299" s="3" t="str">
        <f t="array" ref="I299">XLOOKUP(A299,ApiVerification!A:A,ApiVerification!C:C,"")</f>
        <v/>
      </c>
      <c r="J299" s="3" t="str">
        <f t="array" ref="J299">XLOOKUP(A299,AtivacaoGiftback!A:A,AtivacaoGiftback!B:B,"")</f>
        <v/>
      </c>
      <c r="K299" s="3" t="str">
        <f t="array" ref="K299">XLOOKUP(A299,TempoPrimeiraCampanha!A:A,TempoPrimeiraCampanha!B:B,"")</f>
        <v/>
      </c>
      <c r="L299" s="3">
        <f t="array" ref="L299">XLOOKUP(A299,'# Campanhas30D'!A:A,'# Campanhas30D'!B:B,"")</f>
        <v>0</v>
      </c>
      <c r="M299" s="1">
        <v>0.0</v>
      </c>
      <c r="N299" s="4">
        <f t="array" ref="N299">XLOOKUP(A299,'Receita Total'!A:A,'Receita Total'!C:C,"")</f>
        <v>472.9199886</v>
      </c>
      <c r="O299" s="1">
        <v>0.0</v>
      </c>
      <c r="P299" s="1">
        <v>0.0</v>
      </c>
      <c r="Q299" s="1">
        <v>0.0</v>
      </c>
      <c r="R299" s="1">
        <v>0.0</v>
      </c>
      <c r="S299" s="3" t="str">
        <f t="array" ref="S299">XLOOKUP(A299,'Receita Influenciada'!A:A,'Receita Influenciada'!C:C,"")</f>
        <v/>
      </c>
      <c r="T299" s="3">
        <f t="shared" si="1"/>
        <v>1</v>
      </c>
      <c r="U299" s="3">
        <f t="shared" si="2"/>
        <v>1</v>
      </c>
    </row>
    <row r="300">
      <c r="A300" s="1" t="s">
        <v>350</v>
      </c>
      <c r="B300" s="2">
        <f t="array" ref="B300">XLOOKUP(A300,'Página25'!A:A,'Página25'!G:G,"")</f>
        <v>45560.01566</v>
      </c>
      <c r="C300" s="2">
        <f t="array" ref="C300">XLOOKUP(A300,'Página25'!A:A,'Página25'!I:I,"")</f>
        <v>45562.71096</v>
      </c>
      <c r="D300" s="3">
        <f t="array" ref="D300">XLOOKUP(A300,login!A:A,login!F:F,"")</f>
        <v>7</v>
      </c>
      <c r="E300" s="3">
        <f t="array" ref="E300">XLOOKUP(A300,gestor!C:C,gestor!E:E,"")</f>
        <v>1</v>
      </c>
      <c r="F300" s="1">
        <v>0.0</v>
      </c>
      <c r="G300" s="3" t="str">
        <f t="array" ref="G300">XLOOKUP(A300,EmailVerification!A:A,EmailVerification!B:B,"")</f>
        <v/>
      </c>
      <c r="H300" s="3" t="str">
        <f t="array" ref="H300">XLOOKUP(A300,IntegracaoVerification!A:A,IntegracaoVerification!C:C,"")</f>
        <v/>
      </c>
      <c r="I300" s="3" t="str">
        <f t="array" ref="I300">XLOOKUP(A300,ApiVerification!A:A,ApiVerification!C:C,"")</f>
        <v/>
      </c>
      <c r="J300" s="3" t="str">
        <f t="array" ref="J300">XLOOKUP(A300,AtivacaoGiftback!A:A,AtivacaoGiftback!B:B,"")</f>
        <v/>
      </c>
      <c r="K300" s="3" t="str">
        <f t="array" ref="K300">XLOOKUP(A300,TempoPrimeiraCampanha!A:A,TempoPrimeiraCampanha!B:B,"")</f>
        <v/>
      </c>
      <c r="L300" s="3">
        <f t="array" ref="L300">XLOOKUP(A300,'# Campanhas30D'!A:A,'# Campanhas30D'!B:B,"")</f>
        <v>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3" t="str">
        <f t="array" ref="S300">XLOOKUP(A300,'Receita Influenciada'!A:A,'Receita Influenciada'!C:C,"")</f>
        <v/>
      </c>
      <c r="T300" s="3">
        <f t="shared" si="1"/>
        <v>2</v>
      </c>
      <c r="U300" s="3">
        <f t="shared" si="2"/>
        <v>1</v>
      </c>
    </row>
    <row r="301">
      <c r="A301" s="1" t="s">
        <v>351</v>
      </c>
      <c r="B301" s="2">
        <f t="array" ref="B301">XLOOKUP(A301,'Página25'!A:A,'Página25'!G:G,"")</f>
        <v>45560.01744</v>
      </c>
      <c r="C301" s="2">
        <f t="array" ref="C301">XLOOKUP(A301,'Página25'!A:A,'Página25'!I:I,"")</f>
        <v>45562.71131</v>
      </c>
      <c r="D301" s="3">
        <f t="array" ref="D301">XLOOKUP(A301,login!A:A,login!F:F,"")</f>
        <v>8</v>
      </c>
      <c r="E301" s="3">
        <f t="array" ref="E301">XLOOKUP(A301,gestor!C:C,gestor!E:E,"")</f>
        <v>1</v>
      </c>
      <c r="F301" s="1">
        <v>0.0</v>
      </c>
      <c r="G301" s="3" t="str">
        <f t="array" ref="G301">XLOOKUP(A301,EmailVerification!A:A,EmailVerification!B:B,"")</f>
        <v/>
      </c>
      <c r="H301" s="3" t="str">
        <f t="array" ref="H301">XLOOKUP(A301,IntegracaoVerification!A:A,IntegracaoVerification!C:C,"")</f>
        <v/>
      </c>
      <c r="I301" s="3" t="str">
        <f t="array" ref="I301">XLOOKUP(A301,ApiVerification!A:A,ApiVerification!C:C,"")</f>
        <v/>
      </c>
      <c r="J301" s="3" t="str">
        <f t="array" ref="J301">XLOOKUP(A301,AtivacaoGiftback!A:A,AtivacaoGiftback!B:B,"")</f>
        <v/>
      </c>
      <c r="K301" s="3" t="str">
        <f t="array" ref="K301">XLOOKUP(A301,TempoPrimeiraCampanha!A:A,TempoPrimeiraCampanha!B:B,"")</f>
        <v/>
      </c>
      <c r="L301" s="3">
        <f t="array" ref="L301">XLOOKUP(A301,'# Campanhas30D'!A:A,'# Campanhas30D'!B:B,"")</f>
        <v>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3" t="str">
        <f t="array" ref="S301">XLOOKUP(A301,'Receita Influenciada'!A:A,'Receita Influenciada'!C:C,"")</f>
        <v/>
      </c>
      <c r="T301" s="3">
        <f t="shared" si="1"/>
        <v>2</v>
      </c>
      <c r="U301" s="3">
        <f t="shared" si="2"/>
        <v>1</v>
      </c>
    </row>
    <row r="302">
      <c r="A302" s="1" t="s">
        <v>352</v>
      </c>
      <c r="B302" s="2">
        <f t="array" ref="B302">XLOOKUP(A302,'Página25'!A:A,'Página25'!G:G,"")</f>
        <v>45390.93613</v>
      </c>
      <c r="C302" s="2">
        <f t="array" ref="C302">XLOOKUP(A302,'Página25'!A:A,'Página25'!I:I,"")</f>
        <v>45393.78856</v>
      </c>
      <c r="D302" s="1">
        <v>0.0</v>
      </c>
      <c r="E302" s="1">
        <v>0.0</v>
      </c>
      <c r="F302" s="1">
        <v>0.0</v>
      </c>
      <c r="G302" s="3" t="str">
        <f t="array" ref="G302">XLOOKUP(A302,EmailVerification!A:A,EmailVerification!B:B,"")</f>
        <v/>
      </c>
      <c r="H302" s="3">
        <f t="array" ref="H302">XLOOKUP(A302,IntegracaoVerification!A:A,IntegracaoVerification!C:C,"")</f>
        <v>0</v>
      </c>
      <c r="I302" s="3" t="str">
        <f t="array" ref="I302">XLOOKUP(A302,ApiVerification!A:A,ApiVerification!C:C,"")</f>
        <v/>
      </c>
      <c r="J302" s="3" t="str">
        <f t="array" ref="J302">XLOOKUP(A302,AtivacaoGiftback!A:A,AtivacaoGiftback!B:B,"")</f>
        <v/>
      </c>
      <c r="K302" s="3" t="str">
        <f t="array" ref="K302">XLOOKUP(A302,TempoPrimeiraCampanha!A:A,TempoPrimeiraCampanha!B:B,"")</f>
        <v/>
      </c>
      <c r="L302" s="3">
        <f t="array" ref="L302">XLOOKUP(A302,'# Campanhas30D'!A:A,'# Campanhas30D'!B:B,"")</f>
        <v>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3" t="str">
        <f t="array" ref="S302">XLOOKUP(A302,'Receita Influenciada'!A:A,'Receita Influenciada'!C:C,"")</f>
        <v/>
      </c>
      <c r="T302" s="3">
        <f t="shared" si="1"/>
        <v>3</v>
      </c>
      <c r="U302" s="3">
        <f t="shared" si="2"/>
        <v>1</v>
      </c>
    </row>
    <row r="303">
      <c r="A303" s="1" t="s">
        <v>353</v>
      </c>
      <c r="B303" s="2">
        <f t="array" ref="B303">XLOOKUP(A303,'Página25'!A:A,'Página25'!G:G,"")</f>
        <v>45509.59463</v>
      </c>
      <c r="C303" s="2">
        <f t="array" ref="C303">XLOOKUP(A303,'Página25'!A:A,'Página25'!I:I,"")</f>
        <v>45513.45852</v>
      </c>
      <c r="D303" s="3">
        <f t="array" ref="D303">XLOOKUP(A303,login!A:A,login!F:F,"")</f>
        <v>3</v>
      </c>
      <c r="E303" s="1">
        <v>1.0</v>
      </c>
      <c r="F303" s="1">
        <v>0.0</v>
      </c>
      <c r="G303" s="3" t="str">
        <f t="array" ref="G303">XLOOKUP(A303,EmailVerification!A:A,EmailVerification!B:B,"")</f>
        <v/>
      </c>
      <c r="H303" s="3">
        <f t="array" ref="H303">XLOOKUP(A303,IntegracaoVerification!A:A,IntegracaoVerification!C:C,"")</f>
        <v>0</v>
      </c>
      <c r="I303" s="3" t="str">
        <f t="array" ref="I303">XLOOKUP(A303,ApiVerification!A:A,ApiVerification!C:C,"")</f>
        <v/>
      </c>
      <c r="J303" s="3" t="str">
        <f t="array" ref="J303">XLOOKUP(A303,AtivacaoGiftback!A:A,AtivacaoGiftback!B:B,"")</f>
        <v/>
      </c>
      <c r="K303" s="3" t="str">
        <f t="array" ref="K303">XLOOKUP(A303,TempoPrimeiraCampanha!A:A,TempoPrimeiraCampanha!B:B,"")</f>
        <v/>
      </c>
      <c r="L303" s="3">
        <f t="array" ref="L303">XLOOKUP(A303,'# Campanhas30D'!A:A,'# Campanhas30D'!B:B,"")</f>
        <v>0</v>
      </c>
      <c r="M303" s="1">
        <v>0.0</v>
      </c>
      <c r="N303" s="4">
        <f t="array" ref="N303">XLOOKUP(A303,'Receita Total'!A:A,'Receita Total'!C:C,"")</f>
        <v>5913.030014</v>
      </c>
      <c r="O303" s="1">
        <v>0.0</v>
      </c>
      <c r="P303" s="1">
        <v>0.0</v>
      </c>
      <c r="Q303" s="1">
        <v>0.0</v>
      </c>
      <c r="R303" s="1">
        <v>0.0</v>
      </c>
      <c r="S303" s="3" t="str">
        <f t="array" ref="S303">XLOOKUP(A303,'Receita Influenciada'!A:A,'Receita Influenciada'!C:C,"")</f>
        <v/>
      </c>
      <c r="T303" s="3">
        <f t="shared" si="1"/>
        <v>4</v>
      </c>
      <c r="U303" s="3">
        <f t="shared" si="2"/>
        <v>1</v>
      </c>
    </row>
    <row r="304">
      <c r="A304" s="1" t="s">
        <v>354</v>
      </c>
      <c r="B304" s="2">
        <f t="array" ref="B304">XLOOKUP(A304,'Página25'!A:A,'Página25'!G:G,"")</f>
        <v>45415.74916</v>
      </c>
      <c r="C304" s="2">
        <f t="array" ref="C304">XLOOKUP(A304,'Página25'!A:A,'Página25'!I:I,"")</f>
        <v>45419.74616</v>
      </c>
      <c r="D304" s="1">
        <v>0.0</v>
      </c>
      <c r="E304" s="1">
        <v>0.0</v>
      </c>
      <c r="F304" s="1">
        <v>0.0</v>
      </c>
      <c r="G304" s="3" t="str">
        <f t="array" ref="G304">XLOOKUP(A304,EmailVerification!A:A,EmailVerification!B:B,"")</f>
        <v/>
      </c>
      <c r="H304" s="3">
        <f t="array" ref="H304">XLOOKUP(A304,IntegracaoVerification!A:A,IntegracaoVerification!C:C,"")</f>
        <v>0</v>
      </c>
      <c r="I304" s="3">
        <f t="array" ref="I304">XLOOKUP(A304,ApiVerification!A:A,ApiVerification!C:C,"")</f>
        <v>3</v>
      </c>
      <c r="J304" s="3" t="str">
        <f t="array" ref="J304">XLOOKUP(A304,AtivacaoGiftback!A:A,AtivacaoGiftback!B:B,"")</f>
        <v/>
      </c>
      <c r="K304" s="3" t="str">
        <f t="array" ref="K304">XLOOKUP(A304,TempoPrimeiraCampanha!A:A,TempoPrimeiraCampanha!B:B,"")</f>
        <v/>
      </c>
      <c r="L304" s="3">
        <f t="array" ref="L304">XLOOKUP(A304,'# Campanhas30D'!A:A,'# Campanhas30D'!B:B,"")</f>
        <v>0</v>
      </c>
      <c r="M304" s="1">
        <v>0.0</v>
      </c>
      <c r="N304" s="4">
        <f t="array" ref="N304">XLOOKUP(A304,'Receita Total'!A:A,'Receita Total'!C:C,"")</f>
        <v>9695.860088</v>
      </c>
      <c r="O304" s="1">
        <v>0.0</v>
      </c>
      <c r="P304" s="1">
        <v>0.0</v>
      </c>
      <c r="Q304" s="1">
        <v>0.0</v>
      </c>
      <c r="R304" s="1">
        <v>0.0</v>
      </c>
      <c r="S304" s="3" t="str">
        <f t="array" ref="S304">XLOOKUP(A304,'Receita Influenciada'!A:A,'Receita Influenciada'!C:C,"")</f>
        <v/>
      </c>
      <c r="T304" s="3">
        <f t="shared" si="1"/>
        <v>4</v>
      </c>
      <c r="U304" s="3">
        <f t="shared" si="2"/>
        <v>1</v>
      </c>
    </row>
    <row r="305">
      <c r="A305" s="1" t="s">
        <v>355</v>
      </c>
      <c r="B305" s="2">
        <f t="array" ref="B305">XLOOKUP(A305,'Página25'!A:A,'Página25'!G:G,"")</f>
        <v>45560.57365</v>
      </c>
      <c r="C305" s="2">
        <f t="array" ref="C305">XLOOKUP(A305,'Página25'!A:A,'Página25'!I:I,"")</f>
        <v>45565.59064</v>
      </c>
      <c r="D305" s="3">
        <f t="array" ref="D305">XLOOKUP(A305,login!A:A,login!F:F,"")</f>
        <v>6</v>
      </c>
      <c r="E305" s="3">
        <f t="array" ref="E305">XLOOKUP(A305,gestor!C:C,gestor!E:E,"")</f>
        <v>1</v>
      </c>
      <c r="F305" s="1">
        <v>0.0</v>
      </c>
      <c r="G305" s="3">
        <f t="array" ref="G305">XLOOKUP(A305,EmailVerification!A:A,EmailVerification!B:B,"")</f>
        <v>0</v>
      </c>
      <c r="H305" s="3" t="str">
        <f t="array" ref="H305">XLOOKUP(A305,IntegracaoVerification!A:A,IntegracaoVerification!C:C,"")</f>
        <v/>
      </c>
      <c r="I305" s="3" t="str">
        <f t="array" ref="I305">XLOOKUP(A305,ApiVerification!A:A,ApiVerification!C:C,"")</f>
        <v/>
      </c>
      <c r="J305" s="3" t="str">
        <f t="array" ref="J305">XLOOKUP(A305,AtivacaoGiftback!A:A,AtivacaoGiftback!B:B,"")</f>
        <v/>
      </c>
      <c r="K305" s="3" t="str">
        <f t="array" ref="K305">XLOOKUP(A305,TempoPrimeiraCampanha!A:A,TempoPrimeiraCampanha!B:B,"")</f>
        <v/>
      </c>
      <c r="L305" s="3">
        <f t="array" ref="L305">XLOOKUP(A305,'# Campanhas30D'!A:A,'# Campanhas30D'!B:B,"")</f>
        <v>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3" t="str">
        <f t="array" ref="S305">XLOOKUP(A305,'Receita Influenciada'!A:A,'Receita Influenciada'!C:C,"")</f>
        <v/>
      </c>
      <c r="T305" s="3">
        <f t="shared" si="1"/>
        <v>5</v>
      </c>
      <c r="U305" s="3">
        <f t="shared" si="2"/>
        <v>1</v>
      </c>
    </row>
    <row r="306">
      <c r="A306" s="1" t="s">
        <v>356</v>
      </c>
      <c r="B306" s="2">
        <f t="array" ref="B306">XLOOKUP(A306,'Página25'!A:A,'Página25'!G:G,"")</f>
        <v>45358.72701</v>
      </c>
      <c r="C306" s="2">
        <f t="array" ref="C306">XLOOKUP(A306,'Página25'!A:A,'Página25'!I:I,"")</f>
        <v>45363.47299</v>
      </c>
      <c r="D306" s="1">
        <v>0.0</v>
      </c>
      <c r="E306" s="1">
        <v>0.0</v>
      </c>
      <c r="F306" s="1">
        <v>0.0</v>
      </c>
      <c r="G306" s="3" t="str">
        <f t="array" ref="G306">XLOOKUP(A306,EmailVerification!A:A,EmailVerification!B:B,"")</f>
        <v/>
      </c>
      <c r="H306" s="3">
        <f t="array" ref="H306">XLOOKUP(A306,IntegracaoVerification!A:A,IntegracaoVerification!C:C,"")</f>
        <v>0</v>
      </c>
      <c r="I306" s="3" t="str">
        <f t="array" ref="I306">XLOOKUP(A306,ApiVerification!A:A,ApiVerification!C:C,"")</f>
        <v/>
      </c>
      <c r="J306" s="3" t="str">
        <f t="array" ref="J306">XLOOKUP(A306,AtivacaoGiftback!A:A,AtivacaoGiftback!B:B,"")</f>
        <v/>
      </c>
      <c r="K306" s="3" t="str">
        <f t="array" ref="K306">XLOOKUP(A306,TempoPrimeiraCampanha!A:A,TempoPrimeiraCampanha!B:B,"")</f>
        <v/>
      </c>
      <c r="L306" s="3">
        <f t="array" ref="L306">XLOOKUP(A306,'# Campanhas30D'!A:A,'# Campanhas30D'!B:B,"")</f>
        <v>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3" t="str">
        <f t="array" ref="S306">XLOOKUP(A306,'Receita Influenciada'!A:A,'Receita Influenciada'!C:C,"")</f>
        <v/>
      </c>
      <c r="T306" s="3">
        <f t="shared" si="1"/>
        <v>5</v>
      </c>
      <c r="U306" s="3">
        <f t="shared" si="2"/>
        <v>1</v>
      </c>
    </row>
    <row r="307">
      <c r="A307" s="1" t="s">
        <v>357</v>
      </c>
      <c r="B307" s="2">
        <f t="array" ref="B307">XLOOKUP(A307,'Página25'!A:A,'Página25'!G:G,"")</f>
        <v>45377.71422</v>
      </c>
      <c r="C307" s="2">
        <f t="array" ref="C307">XLOOKUP(A307,'Página25'!A:A,'Página25'!I:I,"")</f>
        <v>45383.80824</v>
      </c>
      <c r="D307" s="1">
        <v>0.0</v>
      </c>
      <c r="E307" s="1">
        <v>0.0</v>
      </c>
      <c r="F307" s="1">
        <v>0.0</v>
      </c>
      <c r="G307" s="3" t="str">
        <f t="array" ref="G307">XLOOKUP(A307,EmailVerification!A:A,EmailVerification!B:B,"")</f>
        <v/>
      </c>
      <c r="H307" s="3" t="str">
        <f t="array" ref="H307">XLOOKUP(A307,IntegracaoVerification!A:A,IntegracaoVerification!C:C,"")</f>
        <v/>
      </c>
      <c r="I307" s="3" t="str">
        <f t="array" ref="I307">XLOOKUP(A307,ApiVerification!A:A,ApiVerification!C:C,"")</f>
        <v/>
      </c>
      <c r="J307" s="3" t="str">
        <f t="array" ref="J307">XLOOKUP(A307,AtivacaoGiftback!A:A,AtivacaoGiftback!B:B,"")</f>
        <v/>
      </c>
      <c r="K307" s="3" t="str">
        <f t="array" ref="K307">XLOOKUP(A307,TempoPrimeiraCampanha!A:A,TempoPrimeiraCampanha!B:B,"")</f>
        <v/>
      </c>
      <c r="L307" s="3">
        <f t="array" ref="L307">XLOOKUP(A307,'# Campanhas30D'!A:A,'# Campanhas30D'!B:B,"")</f>
        <v>0</v>
      </c>
      <c r="M307" s="1">
        <v>0.0</v>
      </c>
      <c r="N307" s="4">
        <f t="array" ref="N307">XLOOKUP(A307,'Receita Total'!A:A,'Receita Total'!C:C,"")</f>
        <v>100</v>
      </c>
      <c r="O307" s="1">
        <v>0.0</v>
      </c>
      <c r="P307" s="1">
        <v>0.0</v>
      </c>
      <c r="Q307" s="1">
        <v>0.0</v>
      </c>
      <c r="R307" s="1">
        <v>0.0</v>
      </c>
      <c r="S307" s="3" t="str">
        <f t="array" ref="S307">XLOOKUP(A307,'Receita Influenciada'!A:A,'Receita Influenciada'!C:C,"")</f>
        <v/>
      </c>
      <c r="T307" s="3">
        <f t="shared" si="1"/>
        <v>6</v>
      </c>
      <c r="U307" s="3">
        <f t="shared" si="2"/>
        <v>1</v>
      </c>
    </row>
    <row r="308">
      <c r="A308" s="1" t="s">
        <v>358</v>
      </c>
      <c r="B308" s="2">
        <f t="array" ref="B308">XLOOKUP(A308,'Página25'!A:A,'Página25'!G:G,"")</f>
        <v>45498.4835</v>
      </c>
      <c r="C308" s="2">
        <f t="array" ref="C308">XLOOKUP(A308,'Página25'!A:A,'Página25'!I:I,"")</f>
        <v>45504.77191</v>
      </c>
      <c r="D308" s="3">
        <f t="array" ref="D308">XLOOKUP(A308,login!A:A,login!F:F,"")</f>
        <v>7</v>
      </c>
      <c r="E308" s="1">
        <v>0.0</v>
      </c>
      <c r="F308" s="1">
        <v>0.0</v>
      </c>
      <c r="G308" s="3">
        <f t="array" ref="G308">XLOOKUP(A308,EmailVerification!A:A,EmailVerification!B:B,"")</f>
        <v>0</v>
      </c>
      <c r="H308" s="3" t="str">
        <f t="array" ref="H308">XLOOKUP(A308,IntegracaoVerification!A:A,IntegracaoVerification!C:C,"")</f>
        <v/>
      </c>
      <c r="I308" s="3">
        <f t="array" ref="I308">XLOOKUP(A308,ApiVerification!A:A,ApiVerification!C:C,"")</f>
        <v>5</v>
      </c>
      <c r="J308" s="3" t="str">
        <f t="array" ref="J308">XLOOKUP(A308,AtivacaoGiftback!A:A,AtivacaoGiftback!B:B,"")</f>
        <v/>
      </c>
      <c r="K308" s="3" t="str">
        <f t="array" ref="K308">XLOOKUP(A308,TempoPrimeiraCampanha!A:A,TempoPrimeiraCampanha!B:B,"")</f>
        <v/>
      </c>
      <c r="L308" s="3">
        <f t="array" ref="L308">XLOOKUP(A308,'# Campanhas30D'!A:A,'# Campanhas30D'!B:B,"")</f>
        <v>0</v>
      </c>
      <c r="M308" s="1">
        <v>0.0</v>
      </c>
      <c r="N308" s="4">
        <f t="array" ref="N308">XLOOKUP(A308,'Receita Total'!A:A,'Receita Total'!C:C,"")</f>
        <v>11174.23012</v>
      </c>
      <c r="O308" s="1">
        <v>0.0</v>
      </c>
      <c r="P308" s="1">
        <v>0.0</v>
      </c>
      <c r="Q308" s="1">
        <v>0.0</v>
      </c>
      <c r="R308" s="1">
        <v>0.0</v>
      </c>
      <c r="S308" s="3" t="str">
        <f t="array" ref="S308">XLOOKUP(A308,'Receita Influenciada'!A:A,'Receita Influenciada'!C:C,"")</f>
        <v/>
      </c>
      <c r="T308" s="3">
        <f t="shared" si="1"/>
        <v>6</v>
      </c>
      <c r="U308" s="3">
        <f t="shared" si="2"/>
        <v>1</v>
      </c>
    </row>
    <row r="309">
      <c r="A309" s="1" t="s">
        <v>359</v>
      </c>
      <c r="B309" s="2">
        <f t="array" ref="B309">XLOOKUP(A309,'Página25'!A:A,'Página25'!G:G,"")</f>
        <v>45560.01669</v>
      </c>
      <c r="C309" s="2">
        <f t="array" ref="C309">XLOOKUP(A309,'Página25'!A:A,'Página25'!I:I,"")</f>
        <v>45567.67978</v>
      </c>
      <c r="D309" s="3">
        <f t="array" ref="D309">XLOOKUP(A309,login!A:A,login!F:F,"")</f>
        <v>6</v>
      </c>
      <c r="E309" s="3">
        <f t="array" ref="E309">XLOOKUP(A309,gestor!C:C,gestor!E:E,"")</f>
        <v>1</v>
      </c>
      <c r="F309" s="1">
        <v>0.0</v>
      </c>
      <c r="G309" s="3">
        <f t="array" ref="G309">XLOOKUP(A309,EmailVerification!A:A,EmailVerification!B:B,"")</f>
        <v>5</v>
      </c>
      <c r="H309" s="3" t="str">
        <f t="array" ref="H309">XLOOKUP(A309,IntegracaoVerification!A:A,IntegracaoVerification!C:C,"")</f>
        <v/>
      </c>
      <c r="I309" s="3" t="str">
        <f t="array" ref="I309">XLOOKUP(A309,ApiVerification!A:A,ApiVerification!C:C,"")</f>
        <v/>
      </c>
      <c r="J309" s="3" t="str">
        <f t="array" ref="J309">XLOOKUP(A309,AtivacaoGiftback!A:A,AtivacaoGiftback!B:B,"")</f>
        <v/>
      </c>
      <c r="K309" s="3" t="str">
        <f t="array" ref="K309">XLOOKUP(A309,TempoPrimeiraCampanha!A:A,TempoPrimeiraCampanha!B:B,"")</f>
        <v/>
      </c>
      <c r="L309" s="3">
        <f t="array" ref="L309">XLOOKUP(A309,'# Campanhas30D'!A:A,'# Campanhas30D'!B:B,"")</f>
        <v>0</v>
      </c>
      <c r="M309" s="1">
        <v>0.0</v>
      </c>
      <c r="N309" s="4">
        <f t="array" ref="N309">XLOOKUP(A309,'Receita Total'!A:A,'Receita Total'!C:C,"")</f>
        <v>971.9099751</v>
      </c>
      <c r="O309" s="1">
        <v>0.0</v>
      </c>
      <c r="P309" s="1">
        <v>0.0</v>
      </c>
      <c r="Q309" s="1">
        <v>0.0</v>
      </c>
      <c r="R309" s="1">
        <v>0.0</v>
      </c>
      <c r="S309" s="3" t="str">
        <f t="array" ref="S309">XLOOKUP(A309,'Receita Influenciada'!A:A,'Receita Influenciada'!C:C,"")</f>
        <v/>
      </c>
      <c r="T309" s="3">
        <f t="shared" si="1"/>
        <v>7</v>
      </c>
      <c r="U309" s="3">
        <f t="shared" si="2"/>
        <v>1</v>
      </c>
    </row>
    <row r="310">
      <c r="A310" s="1" t="s">
        <v>360</v>
      </c>
      <c r="B310" s="2">
        <f t="array" ref="B310">XLOOKUP(A310,'Página25'!A:A,'Página25'!G:G,"")</f>
        <v>45413.03576</v>
      </c>
      <c r="C310" s="2">
        <f t="array" ref="C310">XLOOKUP(A310,'Página25'!A:A,'Página25'!I:I,"")</f>
        <v>45421.82756</v>
      </c>
      <c r="D310" s="1">
        <v>0.0</v>
      </c>
      <c r="E310" s="1">
        <v>0.0</v>
      </c>
      <c r="F310" s="1">
        <v>0.0</v>
      </c>
      <c r="G310" s="3" t="str">
        <f t="array" ref="G310">XLOOKUP(A310,EmailVerification!A:A,EmailVerification!B:B,"")</f>
        <v/>
      </c>
      <c r="H310" s="3" t="str">
        <f t="array" ref="H310">XLOOKUP(A310,IntegracaoVerification!A:A,IntegracaoVerification!C:C,"")</f>
        <v/>
      </c>
      <c r="I310" s="3" t="str">
        <f t="array" ref="I310">XLOOKUP(A310,ApiVerification!A:A,ApiVerification!C:C,"")</f>
        <v/>
      </c>
      <c r="J310" s="3" t="str">
        <f t="array" ref="J310">XLOOKUP(A310,AtivacaoGiftback!A:A,AtivacaoGiftback!B:B,"")</f>
        <v/>
      </c>
      <c r="K310" s="3" t="str">
        <f t="array" ref="K310">XLOOKUP(A310,TempoPrimeiraCampanha!A:A,TempoPrimeiraCampanha!B:B,"")</f>
        <v/>
      </c>
      <c r="L310" s="3">
        <f t="array" ref="L310">XLOOKUP(A310,'# Campanhas30D'!A:A,'# Campanhas30D'!B:B,"")</f>
        <v>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3" t="str">
        <f t="array" ref="S310">XLOOKUP(A310,'Receita Influenciada'!A:A,'Receita Influenciada'!C:C,"")</f>
        <v/>
      </c>
      <c r="T310" s="3">
        <f t="shared" si="1"/>
        <v>8</v>
      </c>
      <c r="U310" s="3">
        <f t="shared" si="2"/>
        <v>1</v>
      </c>
    </row>
    <row r="311">
      <c r="A311" s="1" t="s">
        <v>361</v>
      </c>
      <c r="B311" s="2">
        <f t="array" ref="B311">XLOOKUP(A311,'Página25'!A:A,'Página25'!G:G,"")</f>
        <v>45420.71063</v>
      </c>
      <c r="C311" s="2">
        <f t="array" ref="C311">XLOOKUP(A311,'Página25'!A:A,'Página25'!I:I,"")</f>
        <v>45433.72372</v>
      </c>
      <c r="D311" s="1">
        <v>0.0</v>
      </c>
      <c r="E311" s="1">
        <v>0.0</v>
      </c>
      <c r="F311" s="1">
        <v>0.0</v>
      </c>
      <c r="G311" s="3" t="str">
        <f t="array" ref="G311">XLOOKUP(A311,EmailVerification!A:A,EmailVerification!B:B,"")</f>
        <v/>
      </c>
      <c r="H311" s="3" t="str">
        <f t="array" ref="H311">XLOOKUP(A311,IntegracaoVerification!A:A,IntegracaoVerification!C:C,"")</f>
        <v/>
      </c>
      <c r="I311" s="3" t="str">
        <f t="array" ref="I311">XLOOKUP(A311,ApiVerification!A:A,ApiVerification!C:C,"")</f>
        <v/>
      </c>
      <c r="J311" s="3" t="str">
        <f t="array" ref="J311">XLOOKUP(A311,AtivacaoGiftback!A:A,AtivacaoGiftback!B:B,"")</f>
        <v/>
      </c>
      <c r="K311" s="3" t="str">
        <f t="array" ref="K311">XLOOKUP(A311,TempoPrimeiraCampanha!A:A,TempoPrimeiraCampanha!B:B,"")</f>
        <v/>
      </c>
      <c r="L311" s="3">
        <f t="array" ref="L311">XLOOKUP(A311,'# Campanhas30D'!A:A,'# Campanhas30D'!B:B,"")</f>
        <v>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3" t="str">
        <f t="array" ref="S311">XLOOKUP(A311,'Receita Influenciada'!A:A,'Receita Influenciada'!C:C,"")</f>
        <v/>
      </c>
      <c r="T311" s="3">
        <f t="shared" si="1"/>
        <v>13</v>
      </c>
      <c r="U311" s="3">
        <f t="shared" si="2"/>
        <v>1</v>
      </c>
    </row>
    <row r="312">
      <c r="A312" s="1" t="s">
        <v>362</v>
      </c>
      <c r="B312" s="2">
        <f t="array" ref="B312">XLOOKUP(A312,'Página25'!A:A,'Página25'!G:G,"")</f>
        <v>45447.80432</v>
      </c>
      <c r="C312" s="2">
        <f t="array" ref="C312">XLOOKUP(A312,'Página25'!A:A,'Página25'!I:I,"")</f>
        <v>45461.76916</v>
      </c>
      <c r="D312" s="1">
        <v>0.0</v>
      </c>
      <c r="E312" s="1">
        <v>1.0</v>
      </c>
      <c r="F312" s="1">
        <v>0.0</v>
      </c>
      <c r="G312" s="3" t="str">
        <f t="array" ref="G312">XLOOKUP(A312,EmailVerification!A:A,EmailVerification!B:B,"")</f>
        <v/>
      </c>
      <c r="H312" s="3" t="str">
        <f t="array" ref="H312">XLOOKUP(A312,IntegracaoVerification!A:A,IntegracaoVerification!C:C,"")</f>
        <v/>
      </c>
      <c r="I312" s="3" t="str">
        <f t="array" ref="I312">XLOOKUP(A312,ApiVerification!A:A,ApiVerification!C:C,"")</f>
        <v/>
      </c>
      <c r="J312" s="3" t="str">
        <f t="array" ref="J312">XLOOKUP(A312,AtivacaoGiftback!A:A,AtivacaoGiftback!B:B,"")</f>
        <v/>
      </c>
      <c r="K312" s="3" t="str">
        <f t="array" ref="K312">XLOOKUP(A312,TempoPrimeiraCampanha!A:A,TempoPrimeiraCampanha!B:B,"")</f>
        <v/>
      </c>
      <c r="L312" s="3">
        <f t="array" ref="L312">XLOOKUP(A312,'# Campanhas30D'!A:A,'# Campanhas30D'!B:B,"")</f>
        <v>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3" t="str">
        <f t="array" ref="S312">XLOOKUP(A312,'Receita Influenciada'!A:A,'Receita Influenciada'!C:C,"")</f>
        <v/>
      </c>
      <c r="T312" s="3">
        <f t="shared" si="1"/>
        <v>14</v>
      </c>
      <c r="U312" s="3">
        <f t="shared" si="2"/>
        <v>1</v>
      </c>
    </row>
    <row r="313">
      <c r="A313" s="1" t="s">
        <v>363</v>
      </c>
      <c r="B313" s="2">
        <f t="array" ref="B313">XLOOKUP(A313,'Página25'!A:A,'Página25'!G:G,"")</f>
        <v>45356.5515</v>
      </c>
      <c r="C313" s="2">
        <f t="array" ref="C313">XLOOKUP(A313,'Página25'!A:A,'Página25'!I:I,"")</f>
        <v>45371.62821</v>
      </c>
      <c r="D313" s="1">
        <v>0.0</v>
      </c>
      <c r="E313" s="1">
        <v>0.0</v>
      </c>
      <c r="F313" s="1">
        <v>0.0</v>
      </c>
      <c r="G313" s="3" t="str">
        <f t="array" ref="G313">XLOOKUP(A313,EmailVerification!A:A,EmailVerification!B:B,"")</f>
        <v/>
      </c>
      <c r="H313" s="3" t="str">
        <f t="array" ref="H313">XLOOKUP(A313,IntegracaoVerification!A:A,IntegracaoVerification!C:C,"")</f>
        <v/>
      </c>
      <c r="I313" s="3" t="str">
        <f t="array" ref="I313">XLOOKUP(A313,ApiVerification!A:A,ApiVerification!C:C,"")</f>
        <v/>
      </c>
      <c r="J313" s="3" t="str">
        <f t="array" ref="J313">XLOOKUP(A313,AtivacaoGiftback!A:A,AtivacaoGiftback!B:B,"")</f>
        <v/>
      </c>
      <c r="K313" s="3" t="str">
        <f t="array" ref="K313">XLOOKUP(A313,TempoPrimeiraCampanha!A:A,TempoPrimeiraCampanha!B:B,"")</f>
        <v/>
      </c>
      <c r="L313" s="3">
        <f t="array" ref="L313">XLOOKUP(A313,'# Campanhas30D'!A:A,'# Campanhas30D'!B:B,"")</f>
        <v>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3" t="str">
        <f t="array" ref="S313">XLOOKUP(A313,'Receita Influenciada'!A:A,'Receita Influenciada'!C:C,"")</f>
        <v/>
      </c>
      <c r="T313" s="3">
        <f t="shared" si="1"/>
        <v>15</v>
      </c>
      <c r="U313" s="3">
        <f t="shared" si="2"/>
        <v>1</v>
      </c>
    </row>
    <row r="314">
      <c r="A314" s="1" t="s">
        <v>364</v>
      </c>
      <c r="B314" s="2">
        <f t="array" ref="B314">XLOOKUP(A314,'Página25'!A:A,'Página25'!G:G,"")</f>
        <v>45488.6674</v>
      </c>
      <c r="C314" s="2">
        <f t="array" ref="C314">XLOOKUP(A314,'Página25'!A:A,'Página25'!I:I,"")</f>
        <v>45505.79439</v>
      </c>
      <c r="D314" s="3">
        <f t="array" ref="D314">XLOOKUP(A314,login!A:A,login!F:F,"")</f>
        <v>4</v>
      </c>
      <c r="E314" s="1">
        <v>0.0</v>
      </c>
      <c r="F314" s="1">
        <v>0.0</v>
      </c>
      <c r="G314" s="3" t="str">
        <f t="array" ref="G314">XLOOKUP(A314,EmailVerification!A:A,EmailVerification!B:B,"")</f>
        <v/>
      </c>
      <c r="H314" s="3">
        <f t="array" ref="H314">XLOOKUP(A314,IntegracaoVerification!A:A,IntegracaoVerification!C:C,"")</f>
        <v>3</v>
      </c>
      <c r="I314" s="3" t="str">
        <f t="array" ref="I314">XLOOKUP(A314,ApiVerification!A:A,ApiVerification!C:C,"")</f>
        <v/>
      </c>
      <c r="J314" s="3">
        <f t="array" ref="J314">XLOOKUP(A314,AtivacaoGiftback!A:A,AtivacaoGiftback!B:B,"")</f>
        <v>4</v>
      </c>
      <c r="K314" s="3" t="str">
        <f t="array" ref="K314">XLOOKUP(A314,TempoPrimeiraCampanha!A:A,TempoPrimeiraCampanha!B:B,"")</f>
        <v/>
      </c>
      <c r="L314" s="3">
        <f t="array" ref="L314">XLOOKUP(A314,'# Campanhas30D'!A:A,'# Campanhas30D'!B:B,"")</f>
        <v>0</v>
      </c>
      <c r="M314" s="1">
        <v>0.0</v>
      </c>
      <c r="N314" s="4">
        <f t="array" ref="N314">XLOOKUP(A314,'Receita Total'!A:A,'Receita Total'!C:C,"")</f>
        <v>36238.69048</v>
      </c>
      <c r="O314" s="1">
        <v>0.0</v>
      </c>
      <c r="P314" s="1">
        <v>0.0</v>
      </c>
      <c r="Q314" s="1">
        <v>0.0</v>
      </c>
      <c r="R314" s="1">
        <v>0.0</v>
      </c>
      <c r="S314" s="3" t="str">
        <f t="array" ref="S314">XLOOKUP(A314,'Receita Influenciada'!A:A,'Receita Influenciada'!C:C,"")</f>
        <v/>
      </c>
      <c r="T314" s="3">
        <f t="shared" si="1"/>
        <v>17</v>
      </c>
      <c r="U314" s="3">
        <f t="shared" si="2"/>
        <v>1</v>
      </c>
    </row>
    <row r="315">
      <c r="A315" s="1" t="s">
        <v>365</v>
      </c>
      <c r="B315" s="2">
        <f t="array" ref="B315">XLOOKUP(A315,'Página25'!A:A,'Página25'!G:G,"")</f>
        <v>45397.87354</v>
      </c>
      <c r="C315" s="2">
        <f t="array" ref="C315">XLOOKUP(A315,'Página25'!A:A,'Página25'!I:I,"")</f>
        <v>45414.68372</v>
      </c>
      <c r="D315" s="1">
        <v>0.0</v>
      </c>
      <c r="E315" s="1">
        <v>0.0</v>
      </c>
      <c r="F315" s="1">
        <v>0.0</v>
      </c>
      <c r="G315" s="3" t="str">
        <f t="array" ref="G315">XLOOKUP(A315,EmailVerification!A:A,EmailVerification!B:B,"")</f>
        <v/>
      </c>
      <c r="H315" s="3">
        <f t="array" ref="H315">XLOOKUP(A315,IntegracaoVerification!A:A,IntegracaoVerification!C:C,"")</f>
        <v>1</v>
      </c>
      <c r="I315" s="3" t="str">
        <f t="array" ref="I315">XLOOKUP(A315,ApiVerification!A:A,ApiVerification!C:C,"")</f>
        <v/>
      </c>
      <c r="J315" s="3" t="str">
        <f t="array" ref="J315">XLOOKUP(A315,AtivacaoGiftback!A:A,AtivacaoGiftback!B:B,"")</f>
        <v/>
      </c>
      <c r="K315" s="3" t="str">
        <f t="array" ref="K315">XLOOKUP(A315,TempoPrimeiraCampanha!A:A,TempoPrimeiraCampanha!B:B,"")</f>
        <v/>
      </c>
      <c r="L315" s="3">
        <f t="array" ref="L315">XLOOKUP(A315,'# Campanhas30D'!A:A,'# Campanhas30D'!B:B,"")</f>
        <v>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3" t="str">
        <f t="array" ref="S315">XLOOKUP(A315,'Receita Influenciada'!A:A,'Receita Influenciada'!C:C,"")</f>
        <v/>
      </c>
      <c r="T315" s="3">
        <f t="shared" si="1"/>
        <v>17</v>
      </c>
      <c r="U315" s="3">
        <f t="shared" si="2"/>
        <v>1</v>
      </c>
    </row>
    <row r="316">
      <c r="A316" s="1" t="s">
        <v>366</v>
      </c>
      <c r="B316" s="2">
        <f t="array" ref="B316">XLOOKUP(A316,'Página25'!A:A,'Página25'!G:G,"")</f>
        <v>45471.74472</v>
      </c>
      <c r="C316" s="2">
        <f t="array" ref="C316">XLOOKUP(A316,'Página25'!A:A,'Página25'!I:I,"")</f>
        <v>45489.6837</v>
      </c>
      <c r="D316" s="3">
        <f t="array" ref="D316">XLOOKUP(A316,login!A:A,login!F:F,"")</f>
        <v>5</v>
      </c>
      <c r="E316" s="1">
        <v>0.0</v>
      </c>
      <c r="F316" s="1">
        <v>0.0</v>
      </c>
      <c r="G316" s="3" t="str">
        <f t="array" ref="G316">XLOOKUP(A316,EmailVerification!A:A,EmailVerification!B:B,"")</f>
        <v/>
      </c>
      <c r="H316" s="3">
        <f t="array" ref="H316">XLOOKUP(A316,IntegracaoVerification!A:A,IntegracaoVerification!C:C,"")</f>
        <v>13</v>
      </c>
      <c r="I316" s="3" t="str">
        <f t="array" ref="I316">XLOOKUP(A316,ApiVerification!A:A,ApiVerification!C:C,"")</f>
        <v/>
      </c>
      <c r="J316" s="3" t="str">
        <f t="array" ref="J316">XLOOKUP(A316,AtivacaoGiftback!A:A,AtivacaoGiftback!B:B,"")</f>
        <v/>
      </c>
      <c r="K316" s="3" t="str">
        <f t="array" ref="K316">XLOOKUP(A316,TempoPrimeiraCampanha!A:A,TempoPrimeiraCampanha!B:B,"")</f>
        <v/>
      </c>
      <c r="L316" s="3">
        <f t="array" ref="L316">XLOOKUP(A316,'# Campanhas30D'!A:A,'# Campanhas30D'!B:B,"")</f>
        <v>0</v>
      </c>
      <c r="M316" s="1">
        <v>0.0</v>
      </c>
      <c r="N316" s="4">
        <f t="array" ref="N316">XLOOKUP(A316,'Receita Total'!A:A,'Receita Total'!C:C,"")</f>
        <v>1549.180008</v>
      </c>
      <c r="O316" s="1">
        <v>0.0</v>
      </c>
      <c r="P316" s="1">
        <v>0.0</v>
      </c>
      <c r="Q316" s="1">
        <v>0.0</v>
      </c>
      <c r="R316" s="1">
        <v>0.0</v>
      </c>
      <c r="S316" s="3" t="str">
        <f t="array" ref="S316">XLOOKUP(A316,'Receita Influenciada'!A:A,'Receita Influenciada'!C:C,"")</f>
        <v/>
      </c>
      <c r="T316" s="3">
        <f t="shared" si="1"/>
        <v>18</v>
      </c>
      <c r="U316" s="3">
        <f t="shared" si="2"/>
        <v>1</v>
      </c>
    </row>
    <row r="317">
      <c r="A317" s="1" t="s">
        <v>367</v>
      </c>
      <c r="B317" s="2">
        <f t="array" ref="B317">XLOOKUP(A317,'Página25'!A:A,'Página25'!G:G,"")</f>
        <v>45400.90772</v>
      </c>
      <c r="C317" s="2">
        <f t="array" ref="C317">XLOOKUP(A317,'Página25'!A:A,'Página25'!I:I,"")</f>
        <v>45418.59782</v>
      </c>
      <c r="D317" s="1">
        <v>0.0</v>
      </c>
      <c r="E317" s="1">
        <v>0.0</v>
      </c>
      <c r="F317" s="1">
        <v>0.0</v>
      </c>
      <c r="G317" s="3" t="str">
        <f t="array" ref="G317">XLOOKUP(A317,EmailVerification!A:A,EmailVerification!B:B,"")</f>
        <v/>
      </c>
      <c r="H317" s="3">
        <f t="array" ref="H317">XLOOKUP(A317,IntegracaoVerification!A:A,IntegracaoVerification!C:C,"")</f>
        <v>1</v>
      </c>
      <c r="I317" s="3" t="str">
        <f t="array" ref="I317">XLOOKUP(A317,ApiVerification!A:A,ApiVerification!C:C,"")</f>
        <v/>
      </c>
      <c r="J317" s="3" t="str">
        <f t="array" ref="J317">XLOOKUP(A317,AtivacaoGiftback!A:A,AtivacaoGiftback!B:B,"")</f>
        <v/>
      </c>
      <c r="K317" s="3" t="str">
        <f t="array" ref="K317">XLOOKUP(A317,TempoPrimeiraCampanha!A:A,TempoPrimeiraCampanha!B:B,"")</f>
        <v/>
      </c>
      <c r="L317" s="3">
        <f t="array" ref="L317">XLOOKUP(A317,'# Campanhas30D'!A:A,'# Campanhas30D'!B:B,"")</f>
        <v>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3" t="str">
        <f t="array" ref="S317">XLOOKUP(A317,'Receita Influenciada'!A:A,'Receita Influenciada'!C:C,"")</f>
        <v/>
      </c>
      <c r="T317" s="3">
        <f t="shared" si="1"/>
        <v>18</v>
      </c>
      <c r="U317" s="3">
        <f t="shared" si="2"/>
        <v>1</v>
      </c>
    </row>
    <row r="318">
      <c r="A318" s="1" t="s">
        <v>368</v>
      </c>
      <c r="B318" s="2">
        <f t="array" ref="B318">XLOOKUP(A318,'Página25'!A:A,'Página25'!G:G,"")</f>
        <v>45484.84773</v>
      </c>
      <c r="C318" s="2">
        <f t="array" ref="C318">XLOOKUP(A318,'Página25'!A:A,'Página25'!I:I,"")</f>
        <v>45503.91685</v>
      </c>
      <c r="D318" s="3">
        <f t="array" ref="D318">XLOOKUP(A318,login!A:A,login!F:F,"")</f>
        <v>12</v>
      </c>
      <c r="E318" s="1">
        <v>1.0</v>
      </c>
      <c r="F318" s="1">
        <v>0.0</v>
      </c>
      <c r="G318" s="3">
        <f t="array" ref="G318">XLOOKUP(A318,EmailVerification!A:A,EmailVerification!B:B,"")</f>
        <v>4</v>
      </c>
      <c r="H318" s="3">
        <f t="array" ref="H318">XLOOKUP(A318,IntegracaoVerification!A:A,IntegracaoVerification!C:C,"")</f>
        <v>4</v>
      </c>
      <c r="I318" s="3">
        <f t="array" ref="I318">XLOOKUP(A318,ApiVerification!A:A,ApiVerification!C:C,"")</f>
        <v>5</v>
      </c>
      <c r="J318" s="3" t="str">
        <f t="array" ref="J318">XLOOKUP(A318,AtivacaoGiftback!A:A,AtivacaoGiftback!B:B,"")</f>
        <v/>
      </c>
      <c r="K318" s="3" t="str">
        <f t="array" ref="K318">XLOOKUP(A318,TempoPrimeiraCampanha!A:A,TempoPrimeiraCampanha!B:B,"")</f>
        <v/>
      </c>
      <c r="L318" s="3">
        <f t="array" ref="L318">XLOOKUP(A318,'# Campanhas30D'!A:A,'# Campanhas30D'!B:B,"")</f>
        <v>0</v>
      </c>
      <c r="M318" s="1">
        <v>0.0</v>
      </c>
      <c r="N318" s="4">
        <f t="array" ref="N318">XLOOKUP(A318,'Receita Total'!A:A,'Receita Total'!C:C,"")</f>
        <v>9078.809978</v>
      </c>
      <c r="O318" s="1">
        <v>0.0</v>
      </c>
      <c r="P318" s="1">
        <v>0.0</v>
      </c>
      <c r="Q318" s="1">
        <v>0.0</v>
      </c>
      <c r="R318" s="1">
        <v>0.0</v>
      </c>
      <c r="S318" s="3" t="str">
        <f t="array" ref="S318">XLOOKUP(A318,'Receita Influenciada'!A:A,'Receita Influenciada'!C:C,"")</f>
        <v/>
      </c>
      <c r="T318" s="3">
        <f t="shared" si="1"/>
        <v>19</v>
      </c>
      <c r="U318" s="3">
        <f t="shared" si="2"/>
        <v>1</v>
      </c>
    </row>
    <row r="319">
      <c r="A319" s="1" t="s">
        <v>369</v>
      </c>
      <c r="B319" s="2">
        <f t="array" ref="B319">XLOOKUP(A319,'Página25'!A:A,'Página25'!G:G,"")</f>
        <v>45513.89303</v>
      </c>
      <c r="C319" s="2">
        <f t="array" ref="C319">XLOOKUP(A319,'Página25'!A:A,'Página25'!I:I,"")</f>
        <v>45534.60316</v>
      </c>
      <c r="D319" s="3">
        <f t="array" ref="D319">XLOOKUP(A319,login!A:A,login!F:F,"")</f>
        <v>4</v>
      </c>
      <c r="E319" s="3">
        <f t="array" ref="E319">XLOOKUP(A319,gestor!C:C,gestor!E:E,"")</f>
        <v>1</v>
      </c>
      <c r="F319" s="1">
        <v>0.0</v>
      </c>
      <c r="G319" s="3">
        <f t="array" ref="G319">XLOOKUP(A319,EmailVerification!A:A,EmailVerification!B:B,"")</f>
        <v>6</v>
      </c>
      <c r="H319" s="3">
        <f t="array" ref="H319">XLOOKUP(A319,IntegracaoVerification!A:A,IntegracaoVerification!C:C,"")</f>
        <v>6</v>
      </c>
      <c r="I319" s="3" t="str">
        <f t="array" ref="I319">XLOOKUP(A319,ApiVerification!A:A,ApiVerification!C:C,"")</f>
        <v/>
      </c>
      <c r="J319" s="3" t="str">
        <f t="array" ref="J319">XLOOKUP(A319,AtivacaoGiftback!A:A,AtivacaoGiftback!B:B,"")</f>
        <v/>
      </c>
      <c r="K319" s="3" t="str">
        <f t="array" ref="K319">XLOOKUP(A319,TempoPrimeiraCampanha!A:A,TempoPrimeiraCampanha!B:B,"")</f>
        <v/>
      </c>
      <c r="L319" s="3">
        <f t="array" ref="L319">XLOOKUP(A319,'# Campanhas30D'!A:A,'# Campanhas30D'!B:B,"")</f>
        <v>0</v>
      </c>
      <c r="M319" s="1">
        <v>0.0</v>
      </c>
      <c r="N319" s="4">
        <f t="array" ref="N319">XLOOKUP(A319,'Receita Total'!A:A,'Receita Total'!C:C,"")</f>
        <v>12901.14995</v>
      </c>
      <c r="O319" s="1">
        <v>0.0</v>
      </c>
      <c r="P319" s="1">
        <v>0.0</v>
      </c>
      <c r="Q319" s="1">
        <v>0.0</v>
      </c>
      <c r="R319" s="1">
        <v>0.0</v>
      </c>
      <c r="S319" s="3" t="str">
        <f t="array" ref="S319">XLOOKUP(A319,'Receita Influenciada'!A:A,'Receita Influenciada'!C:C,"")</f>
        <v/>
      </c>
      <c r="T319" s="3">
        <f t="shared" si="1"/>
        <v>21</v>
      </c>
      <c r="U319" s="3">
        <f t="shared" si="2"/>
        <v>1</v>
      </c>
    </row>
    <row r="320">
      <c r="A320" s="1" t="s">
        <v>370</v>
      </c>
      <c r="B320" s="2">
        <f t="array" ref="B320">XLOOKUP(A320,'Página25'!A:A,'Página25'!G:G,"")</f>
        <v>45427.84487</v>
      </c>
      <c r="C320" s="2">
        <f t="array" ref="C320">XLOOKUP(A320,'Página25'!A:A,'Página25'!I:I,"")</f>
        <v>45448.79269</v>
      </c>
      <c r="D320" s="1">
        <v>0.0</v>
      </c>
      <c r="E320" s="1">
        <v>1.0</v>
      </c>
      <c r="F320" s="1">
        <v>0.0</v>
      </c>
      <c r="G320" s="3" t="str">
        <f t="array" ref="G320">XLOOKUP(A320,EmailVerification!A:A,EmailVerification!B:B,"")</f>
        <v/>
      </c>
      <c r="H320" s="3">
        <f t="array" ref="H320">XLOOKUP(A320,IntegracaoVerification!A:A,IntegracaoVerification!C:C,"")</f>
        <v>5</v>
      </c>
      <c r="I320" s="3" t="str">
        <f t="array" ref="I320">XLOOKUP(A320,ApiVerification!A:A,ApiVerification!C:C,"")</f>
        <v/>
      </c>
      <c r="J320" s="3">
        <f t="array" ref="J320">XLOOKUP(A320,AtivacaoGiftback!A:A,AtivacaoGiftback!B:B,"")</f>
        <v>12</v>
      </c>
      <c r="K320" s="3" t="str">
        <f t="array" ref="K320">XLOOKUP(A320,TempoPrimeiraCampanha!A:A,TempoPrimeiraCampanha!B:B,"")</f>
        <v/>
      </c>
      <c r="L320" s="3">
        <f t="array" ref="L320">XLOOKUP(A320,'# Campanhas30D'!A:A,'# Campanhas30D'!B:B,"")</f>
        <v>0</v>
      </c>
      <c r="M320" s="1">
        <v>0.0</v>
      </c>
      <c r="N320" s="4">
        <f t="array" ref="N320">XLOOKUP(A320,'Receita Total'!A:A,'Receita Total'!C:C,"")</f>
        <v>58107.04063</v>
      </c>
      <c r="O320" s="1">
        <v>0.0</v>
      </c>
      <c r="P320" s="1">
        <v>0.0</v>
      </c>
      <c r="Q320" s="1">
        <v>0.0</v>
      </c>
      <c r="R320" s="1">
        <v>0.0</v>
      </c>
      <c r="S320" s="3" t="str">
        <f t="array" ref="S320">XLOOKUP(A320,'Receita Influenciada'!A:A,'Receita Influenciada'!C:C,"")</f>
        <v/>
      </c>
      <c r="T320" s="3">
        <f t="shared" si="1"/>
        <v>21</v>
      </c>
      <c r="U320" s="3">
        <f t="shared" si="2"/>
        <v>1</v>
      </c>
    </row>
    <row r="321">
      <c r="A321" s="1" t="s">
        <v>371</v>
      </c>
      <c r="B321" s="2">
        <f t="array" ref="B321">XLOOKUP(A321,'Página25'!A:A,'Página25'!G:G,"")</f>
        <v>45376.84544</v>
      </c>
      <c r="C321" s="2">
        <f t="array" ref="C321">XLOOKUP(A321,'Página25'!A:A,'Página25'!I:I,"")</f>
        <v>45397.83644</v>
      </c>
      <c r="D321" s="1">
        <v>0.0</v>
      </c>
      <c r="E321" s="1">
        <v>0.0</v>
      </c>
      <c r="F321" s="1">
        <v>0.0</v>
      </c>
      <c r="G321" s="3" t="str">
        <f t="array" ref="G321">XLOOKUP(A321,EmailVerification!A:A,EmailVerification!B:B,"")</f>
        <v/>
      </c>
      <c r="H321" s="3">
        <f t="array" ref="H321">XLOOKUP(A321,IntegracaoVerification!A:A,IntegracaoVerification!C:C,"")</f>
        <v>1</v>
      </c>
      <c r="I321" s="3" t="str">
        <f t="array" ref="I321">XLOOKUP(A321,ApiVerification!A:A,ApiVerification!C:C,"")</f>
        <v/>
      </c>
      <c r="J321" s="3" t="str">
        <f t="array" ref="J321">XLOOKUP(A321,AtivacaoGiftback!A:A,AtivacaoGiftback!B:B,"")</f>
        <v/>
      </c>
      <c r="K321" s="3" t="str">
        <f t="array" ref="K321">XLOOKUP(A321,TempoPrimeiraCampanha!A:A,TempoPrimeiraCampanha!B:B,"")</f>
        <v/>
      </c>
      <c r="L321" s="3">
        <f t="array" ref="L321">XLOOKUP(A321,'# Campanhas30D'!A:A,'# Campanhas30D'!B:B,"")</f>
        <v>0</v>
      </c>
      <c r="M321" s="1">
        <v>0.0</v>
      </c>
      <c r="N321" s="4">
        <f t="array" ref="N321">XLOOKUP(A321,'Receita Total'!A:A,'Receita Total'!C:C,"")</f>
        <v>110705.2587</v>
      </c>
      <c r="O321" s="1">
        <v>0.0</v>
      </c>
      <c r="P321" s="1">
        <v>0.0</v>
      </c>
      <c r="Q321" s="1">
        <v>0.0</v>
      </c>
      <c r="R321" s="1">
        <v>0.0</v>
      </c>
      <c r="S321" s="3" t="str">
        <f t="array" ref="S321">XLOOKUP(A321,'Receita Influenciada'!A:A,'Receita Influenciada'!C:C,"")</f>
        <v/>
      </c>
      <c r="T321" s="3">
        <f t="shared" si="1"/>
        <v>21</v>
      </c>
      <c r="U321" s="3">
        <f t="shared" si="2"/>
        <v>1</v>
      </c>
    </row>
    <row r="322">
      <c r="A322" s="1" t="s">
        <v>372</v>
      </c>
      <c r="B322" s="2">
        <f t="array" ref="B322">XLOOKUP(A322,'Página25'!A:A,'Página25'!G:G,"")</f>
        <v>45389.52093</v>
      </c>
      <c r="C322" s="2">
        <f t="array" ref="C322">XLOOKUP(A322,'Página25'!A:A,'Página25'!I:I,"")</f>
        <v>45412.02404</v>
      </c>
      <c r="D322" s="1">
        <v>0.0</v>
      </c>
      <c r="E322" s="1">
        <v>1.0</v>
      </c>
      <c r="F322" s="1">
        <v>0.0</v>
      </c>
      <c r="G322" s="3" t="str">
        <f t="array" ref="G322">XLOOKUP(A322,EmailVerification!A:A,EmailVerification!B:B,"")</f>
        <v/>
      </c>
      <c r="H322" s="3">
        <f t="array" ref="H322">XLOOKUP(A322,IntegracaoVerification!A:A,IntegracaoVerification!C:C,"")</f>
        <v>4</v>
      </c>
      <c r="I322" s="3">
        <f t="array" ref="I322">XLOOKUP(A322,ApiVerification!A:A,ApiVerification!C:C,"")</f>
        <v>5</v>
      </c>
      <c r="J322" s="3" t="str">
        <f t="array" ref="J322">XLOOKUP(A322,AtivacaoGiftback!A:A,AtivacaoGiftback!B:B,"")</f>
        <v/>
      </c>
      <c r="K322" s="3" t="str">
        <f t="array" ref="K322">XLOOKUP(A322,TempoPrimeiraCampanha!A:A,TempoPrimeiraCampanha!B:B,"")</f>
        <v/>
      </c>
      <c r="L322" s="3">
        <f t="array" ref="L322">XLOOKUP(A322,'# Campanhas30D'!A:A,'# Campanhas30D'!B:B,"")</f>
        <v>0</v>
      </c>
      <c r="M322" s="1">
        <v>0.0</v>
      </c>
      <c r="N322" s="4">
        <f t="array" ref="N322">XLOOKUP(A322,'Receita Total'!A:A,'Receita Total'!C:C,"")</f>
        <v>55148.78991</v>
      </c>
      <c r="O322" s="1">
        <v>0.0</v>
      </c>
      <c r="P322" s="1">
        <v>0.0</v>
      </c>
      <c r="Q322" s="1">
        <v>0.0</v>
      </c>
      <c r="R322" s="1">
        <v>0.0</v>
      </c>
      <c r="S322" s="3" t="str">
        <f t="array" ref="S322">XLOOKUP(A322,'Receita Influenciada'!A:A,'Receita Influenciada'!C:C,"")</f>
        <v/>
      </c>
      <c r="T322" s="3">
        <f t="shared" si="1"/>
        <v>23</v>
      </c>
      <c r="U322" s="3">
        <f t="shared" si="2"/>
        <v>1</v>
      </c>
    </row>
    <row r="323">
      <c r="A323" s="1" t="s">
        <v>373</v>
      </c>
      <c r="B323" s="2">
        <f t="array" ref="B323">XLOOKUP(A323,'Página25'!A:A,'Página25'!G:G,"")</f>
        <v>45395.02584</v>
      </c>
      <c r="C323" s="2">
        <f t="array" ref="C323">XLOOKUP(A323,'Página25'!A:A,'Página25'!I:I,"")</f>
        <v>45418.94465</v>
      </c>
      <c r="D323" s="1">
        <v>0.0</v>
      </c>
      <c r="E323" s="1">
        <v>0.0</v>
      </c>
      <c r="F323" s="1">
        <v>0.0</v>
      </c>
      <c r="G323" s="3" t="str">
        <f t="array" ref="G323">XLOOKUP(A323,EmailVerification!A:A,EmailVerification!B:B,"")</f>
        <v/>
      </c>
      <c r="H323" s="3">
        <f t="array" ref="H323">XLOOKUP(A323,IntegracaoVerification!A:A,IntegracaoVerification!C:C,"")</f>
        <v>0</v>
      </c>
      <c r="I323" s="3" t="str">
        <f t="array" ref="I323">XLOOKUP(A323,ApiVerification!A:A,ApiVerification!C:C,"")</f>
        <v/>
      </c>
      <c r="J323" s="3" t="str">
        <f t="array" ref="J323">XLOOKUP(A323,AtivacaoGiftback!A:A,AtivacaoGiftback!B:B,"")</f>
        <v/>
      </c>
      <c r="K323" s="3" t="str">
        <f t="array" ref="K323">XLOOKUP(A323,TempoPrimeiraCampanha!A:A,TempoPrimeiraCampanha!B:B,"")</f>
        <v/>
      </c>
      <c r="L323" s="3">
        <f t="array" ref="L323">XLOOKUP(A323,'# Campanhas30D'!A:A,'# Campanhas30D'!B:B,"")</f>
        <v>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3" t="str">
        <f t="array" ref="S323">XLOOKUP(A323,'Receita Influenciada'!A:A,'Receita Influenciada'!C:C,"")</f>
        <v/>
      </c>
      <c r="T323" s="3">
        <f t="shared" si="1"/>
        <v>23</v>
      </c>
      <c r="U323" s="3">
        <f t="shared" si="2"/>
        <v>1</v>
      </c>
    </row>
    <row r="324">
      <c r="A324" s="1" t="s">
        <v>374</v>
      </c>
      <c r="B324" s="2">
        <f t="array" ref="B324">XLOOKUP(A324,'Página25'!A:A,'Página25'!G:G,"")</f>
        <v>45527.92314</v>
      </c>
      <c r="C324" s="2">
        <f t="array" ref="C324">XLOOKUP(A324,'Página25'!A:A,'Página25'!I:I,"")</f>
        <v>45553.48794</v>
      </c>
      <c r="D324" s="3">
        <f t="array" ref="D324">XLOOKUP(A324,login!A:A,login!F:F,"")</f>
        <v>14</v>
      </c>
      <c r="E324" s="3">
        <f t="array" ref="E324">XLOOKUP(A324,gestor!C:C,gestor!E:E,"")</f>
        <v>1</v>
      </c>
      <c r="F324" s="1">
        <v>0.0</v>
      </c>
      <c r="G324" s="3">
        <f t="array" ref="G324">XLOOKUP(A324,EmailVerification!A:A,EmailVerification!B:B,"")</f>
        <v>5</v>
      </c>
      <c r="H324" s="3">
        <f t="array" ref="H324">XLOOKUP(A324,IntegracaoVerification!A:A,IntegracaoVerification!C:C,"")</f>
        <v>12</v>
      </c>
      <c r="I324" s="3">
        <f t="array" ref="I324">XLOOKUP(A324,ApiVerification!A:A,ApiVerification!C:C,"")</f>
        <v>6</v>
      </c>
      <c r="J324" s="3" t="str">
        <f t="array" ref="J324">XLOOKUP(A324,AtivacaoGiftback!A:A,AtivacaoGiftback!B:B,"")</f>
        <v/>
      </c>
      <c r="K324" s="3" t="str">
        <f t="array" ref="K324">XLOOKUP(A324,TempoPrimeiraCampanha!A:A,TempoPrimeiraCampanha!B:B,"")</f>
        <v/>
      </c>
      <c r="L324" s="3">
        <f t="array" ref="L324">XLOOKUP(A324,'# Campanhas30D'!A:A,'# Campanhas30D'!B:B,"")</f>
        <v>0</v>
      </c>
      <c r="M324" s="1">
        <v>0.0</v>
      </c>
      <c r="N324" s="4">
        <f t="array" ref="N324">XLOOKUP(A324,'Receita Total'!A:A,'Receita Total'!C:C,"")</f>
        <v>1004.799988</v>
      </c>
      <c r="O324" s="1">
        <v>0.0</v>
      </c>
      <c r="P324" s="1">
        <v>0.0</v>
      </c>
      <c r="Q324" s="1">
        <v>0.0</v>
      </c>
      <c r="R324" s="1">
        <v>0.0</v>
      </c>
      <c r="S324" s="3" t="str">
        <f t="array" ref="S324">XLOOKUP(A324,'Receita Influenciada'!A:A,'Receita Influenciada'!C:C,"")</f>
        <v/>
      </c>
      <c r="T324" s="3">
        <f t="shared" si="1"/>
        <v>26</v>
      </c>
      <c r="U324" s="3">
        <f t="shared" si="2"/>
        <v>1</v>
      </c>
    </row>
    <row r="325">
      <c r="A325" s="1" t="s">
        <v>375</v>
      </c>
      <c r="B325" s="2">
        <f t="array" ref="B325">XLOOKUP(A325,'Página25'!A:A,'Página25'!G:G,"")</f>
        <v>45560.9764</v>
      </c>
      <c r="C325" s="2">
        <f t="array" ref="C325">XLOOKUP(A325,'Página25'!A:A,'Página25'!I:I,"")</f>
        <v>45586.92565</v>
      </c>
      <c r="D325" s="3">
        <f t="array" ref="D325">XLOOKUP(A325,login!A:A,login!F:F,"")</f>
        <v>13</v>
      </c>
      <c r="E325" s="3">
        <f t="array" ref="E325">XLOOKUP(A325,gestor!C:C,gestor!E:E,"")</f>
        <v>1</v>
      </c>
      <c r="F325" s="1">
        <v>0.0</v>
      </c>
      <c r="G325" s="3">
        <f t="array" ref="G325">XLOOKUP(A325,EmailVerification!A:A,EmailVerification!B:B,"")</f>
        <v>2</v>
      </c>
      <c r="H325" s="3">
        <f t="array" ref="H325">XLOOKUP(A325,IntegracaoVerification!A:A,IntegracaoVerification!C:C,"")</f>
        <v>1</v>
      </c>
      <c r="I325" s="3">
        <f t="array" ref="I325">XLOOKUP(A325,ApiVerification!A:A,ApiVerification!C:C,"")</f>
        <v>2</v>
      </c>
      <c r="J325" s="3" t="str">
        <f t="array" ref="J325">XLOOKUP(A325,AtivacaoGiftback!A:A,AtivacaoGiftback!B:B,"")</f>
        <v/>
      </c>
      <c r="K325" s="3" t="str">
        <f t="array" ref="K325">XLOOKUP(A325,TempoPrimeiraCampanha!A:A,TempoPrimeiraCampanha!B:B,"")</f>
        <v/>
      </c>
      <c r="L325" s="3">
        <f t="array" ref="L325">XLOOKUP(A325,'# Campanhas30D'!A:A,'# Campanhas30D'!B:B,"")</f>
        <v>0</v>
      </c>
      <c r="M325" s="1">
        <v>0.0</v>
      </c>
      <c r="N325" s="4">
        <f t="array" ref="N325">XLOOKUP(A325,'Receita Total'!A:A,'Receita Total'!C:C,"")</f>
        <v>27571.81987</v>
      </c>
      <c r="O325" s="1">
        <v>0.0</v>
      </c>
      <c r="P325" s="1">
        <v>0.0</v>
      </c>
      <c r="Q325" s="1">
        <v>0.0</v>
      </c>
      <c r="R325" s="1">
        <v>0.0</v>
      </c>
      <c r="S325" s="3" t="str">
        <f t="array" ref="S325">XLOOKUP(A325,'Receita Influenciada'!A:A,'Receita Influenciada'!C:C,"")</f>
        <v/>
      </c>
      <c r="T325" s="3">
        <f t="shared" si="1"/>
        <v>26</v>
      </c>
      <c r="U325" s="3">
        <f t="shared" si="2"/>
        <v>1</v>
      </c>
    </row>
    <row r="326">
      <c r="A326" s="1" t="s">
        <v>376</v>
      </c>
      <c r="B326" s="2">
        <f t="array" ref="B326">XLOOKUP(A326,'Página25'!A:A,'Página25'!G:G,"")</f>
        <v>45555.69119</v>
      </c>
      <c r="C326" s="2">
        <f t="array" ref="C326">XLOOKUP(A326,'Página25'!A:A,'Página25'!I:I,"")</f>
        <v>45581.51881</v>
      </c>
      <c r="D326" s="3">
        <f t="array" ref="D326">XLOOKUP(A326,login!A:A,login!F:F,"")</f>
        <v>13</v>
      </c>
      <c r="E326" s="3">
        <f t="array" ref="E326">XLOOKUP(A326,gestor!C:C,gestor!E:E,"")</f>
        <v>1</v>
      </c>
      <c r="F326" s="1">
        <v>0.0</v>
      </c>
      <c r="G326" s="3" t="str">
        <f t="array" ref="G326">XLOOKUP(A326,EmailVerification!A:A,EmailVerification!B:B,"")</f>
        <v/>
      </c>
      <c r="H326" s="3">
        <f t="array" ref="H326">XLOOKUP(A326,IntegracaoVerification!A:A,IntegracaoVerification!C:C,"")</f>
        <v>11</v>
      </c>
      <c r="I326" s="3">
        <f t="array" ref="I326">XLOOKUP(A326,ApiVerification!A:A,ApiVerification!C:C,"")</f>
        <v>10</v>
      </c>
      <c r="J326" s="3" t="str">
        <f t="array" ref="J326">XLOOKUP(A326,AtivacaoGiftback!A:A,AtivacaoGiftback!B:B,"")</f>
        <v/>
      </c>
      <c r="K326" s="3" t="str">
        <f t="array" ref="K326">XLOOKUP(A326,TempoPrimeiraCampanha!A:A,TempoPrimeiraCampanha!B:B,"")</f>
        <v/>
      </c>
      <c r="L326" s="3">
        <f t="array" ref="L326">XLOOKUP(A326,'# Campanhas30D'!A:A,'# Campanhas30D'!B:B,"")</f>
        <v>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3" t="str">
        <f t="array" ref="S326">XLOOKUP(A326,'Receita Influenciada'!A:A,'Receita Influenciada'!C:C,"")</f>
        <v/>
      </c>
      <c r="T326" s="3">
        <f t="shared" si="1"/>
        <v>26</v>
      </c>
      <c r="U326" s="3">
        <f t="shared" si="2"/>
        <v>1</v>
      </c>
    </row>
    <row r="327">
      <c r="A327" s="1" t="s">
        <v>377</v>
      </c>
      <c r="B327" s="2">
        <f t="array" ref="B327">XLOOKUP(A327,'Página25'!A:A,'Página25'!G:G,"")</f>
        <v>45398.8203</v>
      </c>
      <c r="C327" s="2">
        <f t="array" ref="C327">XLOOKUP(A327,'Página25'!A:A,'Página25'!I:I,"")</f>
        <v>45425.79031</v>
      </c>
      <c r="D327" s="1">
        <v>0.0</v>
      </c>
      <c r="E327" s="1">
        <v>0.0</v>
      </c>
      <c r="F327" s="1">
        <v>0.0</v>
      </c>
      <c r="G327" s="3" t="str">
        <f t="array" ref="G327">XLOOKUP(A327,EmailVerification!A:A,EmailVerification!B:B,"")</f>
        <v/>
      </c>
      <c r="H327" s="3">
        <f t="array" ref="H327">XLOOKUP(A327,IntegracaoVerification!A:A,IntegracaoVerification!C:C,"")</f>
        <v>1</v>
      </c>
      <c r="I327" s="3" t="str">
        <f t="array" ref="I327">XLOOKUP(A327,ApiVerification!A:A,ApiVerification!C:C,"")</f>
        <v/>
      </c>
      <c r="J327" s="3" t="str">
        <f t="array" ref="J327">XLOOKUP(A327,AtivacaoGiftback!A:A,AtivacaoGiftback!B:B,"")</f>
        <v/>
      </c>
      <c r="K327" s="3" t="str">
        <f t="array" ref="K327">XLOOKUP(A327,TempoPrimeiraCampanha!A:A,TempoPrimeiraCampanha!B:B,"")</f>
        <v/>
      </c>
      <c r="L327" s="3">
        <f t="array" ref="L327">XLOOKUP(A327,'# Campanhas30D'!A:A,'# Campanhas30D'!B:B,"")</f>
        <v>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3" t="str">
        <f t="array" ref="S327">XLOOKUP(A327,'Receita Influenciada'!A:A,'Receita Influenciada'!C:C,"")</f>
        <v/>
      </c>
      <c r="T327" s="3">
        <f t="shared" si="1"/>
        <v>27</v>
      </c>
      <c r="U327" s="3">
        <f t="shared" si="2"/>
        <v>1</v>
      </c>
    </row>
    <row r="328">
      <c r="A328" s="1" t="s">
        <v>378</v>
      </c>
      <c r="B328" s="2">
        <f t="array" ref="B328">XLOOKUP(A328,'Página25'!A:A,'Página25'!G:G,"")</f>
        <v>45560.01615</v>
      </c>
      <c r="C328" s="2">
        <f t="array" ref="C328">XLOOKUP(A328,'Página25'!A:A,'Página25'!I:I,"")</f>
        <v>45588.8064</v>
      </c>
      <c r="D328" s="3">
        <f t="array" ref="D328">XLOOKUP(A328,login!A:A,login!F:F,"")</f>
        <v>7</v>
      </c>
      <c r="E328" s="3">
        <f t="array" ref="E328">XLOOKUP(A328,gestor!C:C,gestor!E:E,"")</f>
        <v>1</v>
      </c>
      <c r="F328" s="1">
        <v>0.0</v>
      </c>
      <c r="G328" s="3" t="str">
        <f t="array" ref="G328">XLOOKUP(A328,EmailVerification!A:A,EmailVerification!B:B,"")</f>
        <v/>
      </c>
      <c r="H328" s="3" t="str">
        <f t="array" ref="H328">XLOOKUP(A328,IntegracaoVerification!A:A,IntegracaoVerification!C:C,"")</f>
        <v/>
      </c>
      <c r="I328" s="3" t="str">
        <f t="array" ref="I328">XLOOKUP(A328,ApiVerification!A:A,ApiVerification!C:C,"")</f>
        <v/>
      </c>
      <c r="J328" s="3" t="str">
        <f t="array" ref="J328">XLOOKUP(A328,AtivacaoGiftback!A:A,AtivacaoGiftback!B:B,"")</f>
        <v/>
      </c>
      <c r="K328" s="3" t="str">
        <f t="array" ref="K328">XLOOKUP(A328,TempoPrimeiraCampanha!A:A,TempoPrimeiraCampanha!B:B,"")</f>
        <v/>
      </c>
      <c r="L328" s="3">
        <f t="array" ref="L328">XLOOKUP(A328,'# Campanhas30D'!A:A,'# Campanhas30D'!B:B,"")</f>
        <v>0</v>
      </c>
      <c r="M328" s="1">
        <v>0.0</v>
      </c>
      <c r="N328" s="4">
        <f t="array" ref="N328">XLOOKUP(A328,'Receita Total'!A:A,'Receita Total'!C:C,"")</f>
        <v>100</v>
      </c>
      <c r="O328" s="1">
        <v>0.0</v>
      </c>
      <c r="P328" s="1">
        <v>0.0</v>
      </c>
      <c r="Q328" s="1">
        <v>0.0</v>
      </c>
      <c r="R328" s="1">
        <v>0.0</v>
      </c>
      <c r="S328" s="3" t="str">
        <f t="array" ref="S328">XLOOKUP(A328,'Receita Influenciada'!A:A,'Receita Influenciada'!C:C,"")</f>
        <v/>
      </c>
      <c r="T328" s="3">
        <f t="shared" si="1"/>
        <v>28</v>
      </c>
      <c r="U328" s="3">
        <f t="shared" si="2"/>
        <v>1</v>
      </c>
    </row>
    <row r="329">
      <c r="A329" s="1" t="s">
        <v>379</v>
      </c>
      <c r="B329" s="2">
        <f t="array" ref="B329">XLOOKUP(A329,'Página25'!A:A,'Página25'!G:G,"")</f>
        <v>45560.01198</v>
      </c>
      <c r="C329" s="2">
        <f t="array" ref="C329">XLOOKUP(A329,'Página25'!A:A,'Página25'!I:I,"")</f>
        <v>45588.55234</v>
      </c>
      <c r="D329" s="3">
        <f t="array" ref="D329">XLOOKUP(A329,login!A:A,login!F:F,"")</f>
        <v>4</v>
      </c>
      <c r="E329" s="3">
        <f t="array" ref="E329">XLOOKUP(A329,gestor!C:C,gestor!E:E,"")</f>
        <v>1</v>
      </c>
      <c r="F329" s="1">
        <v>0.0</v>
      </c>
      <c r="G329" s="3">
        <f t="array" ref="G329">XLOOKUP(A329,EmailVerification!A:A,EmailVerification!B:B,"")</f>
        <v>2</v>
      </c>
      <c r="H329" s="3">
        <f t="array" ref="H329">XLOOKUP(A329,IntegracaoVerification!A:A,IntegracaoVerification!C:C,"")</f>
        <v>2</v>
      </c>
      <c r="I329" s="3">
        <f t="array" ref="I329">XLOOKUP(A329,ApiVerification!A:A,ApiVerification!C:C,"")</f>
        <v>2</v>
      </c>
      <c r="J329" s="3" t="str">
        <f t="array" ref="J329">XLOOKUP(A329,AtivacaoGiftback!A:A,AtivacaoGiftback!B:B,"")</f>
        <v/>
      </c>
      <c r="K329" s="3" t="str">
        <f t="array" ref="K329">XLOOKUP(A329,TempoPrimeiraCampanha!A:A,TempoPrimeiraCampanha!B:B,"")</f>
        <v/>
      </c>
      <c r="L329" s="3">
        <f t="array" ref="L329">XLOOKUP(A329,'# Campanhas30D'!A:A,'# Campanhas30D'!B:B,"")</f>
        <v>0</v>
      </c>
      <c r="M329" s="1">
        <v>0.0</v>
      </c>
      <c r="N329" s="4">
        <f t="array" ref="N329">XLOOKUP(A329,'Receita Total'!A:A,'Receita Total'!C:C,"")</f>
        <v>103852.3886</v>
      </c>
      <c r="O329" s="1">
        <v>0.0</v>
      </c>
      <c r="P329" s="1">
        <v>0.0</v>
      </c>
      <c r="Q329" s="1">
        <v>0.0</v>
      </c>
      <c r="R329" s="1">
        <v>0.0</v>
      </c>
      <c r="S329" s="3" t="str">
        <f t="array" ref="S329">XLOOKUP(A329,'Receita Influenciada'!A:A,'Receita Influenciada'!C:C,"")</f>
        <v/>
      </c>
      <c r="T329" s="3">
        <f t="shared" si="1"/>
        <v>28</v>
      </c>
      <c r="U329" s="3">
        <f t="shared" si="2"/>
        <v>1</v>
      </c>
    </row>
    <row r="330">
      <c r="A330" s="1" t="s">
        <v>380</v>
      </c>
      <c r="B330" s="2">
        <f t="array" ref="B330">XLOOKUP(A330,'Página25'!A:A,'Página25'!G:G,"")</f>
        <v>45560.00638</v>
      </c>
      <c r="C330" s="2">
        <f t="array" ref="C330">XLOOKUP(A330,'Página25'!A:A,'Página25'!I:I,"")</f>
        <v>45590.77792</v>
      </c>
      <c r="D330" s="3">
        <f t="array" ref="D330">XLOOKUP(A330,login!A:A,login!F:F,"")</f>
        <v>17</v>
      </c>
      <c r="E330" s="3">
        <f t="array" ref="E330">XLOOKUP(A330,gestor!C:C,gestor!E:E,"")</f>
        <v>1</v>
      </c>
      <c r="F330" s="1">
        <v>0.0</v>
      </c>
      <c r="G330" s="3">
        <f t="array" ref="G330">XLOOKUP(A330,EmailVerification!A:A,EmailVerification!B:B,"")</f>
        <v>0</v>
      </c>
      <c r="H330" s="3">
        <f t="array" ref="H330">XLOOKUP(A330,IntegracaoVerification!A:A,IntegracaoVerification!C:C,"")</f>
        <v>0</v>
      </c>
      <c r="I330" s="3">
        <f t="array" ref="I330">XLOOKUP(A330,ApiVerification!A:A,ApiVerification!C:C,"")</f>
        <v>8</v>
      </c>
      <c r="J330" s="3" t="str">
        <f t="array" ref="J330">XLOOKUP(A330,AtivacaoGiftback!A:A,AtivacaoGiftback!B:B,"")</f>
        <v/>
      </c>
      <c r="K330" s="3" t="str">
        <f t="array" ref="K330">XLOOKUP(A330,TempoPrimeiraCampanha!A:A,TempoPrimeiraCampanha!B:B,"")</f>
        <v/>
      </c>
      <c r="L330" s="3">
        <f t="array" ref="L330">XLOOKUP(A330,'# Campanhas30D'!A:A,'# Campanhas30D'!B:B,"")</f>
        <v>0</v>
      </c>
      <c r="M330" s="1">
        <v>0.0</v>
      </c>
      <c r="N330" s="4">
        <f t="array" ref="N330">XLOOKUP(A330,'Receita Total'!A:A,'Receita Total'!C:C,"")</f>
        <v>11958.65001</v>
      </c>
      <c r="O330" s="1">
        <v>0.0</v>
      </c>
      <c r="P330" s="1">
        <v>0.0</v>
      </c>
      <c r="Q330" s="1">
        <v>0.0</v>
      </c>
      <c r="R330" s="1">
        <v>0.0</v>
      </c>
      <c r="S330" s="3" t="str">
        <f t="array" ref="S330">XLOOKUP(A330,'Receita Influenciada'!A:A,'Receita Influenciada'!C:C,"")</f>
        <v/>
      </c>
      <c r="T330" s="3">
        <f t="shared" si="1"/>
        <v>30</v>
      </c>
      <c r="U330" s="3">
        <f t="shared" si="2"/>
        <v>1</v>
      </c>
    </row>
    <row r="331">
      <c r="A331" s="1" t="s">
        <v>381</v>
      </c>
      <c r="B331" s="2">
        <f t="array" ref="B331">XLOOKUP(A331,'Página25'!A:A,'Página25'!G:G,"")</f>
        <v>45533.61863</v>
      </c>
      <c r="C331" s="2">
        <f t="array" ref="C331">XLOOKUP(A331,'Página25'!A:A,'Página25'!I:I,"")</f>
        <v>45567.67646</v>
      </c>
      <c r="D331" s="3">
        <f t="array" ref="D331">XLOOKUP(A331,login!A:A,login!F:F,"")</f>
        <v>4</v>
      </c>
      <c r="E331" s="3">
        <f t="array" ref="E331">XLOOKUP(A331,gestor!C:C,gestor!E:E,"")</f>
        <v>0</v>
      </c>
      <c r="F331" s="1">
        <v>0.0</v>
      </c>
      <c r="G331" s="3" t="str">
        <f t="array" ref="G331">XLOOKUP(A331,EmailVerification!A:A,EmailVerification!B:B,"")</f>
        <v/>
      </c>
      <c r="H331" s="3">
        <f t="array" ref="H331">XLOOKUP(A331,IntegracaoVerification!A:A,IntegracaoVerification!C:C,"")</f>
        <v>6</v>
      </c>
      <c r="I331" s="3" t="str">
        <f t="array" ref="I331">XLOOKUP(A331,ApiVerification!A:A,ApiVerification!C:C,"")</f>
        <v/>
      </c>
      <c r="J331" s="3" t="str">
        <f t="array" ref="J331">XLOOKUP(A331,AtivacaoGiftback!A:A,AtivacaoGiftback!B:B,"")</f>
        <v/>
      </c>
      <c r="K331" s="3" t="str">
        <f t="array" ref="K331">XLOOKUP(A331,TempoPrimeiraCampanha!A:A,TempoPrimeiraCampanha!B:B,"")</f>
        <v/>
      </c>
      <c r="L331" s="3">
        <f t="array" ref="L331">XLOOKUP(A331,'# Campanhas30D'!A:A,'# Campanhas30D'!B:B,"")</f>
        <v>0</v>
      </c>
      <c r="M331" s="1">
        <v>0.0</v>
      </c>
      <c r="N331" s="4">
        <f t="array" ref="N331">XLOOKUP(A331,'Receita Total'!A:A,'Receita Total'!C:C,"")</f>
        <v>2172.459995</v>
      </c>
      <c r="O331" s="1">
        <v>0.0</v>
      </c>
      <c r="P331" s="1">
        <v>0.0</v>
      </c>
      <c r="Q331" s="1">
        <v>0.0</v>
      </c>
      <c r="R331" s="1">
        <v>0.0</v>
      </c>
      <c r="S331" s="3" t="str">
        <f t="array" ref="S331">XLOOKUP(A331,'Receita Influenciada'!A:A,'Receita Influenciada'!C:C,"")</f>
        <v/>
      </c>
      <c r="T331" s="3">
        <f t="shared" si="1"/>
        <v>34</v>
      </c>
      <c r="U331" s="1">
        <v>0.0</v>
      </c>
    </row>
    <row r="332">
      <c r="A332" s="1" t="s">
        <v>382</v>
      </c>
      <c r="B332" s="2">
        <f t="array" ref="B332">XLOOKUP(A332,'Página25'!A:A,'Página25'!G:G,"")</f>
        <v>45428.69619</v>
      </c>
      <c r="C332" s="2">
        <f t="array" ref="C332">XLOOKUP(A332,'Página25'!A:A,'Página25'!I:I,"")</f>
        <v>45462.59167</v>
      </c>
      <c r="D332" s="1">
        <v>0.0</v>
      </c>
      <c r="E332" s="1">
        <v>1.0</v>
      </c>
      <c r="F332" s="1">
        <v>0.0</v>
      </c>
      <c r="G332" s="3" t="str">
        <f t="array" ref="G332">XLOOKUP(A332,EmailVerification!A:A,EmailVerification!B:B,"")</f>
        <v/>
      </c>
      <c r="H332" s="3">
        <f t="array" ref="H332">XLOOKUP(A332,IntegracaoVerification!A:A,IntegracaoVerification!C:C,"")</f>
        <v>4</v>
      </c>
      <c r="I332" s="3" t="str">
        <f t="array" ref="I332">XLOOKUP(A332,ApiVerification!A:A,ApiVerification!C:C,"")</f>
        <v/>
      </c>
      <c r="J332" s="3" t="str">
        <f t="array" ref="J332">XLOOKUP(A332,AtivacaoGiftback!A:A,AtivacaoGiftback!B:B,"")</f>
        <v/>
      </c>
      <c r="K332" s="3" t="str">
        <f t="array" ref="K332">XLOOKUP(A332,TempoPrimeiraCampanha!A:A,TempoPrimeiraCampanha!B:B,"")</f>
        <v/>
      </c>
      <c r="L332" s="3">
        <f t="array" ref="L332">XLOOKUP(A332,'# Campanhas30D'!A:A,'# Campanhas30D'!B:B,"")</f>
        <v>0</v>
      </c>
      <c r="M332" s="1">
        <v>0.0</v>
      </c>
      <c r="N332" s="4">
        <f t="array" ref="N332">XLOOKUP(A332,'Receita Total'!A:A,'Receita Total'!C:C,"")</f>
        <v>46771.78017</v>
      </c>
      <c r="O332" s="1">
        <v>0.0</v>
      </c>
      <c r="P332" s="1">
        <v>0.0</v>
      </c>
      <c r="Q332" s="1">
        <v>0.0</v>
      </c>
      <c r="R332" s="1">
        <v>0.0</v>
      </c>
      <c r="S332" s="3" t="str">
        <f t="array" ref="S332">XLOOKUP(A332,'Receita Influenciada'!A:A,'Receita Influenciada'!C:C,"")</f>
        <v/>
      </c>
      <c r="T332" s="3">
        <f t="shared" si="1"/>
        <v>34</v>
      </c>
      <c r="U332" s="1">
        <v>0.0</v>
      </c>
    </row>
    <row r="333">
      <c r="A333" s="1" t="s">
        <v>383</v>
      </c>
      <c r="B333" s="2">
        <f t="array" ref="B333">XLOOKUP(A333,'Página25'!A:A,'Página25'!G:G,"")</f>
        <v>45414.69492</v>
      </c>
      <c r="C333" s="2">
        <f t="array" ref="C333">XLOOKUP(A333,'Página25'!A:A,'Página25'!I:I,"")</f>
        <v>45454.09063</v>
      </c>
      <c r="D333" s="1">
        <v>0.0</v>
      </c>
      <c r="E333" s="1">
        <v>0.0</v>
      </c>
      <c r="F333" s="1">
        <v>0.0</v>
      </c>
      <c r="G333" s="3" t="str">
        <f t="array" ref="G333">XLOOKUP(A333,EmailVerification!A:A,EmailVerification!B:B,"")</f>
        <v/>
      </c>
      <c r="H333" s="3" t="str">
        <f t="array" ref="H333">XLOOKUP(A333,IntegracaoVerification!A:A,IntegracaoVerification!C:C,"")</f>
        <v/>
      </c>
      <c r="I333" s="3" t="str">
        <f t="array" ref="I333">XLOOKUP(A333,ApiVerification!A:A,ApiVerification!C:C,"")</f>
        <v/>
      </c>
      <c r="J333" s="3">
        <f t="array" ref="J333">XLOOKUP(A333,AtivacaoGiftback!A:A,AtivacaoGiftback!B:B,"")</f>
        <v>9</v>
      </c>
      <c r="K333" s="3" t="str">
        <f t="array" ref="K333">XLOOKUP(A333,TempoPrimeiraCampanha!A:A,TempoPrimeiraCampanha!B:B,"")</f>
        <v/>
      </c>
      <c r="L333" s="3">
        <f t="array" ref="L333">XLOOKUP(A333,'# Campanhas30D'!A:A,'# Campanhas30D'!B:B,"")</f>
        <v>0</v>
      </c>
      <c r="M333" s="1">
        <v>0.0</v>
      </c>
      <c r="N333" s="4">
        <f t="array" ref="N333">XLOOKUP(A333,'Receita Total'!A:A,'Receita Total'!C:C,"")</f>
        <v>5191.979929</v>
      </c>
      <c r="O333" s="1">
        <v>0.0</v>
      </c>
      <c r="P333" s="1">
        <v>0.0</v>
      </c>
      <c r="Q333" s="1">
        <v>0.0</v>
      </c>
      <c r="R333" s="1">
        <v>0.0</v>
      </c>
      <c r="S333" s="3" t="str">
        <f t="array" ref="S333">XLOOKUP(A333,'Receita Influenciada'!A:A,'Receita Influenciada'!C:C,"")</f>
        <v/>
      </c>
      <c r="T333" s="3">
        <f t="shared" si="1"/>
        <v>40</v>
      </c>
      <c r="U333" s="1">
        <v>0.0</v>
      </c>
    </row>
    <row r="334">
      <c r="A334" s="1" t="s">
        <v>384</v>
      </c>
      <c r="B334" s="2">
        <f t="array" ref="B334">XLOOKUP(A334,'Página25'!A:A,'Página25'!G:G,"")</f>
        <v>45371.44265</v>
      </c>
      <c r="C334" s="2">
        <f t="array" ref="C334">XLOOKUP(A334,'Página25'!A:A,'Página25'!I:I,"")</f>
        <v>45411.82919</v>
      </c>
      <c r="D334" s="1">
        <v>0.0</v>
      </c>
      <c r="E334" s="1">
        <v>0.0</v>
      </c>
      <c r="F334" s="1">
        <v>0.0</v>
      </c>
      <c r="G334" s="3" t="str">
        <f t="array" ref="G334">XLOOKUP(A334,EmailVerification!A:A,EmailVerification!B:B,"")</f>
        <v/>
      </c>
      <c r="H334" s="3">
        <f t="array" ref="H334">XLOOKUP(A334,IntegracaoVerification!A:A,IntegracaoVerification!C:C,"")</f>
        <v>5</v>
      </c>
      <c r="I334" s="3">
        <f t="array" ref="I334">XLOOKUP(A334,ApiVerification!A:A,ApiVerification!C:C,"")</f>
        <v>6</v>
      </c>
      <c r="J334" s="3" t="str">
        <f t="array" ref="J334">XLOOKUP(A334,AtivacaoGiftback!A:A,AtivacaoGiftback!B:B,"")</f>
        <v/>
      </c>
      <c r="K334" s="3">
        <f t="array" ref="K334">XLOOKUP(A334,TempoPrimeiraCampanha!A:A,TempoPrimeiraCampanha!B:B,"")</f>
        <v>36</v>
      </c>
      <c r="L334" s="3">
        <f t="array" ref="L334">XLOOKUP(A334,'# Campanhas30D'!A:A,'# Campanhas30D'!B:B,"")</f>
        <v>0</v>
      </c>
      <c r="M334" s="1">
        <v>0.0</v>
      </c>
      <c r="N334" s="4">
        <f t="array" ref="N334">XLOOKUP(A334,'Receita Total'!A:A,'Receita Total'!C:C,"")</f>
        <v>78084.28024</v>
      </c>
      <c r="O334" s="1">
        <v>0.0</v>
      </c>
      <c r="P334" s="1">
        <v>0.0</v>
      </c>
      <c r="Q334" s="1">
        <v>0.0</v>
      </c>
      <c r="R334" s="1">
        <v>0.0</v>
      </c>
      <c r="S334" s="3" t="str">
        <f t="array" ref="S334">XLOOKUP(A334,'Receita Influenciada'!A:A,'Receita Influenciada'!C:C,"")</f>
        <v/>
      </c>
      <c r="T334" s="3">
        <f t="shared" si="1"/>
        <v>40</v>
      </c>
      <c r="U334" s="1">
        <v>0.0</v>
      </c>
    </row>
    <row r="335">
      <c r="A335" s="1" t="s">
        <v>385</v>
      </c>
      <c r="B335" s="2">
        <f t="array" ref="B335">XLOOKUP(A335,'Página25'!A:A,'Página25'!G:G,"")</f>
        <v>45517.75265</v>
      </c>
      <c r="C335" s="2">
        <f t="array" ref="C335">XLOOKUP(A335,'Página25'!A:A,'Página25'!I:I,"")</f>
        <v>45560.51253</v>
      </c>
      <c r="D335" s="3">
        <f t="array" ref="D335">XLOOKUP(A335,login!A:A,login!F:F,"")</f>
        <v>37</v>
      </c>
      <c r="E335" s="3">
        <f t="array" ref="E335">XLOOKUP(A335,gestor!C:C,gestor!E:E,"")</f>
        <v>1</v>
      </c>
      <c r="F335" s="1">
        <v>0.0</v>
      </c>
      <c r="G335" s="3">
        <f t="array" ref="G335">XLOOKUP(A335,EmailVerification!A:A,EmailVerification!B:B,"")</f>
        <v>6</v>
      </c>
      <c r="H335" s="3">
        <f t="array" ref="H335">XLOOKUP(A335,IntegracaoVerification!A:A,IntegracaoVerification!C:C,"")</f>
        <v>1</v>
      </c>
      <c r="I335" s="3" t="str">
        <f t="array" ref="I335">XLOOKUP(A335,ApiVerification!A:A,ApiVerification!C:C,"")</f>
        <v/>
      </c>
      <c r="J335" s="3" t="str">
        <f t="array" ref="J335">XLOOKUP(A335,AtivacaoGiftback!A:A,AtivacaoGiftback!B:B,"")</f>
        <v/>
      </c>
      <c r="K335" s="3" t="str">
        <f t="array" ref="K335">XLOOKUP(A335,TempoPrimeiraCampanha!A:A,TempoPrimeiraCampanha!B:B,"")</f>
        <v/>
      </c>
      <c r="L335" s="3">
        <f t="array" ref="L335">XLOOKUP(A335,'# Campanhas30D'!A:A,'# Campanhas30D'!B:B,"")</f>
        <v>0</v>
      </c>
      <c r="M335" s="1">
        <v>0.0</v>
      </c>
      <c r="N335" s="4">
        <f t="array" ref="N335">XLOOKUP(A335,'Receita Total'!A:A,'Receita Total'!C:C,"")</f>
        <v>1046375.98</v>
      </c>
      <c r="O335" s="1">
        <v>0.0</v>
      </c>
      <c r="P335" s="1">
        <v>0.0</v>
      </c>
      <c r="Q335" s="1">
        <v>0.0</v>
      </c>
      <c r="R335" s="1">
        <v>0.0</v>
      </c>
      <c r="S335" s="3" t="str">
        <f t="array" ref="S335">XLOOKUP(A335,'Receita Influenciada'!A:A,'Receita Influenciada'!C:C,"")</f>
        <v/>
      </c>
      <c r="T335" s="3">
        <f t="shared" si="1"/>
        <v>43</v>
      </c>
      <c r="U335" s="1">
        <v>0.0</v>
      </c>
    </row>
    <row r="336">
      <c r="A336" s="1" t="s">
        <v>386</v>
      </c>
      <c r="B336" s="2">
        <f t="array" ref="B336">XLOOKUP(A336,'Página25'!A:A,'Página25'!G:G,"")</f>
        <v>45366.5085</v>
      </c>
      <c r="C336" s="2">
        <f t="array" ref="C336">XLOOKUP(A336,'Página25'!A:A,'Página25'!I:I,"")</f>
        <v>45411.50324</v>
      </c>
      <c r="D336" s="1">
        <v>0.0</v>
      </c>
      <c r="E336" s="1">
        <v>0.0</v>
      </c>
      <c r="F336" s="1">
        <v>0.0</v>
      </c>
      <c r="G336" s="3" t="str">
        <f t="array" ref="G336">XLOOKUP(A336,EmailVerification!A:A,EmailVerification!B:B,"")</f>
        <v/>
      </c>
      <c r="H336" s="3">
        <f t="array" ref="H336">XLOOKUP(A336,IntegracaoVerification!A:A,IntegracaoVerification!C:C,"")</f>
        <v>3</v>
      </c>
      <c r="I336" s="3">
        <f t="array" ref="I336">XLOOKUP(A336,ApiVerification!A:A,ApiVerification!C:C,"")</f>
        <v>7</v>
      </c>
      <c r="J336" s="3" t="str">
        <f t="array" ref="J336">XLOOKUP(A336,AtivacaoGiftback!A:A,AtivacaoGiftback!B:B,"")</f>
        <v/>
      </c>
      <c r="K336" s="3" t="str">
        <f t="array" ref="K336">XLOOKUP(A336,TempoPrimeiraCampanha!A:A,TempoPrimeiraCampanha!B:B,"")</f>
        <v/>
      </c>
      <c r="L336" s="3">
        <f t="array" ref="L336">XLOOKUP(A336,'# Campanhas30D'!A:A,'# Campanhas30D'!B:B,"")</f>
        <v>0</v>
      </c>
      <c r="M336" s="1">
        <v>0.0</v>
      </c>
      <c r="N336" s="4">
        <f t="array" ref="N336">XLOOKUP(A336,'Receita Total'!A:A,'Receita Total'!C:C,"")</f>
        <v>138085.9797</v>
      </c>
      <c r="O336" s="1">
        <v>0.0</v>
      </c>
      <c r="P336" s="1">
        <v>0.0</v>
      </c>
      <c r="Q336" s="1">
        <v>0.0</v>
      </c>
      <c r="R336" s="1">
        <v>0.0</v>
      </c>
      <c r="S336" s="3" t="str">
        <f t="array" ref="S336">XLOOKUP(A336,'Receita Influenciada'!A:A,'Receita Influenciada'!C:C,"")</f>
        <v/>
      </c>
      <c r="T336" s="3">
        <f t="shared" si="1"/>
        <v>45</v>
      </c>
      <c r="U336" s="1">
        <v>0.0</v>
      </c>
    </row>
    <row r="337">
      <c r="A337" s="1" t="s">
        <v>387</v>
      </c>
      <c r="B337" s="2">
        <f t="array" ref="B337">XLOOKUP(A337,'Página25'!A:A,'Página25'!G:G,"")</f>
        <v>45386.87119</v>
      </c>
      <c r="C337" s="2">
        <f t="array" ref="C337">XLOOKUP(A337,'Página25'!A:A,'Página25'!I:I,"")</f>
        <v>45433.78426</v>
      </c>
      <c r="D337" s="1">
        <v>0.0</v>
      </c>
      <c r="E337" s="1">
        <v>0.0</v>
      </c>
      <c r="F337" s="1">
        <v>0.0</v>
      </c>
      <c r="G337" s="3" t="str">
        <f t="array" ref="G337">XLOOKUP(A337,EmailVerification!A:A,EmailVerification!B:B,"")</f>
        <v/>
      </c>
      <c r="H337" s="3">
        <f t="array" ref="H337">XLOOKUP(A337,IntegracaoVerification!A:A,IntegracaoVerification!C:C,"")</f>
        <v>0</v>
      </c>
      <c r="I337" s="3" t="str">
        <f t="array" ref="I337">XLOOKUP(A337,ApiVerification!A:A,ApiVerification!C:C,"")</f>
        <v/>
      </c>
      <c r="J337" s="3" t="str">
        <f t="array" ref="J337">XLOOKUP(A337,AtivacaoGiftback!A:A,AtivacaoGiftback!B:B,"")</f>
        <v/>
      </c>
      <c r="K337" s="3" t="str">
        <f t="array" ref="K337">XLOOKUP(A337,TempoPrimeiraCampanha!A:A,TempoPrimeiraCampanha!B:B,"")</f>
        <v/>
      </c>
      <c r="L337" s="3">
        <f t="array" ref="L337">XLOOKUP(A337,'# Campanhas30D'!A:A,'# Campanhas30D'!B:B,"")</f>
        <v>0</v>
      </c>
      <c r="M337" s="1">
        <v>0.0</v>
      </c>
      <c r="N337" s="4">
        <f t="array" ref="N337">XLOOKUP(A337,'Receita Total'!A:A,'Receita Total'!C:C,"")</f>
        <v>3372.269968</v>
      </c>
      <c r="O337" s="1">
        <v>0.0</v>
      </c>
      <c r="P337" s="1">
        <v>0.0</v>
      </c>
      <c r="Q337" s="1">
        <v>0.0</v>
      </c>
      <c r="R337" s="1">
        <v>0.0</v>
      </c>
      <c r="S337" s="3" t="str">
        <f t="array" ref="S337">XLOOKUP(A337,'Receita Influenciada'!A:A,'Receita Influenciada'!C:C,"")</f>
        <v/>
      </c>
      <c r="T337" s="3">
        <f t="shared" si="1"/>
        <v>47</v>
      </c>
      <c r="U337" s="1">
        <v>0.0</v>
      </c>
    </row>
    <row r="338">
      <c r="A338" s="1" t="s">
        <v>388</v>
      </c>
      <c r="B338" s="2">
        <f t="array" ref="B338">XLOOKUP(A338,'Página25'!A:A,'Página25'!G:G,"")</f>
        <v>45534.76524</v>
      </c>
      <c r="C338" s="2">
        <f t="array" ref="C338">XLOOKUP(A338,'Página25'!A:A,'Página25'!I:I,"")</f>
        <v>45582.88694</v>
      </c>
      <c r="D338" s="3">
        <f t="array" ref="D338">XLOOKUP(A338,login!A:A,login!F:F,"")</f>
        <v>16</v>
      </c>
      <c r="E338" s="3">
        <f t="array" ref="E338">XLOOKUP(A338,gestor!C:C,gestor!E:E,"")</f>
        <v>0</v>
      </c>
      <c r="F338" s="1">
        <v>0.0</v>
      </c>
      <c r="G338" s="3" t="str">
        <f t="array" ref="G338">XLOOKUP(A338,EmailVerification!A:A,EmailVerification!B:B,"")</f>
        <v/>
      </c>
      <c r="H338" s="3">
        <f t="array" ref="H338">XLOOKUP(A338,IntegracaoVerification!A:A,IntegracaoVerification!C:C,"")</f>
        <v>0</v>
      </c>
      <c r="I338" s="3" t="str">
        <f t="array" ref="I338">XLOOKUP(A338,ApiVerification!A:A,ApiVerification!C:C,"")</f>
        <v/>
      </c>
      <c r="J338" s="3" t="str">
        <f t="array" ref="J338">XLOOKUP(A338,AtivacaoGiftback!A:A,AtivacaoGiftback!B:B,"")</f>
        <v/>
      </c>
      <c r="K338" s="3" t="str">
        <f t="array" ref="K338">XLOOKUP(A338,TempoPrimeiraCampanha!A:A,TempoPrimeiraCampanha!B:B,"")</f>
        <v/>
      </c>
      <c r="L338" s="3">
        <f t="array" ref="L338">XLOOKUP(A338,'# Campanhas30D'!A:A,'# Campanhas30D'!B:B,"")</f>
        <v>0</v>
      </c>
      <c r="M338" s="1">
        <v>0.0</v>
      </c>
      <c r="N338" s="4">
        <f t="array" ref="N338">XLOOKUP(A338,'Receita Total'!A:A,'Receita Total'!C:C,"")</f>
        <v>55902.32996</v>
      </c>
      <c r="O338" s="1">
        <v>0.0</v>
      </c>
      <c r="P338" s="1">
        <v>0.0</v>
      </c>
      <c r="Q338" s="1">
        <v>0.0</v>
      </c>
      <c r="R338" s="1">
        <v>0.0</v>
      </c>
      <c r="S338" s="3" t="str">
        <f t="array" ref="S338">XLOOKUP(A338,'Receita Influenciada'!A:A,'Receita Influenciada'!C:C,"")</f>
        <v/>
      </c>
      <c r="T338" s="3">
        <f t="shared" si="1"/>
        <v>48</v>
      </c>
      <c r="U338" s="1">
        <v>0.0</v>
      </c>
    </row>
    <row r="339">
      <c r="A339" s="1" t="s">
        <v>389</v>
      </c>
      <c r="B339" s="2">
        <f t="array" ref="B339">XLOOKUP(A339,'Página25'!A:A,'Página25'!G:G,"")</f>
        <v>45363.61646</v>
      </c>
      <c r="C339" s="2">
        <f t="array" ref="C339">XLOOKUP(A339,'Página25'!A:A,'Página25'!I:I,"")</f>
        <v>45412.53295</v>
      </c>
      <c r="D339" s="1">
        <v>0.0</v>
      </c>
      <c r="E339" s="1">
        <v>0.0</v>
      </c>
      <c r="F339" s="1">
        <v>0.0</v>
      </c>
      <c r="G339" s="3" t="str">
        <f t="array" ref="G339">XLOOKUP(A339,EmailVerification!A:A,EmailVerification!B:B,"")</f>
        <v/>
      </c>
      <c r="H339" s="3">
        <f t="array" ref="H339">XLOOKUP(A339,IntegracaoVerification!A:A,IntegracaoVerification!C:C,"")</f>
        <v>6</v>
      </c>
      <c r="I339" s="3">
        <f t="array" ref="I339">XLOOKUP(A339,ApiVerification!A:A,ApiVerification!C:C,"")</f>
        <v>14</v>
      </c>
      <c r="J339" s="3">
        <f t="array" ref="J339">XLOOKUP(A339,AtivacaoGiftback!A:A,AtivacaoGiftback!B:B,"")</f>
        <v>13</v>
      </c>
      <c r="K339" s="3" t="str">
        <f t="array" ref="K339">XLOOKUP(A339,TempoPrimeiraCampanha!A:A,TempoPrimeiraCampanha!B:B,"")</f>
        <v/>
      </c>
      <c r="L339" s="3">
        <f t="array" ref="L339">XLOOKUP(A339,'# Campanhas30D'!A:A,'# Campanhas30D'!B:B,"")</f>
        <v>0</v>
      </c>
      <c r="M339" s="1">
        <v>0.0</v>
      </c>
      <c r="N339" s="4">
        <f t="array" ref="N339">XLOOKUP(A339,'Receita Total'!A:A,'Receita Total'!C:C,"")</f>
        <v>2361.619972</v>
      </c>
      <c r="O339" s="1">
        <v>0.0</v>
      </c>
      <c r="P339" s="1">
        <v>0.0</v>
      </c>
      <c r="Q339" s="1">
        <v>0.0</v>
      </c>
      <c r="R339" s="1">
        <v>0.0</v>
      </c>
      <c r="S339" s="3" t="str">
        <f t="array" ref="S339">XLOOKUP(A339,'Receita Influenciada'!A:A,'Receita Influenciada'!C:C,"")</f>
        <v/>
      </c>
      <c r="T339" s="3">
        <f t="shared" si="1"/>
        <v>49</v>
      </c>
      <c r="U339" s="1">
        <v>0.0</v>
      </c>
    </row>
    <row r="340">
      <c r="A340" s="1" t="s">
        <v>390</v>
      </c>
      <c r="B340" s="2">
        <f t="array" ref="B340">XLOOKUP(A340,'Página25'!A:A,'Página25'!G:G,"")</f>
        <v>45532.54787</v>
      </c>
      <c r="C340" s="2">
        <f t="array" ref="C340">XLOOKUP(A340,'Página25'!A:A,'Página25'!I:I,"")</f>
        <v>45590.64894</v>
      </c>
      <c r="D340" s="3">
        <f t="array" ref="D340">XLOOKUP(A340,login!A:A,login!F:F,"")</f>
        <v>11</v>
      </c>
      <c r="E340" s="3">
        <f t="array" ref="E340">XLOOKUP(A340,gestor!C:C,gestor!E:E,"")</f>
        <v>1</v>
      </c>
      <c r="F340" s="1">
        <v>0.0</v>
      </c>
      <c r="G340" s="3">
        <f t="array" ref="G340">XLOOKUP(A340,EmailVerification!A:A,EmailVerification!B:B,"")</f>
        <v>5</v>
      </c>
      <c r="H340" s="3" t="str">
        <f t="array" ref="H340">XLOOKUP(A340,IntegracaoVerification!A:A,IntegracaoVerification!C:C,"")</f>
        <v/>
      </c>
      <c r="I340" s="3" t="str">
        <f t="array" ref="I340">XLOOKUP(A340,ApiVerification!A:A,ApiVerification!C:C,"")</f>
        <v/>
      </c>
      <c r="J340" s="3" t="str">
        <f t="array" ref="J340">XLOOKUP(A340,AtivacaoGiftback!A:A,AtivacaoGiftback!B:B,"")</f>
        <v/>
      </c>
      <c r="K340" s="3" t="str">
        <f t="array" ref="K340">XLOOKUP(A340,TempoPrimeiraCampanha!A:A,TempoPrimeiraCampanha!B:B,"")</f>
        <v/>
      </c>
      <c r="L340" s="3">
        <f t="array" ref="L340">XLOOKUP(A340,'# Campanhas30D'!A:A,'# Campanhas30D'!B:B,"")</f>
        <v>0</v>
      </c>
      <c r="M340" s="1">
        <v>0.0</v>
      </c>
      <c r="N340" s="4">
        <f t="array" ref="N340">XLOOKUP(A340,'Receita Total'!A:A,'Receita Total'!C:C,"")</f>
        <v>7600.000072</v>
      </c>
      <c r="O340" s="1">
        <v>0.0</v>
      </c>
      <c r="P340" s="1">
        <v>0.0</v>
      </c>
      <c r="Q340" s="1">
        <v>0.0</v>
      </c>
      <c r="R340" s="1">
        <v>0.0</v>
      </c>
      <c r="S340" s="3" t="str">
        <f t="array" ref="S340">XLOOKUP(A340,'Receita Influenciada'!A:A,'Receita Influenciada'!C:C,"")</f>
        <v/>
      </c>
      <c r="T340" s="3">
        <f t="shared" si="1"/>
        <v>58</v>
      </c>
      <c r="U340" s="1">
        <v>0.0</v>
      </c>
    </row>
    <row r="341">
      <c r="A341" s="1" t="s">
        <v>391</v>
      </c>
      <c r="B341" s="2">
        <f t="array" ref="B341">XLOOKUP(A341,'Página25'!A:A,'Página25'!G:G,"")</f>
        <v>45468.90119</v>
      </c>
      <c r="C341" s="2">
        <f t="array" ref="C341">XLOOKUP(A341,'Página25'!A:A,'Página25'!I:I,"")</f>
        <v>45527.82339</v>
      </c>
      <c r="D341" s="3">
        <f t="array" ref="D341">XLOOKUP(A341,login!A:A,login!F:F,"")</f>
        <v>24</v>
      </c>
      <c r="E341" s="1">
        <v>0.0</v>
      </c>
      <c r="F341" s="1">
        <v>0.0</v>
      </c>
      <c r="G341" s="3">
        <f t="array" ref="G341">XLOOKUP(A341,EmailVerification!A:A,EmailVerification!B:B,"")</f>
        <v>10</v>
      </c>
      <c r="H341" s="3">
        <f t="array" ref="H341">XLOOKUP(A341,IntegracaoVerification!A:A,IntegracaoVerification!C:C,"")</f>
        <v>3</v>
      </c>
      <c r="I341" s="3">
        <f t="array" ref="I341">XLOOKUP(A341,ApiVerification!A:A,ApiVerification!C:C,"")</f>
        <v>29</v>
      </c>
      <c r="J341" s="3">
        <f t="array" ref="J341">XLOOKUP(A341,AtivacaoGiftback!A:A,AtivacaoGiftback!B:B,"")</f>
        <v>17</v>
      </c>
      <c r="K341" s="3" t="str">
        <f t="array" ref="K341">XLOOKUP(A341,TempoPrimeiraCampanha!A:A,TempoPrimeiraCampanha!B:B,"")</f>
        <v/>
      </c>
      <c r="L341" s="3">
        <f t="array" ref="L341">XLOOKUP(A341,'# Campanhas30D'!A:A,'# Campanhas30D'!B:B,"")</f>
        <v>0</v>
      </c>
      <c r="M341" s="1">
        <v>0.0</v>
      </c>
      <c r="N341" s="4">
        <f t="array" ref="N341">XLOOKUP(A341,'Receita Total'!A:A,'Receita Total'!C:C,"")</f>
        <v>45617.48032</v>
      </c>
      <c r="O341" s="1">
        <v>0.0</v>
      </c>
      <c r="P341" s="1">
        <v>0.0</v>
      </c>
      <c r="Q341" s="1">
        <v>0.0</v>
      </c>
      <c r="R341" s="1">
        <v>0.0</v>
      </c>
      <c r="S341" s="3" t="str">
        <f t="array" ref="S341">XLOOKUP(A341,'Receita Influenciada'!A:A,'Receita Influenciada'!C:C,"")</f>
        <v/>
      </c>
      <c r="T341" s="3">
        <f t="shared" si="1"/>
        <v>59</v>
      </c>
      <c r="U341" s="1">
        <v>0.0</v>
      </c>
    </row>
    <row r="342">
      <c r="A342" s="1" t="s">
        <v>392</v>
      </c>
      <c r="B342" s="2">
        <f t="array" ref="B342">XLOOKUP(A342,'Página25'!A:A,'Página25'!G:G,"")</f>
        <v>45412.79007</v>
      </c>
      <c r="C342" s="2">
        <f t="array" ref="C342">XLOOKUP(A342,'Página25'!A:A,'Página25'!I:I,"")</f>
        <v>45472.61169</v>
      </c>
      <c r="D342" s="3">
        <f t="array" ref="D342">XLOOKUP(A342,login!A:A,login!F:F,"")</f>
        <v>1</v>
      </c>
      <c r="E342" s="1">
        <v>0.0</v>
      </c>
      <c r="F342" s="1">
        <v>0.0</v>
      </c>
      <c r="G342" s="3" t="str">
        <f t="array" ref="G342">XLOOKUP(A342,EmailVerification!A:A,EmailVerification!B:B,"")</f>
        <v/>
      </c>
      <c r="H342" s="3">
        <f t="array" ref="H342">XLOOKUP(A342,IntegracaoVerification!A:A,IntegracaoVerification!C:C,"")</f>
        <v>1</v>
      </c>
      <c r="I342" s="3" t="str">
        <f t="array" ref="I342">XLOOKUP(A342,ApiVerification!A:A,ApiVerification!C:C,"")</f>
        <v/>
      </c>
      <c r="J342" s="3" t="str">
        <f t="array" ref="J342">XLOOKUP(A342,AtivacaoGiftback!A:A,AtivacaoGiftback!B:B,"")</f>
        <v/>
      </c>
      <c r="K342" s="3" t="str">
        <f t="array" ref="K342">XLOOKUP(A342,TempoPrimeiraCampanha!A:A,TempoPrimeiraCampanha!B:B,"")</f>
        <v/>
      </c>
      <c r="L342" s="3">
        <f t="array" ref="L342">XLOOKUP(A342,'# Campanhas30D'!A:A,'# Campanhas30D'!B:B,"")</f>
        <v>0</v>
      </c>
      <c r="M342" s="1">
        <v>0.0</v>
      </c>
      <c r="N342" s="4">
        <f t="array" ref="N342">XLOOKUP(A342,'Receita Total'!A:A,'Receita Total'!C:C,"")</f>
        <v>900.840004</v>
      </c>
      <c r="O342" s="1">
        <v>0.0</v>
      </c>
      <c r="P342" s="1">
        <v>0.0</v>
      </c>
      <c r="Q342" s="1">
        <v>0.0</v>
      </c>
      <c r="R342" s="1">
        <v>0.0</v>
      </c>
      <c r="S342" s="3" t="str">
        <f t="array" ref="S342">XLOOKUP(A342,'Receita Influenciada'!A:A,'Receita Influenciada'!C:C,"")</f>
        <v/>
      </c>
      <c r="T342" s="3">
        <f t="shared" si="1"/>
        <v>60</v>
      </c>
      <c r="U342" s="1">
        <v>0.0</v>
      </c>
    </row>
    <row r="343">
      <c r="A343" s="1" t="s">
        <v>393</v>
      </c>
      <c r="B343" s="2">
        <f t="array" ref="B343">XLOOKUP(A343,'Página25'!A:A,'Página25'!G:G,"")</f>
        <v>45401.6641</v>
      </c>
      <c r="C343" s="2">
        <f t="array" ref="C343">XLOOKUP(A343,'Página25'!A:A,'Página25'!I:I,"")</f>
        <v>45461.7189</v>
      </c>
      <c r="D343" s="1">
        <v>0.0</v>
      </c>
      <c r="E343" s="1">
        <v>1.0</v>
      </c>
      <c r="F343" s="1">
        <v>0.0</v>
      </c>
      <c r="G343" s="3" t="str">
        <f t="array" ref="G343">XLOOKUP(A343,EmailVerification!A:A,EmailVerification!B:B,"")</f>
        <v/>
      </c>
      <c r="H343" s="3">
        <f t="array" ref="H343">XLOOKUP(A343,IntegracaoVerification!A:A,IntegracaoVerification!C:C,"")</f>
        <v>26</v>
      </c>
      <c r="I343" s="3">
        <f t="array" ref="I343">XLOOKUP(A343,ApiVerification!A:A,ApiVerification!C:C,"")</f>
        <v>10</v>
      </c>
      <c r="J343" s="3">
        <f t="array" ref="J343">XLOOKUP(A343,AtivacaoGiftback!A:A,AtivacaoGiftback!B:B,"")</f>
        <v>29</v>
      </c>
      <c r="K343" s="3">
        <f t="array" ref="K343">XLOOKUP(A343,TempoPrimeiraCampanha!A:A,TempoPrimeiraCampanha!B:B,"")</f>
        <v>40</v>
      </c>
      <c r="L343" s="3">
        <f t="array" ref="L343">XLOOKUP(A343,'# Campanhas30D'!A:A,'# Campanhas30D'!B:B,"")</f>
        <v>0</v>
      </c>
      <c r="M343" s="1">
        <v>0.0</v>
      </c>
      <c r="N343" s="4">
        <f t="array" ref="N343">XLOOKUP(A343,'Receita Total'!A:A,'Receita Total'!C:C,"")</f>
        <v>923.2800083</v>
      </c>
      <c r="O343" s="1">
        <v>0.0</v>
      </c>
      <c r="P343" s="1">
        <v>0.0</v>
      </c>
      <c r="Q343" s="1">
        <v>0.0</v>
      </c>
      <c r="R343" s="1">
        <v>0.0</v>
      </c>
      <c r="S343" s="3" t="str">
        <f t="array" ref="S343">XLOOKUP(A343,'Receita Influenciada'!A:A,'Receita Influenciada'!C:C,"")</f>
        <v/>
      </c>
      <c r="T343" s="3">
        <f t="shared" si="1"/>
        <v>60</v>
      </c>
      <c r="U343" s="1">
        <v>0.0</v>
      </c>
    </row>
    <row r="344">
      <c r="A344" s="1" t="s">
        <v>394</v>
      </c>
      <c r="B344" s="2">
        <f t="array" ref="B344">XLOOKUP(A344,'Página25'!A:A,'Página25'!G:G,"")</f>
        <v>45377.69642</v>
      </c>
      <c r="C344" s="2">
        <f t="array" ref="C344">XLOOKUP(A344,'Página25'!A:A,'Página25'!I:I,"")</f>
        <v>45438.92197</v>
      </c>
      <c r="D344" s="1">
        <v>0.0</v>
      </c>
      <c r="E344" s="1">
        <v>0.0</v>
      </c>
      <c r="F344" s="1">
        <v>0.0</v>
      </c>
      <c r="G344" s="3" t="str">
        <f t="array" ref="G344">XLOOKUP(A344,EmailVerification!A:A,EmailVerification!B:B,"")</f>
        <v/>
      </c>
      <c r="H344" s="3">
        <f t="array" ref="H344">XLOOKUP(A344,IntegracaoVerification!A:A,IntegracaoVerification!C:C,"")</f>
        <v>0</v>
      </c>
      <c r="I344" s="3">
        <f t="array" ref="I344">XLOOKUP(A344,ApiVerification!A:A,ApiVerification!C:C,"")</f>
        <v>35</v>
      </c>
      <c r="J344" s="3" t="str">
        <f t="array" ref="J344">XLOOKUP(A344,AtivacaoGiftback!A:A,AtivacaoGiftback!B:B,"")</f>
        <v/>
      </c>
      <c r="K344" s="3" t="str">
        <f t="array" ref="K344">XLOOKUP(A344,TempoPrimeiraCampanha!A:A,TempoPrimeiraCampanha!B:B,"")</f>
        <v/>
      </c>
      <c r="L344" s="3">
        <f t="array" ref="L344">XLOOKUP(A344,'# Campanhas30D'!A:A,'# Campanhas30D'!B:B,"")</f>
        <v>0</v>
      </c>
      <c r="M344" s="1">
        <v>0.0</v>
      </c>
      <c r="N344" s="4">
        <f t="array" ref="N344">XLOOKUP(A344,'Receita Total'!A:A,'Receita Total'!C:C,"")</f>
        <v>113691</v>
      </c>
      <c r="O344" s="1">
        <v>0.0</v>
      </c>
      <c r="P344" s="1">
        <v>0.0</v>
      </c>
      <c r="Q344" s="1">
        <v>0.0</v>
      </c>
      <c r="R344" s="1">
        <v>0.0</v>
      </c>
      <c r="S344" s="3" t="str">
        <f t="array" ref="S344">XLOOKUP(A344,'Receita Influenciada'!A:A,'Receita Influenciada'!C:C,"")</f>
        <v/>
      </c>
      <c r="T344" s="3">
        <f t="shared" si="1"/>
        <v>61</v>
      </c>
      <c r="U344" s="1">
        <v>0.0</v>
      </c>
    </row>
    <row r="345">
      <c r="A345" s="1" t="s">
        <v>395</v>
      </c>
      <c r="B345" s="2">
        <f t="array" ref="B345">XLOOKUP(A345,'Página25'!A:A,'Página25'!G:G,"")</f>
        <v>45524.72948</v>
      </c>
      <c r="C345" s="2">
        <f t="array" ref="C345">XLOOKUP(A345,'Página25'!A:A,'Página25'!I:I,"")</f>
        <v>45588.54047</v>
      </c>
      <c r="D345" s="3">
        <f t="array" ref="D345">XLOOKUP(A345,login!A:A,login!F:F,"")</f>
        <v>6</v>
      </c>
      <c r="E345" s="3">
        <f t="array" ref="E345">XLOOKUP(A345,gestor!C:C,gestor!E:E,"")</f>
        <v>1</v>
      </c>
      <c r="F345" s="1">
        <v>0.0</v>
      </c>
      <c r="G345" s="3" t="str">
        <f t="array" ref="G345">XLOOKUP(A345,EmailVerification!A:A,EmailVerification!B:B,"")</f>
        <v/>
      </c>
      <c r="H345" s="3" t="str">
        <f t="array" ref="H345">XLOOKUP(A345,IntegracaoVerification!A:A,IntegracaoVerification!C:C,"")</f>
        <v/>
      </c>
      <c r="I345" s="3">
        <f t="array" ref="I345">XLOOKUP(A345,ApiVerification!A:A,ApiVerification!C:C,"")</f>
        <v>49</v>
      </c>
      <c r="J345" s="3" t="str">
        <f t="array" ref="J345">XLOOKUP(A345,AtivacaoGiftback!A:A,AtivacaoGiftback!B:B,"")</f>
        <v/>
      </c>
      <c r="K345" s="3" t="str">
        <f t="array" ref="K345">XLOOKUP(A345,TempoPrimeiraCampanha!A:A,TempoPrimeiraCampanha!B:B,"")</f>
        <v/>
      </c>
      <c r="L345" s="3">
        <f t="array" ref="L345">XLOOKUP(A345,'# Campanhas30D'!A:A,'# Campanhas30D'!B:B,"")</f>
        <v>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3" t="str">
        <f t="array" ref="S345">XLOOKUP(A345,'Receita Influenciada'!A:A,'Receita Influenciada'!C:C,"")</f>
        <v/>
      </c>
      <c r="T345" s="3">
        <f t="shared" si="1"/>
        <v>64</v>
      </c>
      <c r="U345" s="1">
        <v>0.0</v>
      </c>
    </row>
    <row r="346">
      <c r="A346" s="1" t="s">
        <v>396</v>
      </c>
      <c r="B346" s="2">
        <f t="array" ref="B346">XLOOKUP(A346,'Página25'!A:A,'Página25'!G:G,"")</f>
        <v>45483.59389</v>
      </c>
      <c r="C346" s="2">
        <f t="array" ref="C346">XLOOKUP(A346,'Página25'!A:A,'Página25'!I:I,"")</f>
        <v>45547.48073</v>
      </c>
      <c r="D346" s="3">
        <f t="array" ref="D346">XLOOKUP(A346,login!A:A,login!F:F,"")</f>
        <v>19</v>
      </c>
      <c r="E346" s="1">
        <v>0.0</v>
      </c>
      <c r="F346" s="1">
        <v>0.0</v>
      </c>
      <c r="G346" s="3">
        <f t="array" ref="G346">XLOOKUP(A346,EmailVerification!A:A,EmailVerification!B:B,"")</f>
        <v>0</v>
      </c>
      <c r="H346" s="3">
        <f t="array" ref="H346">XLOOKUP(A346,IntegracaoVerification!A:A,IntegracaoVerification!C:C,"")</f>
        <v>0</v>
      </c>
      <c r="I346" s="3" t="str">
        <f t="array" ref="I346">XLOOKUP(A346,ApiVerification!A:A,ApiVerification!C:C,"")</f>
        <v/>
      </c>
      <c r="J346" s="3">
        <f t="array" ref="J346">XLOOKUP(A346,AtivacaoGiftback!A:A,AtivacaoGiftback!B:B,"")</f>
        <v>1</v>
      </c>
      <c r="K346" s="3" t="str">
        <f t="array" ref="K346">XLOOKUP(A346,TempoPrimeiraCampanha!A:A,TempoPrimeiraCampanha!B:B,"")</f>
        <v/>
      </c>
      <c r="L346" s="3">
        <f t="array" ref="L346">XLOOKUP(A346,'# Campanhas30D'!A:A,'# Campanhas30D'!B:B,"")</f>
        <v>0</v>
      </c>
      <c r="M346" s="1">
        <v>0.0</v>
      </c>
      <c r="N346" s="4">
        <f t="array" ref="N346">XLOOKUP(A346,'Receita Total'!A:A,'Receita Total'!C:C,"")</f>
        <v>77654.35037</v>
      </c>
      <c r="O346" s="1">
        <v>0.0</v>
      </c>
      <c r="P346" s="1">
        <v>0.0</v>
      </c>
      <c r="Q346" s="1">
        <v>0.0</v>
      </c>
      <c r="R346" s="1">
        <v>0.0</v>
      </c>
      <c r="S346" s="3" t="str">
        <f t="array" ref="S346">XLOOKUP(A346,'Receita Influenciada'!A:A,'Receita Influenciada'!C:C,"")</f>
        <v/>
      </c>
      <c r="T346" s="3">
        <f t="shared" si="1"/>
        <v>64</v>
      </c>
      <c r="U346" s="1">
        <v>0.0</v>
      </c>
    </row>
    <row r="347">
      <c r="A347" s="1" t="s">
        <v>397</v>
      </c>
      <c r="B347" s="2">
        <f t="array" ref="B347">XLOOKUP(A347,'Página25'!A:A,'Página25'!G:G,"")</f>
        <v>45372.6648</v>
      </c>
      <c r="C347" s="2">
        <f t="array" ref="C347">XLOOKUP(A347,'Página25'!A:A,'Página25'!I:I,"")</f>
        <v>45439.60181</v>
      </c>
      <c r="D347" s="1">
        <v>0.0</v>
      </c>
      <c r="E347" s="1">
        <v>0.0</v>
      </c>
      <c r="F347" s="1">
        <v>0.0</v>
      </c>
      <c r="G347" s="3" t="str">
        <f t="array" ref="G347">XLOOKUP(A347,EmailVerification!A:A,EmailVerification!B:B,"")</f>
        <v/>
      </c>
      <c r="H347" s="3">
        <f t="array" ref="H347">XLOOKUP(A347,IntegracaoVerification!A:A,IntegracaoVerification!C:C,"")</f>
        <v>4</v>
      </c>
      <c r="I347" s="3" t="str">
        <f t="array" ref="I347">XLOOKUP(A347,ApiVerification!A:A,ApiVerification!C:C,"")</f>
        <v/>
      </c>
      <c r="J347" s="3">
        <f t="array" ref="J347">XLOOKUP(A347,AtivacaoGiftback!A:A,AtivacaoGiftback!B:B,"")</f>
        <v>4</v>
      </c>
      <c r="K347" s="3" t="str">
        <f t="array" ref="K347">XLOOKUP(A347,TempoPrimeiraCampanha!A:A,TempoPrimeiraCampanha!B:B,"")</f>
        <v/>
      </c>
      <c r="L347" s="3">
        <f t="array" ref="L347">XLOOKUP(A347,'# Campanhas30D'!A:A,'# Campanhas30D'!B:B,"")</f>
        <v>0</v>
      </c>
      <c r="M347" s="1">
        <v>0.0</v>
      </c>
      <c r="N347" s="4">
        <f t="array" ref="N347">XLOOKUP(A347,'Receita Total'!A:A,'Receita Total'!C:C,"")</f>
        <v>69472.08966</v>
      </c>
      <c r="O347" s="1">
        <v>0.0</v>
      </c>
      <c r="P347" s="1">
        <v>0.0</v>
      </c>
      <c r="Q347" s="1">
        <v>0.0</v>
      </c>
      <c r="R347" s="1">
        <v>0.0</v>
      </c>
      <c r="S347" s="3" t="str">
        <f t="array" ref="S347">XLOOKUP(A347,'Receita Influenciada'!A:A,'Receita Influenciada'!C:C,"")</f>
        <v/>
      </c>
      <c r="T347" s="3">
        <f t="shared" si="1"/>
        <v>67</v>
      </c>
      <c r="U347" s="1">
        <v>0.0</v>
      </c>
    </row>
    <row r="348">
      <c r="A348" s="1" t="s">
        <v>398</v>
      </c>
      <c r="B348" s="2">
        <f t="array" ref="B348">XLOOKUP(A348,'Página25'!A:A,'Página25'!G:G,"")</f>
        <v>45371.70819</v>
      </c>
      <c r="C348" s="2">
        <f t="array" ref="C348">XLOOKUP(A348,'Página25'!A:A,'Página25'!I:I,"")</f>
        <v>45439.58623</v>
      </c>
      <c r="D348" s="1">
        <v>0.0</v>
      </c>
      <c r="E348" s="1">
        <v>0.0</v>
      </c>
      <c r="F348" s="1">
        <v>0.0</v>
      </c>
      <c r="G348" s="3" t="str">
        <f t="array" ref="G348">XLOOKUP(A348,EmailVerification!A:A,EmailVerification!B:B,"")</f>
        <v/>
      </c>
      <c r="H348" s="3" t="str">
        <f t="array" ref="H348">XLOOKUP(A348,IntegracaoVerification!A:A,IntegracaoVerification!C:C,"")</f>
        <v/>
      </c>
      <c r="I348" s="3" t="str">
        <f t="array" ref="I348">XLOOKUP(A348,ApiVerification!A:A,ApiVerification!C:C,"")</f>
        <v/>
      </c>
      <c r="J348" s="3" t="str">
        <f t="array" ref="J348">XLOOKUP(A348,AtivacaoGiftback!A:A,AtivacaoGiftback!B:B,"")</f>
        <v/>
      </c>
      <c r="K348" s="3">
        <f t="array" ref="K348">XLOOKUP(A348,TempoPrimeiraCampanha!A:A,TempoPrimeiraCampanha!B:B,"")</f>
        <v>43</v>
      </c>
      <c r="L348" s="3">
        <f t="array" ref="L348">XLOOKUP(A348,'# Campanhas30D'!A:A,'# Campanhas30D'!B:B,"")</f>
        <v>0</v>
      </c>
      <c r="M348" s="1">
        <v>0.0</v>
      </c>
      <c r="N348" s="4">
        <f t="array" ref="N348">XLOOKUP(A348,'Receita Total'!A:A,'Receita Total'!C:C,"")</f>
        <v>7952.459965</v>
      </c>
      <c r="O348" s="1">
        <v>0.0</v>
      </c>
      <c r="P348" s="1">
        <v>0.0</v>
      </c>
      <c r="Q348" s="1">
        <v>0.0</v>
      </c>
      <c r="R348" s="1">
        <v>0.0</v>
      </c>
      <c r="S348" s="3" t="str">
        <f t="array" ref="S348">XLOOKUP(A348,'Receita Influenciada'!A:A,'Receita Influenciada'!C:C,"")</f>
        <v/>
      </c>
      <c r="T348" s="3">
        <f t="shared" si="1"/>
        <v>68</v>
      </c>
      <c r="U348" s="1">
        <v>0.0</v>
      </c>
    </row>
    <row r="349">
      <c r="A349" s="1" t="s">
        <v>399</v>
      </c>
      <c r="B349" s="2">
        <f t="array" ref="B349">XLOOKUP(A349,'Página25'!A:A,'Página25'!G:G,"")</f>
        <v>45502.04293</v>
      </c>
      <c r="C349" s="2">
        <f t="array" ref="C349">XLOOKUP(A349,'Página25'!A:A,'Página25'!I:I,"")</f>
        <v>45574.94241</v>
      </c>
      <c r="D349" s="3">
        <f t="array" ref="D349">XLOOKUP(A349,login!A:A,login!F:F,"")</f>
        <v>9</v>
      </c>
      <c r="E349" s="3">
        <f t="array" ref="E349">XLOOKUP(A349,gestor!C:C,gestor!E:E,"")</f>
        <v>1</v>
      </c>
      <c r="F349" s="1">
        <v>0.0</v>
      </c>
      <c r="G349" s="3" t="str">
        <f t="array" ref="G349">XLOOKUP(A349,EmailVerification!A:A,EmailVerification!B:B,"")</f>
        <v/>
      </c>
      <c r="H349" s="3">
        <f t="array" ref="H349">XLOOKUP(A349,IntegracaoVerification!A:A,IntegracaoVerification!C:C,"")</f>
        <v>0</v>
      </c>
      <c r="I349" s="3">
        <f t="array" ref="I349">XLOOKUP(A349,ApiVerification!A:A,ApiVerification!C:C,"")</f>
        <v>9</v>
      </c>
      <c r="J349" s="3" t="str">
        <f t="array" ref="J349">XLOOKUP(A349,AtivacaoGiftback!A:A,AtivacaoGiftback!B:B,"")</f>
        <v/>
      </c>
      <c r="K349" s="3" t="str">
        <f t="array" ref="K349">XLOOKUP(A349,TempoPrimeiraCampanha!A:A,TempoPrimeiraCampanha!B:B,"")</f>
        <v/>
      </c>
      <c r="L349" s="3">
        <f t="array" ref="L349">XLOOKUP(A349,'# Campanhas30D'!A:A,'# Campanhas30D'!B:B,"")</f>
        <v>0</v>
      </c>
      <c r="M349" s="1">
        <v>0.0</v>
      </c>
      <c r="N349" s="4">
        <f t="array" ref="N349">XLOOKUP(A349,'Receita Total'!A:A,'Receita Total'!C:C,"")</f>
        <v>124828.6111</v>
      </c>
      <c r="O349" s="1">
        <v>0.0</v>
      </c>
      <c r="P349" s="1">
        <v>0.0</v>
      </c>
      <c r="Q349" s="1">
        <v>0.0</v>
      </c>
      <c r="R349" s="1">
        <v>0.0</v>
      </c>
      <c r="S349" s="3" t="str">
        <f t="array" ref="S349">XLOOKUP(A349,'Receita Influenciada'!A:A,'Receita Influenciada'!C:C,"")</f>
        <v/>
      </c>
      <c r="T349" s="3">
        <f t="shared" si="1"/>
        <v>72</v>
      </c>
      <c r="U349" s="1">
        <v>0.0</v>
      </c>
    </row>
    <row r="350">
      <c r="A350" s="1" t="s">
        <v>400</v>
      </c>
      <c r="B350" s="2">
        <f t="array" ref="B350">XLOOKUP(A350,'Página25'!A:A,'Página25'!G:G,"")</f>
        <v>45506.69367</v>
      </c>
      <c r="C350" s="2">
        <f t="array" ref="C350">XLOOKUP(A350,'Página25'!A:A,'Página25'!I:I,"")</f>
        <v>45581.85174</v>
      </c>
      <c r="D350" s="3">
        <f t="array" ref="D350">XLOOKUP(A350,login!A:A,login!F:F,"")</f>
        <v>78</v>
      </c>
      <c r="E350" s="3">
        <f t="array" ref="E350">XLOOKUP(A350,gestor!C:C,gestor!E:E,"")</f>
        <v>1</v>
      </c>
      <c r="F350" s="1">
        <v>0.0</v>
      </c>
      <c r="G350" s="3">
        <f t="array" ref="G350">XLOOKUP(A350,EmailVerification!A:A,EmailVerification!B:B,"")</f>
        <v>3</v>
      </c>
      <c r="H350" s="3" t="str">
        <f t="array" ref="H350">XLOOKUP(A350,IntegracaoVerification!A:A,IntegracaoVerification!C:C,"")</f>
        <v/>
      </c>
      <c r="I350" s="3">
        <f t="array" ref="I350">XLOOKUP(A350,ApiVerification!A:A,ApiVerification!C:C,"")</f>
        <v>20</v>
      </c>
      <c r="J350" s="3" t="str">
        <f t="array" ref="J350">XLOOKUP(A350,AtivacaoGiftback!A:A,AtivacaoGiftback!B:B,"")</f>
        <v/>
      </c>
      <c r="K350" s="3" t="str">
        <f t="array" ref="K350">XLOOKUP(A350,TempoPrimeiraCampanha!A:A,TempoPrimeiraCampanha!B:B,"")</f>
        <v/>
      </c>
      <c r="L350" s="3">
        <f t="array" ref="L350">XLOOKUP(A350,'# Campanhas30D'!A:A,'# Campanhas30D'!B:B,"")</f>
        <v>0</v>
      </c>
      <c r="M350" s="1">
        <v>0.0</v>
      </c>
      <c r="N350" s="4">
        <f t="array" ref="N350">XLOOKUP(A350,'Receita Total'!A:A,'Receita Total'!C:C,"")</f>
        <v>63998.5997</v>
      </c>
      <c r="O350" s="1">
        <v>0.0</v>
      </c>
      <c r="P350" s="1">
        <v>0.0</v>
      </c>
      <c r="Q350" s="1">
        <v>0.0</v>
      </c>
      <c r="R350" s="1">
        <v>0.0</v>
      </c>
      <c r="S350" s="3" t="str">
        <f t="array" ref="S350">XLOOKUP(A350,'Receita Influenciada'!A:A,'Receita Influenciada'!C:C,"")</f>
        <v/>
      </c>
      <c r="T350" s="3">
        <f t="shared" si="1"/>
        <v>75</v>
      </c>
      <c r="U350" s="1">
        <v>0.0</v>
      </c>
    </row>
    <row r="351">
      <c r="A351" s="1" t="s">
        <v>401</v>
      </c>
      <c r="B351" s="2">
        <f t="array" ref="B351">XLOOKUP(A351,'Página25'!A:A,'Página25'!G:G,"")</f>
        <v>45505.64611</v>
      </c>
      <c r="C351" s="2">
        <f t="array" ref="C351">XLOOKUP(A351,'Página25'!A:A,'Página25'!I:I,"")</f>
        <v>45582.85897</v>
      </c>
      <c r="D351" s="3">
        <f t="array" ref="D351">XLOOKUP(A351,login!A:A,login!F:F,"")</f>
        <v>21</v>
      </c>
      <c r="E351" s="1">
        <v>0.0</v>
      </c>
      <c r="F351" s="1">
        <v>0.0</v>
      </c>
      <c r="G351" s="3">
        <f t="array" ref="G351">XLOOKUP(A351,EmailVerification!A:A,EmailVerification!B:B,"")</f>
        <v>12</v>
      </c>
      <c r="H351" s="3">
        <f t="array" ref="H351">XLOOKUP(A351,IntegracaoVerification!A:A,IntegracaoVerification!C:C,"")</f>
        <v>0</v>
      </c>
      <c r="I351" s="3">
        <f t="array" ref="I351">XLOOKUP(A351,ApiVerification!A:A,ApiVerification!C:C,"")</f>
        <v>27</v>
      </c>
      <c r="J351" s="3">
        <f t="array" ref="J351">XLOOKUP(A351,AtivacaoGiftback!A:A,AtivacaoGiftback!B:B,"")</f>
        <v>41</v>
      </c>
      <c r="K351" s="3">
        <f t="array" ref="K351">XLOOKUP(A351,TempoPrimeiraCampanha!A:A,TempoPrimeiraCampanha!B:B,"")</f>
        <v>32</v>
      </c>
      <c r="L351" s="3">
        <f t="array" ref="L351">XLOOKUP(A351,'# Campanhas30D'!A:A,'# Campanhas30D'!B:B,"")</f>
        <v>0</v>
      </c>
      <c r="M351" s="1">
        <v>0.0</v>
      </c>
      <c r="N351" s="4">
        <f t="array" ref="N351">XLOOKUP(A351,'Receita Total'!A:A,'Receita Total'!C:C,"")</f>
        <v>3944.319946</v>
      </c>
      <c r="O351" s="1">
        <v>0.0</v>
      </c>
      <c r="P351" s="1">
        <v>0.0</v>
      </c>
      <c r="Q351" s="1">
        <v>0.0</v>
      </c>
      <c r="R351" s="1">
        <v>0.0</v>
      </c>
      <c r="S351" s="3" t="str">
        <f t="array" ref="S351">XLOOKUP(A351,'Receita Influenciada'!A:A,'Receita Influenciada'!C:C,"")</f>
        <v/>
      </c>
      <c r="T351" s="3">
        <f t="shared" si="1"/>
        <v>77</v>
      </c>
      <c r="U351" s="1">
        <v>0.0</v>
      </c>
    </row>
    <row r="352">
      <c r="A352" s="1" t="s">
        <v>402</v>
      </c>
      <c r="B352" s="2">
        <f t="array" ref="B352">XLOOKUP(A352,'Página25'!A:A,'Página25'!G:G,"")</f>
        <v>45397.82685</v>
      </c>
      <c r="C352" s="2">
        <f t="array" ref="C352">XLOOKUP(A352,'Página25'!A:A,'Página25'!I:I,"")</f>
        <v>45483.22623</v>
      </c>
      <c r="D352" s="3">
        <f t="array" ref="D352">XLOOKUP(A352,login!A:A,login!F:F,"")</f>
        <v>3</v>
      </c>
      <c r="E352" s="1">
        <v>0.0</v>
      </c>
      <c r="F352" s="1">
        <v>0.0</v>
      </c>
      <c r="G352" s="3">
        <f t="array" ref="G352">XLOOKUP(A352,EmailVerification!A:A,EmailVerification!B:B,"")</f>
        <v>81</v>
      </c>
      <c r="H352" s="3">
        <f t="array" ref="H352">XLOOKUP(A352,IntegracaoVerification!A:A,IntegracaoVerification!C:C,"")</f>
        <v>1</v>
      </c>
      <c r="I352" s="3">
        <f t="array" ref="I352">XLOOKUP(A352,ApiVerification!A:A,ApiVerification!C:C,"")</f>
        <v>8</v>
      </c>
      <c r="J352" s="3">
        <f t="array" ref="J352">XLOOKUP(A352,AtivacaoGiftback!A:A,AtivacaoGiftback!B:B,"")</f>
        <v>7</v>
      </c>
      <c r="K352" s="3" t="str">
        <f t="array" ref="K352">XLOOKUP(A352,TempoPrimeiraCampanha!A:A,TempoPrimeiraCampanha!B:B,"")</f>
        <v/>
      </c>
      <c r="L352" s="3">
        <f t="array" ref="L352">XLOOKUP(A352,'# Campanhas30D'!A:A,'# Campanhas30D'!B:B,"")</f>
        <v>0</v>
      </c>
      <c r="M352" s="1">
        <v>0.0</v>
      </c>
      <c r="N352" s="4">
        <f t="array" ref="N352">XLOOKUP(A352,'Receita Total'!A:A,'Receita Total'!C:C,"")</f>
        <v>12864.76984</v>
      </c>
      <c r="O352" s="1">
        <v>0.0</v>
      </c>
      <c r="P352" s="1">
        <v>0.0</v>
      </c>
      <c r="Q352" s="1">
        <v>0.0</v>
      </c>
      <c r="R352" s="1">
        <v>0.0</v>
      </c>
      <c r="S352" s="3" t="str">
        <f t="array" ref="S352">XLOOKUP(A352,'Receita Influenciada'!A:A,'Receita Influenciada'!C:C,"")</f>
        <v/>
      </c>
      <c r="T352" s="3">
        <f t="shared" si="1"/>
        <v>86</v>
      </c>
      <c r="U352" s="1">
        <v>0.0</v>
      </c>
    </row>
    <row r="353">
      <c r="A353" s="1" t="s">
        <v>403</v>
      </c>
      <c r="B353" s="2">
        <f t="array" ref="B353">XLOOKUP(A353,'Página25'!A:A,'Página25'!G:G,"")</f>
        <v>45453.83549</v>
      </c>
      <c r="C353" s="2">
        <f t="array" ref="C353">XLOOKUP(A353,'Página25'!A:A,'Página25'!I:I,"")</f>
        <v>45539.12935</v>
      </c>
      <c r="D353" s="3">
        <f t="array" ref="D353">XLOOKUP(A353,login!A:A,login!F:F,"")</f>
        <v>17</v>
      </c>
      <c r="E353" s="1">
        <v>0.0</v>
      </c>
      <c r="F353" s="1">
        <v>0.0</v>
      </c>
      <c r="G353" s="3" t="str">
        <f t="array" ref="G353">XLOOKUP(A353,EmailVerification!A:A,EmailVerification!B:B,"")</f>
        <v/>
      </c>
      <c r="H353" s="3">
        <f t="array" ref="H353">XLOOKUP(A353,IntegracaoVerification!A:A,IntegracaoVerification!C:C,"")</f>
        <v>7</v>
      </c>
      <c r="I353" s="3">
        <f t="array" ref="I353">XLOOKUP(A353,ApiVerification!A:A,ApiVerification!C:C,"")</f>
        <v>7</v>
      </c>
      <c r="J353" s="3">
        <f t="array" ref="J353">XLOOKUP(A353,AtivacaoGiftback!A:A,AtivacaoGiftback!B:B,"")</f>
        <v>71</v>
      </c>
      <c r="K353" s="3">
        <f t="array" ref="K353">XLOOKUP(A353,TempoPrimeiraCampanha!A:A,TempoPrimeiraCampanha!B:B,"")</f>
        <v>46</v>
      </c>
      <c r="L353" s="3">
        <f t="array" ref="L353">XLOOKUP(A353,'# Campanhas30D'!A:A,'# Campanhas30D'!B:B,"")</f>
        <v>0</v>
      </c>
      <c r="M353" s="1">
        <v>0.0</v>
      </c>
      <c r="N353" s="4">
        <f t="array" ref="N353">XLOOKUP(A353,'Receita Total'!A:A,'Receita Total'!C:C,"")</f>
        <v>13054.66998</v>
      </c>
      <c r="O353" s="1">
        <v>0.0</v>
      </c>
      <c r="P353" s="1">
        <v>0.0</v>
      </c>
      <c r="Q353" s="1">
        <v>0.0</v>
      </c>
      <c r="R353" s="1">
        <v>0.0</v>
      </c>
      <c r="S353" s="3" t="str">
        <f t="array" ref="S353">XLOOKUP(A353,'Receita Influenciada'!A:A,'Receita Influenciada'!C:C,"")</f>
        <v/>
      </c>
      <c r="T353" s="3">
        <f t="shared" si="1"/>
        <v>86</v>
      </c>
      <c r="U353" s="1">
        <v>0.0</v>
      </c>
    </row>
    <row r="354">
      <c r="A354" s="1" t="s">
        <v>404</v>
      </c>
      <c r="B354" s="2">
        <f t="array" ref="B354">XLOOKUP(A354,'Página25'!A:A,'Página25'!G:G,"")</f>
        <v>45485.15922</v>
      </c>
      <c r="C354" s="2">
        <f t="array" ref="C354">XLOOKUP(A354,'Página25'!A:A,'Página25'!I:I,"")</f>
        <v>45571.37605</v>
      </c>
      <c r="D354" s="3">
        <f t="array" ref="D354">XLOOKUP(A354,login!A:A,login!F:F,"")</f>
        <v>4</v>
      </c>
      <c r="E354" s="1">
        <v>0.0</v>
      </c>
      <c r="F354" s="1">
        <v>0.0</v>
      </c>
      <c r="G354" s="3">
        <f t="array" ref="G354">XLOOKUP(A354,EmailVerification!A:A,EmailVerification!B:B,"")</f>
        <v>27</v>
      </c>
      <c r="H354" s="3">
        <f t="array" ref="H354">XLOOKUP(A354,IntegracaoVerification!A:A,IntegracaoVerification!C:C,"")</f>
        <v>27</v>
      </c>
      <c r="I354" s="3" t="str">
        <f t="array" ref="I354">XLOOKUP(A354,ApiVerification!A:A,ApiVerification!C:C,"")</f>
        <v/>
      </c>
      <c r="J354" s="3">
        <f t="array" ref="J354">XLOOKUP(A354,AtivacaoGiftback!A:A,AtivacaoGiftback!B:B,"")</f>
        <v>31</v>
      </c>
      <c r="K354" s="3" t="str">
        <f t="array" ref="K354">XLOOKUP(A354,TempoPrimeiraCampanha!A:A,TempoPrimeiraCampanha!B:B,"")</f>
        <v/>
      </c>
      <c r="L354" s="3">
        <f t="array" ref="L354">XLOOKUP(A354,'# Campanhas30D'!A:A,'# Campanhas30D'!B:B,"")</f>
        <v>0</v>
      </c>
      <c r="M354" s="1">
        <v>0.0</v>
      </c>
      <c r="N354" s="4">
        <f t="array" ref="N354">XLOOKUP(A354,'Receita Total'!A:A,'Receita Total'!C:C,"")</f>
        <v>17734.64986</v>
      </c>
      <c r="O354" s="1">
        <v>0.0</v>
      </c>
      <c r="P354" s="1">
        <v>0.0</v>
      </c>
      <c r="Q354" s="1">
        <v>0.0</v>
      </c>
      <c r="R354" s="1">
        <v>0.0</v>
      </c>
      <c r="S354" s="3" t="str">
        <f t="array" ref="S354">XLOOKUP(A354,'Receita Influenciada'!A:A,'Receita Influenciada'!C:C,"")</f>
        <v/>
      </c>
      <c r="T354" s="3">
        <f t="shared" si="1"/>
        <v>86</v>
      </c>
      <c r="U354" s="1">
        <v>0.0</v>
      </c>
    </row>
    <row r="355">
      <c r="A355" s="1" t="s">
        <v>405</v>
      </c>
      <c r="B355" s="2">
        <f t="array" ref="B355">XLOOKUP(A355,'Página25'!A:A,'Página25'!G:G,"")</f>
        <v>45484.57751</v>
      </c>
      <c r="C355" s="2">
        <f t="array" ref="C355">XLOOKUP(A355,'Página25'!A:A,'Página25'!I:I,"")</f>
        <v>45582.57755</v>
      </c>
      <c r="D355" s="3">
        <f t="array" ref="D355">XLOOKUP(A355,login!A:A,login!F:F,"")</f>
        <v>13</v>
      </c>
      <c r="E355" s="1">
        <v>0.0</v>
      </c>
      <c r="F355" s="1">
        <v>0.0</v>
      </c>
      <c r="G355" s="3">
        <f t="array" ref="G355">XLOOKUP(A355,EmailVerification!A:A,EmailVerification!B:B,"")</f>
        <v>6</v>
      </c>
      <c r="H355" s="3">
        <f t="array" ref="H355">XLOOKUP(A355,IntegracaoVerification!A:A,IntegracaoVerification!C:C,"")</f>
        <v>0</v>
      </c>
      <c r="I355" s="3">
        <f t="array" ref="I355">XLOOKUP(A355,ApiVerification!A:A,ApiVerification!C:C,"")</f>
        <v>8</v>
      </c>
      <c r="J355" s="3">
        <f t="array" ref="J355">XLOOKUP(A355,AtivacaoGiftback!A:A,AtivacaoGiftback!B:B,"")</f>
        <v>89</v>
      </c>
      <c r="K355" s="3" t="str">
        <f t="array" ref="K355">XLOOKUP(A355,TempoPrimeiraCampanha!A:A,TempoPrimeiraCampanha!B:B,"")</f>
        <v/>
      </c>
      <c r="L355" s="3">
        <f t="array" ref="L355">XLOOKUP(A355,'# Campanhas30D'!A:A,'# Campanhas30D'!B:B,"")</f>
        <v>0</v>
      </c>
      <c r="M355" s="1">
        <v>0.0</v>
      </c>
      <c r="N355" s="4">
        <f t="array" ref="N355">XLOOKUP(A355,'Receita Total'!A:A,'Receita Total'!C:C,"")</f>
        <v>2619.610014</v>
      </c>
      <c r="O355" s="1">
        <v>0.0</v>
      </c>
      <c r="P355" s="1">
        <v>0.0</v>
      </c>
      <c r="Q355" s="1">
        <v>0.0</v>
      </c>
      <c r="R355" s="1">
        <v>0.0</v>
      </c>
      <c r="S355" s="3" t="str">
        <f t="array" ref="S355">XLOOKUP(A355,'Receita Influenciada'!A:A,'Receita Influenciada'!C:C,"")</f>
        <v/>
      </c>
      <c r="T355" s="3">
        <f t="shared" si="1"/>
        <v>98</v>
      </c>
      <c r="U355" s="1">
        <v>0.0</v>
      </c>
    </row>
    <row r="356">
      <c r="A356" s="1" t="s">
        <v>406</v>
      </c>
      <c r="B356" s="2">
        <f t="array" ref="B356">XLOOKUP(A356,'Página25'!A:A,'Página25'!G:G,"")</f>
        <v>45373.83176</v>
      </c>
      <c r="C356" s="2">
        <f t="array" ref="C356">XLOOKUP(A356,'Página25'!A:A,'Página25'!I:I,"")</f>
        <v>45476.72463</v>
      </c>
      <c r="D356" s="3">
        <f t="array" ref="D356">XLOOKUP(A356,login!A:A,login!F:F,"")</f>
        <v>1</v>
      </c>
      <c r="E356" s="1">
        <v>0.0</v>
      </c>
      <c r="F356" s="1">
        <v>0.0</v>
      </c>
      <c r="G356" s="3" t="str">
        <f t="array" ref="G356">XLOOKUP(A356,EmailVerification!A:A,EmailVerification!B:B,"")</f>
        <v/>
      </c>
      <c r="H356" s="3">
        <f t="array" ref="H356">XLOOKUP(A356,IntegracaoVerification!A:A,IntegracaoVerification!C:C,"")</f>
        <v>4</v>
      </c>
      <c r="I356" s="3" t="str">
        <f t="array" ref="I356">XLOOKUP(A356,ApiVerification!A:A,ApiVerification!C:C,"")</f>
        <v/>
      </c>
      <c r="J356" s="3" t="str">
        <f t="array" ref="J356">XLOOKUP(A356,AtivacaoGiftback!A:A,AtivacaoGiftback!B:B,"")</f>
        <v/>
      </c>
      <c r="K356" s="3">
        <f t="array" ref="K356">XLOOKUP(A356,TempoPrimeiraCampanha!A:A,TempoPrimeiraCampanha!B:B,"")</f>
        <v>39</v>
      </c>
      <c r="L356" s="3">
        <f t="array" ref="L356">XLOOKUP(A356,'# Campanhas30D'!A:A,'# Campanhas30D'!B:B,"")</f>
        <v>0</v>
      </c>
      <c r="M356" s="1">
        <v>0.0</v>
      </c>
      <c r="N356" s="4">
        <f t="array" ref="N356">XLOOKUP(A356,'Receita Total'!A:A,'Receita Total'!C:C,"")</f>
        <v>185116.8901</v>
      </c>
      <c r="O356" s="1">
        <v>0.0</v>
      </c>
      <c r="P356" s="1">
        <v>0.0</v>
      </c>
      <c r="Q356" s="1">
        <v>0.0</v>
      </c>
      <c r="R356" s="1">
        <v>0.0</v>
      </c>
      <c r="S356" s="3" t="str">
        <f t="array" ref="S356">XLOOKUP(A356,'Receita Influenciada'!A:A,'Receita Influenciada'!C:C,"")</f>
        <v/>
      </c>
      <c r="T356" s="3">
        <f t="shared" si="1"/>
        <v>103</v>
      </c>
      <c r="U356" s="1">
        <v>0.0</v>
      </c>
    </row>
    <row r="357">
      <c r="A357" s="1" t="s">
        <v>407</v>
      </c>
      <c r="B357" s="2">
        <f t="array" ref="B357">XLOOKUP(A357,'Página25'!A:A,'Página25'!G:G,"")</f>
        <v>45490.84008</v>
      </c>
      <c r="C357" s="2">
        <f t="array" ref="C357">XLOOKUP(A357,'Página25'!A:A,'Página25'!I:I,"")</f>
        <v>45594.20904</v>
      </c>
      <c r="D357" s="3">
        <f t="array" ref="D357">XLOOKUP(A357,login!A:A,login!F:F,"")</f>
        <v>4</v>
      </c>
      <c r="E357" s="1">
        <v>0.0</v>
      </c>
      <c r="F357" s="1">
        <v>0.0</v>
      </c>
      <c r="G357" s="3">
        <f t="array" ref="G357">XLOOKUP(A357,EmailVerification!A:A,EmailVerification!B:B,"")</f>
        <v>7</v>
      </c>
      <c r="H357" s="3">
        <f t="array" ref="H357">XLOOKUP(A357,IntegracaoVerification!A:A,IntegracaoVerification!C:C,"")</f>
        <v>5</v>
      </c>
      <c r="I357" s="3" t="str">
        <f t="array" ref="I357">XLOOKUP(A357,ApiVerification!A:A,ApiVerification!C:C,"")</f>
        <v/>
      </c>
      <c r="J357" s="3">
        <f t="array" ref="J357">XLOOKUP(A357,AtivacaoGiftback!A:A,AtivacaoGiftback!B:B,"")</f>
        <v>12</v>
      </c>
      <c r="K357" s="3" t="str">
        <f t="array" ref="K357">XLOOKUP(A357,TempoPrimeiraCampanha!A:A,TempoPrimeiraCampanha!B:B,"")</f>
        <v/>
      </c>
      <c r="L357" s="3">
        <f t="array" ref="L357">XLOOKUP(A357,'# Campanhas30D'!A:A,'# Campanhas30D'!B:B,"")</f>
        <v>0</v>
      </c>
      <c r="M357" s="1">
        <v>0.0</v>
      </c>
      <c r="N357" s="4">
        <f t="array" ref="N357">XLOOKUP(A357,'Receita Total'!A:A,'Receita Total'!C:C,"")</f>
        <v>1241.580011</v>
      </c>
      <c r="O357" s="1">
        <v>0.0</v>
      </c>
      <c r="P357" s="1">
        <v>0.0</v>
      </c>
      <c r="Q357" s="1">
        <v>0.0</v>
      </c>
      <c r="R357" s="1">
        <v>0.0</v>
      </c>
      <c r="S357" s="3" t="str">
        <f t="array" ref="S357">XLOOKUP(A357,'Receita Influenciada'!A:A,'Receita Influenciada'!C:C,"")</f>
        <v/>
      </c>
      <c r="T357" s="3">
        <f t="shared" si="1"/>
        <v>104</v>
      </c>
      <c r="U357" s="1">
        <v>0.0</v>
      </c>
    </row>
    <row r="358">
      <c r="A358" s="1" t="s">
        <v>408</v>
      </c>
      <c r="B358" s="2">
        <f t="array" ref="B358">XLOOKUP(A358,'Página25'!A:A,'Página25'!G:G,"")</f>
        <v>45463.90987</v>
      </c>
      <c r="C358" s="2">
        <f t="array" ref="C358">XLOOKUP(A358,'Página25'!A:A,'Página25'!I:I,"")</f>
        <v>45569.68832</v>
      </c>
      <c r="D358" s="3">
        <f t="array" ref="D358">XLOOKUP(A358,login!A:A,login!F:F,"")</f>
        <v>1</v>
      </c>
      <c r="E358" s="1">
        <v>1.0</v>
      </c>
      <c r="F358" s="1">
        <v>0.0</v>
      </c>
      <c r="G358" s="3" t="str">
        <f t="array" ref="G358">XLOOKUP(A358,EmailVerification!A:A,EmailVerification!B:B,"")</f>
        <v/>
      </c>
      <c r="H358" s="3" t="str">
        <f t="array" ref="H358">XLOOKUP(A358,IntegracaoVerification!A:A,IntegracaoVerification!C:C,"")</f>
        <v/>
      </c>
      <c r="I358" s="3" t="str">
        <f t="array" ref="I358">XLOOKUP(A358,ApiVerification!A:A,ApiVerification!C:C,"")</f>
        <v/>
      </c>
      <c r="J358" s="3" t="str">
        <f t="array" ref="J358">XLOOKUP(A358,AtivacaoGiftback!A:A,AtivacaoGiftback!B:B,"")</f>
        <v/>
      </c>
      <c r="K358" s="3" t="str">
        <f t="array" ref="K358">XLOOKUP(A358,TempoPrimeiraCampanha!A:A,TempoPrimeiraCampanha!B:B,"")</f>
        <v/>
      </c>
      <c r="L358" s="3">
        <f t="array" ref="L358">XLOOKUP(A358,'# Campanhas30D'!A:A,'# Campanhas30D'!B:B,"")</f>
        <v>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3" t="str">
        <f t="array" ref="S358">XLOOKUP(A358,'Receita Influenciada'!A:A,'Receita Influenciada'!C:C,"")</f>
        <v/>
      </c>
      <c r="T358" s="3">
        <f t="shared" si="1"/>
        <v>106</v>
      </c>
      <c r="U358" s="1">
        <v>0.0</v>
      </c>
    </row>
    <row r="359">
      <c r="A359" s="1" t="s">
        <v>409</v>
      </c>
      <c r="B359" s="2">
        <f t="array" ref="B359">XLOOKUP(A359,'Página25'!A:A,'Página25'!G:G,"")</f>
        <v>45443.68483</v>
      </c>
      <c r="C359" s="2">
        <f t="array" ref="C359">XLOOKUP(A359,'Página25'!A:A,'Página25'!I:I,"")</f>
        <v>45553.95633</v>
      </c>
      <c r="D359" s="3">
        <f t="array" ref="D359">XLOOKUP(A359,login!A:A,login!F:F,"")</f>
        <v>2</v>
      </c>
      <c r="E359" s="1">
        <v>1.0</v>
      </c>
      <c r="F359" s="1">
        <v>0.0</v>
      </c>
      <c r="G359" s="3" t="str">
        <f t="array" ref="G359">XLOOKUP(A359,EmailVerification!A:A,EmailVerification!B:B,"")</f>
        <v/>
      </c>
      <c r="H359" s="3">
        <f t="array" ref="H359">XLOOKUP(A359,IntegracaoVerification!A:A,IntegracaoVerification!C:C,"")</f>
        <v>24</v>
      </c>
      <c r="I359" s="3" t="str">
        <f t="array" ref="I359">XLOOKUP(A359,ApiVerification!A:A,ApiVerification!C:C,"")</f>
        <v/>
      </c>
      <c r="J359" s="3" t="str">
        <f t="array" ref="J359">XLOOKUP(A359,AtivacaoGiftback!A:A,AtivacaoGiftback!B:B,"")</f>
        <v/>
      </c>
      <c r="K359" s="3" t="str">
        <f t="array" ref="K359">XLOOKUP(A359,TempoPrimeiraCampanha!A:A,TempoPrimeiraCampanha!B:B,"")</f>
        <v/>
      </c>
      <c r="L359" s="3">
        <f t="array" ref="L359">XLOOKUP(A359,'# Campanhas30D'!A:A,'# Campanhas30D'!B:B,"")</f>
        <v>0</v>
      </c>
      <c r="M359" s="1">
        <v>0.0</v>
      </c>
      <c r="N359" s="4">
        <f t="array" ref="N359">XLOOKUP(A359,'Receita Total'!A:A,'Receita Total'!C:C,"")</f>
        <v>32793.09961</v>
      </c>
      <c r="O359" s="1">
        <v>0.0</v>
      </c>
      <c r="P359" s="1">
        <v>0.0</v>
      </c>
      <c r="Q359" s="1">
        <v>0.0</v>
      </c>
      <c r="R359" s="1">
        <v>0.0</v>
      </c>
      <c r="S359" s="3" t="str">
        <f t="array" ref="S359">XLOOKUP(A359,'Receita Influenciada'!A:A,'Receita Influenciada'!C:C,"")</f>
        <v/>
      </c>
      <c r="T359" s="3">
        <f t="shared" si="1"/>
        <v>110</v>
      </c>
      <c r="U359" s="1">
        <v>0.0</v>
      </c>
    </row>
    <row r="360">
      <c r="A360" s="1" t="s">
        <v>410</v>
      </c>
      <c r="B360" s="2">
        <f t="array" ref="B360">XLOOKUP(A360,'Página25'!A:A,'Página25'!G:G,"")</f>
        <v>45483.73819</v>
      </c>
      <c r="C360" s="2">
        <f t="array" ref="C360">XLOOKUP(A360,'Página25'!A:A,'Página25'!I:I,"")</f>
        <v>45593.19954</v>
      </c>
      <c r="D360" s="3">
        <f t="array" ref="D360">XLOOKUP(A360,login!A:A,login!F:F,"")</f>
        <v>23</v>
      </c>
      <c r="E360" s="1">
        <v>0.0</v>
      </c>
      <c r="F360" s="1">
        <v>0.0</v>
      </c>
      <c r="G360" s="3">
        <f t="array" ref="G360">XLOOKUP(A360,EmailVerification!A:A,EmailVerification!B:B,"")</f>
        <v>2</v>
      </c>
      <c r="H360" s="3">
        <f t="array" ref="H360">XLOOKUP(A360,IntegracaoVerification!A:A,IntegracaoVerification!C:C,"")</f>
        <v>0</v>
      </c>
      <c r="I360" s="3" t="str">
        <f t="array" ref="I360">XLOOKUP(A360,ApiVerification!A:A,ApiVerification!C:C,"")</f>
        <v/>
      </c>
      <c r="J360" s="3">
        <f t="array" ref="J360">XLOOKUP(A360,AtivacaoGiftback!A:A,AtivacaoGiftback!B:B,"")</f>
        <v>2</v>
      </c>
      <c r="K360" s="3" t="str">
        <f t="array" ref="K360">XLOOKUP(A360,TempoPrimeiraCampanha!A:A,TempoPrimeiraCampanha!B:B,"")</f>
        <v/>
      </c>
      <c r="L360" s="3">
        <f t="array" ref="L360">XLOOKUP(A360,'# Campanhas30D'!A:A,'# Campanhas30D'!B:B,"")</f>
        <v>0</v>
      </c>
      <c r="M360" s="1">
        <v>0.0</v>
      </c>
      <c r="N360" s="4">
        <f t="array" ref="N360">XLOOKUP(A360,'Receita Total'!A:A,'Receita Total'!C:C,"")</f>
        <v>40965.48927</v>
      </c>
      <c r="O360" s="1">
        <v>0.0</v>
      </c>
      <c r="P360" s="1">
        <v>0.0</v>
      </c>
      <c r="Q360" s="1">
        <v>0.0</v>
      </c>
      <c r="R360" s="1">
        <v>0.0</v>
      </c>
      <c r="S360" s="3" t="str">
        <f t="array" ref="S360">XLOOKUP(A360,'Receita Influenciada'!A:A,'Receita Influenciada'!C:C,"")</f>
        <v/>
      </c>
      <c r="T360" s="3">
        <f t="shared" si="1"/>
        <v>110</v>
      </c>
      <c r="U360" s="1">
        <v>0.0</v>
      </c>
    </row>
    <row r="361">
      <c r="A361" s="1" t="s">
        <v>411</v>
      </c>
      <c r="B361" s="2">
        <f t="array" ref="B361">XLOOKUP(A361,'Página25'!A:A,'Página25'!G:G,"")</f>
        <v>45358.83926</v>
      </c>
      <c r="C361" s="2">
        <f t="array" ref="C361">XLOOKUP(A361,'Página25'!A:A,'Página25'!I:I,"")</f>
        <v>45473.79719</v>
      </c>
      <c r="D361" s="1">
        <v>0.0</v>
      </c>
      <c r="E361" s="1">
        <v>0.0</v>
      </c>
      <c r="F361" s="1">
        <v>0.0</v>
      </c>
      <c r="G361" s="3" t="str">
        <f t="array" ref="G361">XLOOKUP(A361,EmailVerification!A:A,EmailVerification!B:B,"")</f>
        <v/>
      </c>
      <c r="H361" s="3">
        <f t="array" ref="H361">XLOOKUP(A361,IntegracaoVerification!A:A,IntegracaoVerification!C:C,"")</f>
        <v>1</v>
      </c>
      <c r="I361" s="3">
        <f t="array" ref="I361">XLOOKUP(A361,ApiVerification!A:A,ApiVerification!C:C,"")</f>
        <v>14</v>
      </c>
      <c r="J361" s="3">
        <f t="array" ref="J361">XLOOKUP(A361,AtivacaoGiftback!A:A,AtivacaoGiftback!B:B,"")</f>
        <v>3</v>
      </c>
      <c r="K361" s="3" t="str">
        <f t="array" ref="K361">XLOOKUP(A361,TempoPrimeiraCampanha!A:A,TempoPrimeiraCampanha!B:B,"")</f>
        <v/>
      </c>
      <c r="L361" s="3">
        <f t="array" ref="L361">XLOOKUP(A361,'# Campanhas30D'!A:A,'# Campanhas30D'!B:B,"")</f>
        <v>0</v>
      </c>
      <c r="M361" s="1">
        <v>0.0</v>
      </c>
      <c r="N361" s="4">
        <f t="array" ref="N361">XLOOKUP(A361,'Receita Total'!A:A,'Receita Total'!C:C,"")</f>
        <v>1204.740005</v>
      </c>
      <c r="O361" s="1">
        <v>0.0</v>
      </c>
      <c r="P361" s="1">
        <v>0.0</v>
      </c>
      <c r="Q361" s="1">
        <v>0.0</v>
      </c>
      <c r="R361" s="1">
        <v>0.0</v>
      </c>
      <c r="S361" s="3" t="str">
        <f t="array" ref="S361">XLOOKUP(A361,'Receita Influenciada'!A:A,'Receita Influenciada'!C:C,"")</f>
        <v/>
      </c>
      <c r="T361" s="3">
        <f t="shared" si="1"/>
        <v>115</v>
      </c>
      <c r="U361" s="1">
        <v>0.0</v>
      </c>
    </row>
    <row r="362">
      <c r="A362" s="1" t="s">
        <v>412</v>
      </c>
      <c r="B362" s="2">
        <f t="array" ref="B362">XLOOKUP(A362,'Página25'!A:A,'Página25'!G:G,"")</f>
        <v>45365.59848</v>
      </c>
      <c r="C362" s="2">
        <f t="array" ref="C362">XLOOKUP(A362,'Página25'!A:A,'Página25'!I:I,"")</f>
        <v>45480.01323</v>
      </c>
      <c r="D362" s="3">
        <f t="array" ref="D362">XLOOKUP(A362,login!A:A,login!F:F,"")</f>
        <v>14</v>
      </c>
      <c r="E362" s="1">
        <v>0.0</v>
      </c>
      <c r="F362" s="1">
        <v>0.0</v>
      </c>
      <c r="G362" s="3">
        <f t="array" ref="G362">XLOOKUP(A362,EmailVerification!A:A,EmailVerification!B:B,"")</f>
        <v>113</v>
      </c>
      <c r="H362" s="3">
        <f t="array" ref="H362">XLOOKUP(A362,IntegracaoVerification!A:A,IntegracaoVerification!C:C,"")</f>
        <v>0</v>
      </c>
      <c r="I362" s="3">
        <f t="array" ref="I362">XLOOKUP(A362,ApiVerification!A:A,ApiVerification!C:C,"")</f>
        <v>56</v>
      </c>
      <c r="J362" s="3">
        <f t="array" ref="J362">XLOOKUP(A362,AtivacaoGiftback!A:A,AtivacaoGiftback!B:B,"")</f>
        <v>70</v>
      </c>
      <c r="K362" s="3">
        <f t="array" ref="K362">XLOOKUP(A362,TempoPrimeiraCampanha!A:A,TempoPrimeiraCampanha!B:B,"")</f>
        <v>81</v>
      </c>
      <c r="L362" s="3">
        <f t="array" ref="L362">XLOOKUP(A362,'# Campanhas30D'!A:A,'# Campanhas30D'!B:B,"")</f>
        <v>0</v>
      </c>
      <c r="M362" s="1">
        <v>0.0</v>
      </c>
      <c r="N362" s="4">
        <f t="array" ref="N362">XLOOKUP(A362,'Receita Total'!A:A,'Receita Total'!C:C,"")</f>
        <v>84203.83987</v>
      </c>
      <c r="O362" s="1">
        <v>0.0</v>
      </c>
      <c r="P362" s="1">
        <v>0.0</v>
      </c>
      <c r="Q362" s="1">
        <v>0.0</v>
      </c>
      <c r="R362" s="1">
        <v>0.0</v>
      </c>
      <c r="S362" s="3" t="str">
        <f t="array" ref="S362">XLOOKUP(A362,'Receita Influenciada'!A:A,'Receita Influenciada'!C:C,"")</f>
        <v/>
      </c>
      <c r="T362" s="3">
        <f t="shared" si="1"/>
        <v>115</v>
      </c>
      <c r="U362" s="1">
        <v>0.0</v>
      </c>
    </row>
    <row r="363">
      <c r="A363" s="1" t="s">
        <v>413</v>
      </c>
      <c r="B363" s="2">
        <f t="array" ref="B363">XLOOKUP(A363,'Página25'!A:A,'Página25'!G:G,"")</f>
        <v>45408.79753</v>
      </c>
      <c r="C363" s="2">
        <f t="array" ref="C363">XLOOKUP(A363,'Página25'!A:A,'Página25'!I:I,"")</f>
        <v>45526.3276</v>
      </c>
      <c r="D363" s="3">
        <f t="array" ref="D363">XLOOKUP(A363,login!A:A,login!F:F,"")</f>
        <v>3</v>
      </c>
      <c r="E363" s="1">
        <v>0.0</v>
      </c>
      <c r="F363" s="1">
        <v>0.0</v>
      </c>
      <c r="G363" s="3" t="str">
        <f t="array" ref="G363">XLOOKUP(A363,EmailVerification!A:A,EmailVerification!B:B,"")</f>
        <v/>
      </c>
      <c r="H363" s="3">
        <f t="array" ref="H363">XLOOKUP(A363,IntegracaoVerification!A:A,IntegracaoVerification!C:C,"")</f>
        <v>1</v>
      </c>
      <c r="I363" s="3">
        <f t="array" ref="I363">XLOOKUP(A363,ApiVerification!A:A,ApiVerification!C:C,"")</f>
        <v>17</v>
      </c>
      <c r="J363" s="3" t="str">
        <f t="array" ref="J363">XLOOKUP(A363,AtivacaoGiftback!A:A,AtivacaoGiftback!B:B,"")</f>
        <v/>
      </c>
      <c r="K363" s="3" t="str">
        <f t="array" ref="K363">XLOOKUP(A363,TempoPrimeiraCampanha!A:A,TempoPrimeiraCampanha!B:B,"")</f>
        <v/>
      </c>
      <c r="L363" s="3">
        <f t="array" ref="L363">XLOOKUP(A363,'# Campanhas30D'!A:A,'# Campanhas30D'!B:B,"")</f>
        <v>0</v>
      </c>
      <c r="M363" s="1">
        <v>0.0</v>
      </c>
      <c r="N363" s="4">
        <f t="array" ref="N363">XLOOKUP(A363,'Receita Total'!A:A,'Receita Total'!C:C,"")</f>
        <v>92225.48014</v>
      </c>
      <c r="O363" s="1">
        <v>0.0</v>
      </c>
      <c r="P363" s="1">
        <v>0.0</v>
      </c>
      <c r="Q363" s="1">
        <v>0.0</v>
      </c>
      <c r="R363" s="1">
        <v>0.0</v>
      </c>
      <c r="S363" s="3" t="str">
        <f t="array" ref="S363">XLOOKUP(A363,'Receita Influenciada'!A:A,'Receita Influenciada'!C:C,"")</f>
        <v/>
      </c>
      <c r="T363" s="3">
        <f t="shared" si="1"/>
        <v>118</v>
      </c>
      <c r="U363" s="1">
        <v>0.0</v>
      </c>
    </row>
    <row r="364">
      <c r="A364" s="1" t="s">
        <v>414</v>
      </c>
      <c r="B364" s="2">
        <f t="array" ref="B364">XLOOKUP(A364,'Página25'!A:A,'Página25'!G:G,"")</f>
        <v>45370.58792</v>
      </c>
      <c r="C364" s="2">
        <f t="array" ref="C364">XLOOKUP(A364,'Página25'!A:A,'Página25'!I:I,"")</f>
        <v>45512.82573</v>
      </c>
      <c r="D364" s="1">
        <v>0.0</v>
      </c>
      <c r="E364" s="1">
        <v>0.0</v>
      </c>
      <c r="F364" s="1">
        <v>0.0</v>
      </c>
      <c r="G364" s="3" t="str">
        <f t="array" ref="G364">XLOOKUP(A364,EmailVerification!A:A,EmailVerification!B:B,"")</f>
        <v/>
      </c>
      <c r="H364" s="3">
        <f t="array" ref="H364">XLOOKUP(A364,IntegracaoVerification!A:A,IntegracaoVerification!C:C,"")</f>
        <v>0</v>
      </c>
      <c r="I364" s="3" t="str">
        <f t="array" ref="I364">XLOOKUP(A364,ApiVerification!A:A,ApiVerification!C:C,"")</f>
        <v/>
      </c>
      <c r="J364" s="3" t="str">
        <f t="array" ref="J364">XLOOKUP(A364,AtivacaoGiftback!A:A,AtivacaoGiftback!B:B,"")</f>
        <v/>
      </c>
      <c r="K364" s="3" t="str">
        <f t="array" ref="K364">XLOOKUP(A364,TempoPrimeiraCampanha!A:A,TempoPrimeiraCampanha!B:B,"")</f>
        <v/>
      </c>
      <c r="L364" s="3">
        <f t="array" ref="L364">XLOOKUP(A364,'# Campanhas30D'!A:A,'# Campanhas30D'!B:B,"")</f>
        <v>0</v>
      </c>
      <c r="M364" s="1">
        <v>0.0</v>
      </c>
      <c r="N364" s="4">
        <f t="array" ref="N364">XLOOKUP(A364,'Receita Total'!A:A,'Receita Total'!C:C,"")</f>
        <v>13873.77011</v>
      </c>
      <c r="O364" s="1">
        <v>0.0</v>
      </c>
      <c r="P364" s="1">
        <v>0.0</v>
      </c>
      <c r="Q364" s="1">
        <v>0.0</v>
      </c>
      <c r="R364" s="1">
        <v>0.0</v>
      </c>
      <c r="S364" s="3" t="str">
        <f t="array" ref="S364">XLOOKUP(A364,'Receita Influenciada'!A:A,'Receita Influenciada'!C:C,"")</f>
        <v/>
      </c>
      <c r="T364" s="3">
        <f t="shared" si="1"/>
        <v>142</v>
      </c>
      <c r="U364" s="1">
        <v>0.0</v>
      </c>
    </row>
    <row r="365">
      <c r="A365" s="1" t="s">
        <v>415</v>
      </c>
      <c r="B365" s="2">
        <f t="array" ref="B365">XLOOKUP(A365,'Página25'!A:A,'Página25'!G:G,"")</f>
        <v>45394.80289</v>
      </c>
      <c r="C365" s="2">
        <f t="array" ref="C365">XLOOKUP(A365,'Página25'!A:A,'Página25'!I:I,"")</f>
        <v>45538.536</v>
      </c>
      <c r="D365" s="3">
        <f t="array" ref="D365">XLOOKUP(A365,login!A:A,login!F:F,"")</f>
        <v>6</v>
      </c>
      <c r="E365" s="1">
        <v>0.0</v>
      </c>
      <c r="F365" s="1">
        <v>0.0</v>
      </c>
      <c r="G365" s="3" t="str">
        <f t="array" ref="G365">XLOOKUP(A365,EmailVerification!A:A,EmailVerification!B:B,"")</f>
        <v/>
      </c>
      <c r="H365" s="3">
        <f t="array" ref="H365">XLOOKUP(A365,IntegracaoVerification!A:A,IntegracaoVerification!C:C,"")</f>
        <v>5</v>
      </c>
      <c r="I365" s="3" t="str">
        <f t="array" ref="I365">XLOOKUP(A365,ApiVerification!A:A,ApiVerification!C:C,"")</f>
        <v/>
      </c>
      <c r="J365" s="3" t="str">
        <f t="array" ref="J365">XLOOKUP(A365,AtivacaoGiftback!A:A,AtivacaoGiftback!B:B,"")</f>
        <v/>
      </c>
      <c r="K365" s="3" t="str">
        <f t="array" ref="K365">XLOOKUP(A365,TempoPrimeiraCampanha!A:A,TempoPrimeiraCampanha!B:B,"")</f>
        <v/>
      </c>
      <c r="L365" s="3">
        <f t="array" ref="L365">XLOOKUP(A365,'# Campanhas30D'!A:A,'# Campanhas30D'!B:B,"")</f>
        <v>0</v>
      </c>
      <c r="M365" s="1">
        <v>0.0</v>
      </c>
      <c r="N365" s="4">
        <f t="array" ref="N365">XLOOKUP(A365,'Receita Total'!A:A,'Receita Total'!C:C,"")</f>
        <v>9804.159981</v>
      </c>
      <c r="O365" s="1">
        <v>0.0</v>
      </c>
      <c r="P365" s="1">
        <v>0.0</v>
      </c>
      <c r="Q365" s="1">
        <v>0.0</v>
      </c>
      <c r="R365" s="1">
        <v>0.0</v>
      </c>
      <c r="S365" s="3" t="str">
        <f t="array" ref="S365">XLOOKUP(A365,'Receita Influenciada'!A:A,'Receita Influenciada'!C:C,"")</f>
        <v/>
      </c>
      <c r="T365" s="3">
        <f t="shared" si="1"/>
        <v>144</v>
      </c>
      <c r="U365" s="1">
        <v>0.0</v>
      </c>
    </row>
    <row r="366">
      <c r="A366" s="1" t="s">
        <v>416</v>
      </c>
      <c r="B366" s="2">
        <f t="array" ref="B366">XLOOKUP(A366,'Página25'!A:A,'Página25'!G:G,"")</f>
        <v>45405.57338</v>
      </c>
      <c r="C366" s="2">
        <f t="array" ref="C366">XLOOKUP(A366,'Página25'!A:A,'Página25'!I:I,"")</f>
        <v>45551.02574</v>
      </c>
      <c r="D366" s="3">
        <f t="array" ref="D366">XLOOKUP(A366,login!A:A,login!F:F,"")</f>
        <v>23</v>
      </c>
      <c r="E366" s="1">
        <v>0.0</v>
      </c>
      <c r="F366" s="1">
        <v>0.0</v>
      </c>
      <c r="G366" s="3">
        <f t="array" ref="G366">XLOOKUP(A366,EmailVerification!A:A,EmailVerification!B:B,"")</f>
        <v>73</v>
      </c>
      <c r="H366" s="3">
        <f t="array" ref="H366">XLOOKUP(A366,IntegracaoVerification!A:A,IntegracaoVerification!C:C,"")</f>
        <v>0</v>
      </c>
      <c r="I366" s="3" t="str">
        <f t="array" ref="I366">XLOOKUP(A366,ApiVerification!A:A,ApiVerification!C:C,"")</f>
        <v/>
      </c>
      <c r="J366" s="3">
        <f t="array" ref="J366">XLOOKUP(A366,AtivacaoGiftback!A:A,AtivacaoGiftback!B:B,"")</f>
        <v>1</v>
      </c>
      <c r="K366" s="3" t="str">
        <f t="array" ref="K366">XLOOKUP(A366,TempoPrimeiraCampanha!A:A,TempoPrimeiraCampanha!B:B,"")</f>
        <v/>
      </c>
      <c r="L366" s="3">
        <f t="array" ref="L366">XLOOKUP(A366,'# Campanhas30D'!A:A,'# Campanhas30D'!B:B,"")</f>
        <v>0</v>
      </c>
      <c r="M366" s="1">
        <v>0.0</v>
      </c>
      <c r="N366" s="4">
        <f t="array" ref="N366">XLOOKUP(A366,'Receita Total'!A:A,'Receita Total'!C:C,"")</f>
        <v>67969.55008</v>
      </c>
      <c r="O366" s="1">
        <v>0.0</v>
      </c>
      <c r="P366" s="1">
        <v>0.0</v>
      </c>
      <c r="Q366" s="1">
        <v>0.0</v>
      </c>
      <c r="R366" s="1">
        <v>0.0</v>
      </c>
      <c r="S366" s="3" t="str">
        <f t="array" ref="S366">XLOOKUP(A366,'Receita Influenciada'!A:A,'Receita Influenciada'!C:C,"")</f>
        <v/>
      </c>
      <c r="T366" s="3">
        <f t="shared" si="1"/>
        <v>146</v>
      </c>
      <c r="U366" s="1">
        <v>0.0</v>
      </c>
    </row>
    <row r="367">
      <c r="A367" s="1" t="s">
        <v>417</v>
      </c>
      <c r="B367" s="2">
        <f t="array" ref="B367">XLOOKUP(A367,'Página25'!A:A,'Página25'!G:G,"")</f>
        <v>45407.55465</v>
      </c>
      <c r="C367" s="2">
        <f t="array" ref="C367">XLOOKUP(A367,'Página25'!A:A,'Página25'!I:I,"")</f>
        <v>45554.17483</v>
      </c>
      <c r="D367" s="3">
        <f t="array" ref="D367">XLOOKUP(A367,login!A:A,login!F:F,"")</f>
        <v>10</v>
      </c>
      <c r="E367" s="1">
        <v>0.0</v>
      </c>
      <c r="F367" s="1">
        <v>0.0</v>
      </c>
      <c r="G367" s="3">
        <f t="array" ref="G367">XLOOKUP(A367,EmailVerification!A:A,EmailVerification!B:B,"")</f>
        <v>96</v>
      </c>
      <c r="H367" s="3">
        <f t="array" ref="H367">XLOOKUP(A367,IntegracaoVerification!A:A,IntegracaoVerification!C:C,"")</f>
        <v>0</v>
      </c>
      <c r="I367" s="3">
        <f t="array" ref="I367">XLOOKUP(A367,ApiVerification!A:A,ApiVerification!C:C,"")</f>
        <v>96</v>
      </c>
      <c r="J367" s="3">
        <f t="array" ref="J367">XLOOKUP(A367,AtivacaoGiftback!A:A,AtivacaoGiftback!B:B,"")</f>
        <v>119</v>
      </c>
      <c r="K367" s="3" t="str">
        <f t="array" ref="K367">XLOOKUP(A367,TempoPrimeiraCampanha!A:A,TempoPrimeiraCampanha!B:B,"")</f>
        <v/>
      </c>
      <c r="L367" s="3">
        <f t="array" ref="L367">XLOOKUP(A367,'# Campanhas30D'!A:A,'# Campanhas30D'!B:B,"")</f>
        <v>0</v>
      </c>
      <c r="M367" s="1">
        <v>0.0</v>
      </c>
      <c r="N367" s="4">
        <f t="array" ref="N367">XLOOKUP(A367,'Receita Total'!A:A,'Receita Total'!C:C,"")</f>
        <v>415480.6803</v>
      </c>
      <c r="O367" s="1">
        <v>0.0</v>
      </c>
      <c r="P367" s="1">
        <v>0.0</v>
      </c>
      <c r="Q367" s="1">
        <v>0.0</v>
      </c>
      <c r="R367" s="1">
        <v>0.0</v>
      </c>
      <c r="S367" s="3" t="str">
        <f t="array" ref="S367">XLOOKUP(A367,'Receita Influenciada'!A:A,'Receita Influenciada'!C:C,"")</f>
        <v/>
      </c>
      <c r="T367" s="3">
        <f t="shared" si="1"/>
        <v>147</v>
      </c>
      <c r="U367" s="1">
        <v>0.0</v>
      </c>
    </row>
    <row r="368">
      <c r="A368" s="1" t="s">
        <v>418</v>
      </c>
      <c r="B368" s="2">
        <f t="array" ref="B368">XLOOKUP(A368,'Página25'!A:A,'Página25'!G:G,"")</f>
        <v>45413.02421</v>
      </c>
      <c r="C368" s="2">
        <f t="array" ref="C368">XLOOKUP(A368,'Página25'!A:A,'Página25'!I:I,"")</f>
        <v>45563.28865</v>
      </c>
      <c r="D368" s="3">
        <f t="array" ref="D368">XLOOKUP(A368,login!A:A,login!F:F,"")</f>
        <v>2</v>
      </c>
      <c r="E368" s="1">
        <v>0.0</v>
      </c>
      <c r="F368" s="1">
        <v>0.0</v>
      </c>
      <c r="G368" s="3" t="str">
        <f t="array" ref="G368">XLOOKUP(A368,EmailVerification!A:A,EmailVerification!B:B,"")</f>
        <v/>
      </c>
      <c r="H368" s="3">
        <f t="array" ref="H368">XLOOKUP(A368,IntegracaoVerification!A:A,IntegracaoVerification!C:C,"")</f>
        <v>61</v>
      </c>
      <c r="I368" s="3" t="str">
        <f t="array" ref="I368">XLOOKUP(A368,ApiVerification!A:A,ApiVerification!C:C,"")</f>
        <v/>
      </c>
      <c r="J368" s="3" t="str">
        <f t="array" ref="J368">XLOOKUP(A368,AtivacaoGiftback!A:A,AtivacaoGiftback!B:B,"")</f>
        <v/>
      </c>
      <c r="K368" s="3" t="str">
        <f t="array" ref="K368">XLOOKUP(A368,TempoPrimeiraCampanha!A:A,TempoPrimeiraCampanha!B:B,"")</f>
        <v/>
      </c>
      <c r="L368" s="3">
        <f t="array" ref="L368">XLOOKUP(A368,'# Campanhas30D'!A:A,'# Campanhas30D'!B:B,"")</f>
        <v>0</v>
      </c>
      <c r="M368" s="1">
        <v>0.0</v>
      </c>
      <c r="N368" s="4">
        <f t="array" ref="N368">XLOOKUP(A368,'Receita Total'!A:A,'Receita Total'!C:C,"")</f>
        <v>642</v>
      </c>
      <c r="O368" s="1">
        <v>0.0</v>
      </c>
      <c r="P368" s="1">
        <v>0.0</v>
      </c>
      <c r="Q368" s="1">
        <v>0.0</v>
      </c>
      <c r="R368" s="1">
        <v>0.0</v>
      </c>
      <c r="S368" s="3" t="str">
        <f t="array" ref="S368">XLOOKUP(A368,'Receita Influenciada'!A:A,'Receita Influenciada'!C:C,"")</f>
        <v/>
      </c>
      <c r="T368" s="3">
        <f t="shared" si="1"/>
        <v>150</v>
      </c>
      <c r="U368" s="1">
        <v>0.0</v>
      </c>
    </row>
    <row r="369">
      <c r="A369" s="1" t="s">
        <v>419</v>
      </c>
      <c r="B369" s="2">
        <f t="array" ref="B369">XLOOKUP(A369,'Página25'!A:A,'Página25'!G:G,"")</f>
        <v>45398.6201</v>
      </c>
      <c r="C369" s="2">
        <f t="array" ref="C369">XLOOKUP(A369,'Página25'!A:A,'Página25'!I:I,"")</f>
        <v>45554.78934</v>
      </c>
      <c r="D369" s="3">
        <f t="array" ref="D369">XLOOKUP(A369,login!A:A,login!F:F,"")</f>
        <v>1</v>
      </c>
      <c r="E369" s="1">
        <v>0.0</v>
      </c>
      <c r="F369" s="1">
        <v>0.0</v>
      </c>
      <c r="G369" s="3">
        <f t="array" ref="G369">XLOOKUP(A369,EmailVerification!A:A,EmailVerification!B:B,"")</f>
        <v>80</v>
      </c>
      <c r="H369" s="3" t="str">
        <f t="array" ref="H369">XLOOKUP(A369,IntegracaoVerification!A:A,IntegracaoVerification!C:C,"")</f>
        <v/>
      </c>
      <c r="I369" s="3" t="str">
        <f t="array" ref="I369">XLOOKUP(A369,ApiVerification!A:A,ApiVerification!C:C,"")</f>
        <v/>
      </c>
      <c r="J369" s="3" t="str">
        <f t="array" ref="J369">XLOOKUP(A369,AtivacaoGiftback!A:A,AtivacaoGiftback!B:B,"")</f>
        <v/>
      </c>
      <c r="K369" s="3" t="str">
        <f t="array" ref="K369">XLOOKUP(A369,TempoPrimeiraCampanha!A:A,TempoPrimeiraCampanha!B:B,"")</f>
        <v/>
      </c>
      <c r="L369" s="3">
        <f t="array" ref="L369">XLOOKUP(A369,'# Campanhas30D'!A:A,'# Campanhas30D'!B:B,"")</f>
        <v>0</v>
      </c>
      <c r="M369" s="1">
        <v>0.0</v>
      </c>
      <c r="N369" s="4">
        <f t="array" ref="N369">XLOOKUP(A369,'Receita Total'!A:A,'Receita Total'!C:C,"")</f>
        <v>20082.24994</v>
      </c>
      <c r="O369" s="1">
        <v>0.0</v>
      </c>
      <c r="P369" s="1">
        <v>0.0</v>
      </c>
      <c r="Q369" s="1">
        <v>0.0</v>
      </c>
      <c r="R369" s="1">
        <v>0.0</v>
      </c>
      <c r="S369" s="3" t="str">
        <f t="array" ref="S369">XLOOKUP(A369,'Receita Influenciada'!A:A,'Receita Influenciada'!C:C,"")</f>
        <v/>
      </c>
      <c r="T369" s="3">
        <f t="shared" si="1"/>
        <v>156</v>
      </c>
      <c r="U369" s="1">
        <v>0.0</v>
      </c>
    </row>
    <row r="370">
      <c r="A370" s="1" t="s">
        <v>420</v>
      </c>
      <c r="B370" s="2">
        <f t="array" ref="B370">XLOOKUP(A370,'Página25'!A:A,'Página25'!G:G,"")</f>
        <v>45377.75522</v>
      </c>
      <c r="C370" s="2">
        <f t="array" ref="C370">XLOOKUP(A370,'Página25'!A:A,'Página25'!I:I,"")</f>
        <v>45542.79538</v>
      </c>
      <c r="D370" s="1">
        <v>0.0</v>
      </c>
      <c r="E370" s="1">
        <v>0.0</v>
      </c>
      <c r="F370" s="1">
        <v>0.0</v>
      </c>
      <c r="G370" s="3" t="str">
        <f t="array" ref="G370">XLOOKUP(A370,EmailVerification!A:A,EmailVerification!B:B,"")</f>
        <v/>
      </c>
      <c r="H370" s="3">
        <f t="array" ref="H370">XLOOKUP(A370,IntegracaoVerification!A:A,IntegracaoVerification!C:C,"")</f>
        <v>0</v>
      </c>
      <c r="I370" s="3" t="str">
        <f t="array" ref="I370">XLOOKUP(A370,ApiVerification!A:A,ApiVerification!C:C,"")</f>
        <v/>
      </c>
      <c r="J370" s="3" t="str">
        <f t="array" ref="J370">XLOOKUP(A370,AtivacaoGiftback!A:A,AtivacaoGiftback!B:B,"")</f>
        <v/>
      </c>
      <c r="K370" s="3" t="str">
        <f t="array" ref="K370">XLOOKUP(A370,TempoPrimeiraCampanha!A:A,TempoPrimeiraCampanha!B:B,"")</f>
        <v/>
      </c>
      <c r="L370" s="3">
        <f t="array" ref="L370">XLOOKUP(A370,'# Campanhas30D'!A:A,'# Campanhas30D'!B:B,"")</f>
        <v>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3" t="str">
        <f t="array" ref="S370">XLOOKUP(A370,'Receita Influenciada'!A:A,'Receita Influenciada'!C:C,"")</f>
        <v/>
      </c>
      <c r="T370" s="3">
        <f t="shared" si="1"/>
        <v>165</v>
      </c>
      <c r="U370" s="1">
        <v>0.0</v>
      </c>
    </row>
    <row r="371">
      <c r="A371" s="1" t="s">
        <v>421</v>
      </c>
      <c r="B371" s="2">
        <f t="array" ref="B371">XLOOKUP(A371,'Página25'!A:A,'Página25'!G:G,"")</f>
        <v>45385.80402</v>
      </c>
      <c r="C371" s="2">
        <f t="array" ref="C371">XLOOKUP(A371,'Página25'!A:A,'Página25'!I:I,"")</f>
        <v>45573.76039</v>
      </c>
      <c r="D371" s="3">
        <f t="array" ref="D371">XLOOKUP(A371,login!A:A,login!F:F,"")</f>
        <v>1</v>
      </c>
      <c r="E371" s="3">
        <f t="array" ref="E371">XLOOKUP(A371,gestor!C:C,gestor!E:E,"")</f>
        <v>1</v>
      </c>
      <c r="F371" s="1">
        <v>0.0</v>
      </c>
      <c r="G371" s="3" t="str">
        <f t="array" ref="G371">XLOOKUP(A371,EmailVerification!A:A,EmailVerification!B:B,"")</f>
        <v/>
      </c>
      <c r="H371" s="3">
        <f t="array" ref="H371">XLOOKUP(A371,IntegracaoVerification!A:A,IntegracaoVerification!C:C,"")</f>
        <v>6</v>
      </c>
      <c r="I371" s="3">
        <f t="array" ref="I371">XLOOKUP(A371,ApiVerification!A:A,ApiVerification!C:C,"")</f>
        <v>29</v>
      </c>
      <c r="J371" s="3">
        <f t="array" ref="J371">XLOOKUP(A371,AtivacaoGiftback!A:A,AtivacaoGiftback!B:B,"")</f>
        <v>19</v>
      </c>
      <c r="K371" s="3" t="str">
        <f t="array" ref="K371">XLOOKUP(A371,TempoPrimeiraCampanha!A:A,TempoPrimeiraCampanha!B:B,"")</f>
        <v/>
      </c>
      <c r="L371" s="3">
        <f t="array" ref="L371">XLOOKUP(A371,'# Campanhas30D'!A:A,'# Campanhas30D'!B:B,"")</f>
        <v>0</v>
      </c>
      <c r="M371" s="1">
        <v>0.0</v>
      </c>
      <c r="N371" s="4">
        <f t="array" ref="N371">XLOOKUP(A371,'Receita Total'!A:A,'Receita Total'!C:C,"")</f>
        <v>107305.5302</v>
      </c>
      <c r="O371" s="1">
        <v>0.0</v>
      </c>
      <c r="P371" s="1">
        <v>0.0</v>
      </c>
      <c r="Q371" s="1">
        <v>0.0</v>
      </c>
      <c r="R371" s="1">
        <v>0.0</v>
      </c>
      <c r="S371" s="3" t="str">
        <f t="array" ref="S371">XLOOKUP(A371,'Receita Influenciada'!A:A,'Receita Influenciada'!C:C,"")</f>
        <v/>
      </c>
      <c r="T371" s="3">
        <f t="shared" si="1"/>
        <v>188</v>
      </c>
      <c r="U371" s="1">
        <v>0.0</v>
      </c>
    </row>
    <row r="372">
      <c r="A372" s="1" t="s">
        <v>422</v>
      </c>
      <c r="B372" s="2">
        <f t="array" ref="B372">XLOOKUP(A372,'Página25'!A:A,'Página25'!G:G,"")</f>
        <v>45383.7814</v>
      </c>
      <c r="C372" s="2">
        <f t="array" ref="C372">XLOOKUP(A372,'Página25'!A:A,'Página25'!I:I,"")</f>
        <v>45574.58811</v>
      </c>
      <c r="D372" s="3">
        <f t="array" ref="D372">XLOOKUP(A372,login!A:A,login!F:F,"")</f>
        <v>15</v>
      </c>
      <c r="E372" s="1">
        <v>0.0</v>
      </c>
      <c r="F372" s="1">
        <v>0.0</v>
      </c>
      <c r="G372" s="3">
        <f t="array" ref="G372">XLOOKUP(A372,EmailVerification!A:A,EmailVerification!B:B,"")</f>
        <v>95</v>
      </c>
      <c r="H372" s="3">
        <f t="array" ref="H372">XLOOKUP(A372,IntegracaoVerification!A:A,IntegracaoVerification!C:C,"")</f>
        <v>2</v>
      </c>
      <c r="I372" s="3" t="str">
        <f t="array" ref="I372">XLOOKUP(A372,ApiVerification!A:A,ApiVerification!C:C,"")</f>
        <v/>
      </c>
      <c r="J372" s="3">
        <f t="array" ref="J372">XLOOKUP(A372,AtivacaoGiftback!A:A,AtivacaoGiftback!B:B,"")</f>
        <v>17</v>
      </c>
      <c r="K372" s="3" t="str">
        <f t="array" ref="K372">XLOOKUP(A372,TempoPrimeiraCampanha!A:A,TempoPrimeiraCampanha!B:B,"")</f>
        <v/>
      </c>
      <c r="L372" s="3">
        <f t="array" ref="L372">XLOOKUP(A372,'# Campanhas30D'!A:A,'# Campanhas30D'!B:B,"")</f>
        <v>0</v>
      </c>
      <c r="M372" s="1">
        <v>0.0</v>
      </c>
      <c r="N372" s="4">
        <f t="array" ref="N372">XLOOKUP(A372,'Receita Total'!A:A,'Receita Total'!C:C,"")</f>
        <v>99963.71988</v>
      </c>
      <c r="O372" s="1">
        <v>0.0</v>
      </c>
      <c r="P372" s="1">
        <v>0.0</v>
      </c>
      <c r="Q372" s="1">
        <v>0.0</v>
      </c>
      <c r="R372" s="1">
        <v>0.0</v>
      </c>
      <c r="S372" s="3" t="str">
        <f t="array" ref="S372">XLOOKUP(A372,'Receita Influenciada'!A:A,'Receita Influenciada'!C:C,"")</f>
        <v/>
      </c>
      <c r="T372" s="3">
        <f t="shared" si="1"/>
        <v>191</v>
      </c>
      <c r="U372" s="1">
        <v>0.0</v>
      </c>
    </row>
    <row r="373">
      <c r="A373" s="1" t="s">
        <v>423</v>
      </c>
      <c r="B373" s="2">
        <f t="array" ref="B373">XLOOKUP(A373,'Página25'!A:A,'Página25'!G:G,"")</f>
        <v>45392.73128</v>
      </c>
      <c r="C373" s="2">
        <f t="array" ref="C373">XLOOKUP(A373,'Página25'!A:A,'Página25'!I:I,"")</f>
        <v>45587.78095</v>
      </c>
      <c r="D373" s="3">
        <f t="array" ref="D373">XLOOKUP(A373,login!A:A,login!F:F,"")</f>
        <v>51</v>
      </c>
      <c r="E373" s="1">
        <v>0.0</v>
      </c>
      <c r="F373" s="1">
        <v>0.0</v>
      </c>
      <c r="G373" s="3">
        <f t="array" ref="G373">XLOOKUP(A373,EmailVerification!A:A,EmailVerification!B:B,"")</f>
        <v>86</v>
      </c>
      <c r="H373" s="3" t="str">
        <f t="array" ref="H373">XLOOKUP(A373,IntegracaoVerification!A:A,IntegracaoVerification!C:C,"")</f>
        <v/>
      </c>
      <c r="I373" s="3" t="str">
        <f t="array" ref="I373">XLOOKUP(A373,ApiVerification!A:A,ApiVerification!C:C,"")</f>
        <v/>
      </c>
      <c r="J373" s="3">
        <f t="array" ref="J373">XLOOKUP(A373,AtivacaoGiftback!A:A,AtivacaoGiftback!B:B,"")</f>
        <v>35</v>
      </c>
      <c r="K373" s="3">
        <f t="array" ref="K373">XLOOKUP(A373,TempoPrimeiraCampanha!A:A,TempoPrimeiraCampanha!B:B,"")</f>
        <v>35</v>
      </c>
      <c r="L373" s="3">
        <f t="array" ref="L373">XLOOKUP(A373,'# Campanhas30D'!A:A,'# Campanhas30D'!B:B,"")</f>
        <v>0</v>
      </c>
      <c r="M373" s="1">
        <v>0.0</v>
      </c>
      <c r="N373" s="4">
        <f t="array" ref="N373">XLOOKUP(A373,'Receita Total'!A:A,'Receita Total'!C:C,"")</f>
        <v>12515.2</v>
      </c>
      <c r="O373" s="1">
        <v>0.0</v>
      </c>
      <c r="P373" s="1">
        <v>0.0</v>
      </c>
      <c r="Q373" s="1">
        <v>0.0</v>
      </c>
      <c r="R373" s="1">
        <v>0.0</v>
      </c>
      <c r="S373" s="3" t="str">
        <f t="array" ref="S373">XLOOKUP(A373,'Receita Influenciada'!A:A,'Receita Influenciada'!C:C,"")</f>
        <v/>
      </c>
      <c r="T373" s="3">
        <f t="shared" si="1"/>
        <v>195</v>
      </c>
      <c r="U373" s="1">
        <v>0.0</v>
      </c>
    </row>
    <row r="374">
      <c r="A374" s="1" t="s">
        <v>424</v>
      </c>
      <c r="B374" s="2">
        <f t="array" ref="B374">XLOOKUP(A374,'Página25'!A:A,'Página25'!G:G,"")</f>
        <v>45355.84954</v>
      </c>
      <c r="C374" s="2">
        <f t="array" ref="C374">XLOOKUP(A374,'Página25'!A:A,'Página25'!I:I,"")</f>
        <v>45581.48635</v>
      </c>
      <c r="D374" s="3">
        <f t="array" ref="D374">XLOOKUP(A374,login!A:A,login!F:F,"")</f>
        <v>35</v>
      </c>
      <c r="E374" s="1">
        <v>0.0</v>
      </c>
      <c r="F374" s="1">
        <v>0.0</v>
      </c>
      <c r="G374" s="3">
        <f t="array" ref="G374">XLOOKUP(A374,EmailVerification!A:A,EmailVerification!B:B,"")</f>
        <v>123</v>
      </c>
      <c r="H374" s="3">
        <f t="array" ref="H374">XLOOKUP(A374,IntegracaoVerification!A:A,IntegracaoVerification!C:C,"")</f>
        <v>1</v>
      </c>
      <c r="I374" s="3">
        <f t="array" ref="I374">XLOOKUP(A374,ApiVerification!A:A,ApiVerification!C:C,"")</f>
        <v>29</v>
      </c>
      <c r="J374" s="3">
        <f t="array" ref="J374">XLOOKUP(A374,AtivacaoGiftback!A:A,AtivacaoGiftback!B:B,"")</f>
        <v>1</v>
      </c>
      <c r="K374" s="3">
        <f t="array" ref="K374">XLOOKUP(A374,TempoPrimeiraCampanha!A:A,TempoPrimeiraCampanha!B:B,"")</f>
        <v>72</v>
      </c>
      <c r="L374" s="3">
        <f t="array" ref="L374">XLOOKUP(A374,'# Campanhas30D'!A:A,'# Campanhas30D'!B:B,"")</f>
        <v>0</v>
      </c>
      <c r="M374" s="1">
        <v>0.0</v>
      </c>
      <c r="N374" s="4">
        <f t="array" ref="N374">XLOOKUP(A374,'Receita Total'!A:A,'Receita Total'!C:C,"")</f>
        <v>19664.48033</v>
      </c>
      <c r="O374" s="1">
        <v>0.0</v>
      </c>
      <c r="P374" s="1">
        <v>0.0</v>
      </c>
      <c r="Q374" s="1">
        <v>0.0</v>
      </c>
      <c r="R374" s="1">
        <v>0.0</v>
      </c>
      <c r="S374" s="3" t="str">
        <f t="array" ref="S374">XLOOKUP(A374,'Receita Influenciada'!A:A,'Receita Influenciada'!C:C,"")</f>
        <v/>
      </c>
      <c r="T374" s="3">
        <f t="shared" si="1"/>
        <v>226</v>
      </c>
      <c r="U374" s="1">
        <v>0.0</v>
      </c>
    </row>
    <row r="375">
      <c r="A375" s="1" t="s">
        <v>425</v>
      </c>
      <c r="B375" s="2">
        <f t="array" ref="B375">XLOOKUP(A375,'Página25'!A:A,'Página25'!G:G,"")</f>
        <v>45553.81176</v>
      </c>
      <c r="C375" s="2" t="str">
        <f t="array" ref="C375">XLOOKUP(A375,'Página25'!A:A,'Página25'!I:I,"")</f>
        <v/>
      </c>
      <c r="D375" s="3">
        <f t="array" ref="D375">XLOOKUP(A375,login!A:A,login!F:F,"")</f>
        <v>10</v>
      </c>
      <c r="E375" s="3">
        <f t="array" ref="E375">XLOOKUP(A375,gestor!C:C,gestor!E:E,"")</f>
        <v>0</v>
      </c>
      <c r="F375" s="1">
        <v>0.0</v>
      </c>
      <c r="G375" s="3" t="str">
        <f t="array" ref="G375">XLOOKUP(A375,EmailVerification!A:A,EmailVerification!B:B,"")</f>
        <v/>
      </c>
      <c r="H375" s="3">
        <f t="array" ref="H375">XLOOKUP(A375,IntegracaoVerification!A:A,IntegracaoVerification!C:C,"")</f>
        <v>12</v>
      </c>
      <c r="I375" s="3" t="str">
        <f t="array" ref="I375">XLOOKUP(A375,ApiVerification!A:A,ApiVerification!C:C,"")</f>
        <v/>
      </c>
      <c r="J375" s="3" t="str">
        <f t="array" ref="J375">XLOOKUP(A375,AtivacaoGiftback!A:A,AtivacaoGiftback!B:B,"")</f>
        <v/>
      </c>
      <c r="K375" s="3" t="str">
        <f t="array" ref="K375">XLOOKUP(A375,TempoPrimeiraCampanha!A:A,TempoPrimeiraCampanha!B:B,"")</f>
        <v/>
      </c>
      <c r="L375" s="3">
        <f t="array" ref="L375">XLOOKUP(A375,'# Campanhas30D'!A:A,'# Campanhas30D'!B:B,"")</f>
        <v>0</v>
      </c>
      <c r="M375" s="1">
        <v>0.0</v>
      </c>
      <c r="N375" s="4">
        <f t="array" ref="N375">XLOOKUP(A375,'Receita Total'!A:A,'Receita Total'!C:C,"")</f>
        <v>932.6999969</v>
      </c>
      <c r="O375" s="1">
        <v>0.0</v>
      </c>
      <c r="P375" s="1">
        <v>0.0</v>
      </c>
      <c r="Q375" s="1">
        <v>0.0</v>
      </c>
      <c r="R375" s="1">
        <v>0.0</v>
      </c>
      <c r="S375" s="3" t="str">
        <f t="array" ref="S375">XLOOKUP(A375,'Receita Influenciada'!A:A,'Receita Influenciada'!C:C,"")</f>
        <v/>
      </c>
      <c r="T375" s="3" t="str">
        <f t="shared" si="1"/>
        <v>#NUM!</v>
      </c>
      <c r="U375" s="1">
        <v>0.0</v>
      </c>
    </row>
    <row r="376">
      <c r="A376" s="1" t="s">
        <v>426</v>
      </c>
      <c r="B376" s="2">
        <f t="array" ref="B376">XLOOKUP(A376,'Página25'!A:A,'Página25'!G:G,"")</f>
        <v>45547.8792</v>
      </c>
      <c r="C376" s="2" t="str">
        <f t="array" ref="C376">XLOOKUP(A376,'Página25'!A:A,'Página25'!I:I,"")</f>
        <v/>
      </c>
      <c r="D376" s="3">
        <f t="array" ref="D376">XLOOKUP(A376,login!A:A,login!F:F,"")</f>
        <v>17</v>
      </c>
      <c r="E376" s="3">
        <f t="array" ref="E376">XLOOKUP(A376,gestor!C:C,gestor!E:E,"")</f>
        <v>0</v>
      </c>
      <c r="F376" s="1">
        <v>0.0</v>
      </c>
      <c r="G376" s="3">
        <f t="array" ref="G376">XLOOKUP(A376,EmailVerification!A:A,EmailVerification!B:B,"")</f>
        <v>19</v>
      </c>
      <c r="H376" s="3">
        <f t="array" ref="H376">XLOOKUP(A376,IntegracaoVerification!A:A,IntegracaoVerification!C:C,"")</f>
        <v>1</v>
      </c>
      <c r="I376" s="3">
        <f t="array" ref="I376">XLOOKUP(A376,ApiVerification!A:A,ApiVerification!C:C,"")</f>
        <v>19</v>
      </c>
      <c r="J376" s="3">
        <f t="array" ref="J376">XLOOKUP(A376,AtivacaoGiftback!A:A,AtivacaoGiftback!B:B,"")</f>
        <v>36</v>
      </c>
      <c r="K376" s="3" t="str">
        <f t="array" ref="K376">XLOOKUP(A376,TempoPrimeiraCampanha!A:A,TempoPrimeiraCampanha!B:B,"")</f>
        <v/>
      </c>
      <c r="L376" s="3">
        <f t="array" ref="L376">XLOOKUP(A376,'# Campanhas30D'!A:A,'# Campanhas30D'!B:B,"")</f>
        <v>0</v>
      </c>
      <c r="M376" s="1">
        <v>0.0</v>
      </c>
      <c r="N376" s="4">
        <f t="array" ref="N376">XLOOKUP(A376,'Receita Total'!A:A,'Receita Total'!C:C,"")</f>
        <v>970.6600037</v>
      </c>
      <c r="O376" s="1">
        <v>0.0</v>
      </c>
      <c r="P376" s="1">
        <v>0.0</v>
      </c>
      <c r="Q376" s="1">
        <v>0.0</v>
      </c>
      <c r="R376" s="1">
        <v>0.0</v>
      </c>
      <c r="S376" s="3" t="str">
        <f t="array" ref="S376">XLOOKUP(A376,'Receita Influenciada'!A:A,'Receita Influenciada'!C:C,"")</f>
        <v/>
      </c>
      <c r="T376" s="3" t="str">
        <f t="shared" si="1"/>
        <v>#NUM!</v>
      </c>
      <c r="U376" s="1">
        <v>0.0</v>
      </c>
    </row>
    <row r="377">
      <c r="A377" s="1" t="s">
        <v>427</v>
      </c>
      <c r="B377" s="2">
        <f t="array" ref="B377">XLOOKUP(A377,'Página25'!A:A,'Página25'!G:G,"")</f>
        <v>45533.93218</v>
      </c>
      <c r="C377" s="2" t="str">
        <f t="array" ref="C377">XLOOKUP(A377,'Página25'!A:A,'Página25'!I:I,"")</f>
        <v/>
      </c>
      <c r="D377" s="3">
        <f t="array" ref="D377">XLOOKUP(A377,login!A:A,login!F:F,"")</f>
        <v>18</v>
      </c>
      <c r="E377" s="3">
        <f t="array" ref="E377">XLOOKUP(A377,gestor!C:C,gestor!E:E,"")</f>
        <v>0</v>
      </c>
      <c r="F377" s="1">
        <v>0.0</v>
      </c>
      <c r="G377" s="3">
        <f t="array" ref="G377">XLOOKUP(A377,EmailVerification!A:A,EmailVerification!B:B,"")</f>
        <v>5</v>
      </c>
      <c r="H377" s="3">
        <f t="array" ref="H377">XLOOKUP(A377,IntegracaoVerification!A:A,IntegracaoVerification!C:C,"")</f>
        <v>0</v>
      </c>
      <c r="I377" s="3">
        <f t="array" ref="I377">XLOOKUP(A377,ApiVerification!A:A,ApiVerification!C:C,"")</f>
        <v>5</v>
      </c>
      <c r="J377" s="3" t="str">
        <f t="array" ref="J377">XLOOKUP(A377,AtivacaoGiftback!A:A,AtivacaoGiftback!B:B,"")</f>
        <v/>
      </c>
      <c r="K377" s="3" t="str">
        <f t="array" ref="K377">XLOOKUP(A377,TempoPrimeiraCampanha!A:A,TempoPrimeiraCampanha!B:B,"")</f>
        <v/>
      </c>
      <c r="L377" s="3">
        <f t="array" ref="L377">XLOOKUP(A377,'# Campanhas30D'!A:A,'# Campanhas30D'!B:B,"")</f>
        <v>0</v>
      </c>
      <c r="M377" s="1">
        <v>0.0</v>
      </c>
      <c r="N377" s="4">
        <f t="array" ref="N377">XLOOKUP(A377,'Receita Total'!A:A,'Receita Total'!C:C,"")</f>
        <v>2990.319939</v>
      </c>
      <c r="O377" s="1">
        <v>0.0</v>
      </c>
      <c r="P377" s="1">
        <v>0.0</v>
      </c>
      <c r="Q377" s="1">
        <v>0.0</v>
      </c>
      <c r="R377" s="1">
        <v>0.0</v>
      </c>
      <c r="S377" s="3" t="str">
        <f t="array" ref="S377">XLOOKUP(A377,'Receita Influenciada'!A:A,'Receita Influenciada'!C:C,"")</f>
        <v/>
      </c>
      <c r="T377" s="3" t="str">
        <f t="shared" si="1"/>
        <v>#NUM!</v>
      </c>
      <c r="U377" s="1">
        <v>0.0</v>
      </c>
    </row>
    <row r="378">
      <c r="A378" s="1" t="s">
        <v>428</v>
      </c>
      <c r="B378" s="2">
        <f t="array" ref="B378">XLOOKUP(A378,'Página25'!A:A,'Página25'!G:G,"")</f>
        <v>45379.80747</v>
      </c>
      <c r="C378" s="2" t="str">
        <f t="array" ref="C378">XLOOKUP(A378,'Página25'!A:A,'Página25'!I:I,"")</f>
        <v/>
      </c>
      <c r="D378" s="3">
        <f t="array" ref="D378">XLOOKUP(A378,login!A:A,login!F:F,"")</f>
        <v>55</v>
      </c>
      <c r="E378" s="3">
        <f t="array" ref="E378">XLOOKUP(A378,gestor!C:C,gestor!E:E,"")</f>
        <v>0</v>
      </c>
      <c r="F378" s="3">
        <f t="array" ref="F378">XLOOKUP(A378,tickets!I:I,tickets!J:J,"")</f>
        <v>15</v>
      </c>
      <c r="G378" s="3">
        <f t="array" ref="G378">XLOOKUP(A378,EmailVerification!A:A,EmailVerification!B:B,"")</f>
        <v>99</v>
      </c>
      <c r="H378" s="3">
        <f t="array" ref="H378">XLOOKUP(A378,IntegracaoVerification!A:A,IntegracaoVerification!C:C,"")</f>
        <v>2</v>
      </c>
      <c r="I378" s="3">
        <f t="array" ref="I378">XLOOKUP(A378,ApiVerification!A:A,ApiVerification!C:C,"")</f>
        <v>15</v>
      </c>
      <c r="J378" s="3">
        <f t="array" ref="J378">XLOOKUP(A378,AtivacaoGiftback!A:A,AtivacaoGiftback!B:B,"")</f>
        <v>20</v>
      </c>
      <c r="K378" s="3">
        <f t="array" ref="K378">XLOOKUP(A378,TempoPrimeiraCampanha!A:A,TempoPrimeiraCampanha!B:B,"")</f>
        <v>74</v>
      </c>
      <c r="L378" s="3">
        <f t="array" ref="L378">XLOOKUP(A378,'# Campanhas30D'!A:A,'# Campanhas30D'!B:B,"")</f>
        <v>0</v>
      </c>
      <c r="M378" s="1">
        <v>0.0</v>
      </c>
      <c r="N378" s="4">
        <f t="array" ref="N378">XLOOKUP(A378,'Receita Total'!A:A,'Receita Total'!C:C,"")</f>
        <v>6923.070114</v>
      </c>
      <c r="O378" s="1">
        <v>0.0</v>
      </c>
      <c r="P378" s="1">
        <v>0.0</v>
      </c>
      <c r="Q378" s="1">
        <v>0.0</v>
      </c>
      <c r="R378" s="1">
        <v>0.0</v>
      </c>
      <c r="S378" s="3" t="str">
        <f t="array" ref="S378">XLOOKUP(A378,'Receita Influenciada'!A:A,'Receita Influenciada'!C:C,"")</f>
        <v/>
      </c>
      <c r="T378" s="3" t="str">
        <f t="shared" si="1"/>
        <v>#NUM!</v>
      </c>
      <c r="U378" s="1">
        <v>0.0</v>
      </c>
    </row>
    <row r="379">
      <c r="A379" s="1" t="s">
        <v>429</v>
      </c>
      <c r="B379" s="2">
        <f t="array" ref="B379">XLOOKUP(A379,'Página25'!A:A,'Página25'!G:G,"")</f>
        <v>45537.8613</v>
      </c>
      <c r="C379" s="2" t="str">
        <f t="array" ref="C379">XLOOKUP(A379,'Página25'!A:A,'Página25'!I:I,"")</f>
        <v/>
      </c>
      <c r="D379" s="3">
        <f t="array" ref="D379">XLOOKUP(A379,login!A:A,login!F:F,"")</f>
        <v>9</v>
      </c>
      <c r="E379" s="3">
        <f t="array" ref="E379">XLOOKUP(A379,gestor!C:C,gestor!E:E,"")</f>
        <v>0</v>
      </c>
      <c r="F379" s="1">
        <v>0.0</v>
      </c>
      <c r="G379" s="3">
        <f t="array" ref="G379">XLOOKUP(A379,EmailVerification!A:A,EmailVerification!B:B,"")</f>
        <v>1</v>
      </c>
      <c r="H379" s="3">
        <f t="array" ref="H379">XLOOKUP(A379,IntegracaoVerification!A:A,IntegracaoVerification!C:C,"")</f>
        <v>0</v>
      </c>
      <c r="I379" s="3">
        <f t="array" ref="I379">XLOOKUP(A379,ApiVerification!A:A,ApiVerification!C:C,"")</f>
        <v>14</v>
      </c>
      <c r="J379" s="3">
        <f t="array" ref="J379">XLOOKUP(A379,AtivacaoGiftback!A:A,AtivacaoGiftback!B:B,"")</f>
        <v>1</v>
      </c>
      <c r="K379" s="3" t="str">
        <f t="array" ref="K379">XLOOKUP(A379,TempoPrimeiraCampanha!A:A,TempoPrimeiraCampanha!B:B,"")</f>
        <v/>
      </c>
      <c r="L379" s="3">
        <f t="array" ref="L379">XLOOKUP(A379,'# Campanhas30D'!A:A,'# Campanhas30D'!B:B,"")</f>
        <v>0</v>
      </c>
      <c r="M379" s="1">
        <v>0.0</v>
      </c>
      <c r="N379" s="4">
        <f t="array" ref="N379">XLOOKUP(A379,'Receita Total'!A:A,'Receita Total'!C:C,"")</f>
        <v>11046.76997</v>
      </c>
      <c r="O379" s="1">
        <v>0.0</v>
      </c>
      <c r="P379" s="1">
        <v>0.0</v>
      </c>
      <c r="Q379" s="1">
        <v>0.0</v>
      </c>
      <c r="R379" s="1">
        <v>0.0</v>
      </c>
      <c r="S379" s="3" t="str">
        <f t="array" ref="S379">XLOOKUP(A379,'Receita Influenciada'!A:A,'Receita Influenciada'!C:C,"")</f>
        <v/>
      </c>
      <c r="T379" s="3" t="str">
        <f t="shared" si="1"/>
        <v>#NUM!</v>
      </c>
      <c r="U379" s="1">
        <v>0.0</v>
      </c>
    </row>
    <row r="380">
      <c r="A380" s="1" t="s">
        <v>430</v>
      </c>
      <c r="B380" s="2">
        <f t="array" ref="B380">XLOOKUP(A380,'Página25'!A:A,'Página25'!G:G,"")</f>
        <v>45540.86044</v>
      </c>
      <c r="C380" s="2" t="str">
        <f t="array" ref="C380">XLOOKUP(A380,'Página25'!A:A,'Página25'!I:I,"")</f>
        <v/>
      </c>
      <c r="D380" s="3">
        <f t="array" ref="D380">XLOOKUP(A380,login!A:A,login!F:F,"")</f>
        <v>12</v>
      </c>
      <c r="E380" s="3">
        <f t="array" ref="E380">XLOOKUP(A380,gestor!C:C,gestor!E:E,"")</f>
        <v>0</v>
      </c>
      <c r="F380" s="1">
        <v>0.0</v>
      </c>
      <c r="G380" s="3">
        <f t="array" ref="G380">XLOOKUP(A380,EmailVerification!A:A,EmailVerification!B:B,"")</f>
        <v>5</v>
      </c>
      <c r="H380" s="3">
        <f t="array" ref="H380">XLOOKUP(A380,IntegracaoVerification!A:A,IntegracaoVerification!C:C,"")</f>
        <v>5</v>
      </c>
      <c r="I380" s="3">
        <f t="array" ref="I380">XLOOKUP(A380,ApiVerification!A:A,ApiVerification!C:C,"")</f>
        <v>15</v>
      </c>
      <c r="J380" s="3" t="str">
        <f t="array" ref="J380">XLOOKUP(A380,AtivacaoGiftback!A:A,AtivacaoGiftback!B:B,"")</f>
        <v/>
      </c>
      <c r="K380" s="3" t="str">
        <f t="array" ref="K380">XLOOKUP(A380,TempoPrimeiraCampanha!A:A,TempoPrimeiraCampanha!B:B,"")</f>
        <v/>
      </c>
      <c r="L380" s="3">
        <f t="array" ref="L380">XLOOKUP(A380,'# Campanhas30D'!A:A,'# Campanhas30D'!B:B,"")</f>
        <v>0</v>
      </c>
      <c r="M380" s="1">
        <v>0.0</v>
      </c>
      <c r="N380" s="4">
        <f t="array" ref="N380">XLOOKUP(A380,'Receita Total'!A:A,'Receita Total'!C:C,"")</f>
        <v>13514.10011</v>
      </c>
      <c r="O380" s="1">
        <v>0.0</v>
      </c>
      <c r="P380" s="1">
        <v>0.0</v>
      </c>
      <c r="Q380" s="1">
        <v>0.0</v>
      </c>
      <c r="R380" s="1">
        <v>0.0</v>
      </c>
      <c r="S380" s="3" t="str">
        <f t="array" ref="S380">XLOOKUP(A380,'Receita Influenciada'!A:A,'Receita Influenciada'!C:C,"")</f>
        <v/>
      </c>
      <c r="T380" s="3" t="str">
        <f t="shared" si="1"/>
        <v>#NUM!</v>
      </c>
      <c r="U380" s="1">
        <v>0.0</v>
      </c>
    </row>
    <row r="381">
      <c r="A381" s="1" t="s">
        <v>431</v>
      </c>
      <c r="B381" s="2">
        <f t="array" ref="B381">XLOOKUP(A381,'Página25'!A:A,'Página25'!G:G,"")</f>
        <v>45561.78522</v>
      </c>
      <c r="C381" s="2" t="str">
        <f t="array" ref="C381">XLOOKUP(A381,'Página25'!A:A,'Página25'!I:I,"")</f>
        <v/>
      </c>
      <c r="D381" s="3">
        <f t="array" ref="D381">XLOOKUP(A381,login!A:A,login!F:F,"")</f>
        <v>5</v>
      </c>
      <c r="E381" s="3">
        <f t="array" ref="E381">XLOOKUP(A381,gestor!C:C,gestor!E:E,"")</f>
        <v>0</v>
      </c>
      <c r="F381" s="1">
        <v>0.0</v>
      </c>
      <c r="G381" s="3">
        <f t="array" ref="G381">XLOOKUP(A381,EmailVerification!A:A,EmailVerification!B:B,"")</f>
        <v>13</v>
      </c>
      <c r="H381" s="3">
        <f t="array" ref="H381">XLOOKUP(A381,IntegracaoVerification!A:A,IntegracaoVerification!C:C,"")</f>
        <v>1</v>
      </c>
      <c r="I381" s="3" t="str">
        <f t="array" ref="I381">XLOOKUP(A381,ApiVerification!A:A,ApiVerification!C:C,"")</f>
        <v/>
      </c>
      <c r="J381" s="3" t="str">
        <f t="array" ref="J381">XLOOKUP(A381,AtivacaoGiftback!A:A,AtivacaoGiftback!B:B,"")</f>
        <v/>
      </c>
      <c r="K381" s="3" t="str">
        <f t="array" ref="K381">XLOOKUP(A381,TempoPrimeiraCampanha!A:A,TempoPrimeiraCampanha!B:B,"")</f>
        <v/>
      </c>
      <c r="L381" s="3">
        <f t="array" ref="L381">XLOOKUP(A381,'# Campanhas30D'!A:A,'# Campanhas30D'!B:B,"")</f>
        <v>0</v>
      </c>
      <c r="M381" s="1">
        <v>0.0</v>
      </c>
      <c r="N381" s="4">
        <f t="array" ref="N381">XLOOKUP(A381,'Receita Total'!A:A,'Receita Total'!C:C,"")</f>
        <v>15405.47018</v>
      </c>
      <c r="O381" s="1">
        <v>0.0</v>
      </c>
      <c r="P381" s="1">
        <v>0.0</v>
      </c>
      <c r="Q381" s="1">
        <v>0.0</v>
      </c>
      <c r="R381" s="1">
        <v>0.0</v>
      </c>
      <c r="S381" s="3" t="str">
        <f t="array" ref="S381">XLOOKUP(A381,'Receita Influenciada'!A:A,'Receita Influenciada'!C:C,"")</f>
        <v/>
      </c>
      <c r="T381" s="3" t="str">
        <f t="shared" si="1"/>
        <v>#NUM!</v>
      </c>
      <c r="U381" s="1">
        <v>0.0</v>
      </c>
    </row>
    <row r="382">
      <c r="A382" s="1" t="s">
        <v>432</v>
      </c>
      <c r="B382" s="2">
        <f t="array" ref="B382">XLOOKUP(A382,'Página25'!A:A,'Página25'!G:G,"")</f>
        <v>45520.66529</v>
      </c>
      <c r="C382" s="2" t="str">
        <f t="array" ref="C382">XLOOKUP(A382,'Página25'!A:A,'Página25'!I:I,"")</f>
        <v/>
      </c>
      <c r="D382" s="3">
        <f t="array" ref="D382">XLOOKUP(A382,login!A:A,login!F:F,"")</f>
        <v>24</v>
      </c>
      <c r="E382" s="3">
        <f t="array" ref="E382">XLOOKUP(A382,gestor!C:C,gestor!E:E,"")</f>
        <v>0</v>
      </c>
      <c r="F382" s="3">
        <f t="array" ref="F382">XLOOKUP(A382,tickets!I:I,tickets!J:J,"")</f>
        <v>24</v>
      </c>
      <c r="G382" s="3">
        <f t="array" ref="G382">XLOOKUP(A382,EmailVerification!A:A,EmailVerification!B:B,"")</f>
        <v>5</v>
      </c>
      <c r="H382" s="3">
        <f t="array" ref="H382">XLOOKUP(A382,IntegracaoVerification!A:A,IntegracaoVerification!C:C,"")</f>
        <v>14</v>
      </c>
      <c r="I382" s="3">
        <f t="array" ref="I382">XLOOKUP(A382,ApiVerification!A:A,ApiVerification!C:C,"")</f>
        <v>14</v>
      </c>
      <c r="J382" s="3">
        <f t="array" ref="J382">XLOOKUP(A382,AtivacaoGiftback!A:A,AtivacaoGiftback!B:B,"")</f>
        <v>19</v>
      </c>
      <c r="K382" s="3">
        <f t="array" ref="K382">XLOOKUP(A382,TempoPrimeiraCampanha!A:A,TempoPrimeiraCampanha!B:B,"")</f>
        <v>67</v>
      </c>
      <c r="L382" s="3">
        <f t="array" ref="L382">XLOOKUP(A382,'# Campanhas30D'!A:A,'# Campanhas30D'!B:B,"")</f>
        <v>0</v>
      </c>
      <c r="M382" s="1">
        <v>0.0</v>
      </c>
      <c r="N382" s="4">
        <f t="array" ref="N382">XLOOKUP(A382,'Receita Total'!A:A,'Receita Total'!C:C,"")</f>
        <v>20392.60002</v>
      </c>
      <c r="O382" s="1">
        <v>0.0</v>
      </c>
      <c r="P382" s="1">
        <v>0.0</v>
      </c>
      <c r="Q382" s="1">
        <v>0.0</v>
      </c>
      <c r="R382" s="1">
        <v>0.0</v>
      </c>
      <c r="S382" s="3" t="str">
        <f t="array" ref="S382">XLOOKUP(A382,'Receita Influenciada'!A:A,'Receita Influenciada'!C:C,"")</f>
        <v/>
      </c>
      <c r="T382" s="3" t="str">
        <f t="shared" si="1"/>
        <v>#NUM!</v>
      </c>
      <c r="U382" s="1">
        <v>0.0</v>
      </c>
    </row>
    <row r="383">
      <c r="A383" s="1" t="s">
        <v>433</v>
      </c>
      <c r="B383" s="2">
        <f t="array" ref="B383">XLOOKUP(A383,'Página25'!A:A,'Página25'!G:G,"")</f>
        <v>45558.70302</v>
      </c>
      <c r="C383" s="2" t="str">
        <f t="array" ref="C383">XLOOKUP(A383,'Página25'!A:A,'Página25'!I:I,"")</f>
        <v/>
      </c>
      <c r="D383" s="3">
        <f t="array" ref="D383">XLOOKUP(A383,login!A:A,login!F:F,"")</f>
        <v>28</v>
      </c>
      <c r="E383" s="3">
        <f t="array" ref="E383">XLOOKUP(A383,gestor!C:C,gestor!E:E,"")</f>
        <v>0</v>
      </c>
      <c r="F383" s="1">
        <v>0.0</v>
      </c>
      <c r="G383" s="3" t="str">
        <f t="array" ref="G383">XLOOKUP(A383,EmailVerification!A:A,EmailVerification!B:B,"")</f>
        <v/>
      </c>
      <c r="H383" s="3" t="str">
        <f t="array" ref="H383">XLOOKUP(A383,IntegracaoVerification!A:A,IntegracaoVerification!C:C,"")</f>
        <v/>
      </c>
      <c r="I383" s="3" t="str">
        <f t="array" ref="I383">XLOOKUP(A383,ApiVerification!A:A,ApiVerification!C:C,"")</f>
        <v/>
      </c>
      <c r="J383" s="3">
        <f t="array" ref="J383">XLOOKUP(A383,AtivacaoGiftback!A:A,AtivacaoGiftback!B:B,"")</f>
        <v>38</v>
      </c>
      <c r="K383" s="3" t="str">
        <f t="array" ref="K383">XLOOKUP(A383,TempoPrimeiraCampanha!A:A,TempoPrimeiraCampanha!B:B,"")</f>
        <v/>
      </c>
      <c r="L383" s="3">
        <f t="array" ref="L383">XLOOKUP(A383,'# Campanhas30D'!A:A,'# Campanhas30D'!B:B,"")</f>
        <v>0</v>
      </c>
      <c r="M383" s="1">
        <v>0.0</v>
      </c>
      <c r="N383" s="4">
        <f t="array" ref="N383">XLOOKUP(A383,'Receita Total'!A:A,'Receita Total'!C:C,"")</f>
        <v>23853.20005</v>
      </c>
      <c r="O383" s="1">
        <v>0.0</v>
      </c>
      <c r="P383" s="1">
        <v>0.0</v>
      </c>
      <c r="Q383" s="1">
        <v>0.0</v>
      </c>
      <c r="R383" s="1">
        <v>0.0</v>
      </c>
      <c r="S383" s="3" t="str">
        <f t="array" ref="S383">XLOOKUP(A383,'Receita Influenciada'!A:A,'Receita Influenciada'!C:C,"")</f>
        <v/>
      </c>
      <c r="T383" s="3" t="str">
        <f t="shared" si="1"/>
        <v>#NUM!</v>
      </c>
      <c r="U383" s="1">
        <v>0.0</v>
      </c>
    </row>
    <row r="384">
      <c r="A384" s="1" t="s">
        <v>434</v>
      </c>
      <c r="B384" s="2">
        <f t="array" ref="B384">XLOOKUP(A384,'Página25'!A:A,'Página25'!G:G,"")</f>
        <v>45518.69668</v>
      </c>
      <c r="C384" s="2" t="str">
        <f t="array" ref="C384">XLOOKUP(A384,'Página25'!A:A,'Página25'!I:I,"")</f>
        <v/>
      </c>
      <c r="D384" s="3">
        <f t="array" ref="D384">XLOOKUP(A384,login!A:A,login!F:F,"")</f>
        <v>37</v>
      </c>
      <c r="E384" s="3">
        <f t="array" ref="E384">XLOOKUP(A384,gestor!C:C,gestor!E:E,"")</f>
        <v>0</v>
      </c>
      <c r="F384" s="1">
        <v>0.0</v>
      </c>
      <c r="G384" s="3">
        <f t="array" ref="G384">XLOOKUP(A384,EmailVerification!A:A,EmailVerification!B:B,"")</f>
        <v>1</v>
      </c>
      <c r="H384" s="3">
        <f t="array" ref="H384">XLOOKUP(A384,IntegracaoVerification!A:A,IntegracaoVerification!C:C,"")</f>
        <v>0</v>
      </c>
      <c r="I384" s="3" t="str">
        <f t="array" ref="I384">XLOOKUP(A384,ApiVerification!A:A,ApiVerification!C:C,"")</f>
        <v/>
      </c>
      <c r="J384" s="3" t="str">
        <f t="array" ref="J384">XLOOKUP(A384,AtivacaoGiftback!A:A,AtivacaoGiftback!B:B,"")</f>
        <v/>
      </c>
      <c r="K384" s="3" t="str">
        <f t="array" ref="K384">XLOOKUP(A384,TempoPrimeiraCampanha!A:A,TempoPrimeiraCampanha!B:B,"")</f>
        <v/>
      </c>
      <c r="L384" s="3">
        <f t="array" ref="L384">XLOOKUP(A384,'# Campanhas30D'!A:A,'# Campanhas30D'!B:B,"")</f>
        <v>0</v>
      </c>
      <c r="M384" s="1">
        <v>0.0</v>
      </c>
      <c r="N384" s="4">
        <f t="array" ref="N384">XLOOKUP(A384,'Receita Total'!A:A,'Receita Total'!C:C,"")</f>
        <v>55198.06988</v>
      </c>
      <c r="O384" s="1">
        <v>0.0</v>
      </c>
      <c r="P384" s="1">
        <v>0.0</v>
      </c>
      <c r="Q384" s="1">
        <v>0.0</v>
      </c>
      <c r="R384" s="1">
        <v>0.0</v>
      </c>
      <c r="S384" s="3" t="str">
        <f t="array" ref="S384">XLOOKUP(A384,'Receita Influenciada'!A:A,'Receita Influenciada'!C:C,"")</f>
        <v/>
      </c>
      <c r="T384" s="3" t="str">
        <f t="shared" si="1"/>
        <v>#NUM!</v>
      </c>
      <c r="U384" s="1">
        <v>0.0</v>
      </c>
    </row>
    <row r="385">
      <c r="A385" s="1" t="s">
        <v>435</v>
      </c>
      <c r="B385" s="2">
        <f t="array" ref="B385">XLOOKUP(A385,'Página25'!A:A,'Página25'!G:G,"")</f>
        <v>45548.50564</v>
      </c>
      <c r="C385" s="2" t="str">
        <f t="array" ref="C385">XLOOKUP(A385,'Página25'!A:A,'Página25'!I:I,"")</f>
        <v/>
      </c>
      <c r="D385" s="3">
        <f t="array" ref="D385">XLOOKUP(A385,login!A:A,login!F:F,"")</f>
        <v>4</v>
      </c>
      <c r="E385" s="3">
        <f t="array" ref="E385">XLOOKUP(A385,gestor!C:C,gestor!E:E,"")</f>
        <v>0</v>
      </c>
      <c r="F385" s="1">
        <v>0.0</v>
      </c>
      <c r="G385" s="3" t="str">
        <f t="array" ref="G385">XLOOKUP(A385,EmailVerification!A:A,EmailVerification!B:B,"")</f>
        <v/>
      </c>
      <c r="H385" s="3">
        <f t="array" ref="H385">XLOOKUP(A385,IntegracaoVerification!A:A,IntegracaoVerification!C:C,"")</f>
        <v>6</v>
      </c>
      <c r="I385" s="3" t="str">
        <f t="array" ref="I385">XLOOKUP(A385,ApiVerification!A:A,ApiVerification!C:C,"")</f>
        <v/>
      </c>
      <c r="J385" s="3">
        <f t="array" ref="J385">XLOOKUP(A385,AtivacaoGiftback!A:A,AtivacaoGiftback!B:B,"")</f>
        <v>38</v>
      </c>
      <c r="K385" s="3" t="str">
        <f t="array" ref="K385">XLOOKUP(A385,TempoPrimeiraCampanha!A:A,TempoPrimeiraCampanha!B:B,"")</f>
        <v/>
      </c>
      <c r="L385" s="3">
        <f t="array" ref="L385">XLOOKUP(A385,'# Campanhas30D'!A:A,'# Campanhas30D'!B:B,"")</f>
        <v>0</v>
      </c>
      <c r="M385" s="1">
        <v>0.0</v>
      </c>
      <c r="N385" s="4">
        <f t="array" ref="N385">XLOOKUP(A385,'Receita Total'!A:A,'Receita Total'!C:C,"")</f>
        <v>102445.8499</v>
      </c>
      <c r="O385" s="1">
        <v>0.0</v>
      </c>
      <c r="P385" s="1">
        <v>0.0</v>
      </c>
      <c r="Q385" s="1">
        <v>0.0</v>
      </c>
      <c r="R385" s="1">
        <v>0.0</v>
      </c>
      <c r="S385" s="3" t="str">
        <f t="array" ref="S385">XLOOKUP(A385,'Receita Influenciada'!A:A,'Receita Influenciada'!C:C,"")</f>
        <v/>
      </c>
      <c r="T385" s="3" t="str">
        <f t="shared" si="1"/>
        <v>#NUM!</v>
      </c>
      <c r="U385" s="1">
        <v>0.0</v>
      </c>
    </row>
    <row r="386">
      <c r="A386" s="1" t="s">
        <v>436</v>
      </c>
      <c r="B386" s="2">
        <f t="array" ref="B386">XLOOKUP(A386,'Página25'!A:A,'Página25'!G:G,"")</f>
        <v>45532.741</v>
      </c>
      <c r="C386" s="2" t="str">
        <f t="array" ref="C386">XLOOKUP(A386,'Página25'!A:A,'Página25'!I:I,"")</f>
        <v/>
      </c>
      <c r="D386" s="3">
        <f t="array" ref="D386">XLOOKUP(A386,login!A:A,login!F:F,"")</f>
        <v>2</v>
      </c>
      <c r="E386" s="3">
        <f t="array" ref="E386">XLOOKUP(A386,gestor!C:C,gestor!E:E,"")</f>
        <v>0</v>
      </c>
      <c r="F386" s="1">
        <v>0.0</v>
      </c>
      <c r="G386" s="3" t="str">
        <f t="array" ref="G386">XLOOKUP(A386,EmailVerification!A:A,EmailVerification!B:B,"")</f>
        <v/>
      </c>
      <c r="H386" s="3">
        <f t="array" ref="H386">XLOOKUP(A386,IntegracaoVerification!A:A,IntegracaoVerification!C:C,"")</f>
        <v>0</v>
      </c>
      <c r="I386" s="3" t="str">
        <f t="array" ref="I386">XLOOKUP(A386,ApiVerification!A:A,ApiVerification!C:C,"")</f>
        <v/>
      </c>
      <c r="J386" s="3" t="str">
        <f t="array" ref="J386">XLOOKUP(A386,AtivacaoGiftback!A:A,AtivacaoGiftback!B:B,"")</f>
        <v/>
      </c>
      <c r="K386" s="3" t="str">
        <f t="array" ref="K386">XLOOKUP(A386,TempoPrimeiraCampanha!A:A,TempoPrimeiraCampanha!B:B,"")</f>
        <v/>
      </c>
      <c r="L386" s="3">
        <f t="array" ref="L386">XLOOKUP(A386,'# Campanhas30D'!A:A,'# Campanhas30D'!B:B,"")</f>
        <v>0</v>
      </c>
      <c r="M386" s="1">
        <v>0.0</v>
      </c>
      <c r="N386" s="4">
        <f t="array" ref="N386">XLOOKUP(A386,'Receita Total'!A:A,'Receita Total'!C:C,"")</f>
        <v>229333.5309</v>
      </c>
      <c r="O386" s="1">
        <v>0.0</v>
      </c>
      <c r="P386" s="1">
        <v>0.0</v>
      </c>
      <c r="Q386" s="1">
        <v>0.0</v>
      </c>
      <c r="R386" s="1">
        <v>0.0</v>
      </c>
      <c r="S386" s="3" t="str">
        <f t="array" ref="S386">XLOOKUP(A386,'Receita Influenciada'!A:A,'Receita Influenciada'!C:C,"")</f>
        <v/>
      </c>
      <c r="T386" s="3" t="str">
        <f t="shared" si="1"/>
        <v>#NUM!</v>
      </c>
      <c r="U386" s="1">
        <v>0.0</v>
      </c>
    </row>
    <row r="387">
      <c r="A387" s="1" t="s">
        <v>437</v>
      </c>
      <c r="B387" s="2">
        <f t="array" ref="B387">XLOOKUP(A387,'Página25'!A:A,'Página25'!G:G,"")</f>
        <v>45559.88921</v>
      </c>
      <c r="C387" s="2" t="str">
        <f t="array" ref="C387">XLOOKUP(A387,'Página25'!A:A,'Página25'!I:I,"")</f>
        <v/>
      </c>
      <c r="D387" s="3">
        <f t="array" ref="D387">XLOOKUP(A387,login!A:A,login!F:F,"")</f>
        <v>5</v>
      </c>
      <c r="E387" s="3">
        <f t="array" ref="E387">XLOOKUP(A387,gestor!C:C,gestor!E:E,"")</f>
        <v>0</v>
      </c>
      <c r="F387" s="3">
        <f t="array" ref="F387">XLOOKUP(A387,tickets!I:I,tickets!J:J,"")</f>
        <v>24</v>
      </c>
      <c r="G387" s="3">
        <f t="array" ref="G387">XLOOKUP(A387,EmailVerification!A:A,EmailVerification!B:B,"")</f>
        <v>2</v>
      </c>
      <c r="H387" s="3">
        <f t="array" ref="H387">XLOOKUP(A387,IntegracaoVerification!A:A,IntegracaoVerification!C:C,"")</f>
        <v>2</v>
      </c>
      <c r="I387" s="3" t="str">
        <f t="array" ref="I387">XLOOKUP(A387,ApiVerification!A:A,ApiVerification!C:C,"")</f>
        <v/>
      </c>
      <c r="J387" s="3">
        <f t="array" ref="J387">XLOOKUP(A387,AtivacaoGiftback!A:A,AtivacaoGiftback!B:B,"")</f>
        <v>36</v>
      </c>
      <c r="K387" s="3" t="str">
        <f t="array" ref="K387">XLOOKUP(A387,TempoPrimeiraCampanha!A:A,TempoPrimeiraCampanha!B:B,"")</f>
        <v/>
      </c>
      <c r="L387" s="3">
        <f t="array" ref="L387">XLOOKUP(A387,'# Campanhas30D'!A:A,'# Campanhas30D'!B:B,"")</f>
        <v>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3" t="str">
        <f t="array" ref="S387">XLOOKUP(A387,'Receita Influenciada'!A:A,'Receita Influenciada'!C:C,"")</f>
        <v/>
      </c>
      <c r="T387" s="3" t="str">
        <f t="shared" si="1"/>
        <v>#NUM!</v>
      </c>
      <c r="U387" s="1">
        <v>0.0</v>
      </c>
    </row>
    <row r="388">
      <c r="A388" s="1" t="s">
        <v>438</v>
      </c>
      <c r="B388" s="2">
        <f t="array" ref="B388">XLOOKUP(A388,'Página25'!A:A,'Página25'!G:G,"")</f>
        <v>45513.68516</v>
      </c>
      <c r="C388" s="2" t="str">
        <f t="array" ref="C388">XLOOKUP(A388,'Página25'!A:A,'Página25'!I:I,"")</f>
        <v/>
      </c>
      <c r="D388" s="3">
        <f t="array" ref="D388">XLOOKUP(A388,login!A:A,login!F:F,"")</f>
        <v>5</v>
      </c>
      <c r="E388" s="3">
        <f t="array" ref="E388">XLOOKUP(A388,gestor!C:C,gestor!E:E,"")</f>
        <v>0</v>
      </c>
      <c r="F388" s="1">
        <v>0.0</v>
      </c>
      <c r="G388" s="3">
        <f t="array" ref="G388">XLOOKUP(A388,EmailVerification!A:A,EmailVerification!B:B,"")</f>
        <v>69</v>
      </c>
      <c r="H388" s="3">
        <f t="array" ref="H388">XLOOKUP(A388,IntegracaoVerification!A:A,IntegracaoVerification!C:C,"")</f>
        <v>69</v>
      </c>
      <c r="I388" s="3">
        <f t="array" ref="I388">XLOOKUP(A388,ApiVerification!A:A,ApiVerification!C:C,"")</f>
        <v>77</v>
      </c>
      <c r="J388" s="3">
        <f t="array" ref="J388">XLOOKUP(A388,AtivacaoGiftback!A:A,AtivacaoGiftback!B:B,"")</f>
        <v>77</v>
      </c>
      <c r="K388" s="3" t="str">
        <f t="array" ref="K388">XLOOKUP(A388,TempoPrimeiraCampanha!A:A,TempoPrimeiraCampanha!B:B,"")</f>
        <v/>
      </c>
      <c r="L388" s="3">
        <f t="array" ref="L388">XLOOKUP(A388,'# Campanhas30D'!A:A,'# Campanhas30D'!B:B,"")</f>
        <v>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3" t="str">
        <f t="array" ref="S388">XLOOKUP(A388,'Receita Influenciada'!A:A,'Receita Influenciada'!C:C,"")</f>
        <v/>
      </c>
      <c r="T388" s="3" t="str">
        <f t="shared" si="1"/>
        <v>#NUM!</v>
      </c>
      <c r="U388" s="1">
        <v>0.0</v>
      </c>
    </row>
    <row r="389">
      <c r="A389" s="1" t="s">
        <v>439</v>
      </c>
      <c r="B389" s="2">
        <f t="array" ref="B389">XLOOKUP(A389,'Página25'!A:A,'Página25'!G:G,"")</f>
        <v>45545.54431</v>
      </c>
      <c r="C389" s="2" t="str">
        <f t="array" ref="C389">XLOOKUP(A389,'Página25'!A:A,'Página25'!I:I,"")</f>
        <v/>
      </c>
      <c r="D389" s="3">
        <f t="array" ref="D389">XLOOKUP(A389,login!A:A,login!F:F,"")</f>
        <v>3</v>
      </c>
      <c r="E389" s="3">
        <f t="array" ref="E389">XLOOKUP(A389,gestor!C:C,gestor!E:E,"")</f>
        <v>0</v>
      </c>
      <c r="F389" s="1">
        <v>0.0</v>
      </c>
      <c r="G389" s="3" t="str">
        <f t="array" ref="G389">XLOOKUP(A389,EmailVerification!A:A,EmailVerification!B:B,"")</f>
        <v/>
      </c>
      <c r="H389" s="3" t="str">
        <f t="array" ref="H389">XLOOKUP(A389,IntegracaoVerification!A:A,IntegracaoVerification!C:C,"")</f>
        <v/>
      </c>
      <c r="I389" s="3">
        <f t="array" ref="I389">XLOOKUP(A389,ApiVerification!A:A,ApiVerification!C:C,"")</f>
        <v>27</v>
      </c>
      <c r="J389" s="3" t="str">
        <f t="array" ref="J389">XLOOKUP(A389,AtivacaoGiftback!A:A,AtivacaoGiftback!B:B,"")</f>
        <v/>
      </c>
      <c r="K389" s="3" t="str">
        <f t="array" ref="K389">XLOOKUP(A389,TempoPrimeiraCampanha!A:A,TempoPrimeiraCampanha!B:B,"")</f>
        <v/>
      </c>
      <c r="L389" s="3">
        <f t="array" ref="L389">XLOOKUP(A389,'# Campanhas30D'!A:A,'# Campanhas30D'!B:B,"")</f>
        <v>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3" t="str">
        <f t="array" ref="S389">XLOOKUP(A389,'Receita Influenciada'!A:A,'Receita Influenciada'!C:C,"")</f>
        <v/>
      </c>
      <c r="T389" s="3" t="str">
        <f t="shared" si="1"/>
        <v>#NUM!</v>
      </c>
      <c r="U389" s="1">
        <v>0.0</v>
      </c>
    </row>
    <row r="390">
      <c r="A390" s="1" t="s">
        <v>440</v>
      </c>
      <c r="B390" s="2">
        <f t="array" ref="B390">XLOOKUP(A390,'Página25'!A:A,'Página25'!G:G,"")</f>
        <v>45560.01197</v>
      </c>
      <c r="C390" s="2" t="str">
        <f t="array" ref="C390">XLOOKUP(A390,'Página25'!A:A,'Página25'!I:I,"")</f>
        <v/>
      </c>
      <c r="D390" s="3">
        <f t="array" ref="D390">XLOOKUP(A390,login!A:A,login!F:F,"")</f>
        <v>2</v>
      </c>
      <c r="E390" s="3">
        <f t="array" ref="E390">XLOOKUP(A390,gestor!C:C,gestor!E:E,"")</f>
        <v>1</v>
      </c>
      <c r="F390" s="1">
        <v>0.0</v>
      </c>
      <c r="G390" s="3" t="str">
        <f t="array" ref="G390">XLOOKUP(A390,EmailVerification!A:A,EmailVerification!B:B,"")</f>
        <v/>
      </c>
      <c r="H390" s="3" t="str">
        <f t="array" ref="H390">XLOOKUP(A390,IntegracaoVerification!A:A,IntegracaoVerification!C:C,"")</f>
        <v/>
      </c>
      <c r="I390" s="3">
        <f t="array" ref="I390">XLOOKUP(A390,ApiVerification!A:A,ApiVerification!C:C,"")</f>
        <v>15</v>
      </c>
      <c r="J390" s="3" t="str">
        <f t="array" ref="J390">XLOOKUP(A390,AtivacaoGiftback!A:A,AtivacaoGiftback!B:B,"")</f>
        <v/>
      </c>
      <c r="K390" s="3" t="str">
        <f t="array" ref="K390">XLOOKUP(A390,TempoPrimeiraCampanha!A:A,TempoPrimeiraCampanha!B:B,"")</f>
        <v/>
      </c>
      <c r="L390" s="3">
        <f t="array" ref="L390">XLOOKUP(A390,'# Campanhas30D'!A:A,'# Campanhas30D'!B:B,"")</f>
        <v>0</v>
      </c>
      <c r="M390" s="1">
        <v>0.0</v>
      </c>
      <c r="N390" s="4">
        <f t="array" ref="N390">XLOOKUP(A390,'Receita Total'!A:A,'Receita Total'!C:C,"")</f>
        <v>10</v>
      </c>
      <c r="O390" s="1">
        <v>0.0</v>
      </c>
      <c r="P390" s="1">
        <v>0.0</v>
      </c>
      <c r="Q390" s="1">
        <v>0.0</v>
      </c>
      <c r="R390" s="1">
        <v>0.0</v>
      </c>
      <c r="S390" s="3" t="str">
        <f t="array" ref="S390">XLOOKUP(A390,'Receita Influenciada'!A:A,'Receita Influenciada'!C:C,"")</f>
        <v/>
      </c>
      <c r="T390" s="3" t="str">
        <f t="shared" si="1"/>
        <v>#NUM!</v>
      </c>
      <c r="U390" s="1">
        <v>0.0</v>
      </c>
    </row>
    <row r="391">
      <c r="A391" s="1" t="s">
        <v>441</v>
      </c>
      <c r="B391" s="2">
        <f t="array" ref="B391">XLOOKUP(A391,'Página25'!A:A,'Página25'!G:G,"")</f>
        <v>45561.955</v>
      </c>
      <c r="C391" s="2" t="str">
        <f t="array" ref="C391">XLOOKUP(A391,'Página25'!A:A,'Página25'!I:I,"")</f>
        <v/>
      </c>
      <c r="D391" s="3">
        <f t="array" ref="D391">XLOOKUP(A391,login!A:A,login!F:F,"")</f>
        <v>4</v>
      </c>
      <c r="E391" s="3">
        <f t="array" ref="E391">XLOOKUP(A391,gestor!C:C,gestor!E:E,"")</f>
        <v>1</v>
      </c>
      <c r="F391" s="1">
        <v>0.0</v>
      </c>
      <c r="G391" s="3">
        <f t="array" ref="G391">XLOOKUP(A391,EmailVerification!A:A,EmailVerification!B:B,"")</f>
        <v>5</v>
      </c>
      <c r="H391" s="3" t="str">
        <f t="array" ref="H391">XLOOKUP(A391,IntegracaoVerification!A:A,IntegracaoVerification!C:C,"")</f>
        <v/>
      </c>
      <c r="I391" s="3">
        <f t="array" ref="I391">XLOOKUP(A391,ApiVerification!A:A,ApiVerification!C:C,"")</f>
        <v>5</v>
      </c>
      <c r="J391" s="3" t="str">
        <f t="array" ref="J391">XLOOKUP(A391,AtivacaoGiftback!A:A,AtivacaoGiftback!B:B,"")</f>
        <v/>
      </c>
      <c r="K391" s="3" t="str">
        <f t="array" ref="K391">XLOOKUP(A391,TempoPrimeiraCampanha!A:A,TempoPrimeiraCampanha!B:B,"")</f>
        <v/>
      </c>
      <c r="L391" s="3">
        <f t="array" ref="L391">XLOOKUP(A391,'# Campanhas30D'!A:A,'# Campanhas30D'!B:B,"")</f>
        <v>0</v>
      </c>
      <c r="M391" s="1">
        <v>0.0</v>
      </c>
      <c r="N391" s="4">
        <f t="array" ref="N391">XLOOKUP(A391,'Receita Total'!A:A,'Receita Total'!C:C,"")</f>
        <v>131.6000023</v>
      </c>
      <c r="O391" s="1">
        <v>0.0</v>
      </c>
      <c r="P391" s="1">
        <v>0.0</v>
      </c>
      <c r="Q391" s="1">
        <v>0.0</v>
      </c>
      <c r="R391" s="1">
        <v>0.0</v>
      </c>
      <c r="S391" s="3" t="str">
        <f t="array" ref="S391">XLOOKUP(A391,'Receita Influenciada'!A:A,'Receita Influenciada'!C:C,"")</f>
        <v/>
      </c>
      <c r="T391" s="3" t="str">
        <f t="shared" si="1"/>
        <v>#NUM!</v>
      </c>
      <c r="U391" s="1">
        <v>0.0</v>
      </c>
    </row>
    <row r="392">
      <c r="A392" s="1" t="s">
        <v>442</v>
      </c>
      <c r="B392" s="2">
        <f t="array" ref="B392">XLOOKUP(A392,'Página25'!A:A,'Página25'!G:G,"")</f>
        <v>45545.83617</v>
      </c>
      <c r="C392" s="2" t="str">
        <f t="array" ref="C392">XLOOKUP(A392,'Página25'!A:A,'Página25'!I:I,"")</f>
        <v/>
      </c>
      <c r="D392" s="3">
        <f t="array" ref="D392">XLOOKUP(A392,login!A:A,login!F:F,"")</f>
        <v>8</v>
      </c>
      <c r="E392" s="3">
        <f t="array" ref="E392">XLOOKUP(A392,gestor!C:C,gestor!E:E,"")</f>
        <v>1</v>
      </c>
      <c r="F392" s="1">
        <v>0.0</v>
      </c>
      <c r="G392" s="3" t="str">
        <f t="array" ref="G392">XLOOKUP(A392,EmailVerification!A:A,EmailVerification!B:B,"")</f>
        <v/>
      </c>
      <c r="H392" s="3">
        <f t="array" ref="H392">XLOOKUP(A392,IntegracaoVerification!A:A,IntegracaoVerification!C:C,"")</f>
        <v>0</v>
      </c>
      <c r="I392" s="3">
        <f t="array" ref="I392">XLOOKUP(A392,ApiVerification!A:A,ApiVerification!C:C,"")</f>
        <v>3</v>
      </c>
      <c r="J392" s="3">
        <f t="array" ref="J392">XLOOKUP(A392,AtivacaoGiftback!A:A,AtivacaoGiftback!B:B,"")</f>
        <v>28</v>
      </c>
      <c r="K392" s="3" t="str">
        <f t="array" ref="K392">XLOOKUP(A392,TempoPrimeiraCampanha!A:A,TempoPrimeiraCampanha!B:B,"")</f>
        <v/>
      </c>
      <c r="L392" s="3">
        <f t="array" ref="L392">XLOOKUP(A392,'# Campanhas30D'!A:A,'# Campanhas30D'!B:B,"")</f>
        <v>0</v>
      </c>
      <c r="M392" s="1">
        <v>0.0</v>
      </c>
      <c r="N392" s="4">
        <f t="array" ref="N392">XLOOKUP(A392,'Receita Total'!A:A,'Receita Total'!C:C,"")</f>
        <v>551.1999855</v>
      </c>
      <c r="O392" s="1">
        <v>0.0</v>
      </c>
      <c r="P392" s="1">
        <v>0.0</v>
      </c>
      <c r="Q392" s="1">
        <v>0.0</v>
      </c>
      <c r="R392" s="1">
        <v>0.0</v>
      </c>
      <c r="S392" s="3" t="str">
        <f t="array" ref="S392">XLOOKUP(A392,'Receita Influenciada'!A:A,'Receita Influenciada'!C:C,"")</f>
        <v/>
      </c>
      <c r="T392" s="3" t="str">
        <f t="shared" si="1"/>
        <v>#NUM!</v>
      </c>
      <c r="U392" s="1">
        <v>0.0</v>
      </c>
    </row>
    <row r="393">
      <c r="A393" s="1" t="s">
        <v>443</v>
      </c>
      <c r="B393" s="2">
        <f t="array" ref="B393">XLOOKUP(A393,'Página25'!A:A,'Página25'!G:G,"")</f>
        <v>45562.76494</v>
      </c>
      <c r="C393" s="2" t="str">
        <f t="array" ref="C393">XLOOKUP(A393,'Página25'!A:A,'Página25'!I:I,"")</f>
        <v/>
      </c>
      <c r="D393" s="3">
        <f t="array" ref="D393">XLOOKUP(A393,login!A:A,login!F:F,"")</f>
        <v>6</v>
      </c>
      <c r="E393" s="3">
        <f t="array" ref="E393">XLOOKUP(A393,gestor!C:C,gestor!E:E,"")</f>
        <v>1</v>
      </c>
      <c r="F393" s="1">
        <v>0.0</v>
      </c>
      <c r="G393" s="3">
        <f t="array" ref="G393">XLOOKUP(A393,EmailVerification!A:A,EmailVerification!B:B,"")</f>
        <v>0</v>
      </c>
      <c r="H393" s="3">
        <f t="array" ref="H393">XLOOKUP(A393,IntegracaoVerification!A:A,IntegracaoVerification!C:C,"")</f>
        <v>0</v>
      </c>
      <c r="I393" s="3" t="str">
        <f t="array" ref="I393">XLOOKUP(A393,ApiVerification!A:A,ApiVerification!C:C,"")</f>
        <v/>
      </c>
      <c r="J393" s="3" t="str">
        <f t="array" ref="J393">XLOOKUP(A393,AtivacaoGiftback!A:A,AtivacaoGiftback!B:B,"")</f>
        <v/>
      </c>
      <c r="K393" s="3" t="str">
        <f t="array" ref="K393">XLOOKUP(A393,TempoPrimeiraCampanha!A:A,TempoPrimeiraCampanha!B:B,"")</f>
        <v/>
      </c>
      <c r="L393" s="3">
        <f t="array" ref="L393">XLOOKUP(A393,'# Campanhas30D'!A:A,'# Campanhas30D'!B:B,"")</f>
        <v>0</v>
      </c>
      <c r="M393" s="1">
        <v>0.0</v>
      </c>
      <c r="N393" s="4">
        <f t="array" ref="N393">XLOOKUP(A393,'Receita Total'!A:A,'Receita Total'!C:C,"")</f>
        <v>933.9999847</v>
      </c>
      <c r="O393" s="1">
        <v>0.0</v>
      </c>
      <c r="P393" s="1">
        <v>0.0</v>
      </c>
      <c r="Q393" s="1">
        <v>0.0</v>
      </c>
      <c r="R393" s="1">
        <v>0.0</v>
      </c>
      <c r="S393" s="3" t="str">
        <f t="array" ref="S393">XLOOKUP(A393,'Receita Influenciada'!A:A,'Receita Influenciada'!C:C,"")</f>
        <v/>
      </c>
      <c r="T393" s="3" t="str">
        <f t="shared" si="1"/>
        <v>#NUM!</v>
      </c>
      <c r="U393" s="1">
        <v>0.0</v>
      </c>
    </row>
    <row r="394">
      <c r="A394" s="1" t="s">
        <v>444</v>
      </c>
      <c r="B394" s="2">
        <f t="array" ref="B394">XLOOKUP(A394,'Página25'!A:A,'Página25'!G:G,"")</f>
        <v>45467.7406</v>
      </c>
      <c r="C394" s="2" t="str">
        <f t="array" ref="C394">XLOOKUP(A394,'Página25'!A:A,'Página25'!I:I,"")</f>
        <v/>
      </c>
      <c r="D394" s="3">
        <f t="array" ref="D394">XLOOKUP(A394,login!A:A,login!F:F,"")</f>
        <v>28</v>
      </c>
      <c r="E394" s="3">
        <f t="array" ref="E394">XLOOKUP(A394,gestor!C:C,gestor!E:E,"")</f>
        <v>1</v>
      </c>
      <c r="F394" s="1">
        <v>0.0</v>
      </c>
      <c r="G394" s="3" t="str">
        <f t="array" ref="G394">XLOOKUP(A394,EmailVerification!A:A,EmailVerification!B:B,"")</f>
        <v/>
      </c>
      <c r="H394" s="3">
        <f t="array" ref="H394">XLOOKUP(A394,IntegracaoVerification!A:A,IntegracaoVerification!C:C,"")</f>
        <v>10</v>
      </c>
      <c r="I394" s="3">
        <f t="array" ref="I394">XLOOKUP(A394,ApiVerification!A:A,ApiVerification!C:C,"")</f>
        <v>44</v>
      </c>
      <c r="J394" s="3">
        <f t="array" ref="J394">XLOOKUP(A394,AtivacaoGiftback!A:A,AtivacaoGiftback!B:B,"")</f>
        <v>18</v>
      </c>
      <c r="K394" s="3" t="str">
        <f t="array" ref="K394">XLOOKUP(A394,TempoPrimeiraCampanha!A:A,TempoPrimeiraCampanha!B:B,"")</f>
        <v/>
      </c>
      <c r="L394" s="3">
        <f t="array" ref="L394">XLOOKUP(A394,'# Campanhas30D'!A:A,'# Campanhas30D'!B:B,"")</f>
        <v>0</v>
      </c>
      <c r="M394" s="1">
        <v>0.0</v>
      </c>
      <c r="N394" s="4">
        <f t="array" ref="N394">XLOOKUP(A394,'Receita Total'!A:A,'Receita Total'!C:C,"")</f>
        <v>961.3199997</v>
      </c>
      <c r="O394" s="1">
        <v>0.0</v>
      </c>
      <c r="P394" s="1">
        <v>0.0</v>
      </c>
      <c r="Q394" s="1">
        <v>0.0</v>
      </c>
      <c r="R394" s="1">
        <v>0.0</v>
      </c>
      <c r="S394" s="3" t="str">
        <f t="array" ref="S394">XLOOKUP(A394,'Receita Influenciada'!A:A,'Receita Influenciada'!C:C,"")</f>
        <v/>
      </c>
      <c r="T394" s="3" t="str">
        <f t="shared" si="1"/>
        <v>#NUM!</v>
      </c>
      <c r="U394" s="1">
        <v>0.0</v>
      </c>
    </row>
    <row r="395">
      <c r="A395" s="1" t="s">
        <v>445</v>
      </c>
      <c r="B395" s="2">
        <f t="array" ref="B395">XLOOKUP(A395,'Página25'!A:A,'Página25'!G:G,"")</f>
        <v>45512.93716</v>
      </c>
      <c r="C395" s="2" t="str">
        <f t="array" ref="C395">XLOOKUP(A395,'Página25'!A:A,'Página25'!I:I,"")</f>
        <v/>
      </c>
      <c r="D395" s="3">
        <f t="array" ref="D395">XLOOKUP(A395,login!A:A,login!F:F,"")</f>
        <v>21</v>
      </c>
      <c r="E395" s="3">
        <f t="array" ref="E395">XLOOKUP(A395,gestor!C:C,gestor!E:E,"")</f>
        <v>1</v>
      </c>
      <c r="F395" s="1">
        <v>0.0</v>
      </c>
      <c r="G395" s="3">
        <f t="array" ref="G395">XLOOKUP(A395,EmailVerification!A:A,EmailVerification!B:B,"")</f>
        <v>18</v>
      </c>
      <c r="H395" s="3">
        <f t="array" ref="H395">XLOOKUP(A395,IntegracaoVerification!A:A,IntegracaoVerification!C:C,"")</f>
        <v>29</v>
      </c>
      <c r="I395" s="3">
        <f t="array" ref="I395">XLOOKUP(A395,ApiVerification!A:A,ApiVerification!C:C,"")</f>
        <v>42</v>
      </c>
      <c r="J395" s="3">
        <f t="array" ref="J395">XLOOKUP(A395,AtivacaoGiftback!A:A,AtivacaoGiftback!B:B,"")</f>
        <v>31</v>
      </c>
      <c r="K395" s="3" t="str">
        <f t="array" ref="K395">XLOOKUP(A395,TempoPrimeiraCampanha!A:A,TempoPrimeiraCampanha!B:B,"")</f>
        <v/>
      </c>
      <c r="L395" s="3">
        <f t="array" ref="L395">XLOOKUP(A395,'# Campanhas30D'!A:A,'# Campanhas30D'!B:B,"")</f>
        <v>0</v>
      </c>
      <c r="M395" s="1">
        <v>0.0</v>
      </c>
      <c r="N395" s="4">
        <f t="array" ref="N395">XLOOKUP(A395,'Receita Total'!A:A,'Receita Total'!C:C,"")</f>
        <v>1017.830009</v>
      </c>
      <c r="O395" s="1">
        <v>0.0</v>
      </c>
      <c r="P395" s="1">
        <v>0.0</v>
      </c>
      <c r="Q395" s="1">
        <v>0.0</v>
      </c>
      <c r="R395" s="1">
        <v>0.0</v>
      </c>
      <c r="S395" s="3" t="str">
        <f t="array" ref="S395">XLOOKUP(A395,'Receita Influenciada'!A:A,'Receita Influenciada'!C:C,"")</f>
        <v/>
      </c>
      <c r="T395" s="3" t="str">
        <f t="shared" si="1"/>
        <v>#NUM!</v>
      </c>
      <c r="U395" s="1">
        <v>0.0</v>
      </c>
    </row>
    <row r="396">
      <c r="A396" s="1" t="s">
        <v>446</v>
      </c>
      <c r="B396" s="2">
        <f t="array" ref="B396">XLOOKUP(A396,'Página25'!A:A,'Página25'!G:G,"")</f>
        <v>45518.69788</v>
      </c>
      <c r="C396" s="2" t="str">
        <f t="array" ref="C396">XLOOKUP(A396,'Página25'!A:A,'Página25'!I:I,"")</f>
        <v/>
      </c>
      <c r="D396" s="3">
        <f t="array" ref="D396">XLOOKUP(A396,login!A:A,login!F:F,"")</f>
        <v>41</v>
      </c>
      <c r="E396" s="3">
        <f t="array" ref="E396">XLOOKUP(A396,gestor!C:C,gestor!E:E,"")</f>
        <v>1</v>
      </c>
      <c r="F396" s="1">
        <v>0.0</v>
      </c>
      <c r="G396" s="3">
        <f t="array" ref="G396">XLOOKUP(A396,EmailVerification!A:A,EmailVerification!B:B,"")</f>
        <v>2</v>
      </c>
      <c r="H396" s="3">
        <f t="array" ref="H396">XLOOKUP(A396,IntegracaoVerification!A:A,IntegracaoVerification!C:C,"")</f>
        <v>1</v>
      </c>
      <c r="I396" s="3">
        <f t="array" ref="I396">XLOOKUP(A396,ApiVerification!A:A,ApiVerification!C:C,"")</f>
        <v>6</v>
      </c>
      <c r="J396" s="3">
        <f t="array" ref="J396">XLOOKUP(A396,AtivacaoGiftback!A:A,AtivacaoGiftback!B:B,"")</f>
        <v>12</v>
      </c>
      <c r="K396" s="3">
        <f t="array" ref="K396">XLOOKUP(A396,TempoPrimeiraCampanha!A:A,TempoPrimeiraCampanha!B:B,"")</f>
        <v>30</v>
      </c>
      <c r="L396" s="3">
        <f t="array" ref="L396">XLOOKUP(A396,'# Campanhas30D'!A:A,'# Campanhas30D'!B:B,"")</f>
        <v>0</v>
      </c>
      <c r="M396" s="1">
        <v>0.0</v>
      </c>
      <c r="N396" s="4">
        <f t="array" ref="N396">XLOOKUP(A396,'Receita Total'!A:A,'Receita Total'!C:C,"")</f>
        <v>1190.100029</v>
      </c>
      <c r="O396" s="1">
        <v>0.0</v>
      </c>
      <c r="P396" s="1">
        <v>0.0</v>
      </c>
      <c r="Q396" s="1">
        <v>0.0</v>
      </c>
      <c r="R396" s="1">
        <v>0.0</v>
      </c>
      <c r="S396" s="3" t="str">
        <f t="array" ref="S396">XLOOKUP(A396,'Receita Influenciada'!A:A,'Receita Influenciada'!C:C,"")</f>
        <v/>
      </c>
      <c r="T396" s="3" t="str">
        <f t="shared" si="1"/>
        <v>#NUM!</v>
      </c>
      <c r="U396" s="1">
        <v>0.0</v>
      </c>
    </row>
    <row r="397">
      <c r="A397" s="1" t="s">
        <v>447</v>
      </c>
      <c r="B397" s="2">
        <f t="array" ref="B397">XLOOKUP(A397,'Página25'!A:A,'Página25'!G:G,"")</f>
        <v>45525.50311</v>
      </c>
      <c r="C397" s="2" t="str">
        <f t="array" ref="C397">XLOOKUP(A397,'Página25'!A:A,'Página25'!I:I,"")</f>
        <v/>
      </c>
      <c r="D397" s="3">
        <f t="array" ref="D397">XLOOKUP(A397,login!A:A,login!F:F,"")</f>
        <v>8</v>
      </c>
      <c r="E397" s="3">
        <f t="array" ref="E397">XLOOKUP(A397,gestor!C:C,gestor!E:E,"")</f>
        <v>1</v>
      </c>
      <c r="F397" s="1">
        <v>0.0</v>
      </c>
      <c r="G397" s="3">
        <f t="array" ref="G397">XLOOKUP(A397,EmailVerification!A:A,EmailVerification!B:B,"")</f>
        <v>7</v>
      </c>
      <c r="H397" s="3">
        <f t="array" ref="H397">XLOOKUP(A397,IntegracaoVerification!A:A,IntegracaoVerification!C:C,"")</f>
        <v>7</v>
      </c>
      <c r="I397" s="3">
        <f t="array" ref="I397">XLOOKUP(A397,ApiVerification!A:A,ApiVerification!C:C,"")</f>
        <v>19</v>
      </c>
      <c r="J397" s="3" t="str">
        <f t="array" ref="J397">XLOOKUP(A397,AtivacaoGiftback!A:A,AtivacaoGiftback!B:B,"")</f>
        <v/>
      </c>
      <c r="K397" s="3" t="str">
        <f t="array" ref="K397">XLOOKUP(A397,TempoPrimeiraCampanha!A:A,TempoPrimeiraCampanha!B:B,"")</f>
        <v/>
      </c>
      <c r="L397" s="3">
        <f t="array" ref="L397">XLOOKUP(A397,'# Campanhas30D'!A:A,'# Campanhas30D'!B:B,"")</f>
        <v>0</v>
      </c>
      <c r="M397" s="1">
        <v>0.0</v>
      </c>
      <c r="N397" s="4">
        <f t="array" ref="N397">XLOOKUP(A397,'Receita Total'!A:A,'Receita Total'!C:C,"")</f>
        <v>1272.259995</v>
      </c>
      <c r="O397" s="1">
        <v>0.0</v>
      </c>
      <c r="P397" s="1">
        <v>0.0</v>
      </c>
      <c r="Q397" s="1">
        <v>0.0</v>
      </c>
      <c r="R397" s="1">
        <v>0.0</v>
      </c>
      <c r="S397" s="3" t="str">
        <f t="array" ref="S397">XLOOKUP(A397,'Receita Influenciada'!A:A,'Receita Influenciada'!C:C,"")</f>
        <v/>
      </c>
      <c r="T397" s="3" t="str">
        <f t="shared" si="1"/>
        <v>#NUM!</v>
      </c>
      <c r="U397" s="1">
        <v>0.0</v>
      </c>
    </row>
    <row r="398">
      <c r="A398" s="1" t="s">
        <v>448</v>
      </c>
      <c r="B398" s="2">
        <f t="array" ref="B398">XLOOKUP(A398,'Página25'!A:A,'Página25'!G:G,"")</f>
        <v>45538.61869</v>
      </c>
      <c r="C398" s="2" t="str">
        <f t="array" ref="C398">XLOOKUP(A398,'Página25'!A:A,'Página25'!I:I,"")</f>
        <v/>
      </c>
      <c r="D398" s="3">
        <f t="array" ref="D398">XLOOKUP(A398,login!A:A,login!F:F,"")</f>
        <v>11</v>
      </c>
      <c r="E398" s="3">
        <f t="array" ref="E398">XLOOKUP(A398,gestor!C:C,gestor!E:E,"")</f>
        <v>1</v>
      </c>
      <c r="F398" s="1">
        <v>0.0</v>
      </c>
      <c r="G398" s="3">
        <f t="array" ref="G398">XLOOKUP(A398,EmailVerification!A:A,EmailVerification!B:B,"")</f>
        <v>2</v>
      </c>
      <c r="H398" s="3">
        <f t="array" ref="H398">XLOOKUP(A398,IntegracaoVerification!A:A,IntegracaoVerification!C:C,"")</f>
        <v>2</v>
      </c>
      <c r="I398" s="3">
        <f t="array" ref="I398">XLOOKUP(A398,ApiVerification!A:A,ApiVerification!C:C,"")</f>
        <v>9</v>
      </c>
      <c r="J398" s="3">
        <f t="array" ref="J398">XLOOKUP(A398,AtivacaoGiftback!A:A,AtivacaoGiftback!B:B,"")</f>
        <v>10</v>
      </c>
      <c r="K398" s="3" t="str">
        <f t="array" ref="K398">XLOOKUP(A398,TempoPrimeiraCampanha!A:A,TempoPrimeiraCampanha!B:B,"")</f>
        <v/>
      </c>
      <c r="L398" s="3">
        <f t="array" ref="L398">XLOOKUP(A398,'# Campanhas30D'!A:A,'# Campanhas30D'!B:B,"")</f>
        <v>0</v>
      </c>
      <c r="M398" s="1">
        <v>0.0</v>
      </c>
      <c r="N398" s="4">
        <f t="array" ref="N398">XLOOKUP(A398,'Receita Total'!A:A,'Receita Total'!C:C,"")</f>
        <v>2552.35997</v>
      </c>
      <c r="O398" s="1">
        <v>0.0</v>
      </c>
      <c r="P398" s="1">
        <v>0.0</v>
      </c>
      <c r="Q398" s="1">
        <v>0.0</v>
      </c>
      <c r="R398" s="1">
        <v>0.0</v>
      </c>
      <c r="S398" s="3" t="str">
        <f t="array" ref="S398">XLOOKUP(A398,'Receita Influenciada'!A:A,'Receita Influenciada'!C:C,"")</f>
        <v/>
      </c>
      <c r="T398" s="3" t="str">
        <f t="shared" si="1"/>
        <v>#NUM!</v>
      </c>
      <c r="U398" s="1">
        <v>0.0</v>
      </c>
    </row>
    <row r="399">
      <c r="A399" s="1" t="s">
        <v>449</v>
      </c>
      <c r="B399" s="2">
        <f t="array" ref="B399">XLOOKUP(A399,'Página25'!A:A,'Página25'!G:G,"")</f>
        <v>45504.65758</v>
      </c>
      <c r="C399" s="2" t="str">
        <f t="array" ref="C399">XLOOKUP(A399,'Página25'!A:A,'Página25'!I:I,"")</f>
        <v/>
      </c>
      <c r="D399" s="3">
        <f t="array" ref="D399">XLOOKUP(A399,login!A:A,login!F:F,"")</f>
        <v>16</v>
      </c>
      <c r="E399" s="3">
        <f t="array" ref="E399">XLOOKUP(A399,gestor!C:C,gestor!E:E,"")</f>
        <v>1</v>
      </c>
      <c r="F399" s="1">
        <v>0.0</v>
      </c>
      <c r="G399" s="3">
        <f t="array" ref="G399">XLOOKUP(A399,EmailVerification!A:A,EmailVerification!B:B,"")</f>
        <v>29</v>
      </c>
      <c r="H399" s="3" t="str">
        <f t="array" ref="H399">XLOOKUP(A399,IntegracaoVerification!A:A,IntegracaoVerification!C:C,"")</f>
        <v/>
      </c>
      <c r="I399" s="3">
        <f t="array" ref="I399">XLOOKUP(A399,ApiVerification!A:A,ApiVerification!C:C,"")</f>
        <v>29</v>
      </c>
      <c r="J399" s="3">
        <f t="array" ref="J399">XLOOKUP(A399,AtivacaoGiftback!A:A,AtivacaoGiftback!B:B,"")</f>
        <v>13</v>
      </c>
      <c r="K399" s="3" t="str">
        <f t="array" ref="K399">XLOOKUP(A399,TempoPrimeiraCampanha!A:A,TempoPrimeiraCampanha!B:B,"")</f>
        <v/>
      </c>
      <c r="L399" s="3">
        <f t="array" ref="L399">XLOOKUP(A399,'# Campanhas30D'!A:A,'# Campanhas30D'!B:B,"")</f>
        <v>0</v>
      </c>
      <c r="M399" s="1">
        <v>0.0</v>
      </c>
      <c r="N399" s="4">
        <f t="array" ref="N399">XLOOKUP(A399,'Receita Total'!A:A,'Receita Total'!C:C,"")</f>
        <v>2752.979981</v>
      </c>
      <c r="O399" s="1">
        <v>0.0</v>
      </c>
      <c r="P399" s="1">
        <v>0.0</v>
      </c>
      <c r="Q399" s="1">
        <v>0.0</v>
      </c>
      <c r="R399" s="1">
        <v>0.0</v>
      </c>
      <c r="S399" s="3" t="str">
        <f t="array" ref="S399">XLOOKUP(A399,'Receita Influenciada'!A:A,'Receita Influenciada'!C:C,"")</f>
        <v/>
      </c>
      <c r="T399" s="3" t="str">
        <f t="shared" si="1"/>
        <v>#NUM!</v>
      </c>
      <c r="U399" s="1">
        <v>0.0</v>
      </c>
    </row>
    <row r="400">
      <c r="A400" s="1" t="s">
        <v>450</v>
      </c>
      <c r="B400" s="2">
        <f t="array" ref="B400">XLOOKUP(A400,'Página25'!A:A,'Página25'!G:G,"")</f>
        <v>45547.60157</v>
      </c>
      <c r="C400" s="2" t="str">
        <f t="array" ref="C400">XLOOKUP(A400,'Página25'!A:A,'Página25'!I:I,"")</f>
        <v/>
      </c>
      <c r="D400" s="3">
        <f t="array" ref="D400">XLOOKUP(A400,login!A:A,login!F:F,"")</f>
        <v>1</v>
      </c>
      <c r="E400" s="3">
        <f t="array" ref="E400">XLOOKUP(A400,gestor!C:C,gestor!E:E,"")</f>
        <v>1</v>
      </c>
      <c r="F400" s="1">
        <v>0.0</v>
      </c>
      <c r="G400" s="3">
        <f t="array" ref="G400">XLOOKUP(A400,EmailVerification!A:A,EmailVerification!B:B,"")</f>
        <v>7</v>
      </c>
      <c r="H400" s="3">
        <f t="array" ref="H400">XLOOKUP(A400,IntegracaoVerification!A:A,IntegracaoVerification!C:C,"")</f>
        <v>7</v>
      </c>
      <c r="I400" s="3">
        <f t="array" ref="I400">XLOOKUP(A400,ApiVerification!A:A,ApiVerification!C:C,"")</f>
        <v>22</v>
      </c>
      <c r="J400" s="3" t="str">
        <f t="array" ref="J400">XLOOKUP(A400,AtivacaoGiftback!A:A,AtivacaoGiftback!B:B,"")</f>
        <v/>
      </c>
      <c r="K400" s="3" t="str">
        <f t="array" ref="K400">XLOOKUP(A400,TempoPrimeiraCampanha!A:A,TempoPrimeiraCampanha!B:B,"")</f>
        <v/>
      </c>
      <c r="L400" s="3">
        <f t="array" ref="L400">XLOOKUP(A400,'# Campanhas30D'!A:A,'# Campanhas30D'!B:B,"")</f>
        <v>0</v>
      </c>
      <c r="M400" s="1">
        <v>0.0</v>
      </c>
      <c r="N400" s="4">
        <f t="array" ref="N400">XLOOKUP(A400,'Receita Total'!A:A,'Receita Total'!C:C,"")</f>
        <v>2829.149994</v>
      </c>
      <c r="O400" s="1">
        <v>0.0</v>
      </c>
      <c r="P400" s="1">
        <v>0.0</v>
      </c>
      <c r="Q400" s="1">
        <v>0.0</v>
      </c>
      <c r="R400" s="1">
        <v>0.0</v>
      </c>
      <c r="S400" s="3" t="str">
        <f t="array" ref="S400">XLOOKUP(A400,'Receita Influenciada'!A:A,'Receita Influenciada'!C:C,"")</f>
        <v/>
      </c>
      <c r="T400" s="3" t="str">
        <f t="shared" si="1"/>
        <v>#NUM!</v>
      </c>
      <c r="U400" s="1">
        <v>0.0</v>
      </c>
    </row>
    <row r="401">
      <c r="A401" s="1" t="s">
        <v>451</v>
      </c>
      <c r="B401" s="2">
        <f t="array" ref="B401">XLOOKUP(A401,'Página25'!A:A,'Página25'!G:G,"")</f>
        <v>45539.87563</v>
      </c>
      <c r="C401" s="2" t="str">
        <f t="array" ref="C401">XLOOKUP(A401,'Página25'!A:A,'Página25'!I:I,"")</f>
        <v/>
      </c>
      <c r="D401" s="3">
        <f t="array" ref="D401">XLOOKUP(A401,login!A:A,login!F:F,"")</f>
        <v>12</v>
      </c>
      <c r="E401" s="3">
        <f t="array" ref="E401">XLOOKUP(A401,gestor!C:C,gestor!E:E,"")</f>
        <v>1</v>
      </c>
      <c r="F401" s="1">
        <v>0.0</v>
      </c>
      <c r="G401" s="3">
        <f t="array" ref="G401">XLOOKUP(A401,EmailVerification!A:A,EmailVerification!B:B,"")</f>
        <v>5</v>
      </c>
      <c r="H401" s="3">
        <f t="array" ref="H401">XLOOKUP(A401,IntegracaoVerification!A:A,IntegracaoVerification!C:C,"")</f>
        <v>5</v>
      </c>
      <c r="I401" s="3" t="str">
        <f t="array" ref="I401">XLOOKUP(A401,ApiVerification!A:A,ApiVerification!C:C,"")</f>
        <v/>
      </c>
      <c r="J401" s="3">
        <f t="array" ref="J401">XLOOKUP(A401,AtivacaoGiftback!A:A,AtivacaoGiftback!B:B,"")</f>
        <v>33</v>
      </c>
      <c r="K401" s="3" t="str">
        <f t="array" ref="K401">XLOOKUP(A401,TempoPrimeiraCampanha!A:A,TempoPrimeiraCampanha!B:B,"")</f>
        <v/>
      </c>
      <c r="L401" s="3">
        <f t="array" ref="L401">XLOOKUP(A401,'# Campanhas30D'!A:A,'# Campanhas30D'!B:B,"")</f>
        <v>0</v>
      </c>
      <c r="M401" s="1">
        <v>0.0</v>
      </c>
      <c r="N401" s="4">
        <f t="array" ref="N401">XLOOKUP(A401,'Receita Total'!A:A,'Receita Total'!C:C,"")</f>
        <v>3126.340008</v>
      </c>
      <c r="O401" s="1">
        <v>0.0</v>
      </c>
      <c r="P401" s="1">
        <v>0.0</v>
      </c>
      <c r="Q401" s="1">
        <v>0.0</v>
      </c>
      <c r="R401" s="1">
        <v>0.0</v>
      </c>
      <c r="S401" s="3" t="str">
        <f t="array" ref="S401">XLOOKUP(A401,'Receita Influenciada'!A:A,'Receita Influenciada'!C:C,"")</f>
        <v/>
      </c>
      <c r="T401" s="3" t="str">
        <f t="shared" si="1"/>
        <v>#NUM!</v>
      </c>
      <c r="U401" s="1">
        <v>0.0</v>
      </c>
    </row>
    <row r="402">
      <c r="A402" s="1" t="s">
        <v>452</v>
      </c>
      <c r="B402" s="2">
        <f t="array" ref="B402">XLOOKUP(A402,'Página25'!A:A,'Página25'!G:G,"")</f>
        <v>45562.9039</v>
      </c>
      <c r="C402" s="2" t="str">
        <f t="array" ref="C402">XLOOKUP(A402,'Página25'!A:A,'Página25'!I:I,"")</f>
        <v/>
      </c>
      <c r="D402" s="3">
        <f t="array" ref="D402">XLOOKUP(A402,login!A:A,login!F:F,"")</f>
        <v>8</v>
      </c>
      <c r="E402" s="3">
        <f t="array" ref="E402">XLOOKUP(A402,gestor!C:C,gestor!E:E,"")</f>
        <v>1</v>
      </c>
      <c r="F402" s="1">
        <v>0.0</v>
      </c>
      <c r="G402" s="3">
        <f t="array" ref="G402">XLOOKUP(A402,EmailVerification!A:A,EmailVerification!B:B,"")</f>
        <v>4</v>
      </c>
      <c r="H402" s="3" t="str">
        <f t="array" ref="H402">XLOOKUP(A402,IntegracaoVerification!A:A,IntegracaoVerification!C:C,"")</f>
        <v/>
      </c>
      <c r="I402" s="3" t="str">
        <f t="array" ref="I402">XLOOKUP(A402,ApiVerification!A:A,ApiVerification!C:C,"")</f>
        <v/>
      </c>
      <c r="J402" s="3" t="str">
        <f t="array" ref="J402">XLOOKUP(A402,AtivacaoGiftback!A:A,AtivacaoGiftback!B:B,"")</f>
        <v/>
      </c>
      <c r="K402" s="3" t="str">
        <f t="array" ref="K402">XLOOKUP(A402,TempoPrimeiraCampanha!A:A,TempoPrimeiraCampanha!B:B,"")</f>
        <v/>
      </c>
      <c r="L402" s="3">
        <f t="array" ref="L402">XLOOKUP(A402,'# Campanhas30D'!A:A,'# Campanhas30D'!B:B,"")</f>
        <v>0</v>
      </c>
      <c r="M402" s="1">
        <v>0.0</v>
      </c>
      <c r="N402" s="4">
        <f t="array" ref="N402">XLOOKUP(A402,'Receita Total'!A:A,'Receita Total'!C:C,"")</f>
        <v>3503</v>
      </c>
      <c r="O402" s="1">
        <v>0.0</v>
      </c>
      <c r="P402" s="1">
        <v>0.0</v>
      </c>
      <c r="Q402" s="1">
        <v>0.0</v>
      </c>
      <c r="R402" s="1">
        <v>0.0</v>
      </c>
      <c r="S402" s="3" t="str">
        <f t="array" ref="S402">XLOOKUP(A402,'Receita Influenciada'!A:A,'Receita Influenciada'!C:C,"")</f>
        <v/>
      </c>
      <c r="T402" s="3" t="str">
        <f t="shared" si="1"/>
        <v>#NUM!</v>
      </c>
      <c r="U402" s="1">
        <v>0.0</v>
      </c>
    </row>
    <row r="403">
      <c r="A403" s="1" t="s">
        <v>453</v>
      </c>
      <c r="B403" s="2">
        <f t="array" ref="B403">XLOOKUP(A403,'Página25'!A:A,'Página25'!G:G,"")</f>
        <v>45486.11626</v>
      </c>
      <c r="C403" s="2" t="str">
        <f t="array" ref="C403">XLOOKUP(A403,'Página25'!A:A,'Página25'!I:I,"")</f>
        <v/>
      </c>
      <c r="D403" s="3">
        <f t="array" ref="D403">XLOOKUP(A403,login!A:A,login!F:F,"")</f>
        <v>21</v>
      </c>
      <c r="E403" s="3">
        <f t="array" ref="E403">XLOOKUP(A403,gestor!C:C,gestor!E:E,"")</f>
        <v>1</v>
      </c>
      <c r="F403" s="1">
        <v>0.0</v>
      </c>
      <c r="G403" s="3">
        <f t="array" ref="G403">XLOOKUP(A403,EmailVerification!A:A,EmailVerification!B:B,"")</f>
        <v>18</v>
      </c>
      <c r="H403" s="3">
        <f t="array" ref="H403">XLOOKUP(A403,IntegracaoVerification!A:A,IntegracaoVerification!C:C,"")</f>
        <v>18</v>
      </c>
      <c r="I403" s="3">
        <f t="array" ref="I403">XLOOKUP(A403,ApiVerification!A:A,ApiVerification!C:C,"")</f>
        <v>23</v>
      </c>
      <c r="J403" s="3" t="str">
        <f t="array" ref="J403">XLOOKUP(A403,AtivacaoGiftback!A:A,AtivacaoGiftback!B:B,"")</f>
        <v/>
      </c>
      <c r="K403" s="3">
        <f t="array" ref="K403">XLOOKUP(A403,TempoPrimeiraCampanha!A:A,TempoPrimeiraCampanha!B:B,"")</f>
        <v>63</v>
      </c>
      <c r="L403" s="3">
        <f t="array" ref="L403">XLOOKUP(A403,'# Campanhas30D'!A:A,'# Campanhas30D'!B:B,"")</f>
        <v>0</v>
      </c>
      <c r="M403" s="1">
        <v>0.0</v>
      </c>
      <c r="N403" s="4">
        <f t="array" ref="N403">XLOOKUP(A403,'Receita Total'!A:A,'Receita Total'!C:C,"")</f>
        <v>3814.797966</v>
      </c>
      <c r="O403" s="1">
        <v>0.0</v>
      </c>
      <c r="P403" s="1">
        <v>0.0</v>
      </c>
      <c r="Q403" s="1">
        <v>0.0</v>
      </c>
      <c r="R403" s="1">
        <v>0.0</v>
      </c>
      <c r="S403" s="3" t="str">
        <f t="array" ref="S403">XLOOKUP(A403,'Receita Influenciada'!A:A,'Receita Influenciada'!C:C,"")</f>
        <v/>
      </c>
      <c r="T403" s="3" t="str">
        <f t="shared" si="1"/>
        <v>#NUM!</v>
      </c>
      <c r="U403" s="1">
        <v>0.0</v>
      </c>
    </row>
    <row r="404">
      <c r="A404" s="1" t="s">
        <v>454</v>
      </c>
      <c r="B404" s="2">
        <f t="array" ref="B404">XLOOKUP(A404,'Página25'!A:A,'Página25'!G:G,"")</f>
        <v>45530.96494</v>
      </c>
      <c r="C404" s="2" t="str">
        <f t="array" ref="C404">XLOOKUP(A404,'Página25'!A:A,'Página25'!I:I,"")</f>
        <v/>
      </c>
      <c r="D404" s="3">
        <f t="array" ref="D404">XLOOKUP(A404,login!A:A,login!F:F,"")</f>
        <v>9</v>
      </c>
      <c r="E404" s="3">
        <f t="array" ref="E404">XLOOKUP(A404,gestor!C:C,gestor!E:E,"")</f>
        <v>1</v>
      </c>
      <c r="F404" s="3">
        <f t="array" ref="F404">XLOOKUP(A404,tickets!I:I,tickets!J:J,"")</f>
        <v>14</v>
      </c>
      <c r="G404" s="3">
        <f t="array" ref="G404">XLOOKUP(A404,EmailVerification!A:A,EmailVerification!B:B,"")</f>
        <v>7</v>
      </c>
      <c r="H404" s="3">
        <f t="array" ref="H404">XLOOKUP(A404,IntegracaoVerification!A:A,IntegracaoVerification!C:C,"")</f>
        <v>1</v>
      </c>
      <c r="I404" s="3" t="str">
        <f t="array" ref="I404">XLOOKUP(A404,ApiVerification!A:A,ApiVerification!C:C,"")</f>
        <v/>
      </c>
      <c r="J404" s="3" t="str">
        <f t="array" ref="J404">XLOOKUP(A404,AtivacaoGiftback!A:A,AtivacaoGiftback!B:B,"")</f>
        <v/>
      </c>
      <c r="K404" s="3" t="str">
        <f t="array" ref="K404">XLOOKUP(A404,TempoPrimeiraCampanha!A:A,TempoPrimeiraCampanha!B:B,"")</f>
        <v/>
      </c>
      <c r="L404" s="3">
        <f t="array" ref="L404">XLOOKUP(A404,'# Campanhas30D'!A:A,'# Campanhas30D'!B:B,"")</f>
        <v>0</v>
      </c>
      <c r="M404" s="1">
        <v>0.0</v>
      </c>
      <c r="N404" s="4">
        <f t="array" ref="N404">XLOOKUP(A404,'Receita Total'!A:A,'Receita Total'!C:C,"")</f>
        <v>4161.630074</v>
      </c>
      <c r="O404" s="1">
        <v>0.0</v>
      </c>
      <c r="P404" s="1">
        <v>0.0</v>
      </c>
      <c r="Q404" s="1">
        <v>0.0</v>
      </c>
      <c r="R404" s="1">
        <v>0.0</v>
      </c>
      <c r="S404" s="3" t="str">
        <f t="array" ref="S404">XLOOKUP(A404,'Receita Influenciada'!A:A,'Receita Influenciada'!C:C,"")</f>
        <v/>
      </c>
      <c r="T404" s="3" t="str">
        <f t="shared" si="1"/>
        <v>#NUM!</v>
      </c>
      <c r="U404" s="1">
        <v>0.0</v>
      </c>
    </row>
    <row r="405">
      <c r="A405" s="1" t="s">
        <v>455</v>
      </c>
      <c r="B405" s="2">
        <f t="array" ref="B405">XLOOKUP(A405,'Página25'!A:A,'Página25'!G:G,"")</f>
        <v>45537.52644</v>
      </c>
      <c r="C405" s="2" t="str">
        <f t="array" ref="C405">XLOOKUP(A405,'Página25'!A:A,'Página25'!I:I,"")</f>
        <v/>
      </c>
      <c r="D405" s="3">
        <f t="array" ref="D405">XLOOKUP(A405,login!A:A,login!F:F,"")</f>
        <v>29</v>
      </c>
      <c r="E405" s="3">
        <f t="array" ref="E405">XLOOKUP(A405,gestor!C:C,gestor!E:E,"")</f>
        <v>1</v>
      </c>
      <c r="F405" s="1">
        <v>0.0</v>
      </c>
      <c r="G405" s="3">
        <f t="array" ref="G405">XLOOKUP(A405,EmailVerification!A:A,EmailVerification!B:B,"")</f>
        <v>0</v>
      </c>
      <c r="H405" s="3">
        <f t="array" ref="H405">XLOOKUP(A405,IntegracaoVerification!A:A,IntegracaoVerification!C:C,"")</f>
        <v>4</v>
      </c>
      <c r="I405" s="3">
        <f t="array" ref="I405">XLOOKUP(A405,ApiVerification!A:A,ApiVerification!C:C,"")</f>
        <v>5</v>
      </c>
      <c r="J405" s="3">
        <f t="array" ref="J405">XLOOKUP(A405,AtivacaoGiftback!A:A,AtivacaoGiftback!B:B,"")</f>
        <v>8</v>
      </c>
      <c r="K405" s="3" t="str">
        <f t="array" ref="K405">XLOOKUP(A405,TempoPrimeiraCampanha!A:A,TempoPrimeiraCampanha!B:B,"")</f>
        <v/>
      </c>
      <c r="L405" s="3">
        <f t="array" ref="L405">XLOOKUP(A405,'# Campanhas30D'!A:A,'# Campanhas30D'!B:B,"")</f>
        <v>0</v>
      </c>
      <c r="M405" s="1">
        <v>0.0</v>
      </c>
      <c r="N405" s="4">
        <f t="array" ref="N405">XLOOKUP(A405,'Receita Total'!A:A,'Receita Total'!C:C,"")</f>
        <v>4216.830036</v>
      </c>
      <c r="O405" s="1">
        <v>0.0</v>
      </c>
      <c r="P405" s="1">
        <v>0.0</v>
      </c>
      <c r="Q405" s="1">
        <v>0.0</v>
      </c>
      <c r="R405" s="1">
        <v>0.0</v>
      </c>
      <c r="S405" s="3" t="str">
        <f t="array" ref="S405">XLOOKUP(A405,'Receita Influenciada'!A:A,'Receita Influenciada'!C:C,"")</f>
        <v/>
      </c>
      <c r="T405" s="3" t="str">
        <f t="shared" si="1"/>
        <v>#NUM!</v>
      </c>
      <c r="U405" s="1">
        <v>0.0</v>
      </c>
    </row>
    <row r="406">
      <c r="A406" s="1" t="s">
        <v>456</v>
      </c>
      <c r="B406" s="2">
        <f t="array" ref="B406">XLOOKUP(A406,'Página25'!A:A,'Página25'!G:G,"")</f>
        <v>45548.57639</v>
      </c>
      <c r="C406" s="2" t="str">
        <f t="array" ref="C406">XLOOKUP(A406,'Página25'!A:A,'Página25'!I:I,"")</f>
        <v/>
      </c>
      <c r="D406" s="3">
        <f t="array" ref="D406">XLOOKUP(A406,login!A:A,login!F:F,"")</f>
        <v>65</v>
      </c>
      <c r="E406" s="3">
        <f t="array" ref="E406">XLOOKUP(A406,gestor!C:C,gestor!E:E,"")</f>
        <v>1</v>
      </c>
      <c r="F406" s="1">
        <v>0.0</v>
      </c>
      <c r="G406" s="3">
        <f t="array" ref="G406">XLOOKUP(A406,EmailVerification!A:A,EmailVerification!B:B,"")</f>
        <v>0</v>
      </c>
      <c r="H406" s="3">
        <f t="array" ref="H406">XLOOKUP(A406,IntegracaoVerification!A:A,IntegracaoVerification!C:C,"")</f>
        <v>0</v>
      </c>
      <c r="I406" s="3" t="str">
        <f t="array" ref="I406">XLOOKUP(A406,ApiVerification!A:A,ApiVerification!C:C,"")</f>
        <v/>
      </c>
      <c r="J406" s="3">
        <f t="array" ref="J406">XLOOKUP(A406,AtivacaoGiftback!A:A,AtivacaoGiftback!B:B,"")</f>
        <v>2</v>
      </c>
      <c r="K406" s="3" t="str">
        <f t="array" ref="K406">XLOOKUP(A406,TempoPrimeiraCampanha!A:A,TempoPrimeiraCampanha!B:B,"")</f>
        <v/>
      </c>
      <c r="L406" s="3">
        <f t="array" ref="L406">XLOOKUP(A406,'# Campanhas30D'!A:A,'# Campanhas30D'!B:B,"")</f>
        <v>0</v>
      </c>
      <c r="M406" s="1">
        <v>0.0</v>
      </c>
      <c r="N406" s="4">
        <f t="array" ref="N406">XLOOKUP(A406,'Receita Total'!A:A,'Receita Total'!C:C,"")</f>
        <v>5263.499985</v>
      </c>
      <c r="O406" s="1">
        <v>0.0</v>
      </c>
      <c r="P406" s="1">
        <v>0.0</v>
      </c>
      <c r="Q406" s="1">
        <v>0.0</v>
      </c>
      <c r="R406" s="1">
        <v>0.0</v>
      </c>
      <c r="S406" s="3" t="str">
        <f t="array" ref="S406">XLOOKUP(A406,'Receita Influenciada'!A:A,'Receita Influenciada'!C:C,"")</f>
        <v/>
      </c>
      <c r="T406" s="3" t="str">
        <f t="shared" si="1"/>
        <v>#NUM!</v>
      </c>
      <c r="U406" s="1">
        <v>0.0</v>
      </c>
    </row>
    <row r="407">
      <c r="A407" s="1" t="s">
        <v>457</v>
      </c>
      <c r="B407" s="2">
        <f t="array" ref="B407">XLOOKUP(A407,'Página25'!A:A,'Página25'!G:G,"")</f>
        <v>45510.77262</v>
      </c>
      <c r="C407" s="2" t="str">
        <f t="array" ref="C407">XLOOKUP(A407,'Página25'!A:A,'Página25'!I:I,"")</f>
        <v/>
      </c>
      <c r="D407" s="3">
        <f t="array" ref="D407">XLOOKUP(A407,login!A:A,login!F:F,"")</f>
        <v>30</v>
      </c>
      <c r="E407" s="3">
        <f t="array" ref="E407">XLOOKUP(A407,gestor!C:C,gestor!E:E,"")</f>
        <v>1</v>
      </c>
      <c r="F407" s="1">
        <v>0.0</v>
      </c>
      <c r="G407" s="3">
        <f t="array" ref="G407">XLOOKUP(A407,EmailVerification!A:A,EmailVerification!B:B,"")</f>
        <v>9</v>
      </c>
      <c r="H407" s="3">
        <f t="array" ref="H407">XLOOKUP(A407,IntegracaoVerification!A:A,IntegracaoVerification!C:C,"")</f>
        <v>9</v>
      </c>
      <c r="I407" s="3">
        <f t="array" ref="I407">XLOOKUP(A407,ApiVerification!A:A,ApiVerification!C:C,"")</f>
        <v>9</v>
      </c>
      <c r="J407" s="3">
        <f t="array" ref="J407">XLOOKUP(A407,AtivacaoGiftback!A:A,AtivacaoGiftback!B:B,"")</f>
        <v>45</v>
      </c>
      <c r="K407" s="3" t="str">
        <f t="array" ref="K407">XLOOKUP(A407,TempoPrimeiraCampanha!A:A,TempoPrimeiraCampanha!B:B,"")</f>
        <v/>
      </c>
      <c r="L407" s="3">
        <f t="array" ref="L407">XLOOKUP(A407,'# Campanhas30D'!A:A,'# Campanhas30D'!B:B,"")</f>
        <v>0</v>
      </c>
      <c r="M407" s="1">
        <v>0.0</v>
      </c>
      <c r="N407" s="4">
        <f t="array" ref="N407">XLOOKUP(A407,'Receita Total'!A:A,'Receita Total'!C:C,"")</f>
        <v>5371.979996</v>
      </c>
      <c r="O407" s="1">
        <v>0.0</v>
      </c>
      <c r="P407" s="1">
        <v>0.0</v>
      </c>
      <c r="Q407" s="1">
        <v>0.0</v>
      </c>
      <c r="R407" s="1">
        <v>0.0</v>
      </c>
      <c r="S407" s="3" t="str">
        <f t="array" ref="S407">XLOOKUP(A407,'Receita Influenciada'!A:A,'Receita Influenciada'!C:C,"")</f>
        <v/>
      </c>
      <c r="T407" s="3" t="str">
        <f t="shared" si="1"/>
        <v>#NUM!</v>
      </c>
      <c r="U407" s="1">
        <v>0.0</v>
      </c>
    </row>
    <row r="408">
      <c r="A408" s="1" t="s">
        <v>458</v>
      </c>
      <c r="B408" s="2">
        <f t="array" ref="B408">XLOOKUP(A408,'Página25'!A:A,'Página25'!G:G,"")</f>
        <v>45526.76718</v>
      </c>
      <c r="C408" s="2" t="str">
        <f t="array" ref="C408">XLOOKUP(A408,'Página25'!A:A,'Página25'!I:I,"")</f>
        <v/>
      </c>
      <c r="D408" s="3">
        <f t="array" ref="D408">XLOOKUP(A408,login!A:A,login!F:F,"")</f>
        <v>2</v>
      </c>
      <c r="E408" s="3">
        <f t="array" ref="E408">XLOOKUP(A408,gestor!C:C,gestor!E:E,"")</f>
        <v>1</v>
      </c>
      <c r="F408" s="1">
        <v>0.0</v>
      </c>
      <c r="G408" s="3">
        <f t="array" ref="G408">XLOOKUP(A408,EmailVerification!A:A,EmailVerification!B:B,"")</f>
        <v>6</v>
      </c>
      <c r="H408" s="3">
        <f t="array" ref="H408">XLOOKUP(A408,IntegracaoVerification!A:A,IntegracaoVerification!C:C,"")</f>
        <v>6</v>
      </c>
      <c r="I408" s="3">
        <f t="array" ref="I408">XLOOKUP(A408,ApiVerification!A:A,ApiVerification!C:C,"")</f>
        <v>13</v>
      </c>
      <c r="J408" s="3" t="str">
        <f t="array" ref="J408">XLOOKUP(A408,AtivacaoGiftback!A:A,AtivacaoGiftback!B:B,"")</f>
        <v/>
      </c>
      <c r="K408" s="3" t="str">
        <f t="array" ref="K408">XLOOKUP(A408,TempoPrimeiraCampanha!A:A,TempoPrimeiraCampanha!B:B,"")</f>
        <v/>
      </c>
      <c r="L408" s="3">
        <f t="array" ref="L408">XLOOKUP(A408,'# Campanhas30D'!A:A,'# Campanhas30D'!B:B,"")</f>
        <v>0</v>
      </c>
      <c r="M408" s="1">
        <v>0.0</v>
      </c>
      <c r="N408" s="4">
        <f t="array" ref="N408">XLOOKUP(A408,'Receita Total'!A:A,'Receita Total'!C:C,"")</f>
        <v>5943</v>
      </c>
      <c r="O408" s="1">
        <v>0.0</v>
      </c>
      <c r="P408" s="1">
        <v>0.0</v>
      </c>
      <c r="Q408" s="1">
        <v>0.0</v>
      </c>
      <c r="R408" s="1">
        <v>0.0</v>
      </c>
      <c r="S408" s="3" t="str">
        <f t="array" ref="S408">XLOOKUP(A408,'Receita Influenciada'!A:A,'Receita Influenciada'!C:C,"")</f>
        <v/>
      </c>
      <c r="T408" s="3" t="str">
        <f t="shared" si="1"/>
        <v>#NUM!</v>
      </c>
      <c r="U408" s="1">
        <v>0.0</v>
      </c>
    </row>
    <row r="409">
      <c r="A409" s="1" t="s">
        <v>459</v>
      </c>
      <c r="B409" s="2">
        <f t="array" ref="B409">XLOOKUP(A409,'Página25'!A:A,'Página25'!G:G,"")</f>
        <v>45446.75052</v>
      </c>
      <c r="C409" s="2" t="str">
        <f t="array" ref="C409">XLOOKUP(A409,'Página25'!A:A,'Página25'!I:I,"")</f>
        <v/>
      </c>
      <c r="D409" s="3">
        <f t="array" ref="D409">XLOOKUP(A409,login!A:A,login!F:F,"")</f>
        <v>12</v>
      </c>
      <c r="E409" s="3">
        <f t="array" ref="E409">XLOOKUP(A409,gestor!C:C,gestor!E:E,"")</f>
        <v>1</v>
      </c>
      <c r="F409" s="1">
        <v>0.0</v>
      </c>
      <c r="G409" s="3" t="str">
        <f t="array" ref="G409">XLOOKUP(A409,EmailVerification!A:A,EmailVerification!B:B,"")</f>
        <v/>
      </c>
      <c r="H409" s="3">
        <f t="array" ref="H409">XLOOKUP(A409,IntegracaoVerification!A:A,IntegracaoVerification!C:C,"")</f>
        <v>3</v>
      </c>
      <c r="I409" s="3">
        <f t="array" ref="I409">XLOOKUP(A409,ApiVerification!A:A,ApiVerification!C:C,"")</f>
        <v>14</v>
      </c>
      <c r="J409" s="3">
        <f t="array" ref="J409">XLOOKUP(A409,AtivacaoGiftback!A:A,AtivacaoGiftback!B:B,"")</f>
        <v>6</v>
      </c>
      <c r="K409" s="3">
        <f t="array" ref="K409">XLOOKUP(A409,TempoPrimeiraCampanha!A:A,TempoPrimeiraCampanha!B:B,"")</f>
        <v>65</v>
      </c>
      <c r="L409" s="3">
        <f t="array" ref="L409">XLOOKUP(A409,'# Campanhas30D'!A:A,'# Campanhas30D'!B:B,"")</f>
        <v>0</v>
      </c>
      <c r="M409" s="1">
        <v>0.0</v>
      </c>
      <c r="N409" s="4">
        <f t="array" ref="N409">XLOOKUP(A409,'Receita Total'!A:A,'Receita Total'!C:C,"")</f>
        <v>6467.909927</v>
      </c>
      <c r="O409" s="1">
        <v>0.0</v>
      </c>
      <c r="P409" s="1">
        <v>0.0</v>
      </c>
      <c r="Q409" s="1">
        <v>0.0</v>
      </c>
      <c r="R409" s="1">
        <v>0.0</v>
      </c>
      <c r="S409" s="3" t="str">
        <f t="array" ref="S409">XLOOKUP(A409,'Receita Influenciada'!A:A,'Receita Influenciada'!C:C,"")</f>
        <v/>
      </c>
      <c r="T409" s="3" t="str">
        <f t="shared" si="1"/>
        <v>#NUM!</v>
      </c>
      <c r="U409" s="1">
        <v>0.0</v>
      </c>
    </row>
    <row r="410">
      <c r="A410" s="1" t="s">
        <v>460</v>
      </c>
      <c r="B410" s="2">
        <f t="array" ref="B410">XLOOKUP(A410,'Página25'!A:A,'Página25'!G:G,"")</f>
        <v>45454.80611</v>
      </c>
      <c r="C410" s="2" t="str">
        <f t="array" ref="C410">XLOOKUP(A410,'Página25'!A:A,'Página25'!I:I,"")</f>
        <v/>
      </c>
      <c r="D410" s="3">
        <f t="array" ref="D410">XLOOKUP(A410,login!A:A,login!F:F,"")</f>
        <v>85</v>
      </c>
      <c r="E410" s="3">
        <f t="array" ref="E410">XLOOKUP(A410,gestor!C:C,gestor!E:E,"")</f>
        <v>1</v>
      </c>
      <c r="F410" s="1">
        <v>0.0</v>
      </c>
      <c r="G410" s="3">
        <f t="array" ref="G410">XLOOKUP(A410,EmailVerification!A:A,EmailVerification!B:B,"")</f>
        <v>24</v>
      </c>
      <c r="H410" s="3">
        <f t="array" ref="H410">XLOOKUP(A410,IntegracaoVerification!A:A,IntegracaoVerification!C:C,"")</f>
        <v>3</v>
      </c>
      <c r="I410" s="3" t="str">
        <f t="array" ref="I410">XLOOKUP(A410,ApiVerification!A:A,ApiVerification!C:C,"")</f>
        <v/>
      </c>
      <c r="J410" s="3">
        <f t="array" ref="J410">XLOOKUP(A410,AtivacaoGiftback!A:A,AtivacaoGiftback!B:B,"")</f>
        <v>43</v>
      </c>
      <c r="K410" s="3" t="str">
        <f t="array" ref="K410">XLOOKUP(A410,TempoPrimeiraCampanha!A:A,TempoPrimeiraCampanha!B:B,"")</f>
        <v/>
      </c>
      <c r="L410" s="3">
        <f t="array" ref="L410">XLOOKUP(A410,'# Campanhas30D'!A:A,'# Campanhas30D'!B:B,"")</f>
        <v>0</v>
      </c>
      <c r="M410" s="1">
        <v>0.0</v>
      </c>
      <c r="N410" s="4">
        <f t="array" ref="N410">XLOOKUP(A410,'Receita Total'!A:A,'Receita Total'!C:C,"")</f>
        <v>6501.559982</v>
      </c>
      <c r="O410" s="1">
        <v>0.0</v>
      </c>
      <c r="P410" s="1">
        <v>0.0</v>
      </c>
      <c r="Q410" s="1">
        <v>0.0</v>
      </c>
      <c r="R410" s="1">
        <v>0.0</v>
      </c>
      <c r="S410" s="3" t="str">
        <f t="array" ref="S410">XLOOKUP(A410,'Receita Influenciada'!A:A,'Receita Influenciada'!C:C,"")</f>
        <v/>
      </c>
      <c r="T410" s="3" t="str">
        <f t="shared" si="1"/>
        <v>#NUM!</v>
      </c>
      <c r="U410" s="1">
        <v>0.0</v>
      </c>
    </row>
    <row r="411">
      <c r="A411" s="1" t="s">
        <v>461</v>
      </c>
      <c r="B411" s="2">
        <f t="array" ref="B411">XLOOKUP(A411,'Página25'!A:A,'Página25'!G:G,"")</f>
        <v>45454.62799</v>
      </c>
      <c r="C411" s="2" t="str">
        <f t="array" ref="C411">XLOOKUP(A411,'Página25'!A:A,'Página25'!I:I,"")</f>
        <v/>
      </c>
      <c r="D411" s="3">
        <f t="array" ref="D411">XLOOKUP(A411,login!A:A,login!F:F,"")</f>
        <v>53</v>
      </c>
      <c r="E411" s="3">
        <f t="array" ref="E411">XLOOKUP(A411,gestor!C:C,gestor!E:E,"")</f>
        <v>1</v>
      </c>
      <c r="F411" s="1">
        <v>0.0</v>
      </c>
      <c r="G411" s="3">
        <f t="array" ref="G411">XLOOKUP(A411,EmailVerification!A:A,EmailVerification!B:B,"")</f>
        <v>24</v>
      </c>
      <c r="H411" s="3">
        <f t="array" ref="H411">XLOOKUP(A411,IntegracaoVerification!A:A,IntegracaoVerification!C:C,"")</f>
        <v>2</v>
      </c>
      <c r="I411" s="3">
        <f t="array" ref="I411">XLOOKUP(A411,ApiVerification!A:A,ApiVerification!C:C,"")</f>
        <v>23</v>
      </c>
      <c r="J411" s="3">
        <f t="array" ref="J411">XLOOKUP(A411,AtivacaoGiftback!A:A,AtivacaoGiftback!B:B,"")</f>
        <v>39</v>
      </c>
      <c r="K411" s="3">
        <f t="array" ref="K411">XLOOKUP(A411,TempoPrimeiraCampanha!A:A,TempoPrimeiraCampanha!B:B,"")</f>
        <v>42</v>
      </c>
      <c r="L411" s="3">
        <f t="array" ref="L411">XLOOKUP(A411,'# Campanhas30D'!A:A,'# Campanhas30D'!B:B,"")</f>
        <v>0</v>
      </c>
      <c r="M411" s="1">
        <v>0.0</v>
      </c>
      <c r="N411" s="4">
        <f t="array" ref="N411">XLOOKUP(A411,'Receita Total'!A:A,'Receita Total'!C:C,"")</f>
        <v>6845</v>
      </c>
      <c r="O411" s="1">
        <v>0.0</v>
      </c>
      <c r="P411" s="1">
        <v>0.0</v>
      </c>
      <c r="Q411" s="1">
        <v>0.0</v>
      </c>
      <c r="R411" s="1">
        <v>0.0</v>
      </c>
      <c r="S411" s="3" t="str">
        <f t="array" ref="S411">XLOOKUP(A411,'Receita Influenciada'!A:A,'Receita Influenciada'!C:C,"")</f>
        <v/>
      </c>
      <c r="T411" s="3" t="str">
        <f t="shared" si="1"/>
        <v>#NUM!</v>
      </c>
      <c r="U411" s="1">
        <v>0.0</v>
      </c>
    </row>
    <row r="412">
      <c r="A412" s="1" t="s">
        <v>462</v>
      </c>
      <c r="B412" s="2">
        <f t="array" ref="B412">XLOOKUP(A412,'Página25'!A:A,'Página25'!G:G,"")</f>
        <v>45551.56787</v>
      </c>
      <c r="C412" s="2" t="str">
        <f t="array" ref="C412">XLOOKUP(A412,'Página25'!A:A,'Página25'!I:I,"")</f>
        <v/>
      </c>
      <c r="D412" s="3">
        <f t="array" ref="D412">XLOOKUP(A412,login!A:A,login!F:F,"")</f>
        <v>21</v>
      </c>
      <c r="E412" s="3">
        <f t="array" ref="E412">XLOOKUP(A412,gestor!C:C,gestor!E:E,"")</f>
        <v>1</v>
      </c>
      <c r="F412" s="3">
        <f t="array" ref="F412">XLOOKUP(A412,tickets!I:I,tickets!J:J,"")</f>
        <v>9</v>
      </c>
      <c r="G412" s="3">
        <f t="array" ref="G412">XLOOKUP(A412,EmailVerification!A:A,EmailVerification!B:B,"")</f>
        <v>3</v>
      </c>
      <c r="H412" s="3">
        <f t="array" ref="H412">XLOOKUP(A412,IntegracaoVerification!A:A,IntegracaoVerification!C:C,"")</f>
        <v>3</v>
      </c>
      <c r="I412" s="3" t="str">
        <f t="array" ref="I412">XLOOKUP(A412,ApiVerification!A:A,ApiVerification!C:C,"")</f>
        <v/>
      </c>
      <c r="J412" s="3">
        <f t="array" ref="J412">XLOOKUP(A412,AtivacaoGiftback!A:A,AtivacaoGiftback!B:B,"")</f>
        <v>43</v>
      </c>
      <c r="K412" s="3" t="str">
        <f t="array" ref="K412">XLOOKUP(A412,TempoPrimeiraCampanha!A:A,TempoPrimeiraCampanha!B:B,"")</f>
        <v/>
      </c>
      <c r="L412" s="3">
        <f t="array" ref="L412">XLOOKUP(A412,'# Campanhas30D'!A:A,'# Campanhas30D'!B:B,"")</f>
        <v>0</v>
      </c>
      <c r="M412" s="1">
        <v>0.0</v>
      </c>
      <c r="N412" s="4">
        <f t="array" ref="N412">XLOOKUP(A412,'Receita Total'!A:A,'Receita Total'!C:C,"")</f>
        <v>7004.319893</v>
      </c>
      <c r="O412" s="1">
        <v>0.0</v>
      </c>
      <c r="P412" s="1">
        <v>0.0</v>
      </c>
      <c r="Q412" s="1">
        <v>0.0</v>
      </c>
      <c r="R412" s="1">
        <v>0.0</v>
      </c>
      <c r="S412" s="3" t="str">
        <f t="array" ref="S412">XLOOKUP(A412,'Receita Influenciada'!A:A,'Receita Influenciada'!C:C,"")</f>
        <v/>
      </c>
      <c r="T412" s="3" t="str">
        <f t="shared" si="1"/>
        <v>#NUM!</v>
      </c>
      <c r="U412" s="1">
        <v>0.0</v>
      </c>
    </row>
    <row r="413">
      <c r="A413" s="1" t="s">
        <v>463</v>
      </c>
      <c r="B413" s="2">
        <f t="array" ref="B413">XLOOKUP(A413,'Página25'!A:A,'Página25'!G:G,"")</f>
        <v>45504.77925</v>
      </c>
      <c r="C413" s="2" t="str">
        <f t="array" ref="C413">XLOOKUP(A413,'Página25'!A:A,'Página25'!I:I,"")</f>
        <v/>
      </c>
      <c r="D413" s="3">
        <f t="array" ref="D413">XLOOKUP(A413,login!A:A,login!F:F,"")</f>
        <v>47</v>
      </c>
      <c r="E413" s="3">
        <f t="array" ref="E413">XLOOKUP(A413,gestor!C:C,gestor!E:E,"")</f>
        <v>1</v>
      </c>
      <c r="F413" s="1">
        <v>0.0</v>
      </c>
      <c r="G413" s="3">
        <f t="array" ref="G413">XLOOKUP(A413,EmailVerification!A:A,EmailVerification!B:B,"")</f>
        <v>0</v>
      </c>
      <c r="H413" s="3">
        <f t="array" ref="H413">XLOOKUP(A413,IntegracaoVerification!A:A,IntegracaoVerification!C:C,"")</f>
        <v>0</v>
      </c>
      <c r="I413" s="3">
        <f t="array" ref="I413">XLOOKUP(A413,ApiVerification!A:A,ApiVerification!C:C,"")</f>
        <v>5</v>
      </c>
      <c r="J413" s="3">
        <f t="array" ref="J413">XLOOKUP(A413,AtivacaoGiftback!A:A,AtivacaoGiftback!B:B,"")</f>
        <v>10</v>
      </c>
      <c r="K413" s="3">
        <f t="array" ref="K413">XLOOKUP(A413,TempoPrimeiraCampanha!A:A,TempoPrimeiraCampanha!B:B,"")</f>
        <v>63</v>
      </c>
      <c r="L413" s="3">
        <f t="array" ref="L413">XLOOKUP(A413,'# Campanhas30D'!A:A,'# Campanhas30D'!B:B,"")</f>
        <v>0</v>
      </c>
      <c r="M413" s="1">
        <v>0.0</v>
      </c>
      <c r="N413" s="4">
        <f t="array" ref="N413">XLOOKUP(A413,'Receita Total'!A:A,'Receita Total'!C:C,"")</f>
        <v>7875.229958</v>
      </c>
      <c r="O413" s="1">
        <v>0.0</v>
      </c>
      <c r="P413" s="1">
        <v>0.0</v>
      </c>
      <c r="Q413" s="1">
        <v>0.0</v>
      </c>
      <c r="R413" s="1">
        <v>0.0</v>
      </c>
      <c r="S413" s="3" t="str">
        <f t="array" ref="S413">XLOOKUP(A413,'Receita Influenciada'!A:A,'Receita Influenciada'!C:C,"")</f>
        <v/>
      </c>
      <c r="T413" s="3" t="str">
        <f t="shared" si="1"/>
        <v>#NUM!</v>
      </c>
      <c r="U413" s="1">
        <v>0.0</v>
      </c>
    </row>
    <row r="414">
      <c r="A414" s="1" t="s">
        <v>464</v>
      </c>
      <c r="B414" s="2">
        <f t="array" ref="B414">XLOOKUP(A414,'Página25'!A:A,'Página25'!G:G,"")</f>
        <v>45485.86461</v>
      </c>
      <c r="C414" s="2" t="str">
        <f t="array" ref="C414">XLOOKUP(A414,'Página25'!A:A,'Página25'!I:I,"")</f>
        <v/>
      </c>
      <c r="D414" s="3">
        <f t="array" ref="D414">XLOOKUP(A414,login!A:A,login!F:F,"")</f>
        <v>18</v>
      </c>
      <c r="E414" s="3">
        <f t="array" ref="E414">XLOOKUP(A414,gestor!C:C,gestor!E:E,"")</f>
        <v>1</v>
      </c>
      <c r="F414" s="1">
        <v>0.0</v>
      </c>
      <c r="G414" s="3">
        <f t="array" ref="G414">XLOOKUP(A414,EmailVerification!A:A,EmailVerification!B:B,"")</f>
        <v>10</v>
      </c>
      <c r="H414" s="3">
        <f t="array" ref="H414">XLOOKUP(A414,IntegracaoVerification!A:A,IntegracaoVerification!C:C,"")</f>
        <v>4</v>
      </c>
      <c r="I414" s="3">
        <f t="array" ref="I414">XLOOKUP(A414,ApiVerification!A:A,ApiVerification!C:C,"")</f>
        <v>40</v>
      </c>
      <c r="J414" s="3">
        <f t="array" ref="J414">XLOOKUP(A414,AtivacaoGiftback!A:A,AtivacaoGiftback!B:B,"")</f>
        <v>96</v>
      </c>
      <c r="K414" s="3" t="str">
        <f t="array" ref="K414">XLOOKUP(A414,TempoPrimeiraCampanha!A:A,TempoPrimeiraCampanha!B:B,"")</f>
        <v/>
      </c>
      <c r="L414" s="3">
        <f t="array" ref="L414">XLOOKUP(A414,'# Campanhas30D'!A:A,'# Campanhas30D'!B:B,"")</f>
        <v>0</v>
      </c>
      <c r="M414" s="1">
        <v>0.0</v>
      </c>
      <c r="N414" s="4">
        <f t="array" ref="N414">XLOOKUP(A414,'Receita Total'!A:A,'Receita Total'!C:C,"")</f>
        <v>8463.500092</v>
      </c>
      <c r="O414" s="1">
        <v>0.0</v>
      </c>
      <c r="P414" s="1">
        <v>0.0</v>
      </c>
      <c r="Q414" s="1">
        <v>0.0</v>
      </c>
      <c r="R414" s="1">
        <v>0.0</v>
      </c>
      <c r="S414" s="3" t="str">
        <f t="array" ref="S414">XLOOKUP(A414,'Receita Influenciada'!A:A,'Receita Influenciada'!C:C,"")</f>
        <v/>
      </c>
      <c r="T414" s="3" t="str">
        <f t="shared" si="1"/>
        <v>#NUM!</v>
      </c>
      <c r="U414" s="1">
        <v>0.0</v>
      </c>
    </row>
    <row r="415">
      <c r="A415" s="1" t="s">
        <v>465</v>
      </c>
      <c r="B415" s="2">
        <f t="array" ref="B415">XLOOKUP(A415,'Página25'!A:A,'Página25'!G:G,"")</f>
        <v>45524.86207</v>
      </c>
      <c r="C415" s="2" t="str">
        <f t="array" ref="C415">XLOOKUP(A415,'Página25'!A:A,'Página25'!I:I,"")</f>
        <v/>
      </c>
      <c r="D415" s="3">
        <f t="array" ref="D415">XLOOKUP(A415,login!A:A,login!F:F,"")</f>
        <v>69</v>
      </c>
      <c r="E415" s="3">
        <f t="array" ref="E415">XLOOKUP(A415,gestor!C:C,gestor!E:E,"")</f>
        <v>1</v>
      </c>
      <c r="F415" s="1">
        <v>0.0</v>
      </c>
      <c r="G415" s="3" t="str">
        <f t="array" ref="G415">XLOOKUP(A415,EmailVerification!A:A,EmailVerification!B:B,"")</f>
        <v/>
      </c>
      <c r="H415" s="3" t="str">
        <f t="array" ref="H415">XLOOKUP(A415,IntegracaoVerification!A:A,IntegracaoVerification!C:C,"")</f>
        <v/>
      </c>
      <c r="I415" s="3" t="str">
        <f t="array" ref="I415">XLOOKUP(A415,ApiVerification!A:A,ApiVerification!C:C,"")</f>
        <v/>
      </c>
      <c r="J415" s="3" t="str">
        <f t="array" ref="J415">XLOOKUP(A415,AtivacaoGiftback!A:A,AtivacaoGiftback!B:B,"")</f>
        <v/>
      </c>
      <c r="K415" s="3" t="str">
        <f t="array" ref="K415">XLOOKUP(A415,TempoPrimeiraCampanha!A:A,TempoPrimeiraCampanha!B:B,"")</f>
        <v/>
      </c>
      <c r="L415" s="3">
        <f t="array" ref="L415">XLOOKUP(A415,'# Campanhas30D'!A:A,'# Campanhas30D'!B:B,"")</f>
        <v>0</v>
      </c>
      <c r="M415" s="1">
        <v>0.0</v>
      </c>
      <c r="N415" s="4">
        <f t="array" ref="N415">XLOOKUP(A415,'Receita Total'!A:A,'Receita Total'!C:C,"")</f>
        <v>9095</v>
      </c>
      <c r="O415" s="1">
        <v>0.0</v>
      </c>
      <c r="P415" s="1">
        <v>0.0</v>
      </c>
      <c r="Q415" s="1">
        <v>0.0</v>
      </c>
      <c r="R415" s="1">
        <v>0.0</v>
      </c>
      <c r="S415" s="3" t="str">
        <f t="array" ref="S415">XLOOKUP(A415,'Receita Influenciada'!A:A,'Receita Influenciada'!C:C,"")</f>
        <v/>
      </c>
      <c r="T415" s="3" t="str">
        <f t="shared" si="1"/>
        <v>#NUM!</v>
      </c>
      <c r="U415" s="1">
        <v>0.0</v>
      </c>
    </row>
    <row r="416">
      <c r="A416" s="1" t="s">
        <v>466</v>
      </c>
      <c r="B416" s="2">
        <f t="array" ref="B416">XLOOKUP(A416,'Página25'!A:A,'Página25'!G:G,"")</f>
        <v>45534.75602</v>
      </c>
      <c r="C416" s="2" t="str">
        <f t="array" ref="C416">XLOOKUP(A416,'Página25'!A:A,'Página25'!I:I,"")</f>
        <v/>
      </c>
      <c r="D416" s="3">
        <f t="array" ref="D416">XLOOKUP(A416,login!A:A,login!F:F,"")</f>
        <v>17</v>
      </c>
      <c r="E416" s="3">
        <f t="array" ref="E416">XLOOKUP(A416,gestor!C:C,gestor!E:E,"")</f>
        <v>1</v>
      </c>
      <c r="F416" s="1">
        <v>0.0</v>
      </c>
      <c r="G416" s="3">
        <f t="array" ref="G416">XLOOKUP(A416,EmailVerification!A:A,EmailVerification!B:B,"")</f>
        <v>4</v>
      </c>
      <c r="H416" s="3">
        <f t="array" ref="H416">XLOOKUP(A416,IntegracaoVerification!A:A,IntegracaoVerification!C:C,"")</f>
        <v>4</v>
      </c>
      <c r="I416" s="3" t="str">
        <f t="array" ref="I416">XLOOKUP(A416,ApiVerification!A:A,ApiVerification!C:C,"")</f>
        <v/>
      </c>
      <c r="J416" s="3">
        <f t="array" ref="J416">XLOOKUP(A416,AtivacaoGiftback!A:A,AtivacaoGiftback!B:B,"")</f>
        <v>33</v>
      </c>
      <c r="K416" s="3" t="str">
        <f t="array" ref="K416">XLOOKUP(A416,TempoPrimeiraCampanha!A:A,TempoPrimeiraCampanha!B:B,"")</f>
        <v/>
      </c>
      <c r="L416" s="3">
        <f t="array" ref="L416">XLOOKUP(A416,'# Campanhas30D'!A:A,'# Campanhas30D'!B:B,"")</f>
        <v>0</v>
      </c>
      <c r="M416" s="1">
        <v>0.0</v>
      </c>
      <c r="N416" s="4">
        <f t="array" ref="N416">XLOOKUP(A416,'Receita Total'!A:A,'Receita Total'!C:C,"")</f>
        <v>9412.619934</v>
      </c>
      <c r="O416" s="1">
        <v>0.0</v>
      </c>
      <c r="P416" s="1">
        <v>0.0</v>
      </c>
      <c r="Q416" s="1">
        <v>0.0</v>
      </c>
      <c r="R416" s="1">
        <v>0.0</v>
      </c>
      <c r="S416" s="3" t="str">
        <f t="array" ref="S416">XLOOKUP(A416,'Receita Influenciada'!A:A,'Receita Influenciada'!C:C,"")</f>
        <v/>
      </c>
      <c r="T416" s="3" t="str">
        <f t="shared" si="1"/>
        <v>#NUM!</v>
      </c>
      <c r="U416" s="1">
        <v>0.0</v>
      </c>
    </row>
    <row r="417">
      <c r="A417" s="1" t="s">
        <v>467</v>
      </c>
      <c r="B417" s="2">
        <f t="array" ref="B417">XLOOKUP(A417,'Página25'!A:A,'Página25'!G:G,"")</f>
        <v>45526.58582</v>
      </c>
      <c r="C417" s="2" t="str">
        <f t="array" ref="C417">XLOOKUP(A417,'Página25'!A:A,'Página25'!I:I,"")</f>
        <v/>
      </c>
      <c r="D417" s="3">
        <f t="array" ref="D417">XLOOKUP(A417,login!A:A,login!F:F,"")</f>
        <v>33</v>
      </c>
      <c r="E417" s="3">
        <f t="array" ref="E417">XLOOKUP(A417,gestor!C:C,gestor!E:E,"")</f>
        <v>1</v>
      </c>
      <c r="F417" s="1">
        <v>0.0</v>
      </c>
      <c r="G417" s="3">
        <f t="array" ref="G417">XLOOKUP(A417,EmailVerification!A:A,EmailVerification!B:B,"")</f>
        <v>20</v>
      </c>
      <c r="H417" s="3">
        <f t="array" ref="H417">XLOOKUP(A417,IntegracaoVerification!A:A,IntegracaoVerification!C:C,"")</f>
        <v>0</v>
      </c>
      <c r="I417" s="3">
        <f t="array" ref="I417">XLOOKUP(A417,ApiVerification!A:A,ApiVerification!C:C,"")</f>
        <v>26</v>
      </c>
      <c r="J417" s="3">
        <f t="array" ref="J417">XLOOKUP(A417,AtivacaoGiftback!A:A,AtivacaoGiftback!B:B,"")</f>
        <v>53</v>
      </c>
      <c r="K417" s="3">
        <f t="array" ref="K417">XLOOKUP(A417,TempoPrimeiraCampanha!A:A,TempoPrimeiraCampanha!B:B,"")</f>
        <v>32</v>
      </c>
      <c r="L417" s="3">
        <f t="array" ref="L417">XLOOKUP(A417,'# Campanhas30D'!A:A,'# Campanhas30D'!B:B,"")</f>
        <v>0</v>
      </c>
      <c r="M417" s="1">
        <v>0.0</v>
      </c>
      <c r="N417" s="4">
        <f t="array" ref="N417">XLOOKUP(A417,'Receita Total'!A:A,'Receita Total'!C:C,"")</f>
        <v>10156.34996</v>
      </c>
      <c r="O417" s="1">
        <v>0.0</v>
      </c>
      <c r="P417" s="1">
        <v>0.0</v>
      </c>
      <c r="Q417" s="1">
        <v>0.0</v>
      </c>
      <c r="R417" s="1">
        <v>0.0</v>
      </c>
      <c r="S417" s="3" t="str">
        <f t="array" ref="S417">XLOOKUP(A417,'Receita Influenciada'!A:A,'Receita Influenciada'!C:C,"")</f>
        <v/>
      </c>
      <c r="T417" s="3" t="str">
        <f t="shared" si="1"/>
        <v>#NUM!</v>
      </c>
      <c r="U417" s="1">
        <v>0.0</v>
      </c>
    </row>
    <row r="418">
      <c r="A418" s="1" t="s">
        <v>468</v>
      </c>
      <c r="B418" s="2">
        <f t="array" ref="B418">XLOOKUP(A418,'Página25'!A:A,'Página25'!G:G,"")</f>
        <v>45503.76463</v>
      </c>
      <c r="C418" s="2" t="str">
        <f t="array" ref="C418">XLOOKUP(A418,'Página25'!A:A,'Página25'!I:I,"")</f>
        <v/>
      </c>
      <c r="D418" s="3">
        <f t="array" ref="D418">XLOOKUP(A418,login!A:A,login!F:F,"")</f>
        <v>22</v>
      </c>
      <c r="E418" s="3">
        <f t="array" ref="E418">XLOOKUP(A418,gestor!C:C,gestor!E:E,"")</f>
        <v>1</v>
      </c>
      <c r="F418" s="1">
        <v>0.0</v>
      </c>
      <c r="G418" s="3">
        <f t="array" ref="G418">XLOOKUP(A418,EmailVerification!A:A,EmailVerification!B:B,"")</f>
        <v>23</v>
      </c>
      <c r="H418" s="3" t="str">
        <f t="array" ref="H418">XLOOKUP(A418,IntegracaoVerification!A:A,IntegracaoVerification!C:C,"")</f>
        <v/>
      </c>
      <c r="I418" s="3">
        <f t="array" ref="I418">XLOOKUP(A418,ApiVerification!A:A,ApiVerification!C:C,"")</f>
        <v>7</v>
      </c>
      <c r="J418" s="3" t="str">
        <f t="array" ref="J418">XLOOKUP(A418,AtivacaoGiftback!A:A,AtivacaoGiftback!B:B,"")</f>
        <v/>
      </c>
      <c r="K418" s="3">
        <f t="array" ref="K418">XLOOKUP(A418,TempoPrimeiraCampanha!A:A,TempoPrimeiraCampanha!B:B,"")</f>
        <v>53</v>
      </c>
      <c r="L418" s="3">
        <f t="array" ref="L418">XLOOKUP(A418,'# Campanhas30D'!A:A,'# Campanhas30D'!B:B,"")</f>
        <v>0</v>
      </c>
      <c r="M418" s="1">
        <v>0.0</v>
      </c>
      <c r="N418" s="4">
        <f t="array" ref="N418">XLOOKUP(A418,'Receita Total'!A:A,'Receita Total'!C:C,"")</f>
        <v>10251.99005</v>
      </c>
      <c r="O418" s="1">
        <v>0.0</v>
      </c>
      <c r="P418" s="1">
        <v>0.0</v>
      </c>
      <c r="Q418" s="1">
        <v>0.0</v>
      </c>
      <c r="R418" s="1">
        <v>0.0</v>
      </c>
      <c r="S418" s="3" t="str">
        <f t="array" ref="S418">XLOOKUP(A418,'Receita Influenciada'!A:A,'Receita Influenciada'!C:C,"")</f>
        <v/>
      </c>
      <c r="T418" s="3" t="str">
        <f t="shared" si="1"/>
        <v>#NUM!</v>
      </c>
      <c r="U418" s="1">
        <v>0.0</v>
      </c>
    </row>
    <row r="419">
      <c r="A419" s="1" t="s">
        <v>469</v>
      </c>
      <c r="B419" s="2">
        <f t="array" ref="B419">XLOOKUP(A419,'Página25'!A:A,'Página25'!G:G,"")</f>
        <v>45481.6702</v>
      </c>
      <c r="C419" s="2" t="str">
        <f t="array" ref="C419">XLOOKUP(A419,'Página25'!A:A,'Página25'!I:I,"")</f>
        <v/>
      </c>
      <c r="D419" s="3">
        <f t="array" ref="D419">XLOOKUP(A419,login!A:A,login!F:F,"")</f>
        <v>96</v>
      </c>
      <c r="E419" s="3">
        <f t="array" ref="E419">XLOOKUP(A419,gestor!C:C,gestor!E:E,"")</f>
        <v>1</v>
      </c>
      <c r="F419" s="3">
        <f t="array" ref="F419">XLOOKUP(A419,tickets!I:I,tickets!J:J,"")</f>
        <v>11</v>
      </c>
      <c r="G419" s="3">
        <f t="array" ref="G419">XLOOKUP(A419,EmailVerification!A:A,EmailVerification!B:B,"")</f>
        <v>28</v>
      </c>
      <c r="H419" s="3">
        <f t="array" ref="H419">XLOOKUP(A419,IntegracaoVerification!A:A,IntegracaoVerification!C:C,"")</f>
        <v>28</v>
      </c>
      <c r="I419" s="3">
        <f t="array" ref="I419">XLOOKUP(A419,ApiVerification!A:A,ApiVerification!C:C,"")</f>
        <v>7</v>
      </c>
      <c r="J419" s="3">
        <f t="array" ref="J419">XLOOKUP(A419,AtivacaoGiftback!A:A,AtivacaoGiftback!B:B,"")</f>
        <v>37</v>
      </c>
      <c r="K419" s="3">
        <f t="array" ref="K419">XLOOKUP(A419,TempoPrimeiraCampanha!A:A,TempoPrimeiraCampanha!B:B,"")</f>
        <v>57</v>
      </c>
      <c r="L419" s="3">
        <f t="array" ref="L419">XLOOKUP(A419,'# Campanhas30D'!A:A,'# Campanhas30D'!B:B,"")</f>
        <v>0</v>
      </c>
      <c r="M419" s="1">
        <v>0.0</v>
      </c>
      <c r="N419" s="4">
        <f t="array" ref="N419">XLOOKUP(A419,'Receita Total'!A:A,'Receita Total'!C:C,"")</f>
        <v>10572.39999</v>
      </c>
      <c r="O419" s="1">
        <v>0.0</v>
      </c>
      <c r="P419" s="1">
        <v>0.0</v>
      </c>
      <c r="Q419" s="1">
        <v>0.0</v>
      </c>
      <c r="R419" s="1">
        <v>0.0</v>
      </c>
      <c r="S419" s="3" t="str">
        <f t="array" ref="S419">XLOOKUP(A419,'Receita Influenciada'!A:A,'Receita Influenciada'!C:C,"")</f>
        <v/>
      </c>
      <c r="T419" s="3" t="str">
        <f t="shared" si="1"/>
        <v>#NUM!</v>
      </c>
      <c r="U419" s="1">
        <v>0.0</v>
      </c>
    </row>
    <row r="420">
      <c r="A420" s="1" t="s">
        <v>470</v>
      </c>
      <c r="B420" s="2">
        <f t="array" ref="B420">XLOOKUP(A420,'Página25'!A:A,'Página25'!G:G,"")</f>
        <v>45530.7585</v>
      </c>
      <c r="C420" s="2" t="str">
        <f t="array" ref="C420">XLOOKUP(A420,'Página25'!A:A,'Página25'!I:I,"")</f>
        <v/>
      </c>
      <c r="D420" s="3">
        <f t="array" ref="D420">XLOOKUP(A420,login!A:A,login!F:F,"")</f>
        <v>38</v>
      </c>
      <c r="E420" s="3">
        <f t="array" ref="E420">XLOOKUP(A420,gestor!C:C,gestor!E:E,"")</f>
        <v>1</v>
      </c>
      <c r="F420" s="1">
        <v>0.0</v>
      </c>
      <c r="G420" s="3">
        <f t="array" ref="G420">XLOOKUP(A420,EmailVerification!A:A,EmailVerification!B:B,"")</f>
        <v>7</v>
      </c>
      <c r="H420" s="3">
        <f t="array" ref="H420">XLOOKUP(A420,IntegracaoVerification!A:A,IntegracaoVerification!C:C,"")</f>
        <v>2</v>
      </c>
      <c r="I420" s="3">
        <f t="array" ref="I420">XLOOKUP(A420,ApiVerification!A:A,ApiVerification!C:C,"")</f>
        <v>10</v>
      </c>
      <c r="J420" s="3">
        <f t="array" ref="J420">XLOOKUP(A420,AtivacaoGiftback!A:A,AtivacaoGiftback!B:B,"")</f>
        <v>29</v>
      </c>
      <c r="K420" s="3">
        <f t="array" ref="K420">XLOOKUP(A420,TempoPrimeiraCampanha!A:A,TempoPrimeiraCampanha!B:B,"")</f>
        <v>66</v>
      </c>
      <c r="L420" s="3">
        <f t="array" ref="L420">XLOOKUP(A420,'# Campanhas30D'!A:A,'# Campanhas30D'!B:B,"")</f>
        <v>0</v>
      </c>
      <c r="M420" s="1">
        <v>0.0</v>
      </c>
      <c r="N420" s="4">
        <f t="array" ref="N420">XLOOKUP(A420,'Receita Total'!A:A,'Receita Total'!C:C,"")</f>
        <v>11406.17988</v>
      </c>
      <c r="O420" s="1">
        <v>0.0</v>
      </c>
      <c r="P420" s="1">
        <v>0.0</v>
      </c>
      <c r="Q420" s="1">
        <v>0.0</v>
      </c>
      <c r="R420" s="1">
        <v>0.0</v>
      </c>
      <c r="S420" s="3" t="str">
        <f t="array" ref="S420">XLOOKUP(A420,'Receita Influenciada'!A:A,'Receita Influenciada'!C:C,"")</f>
        <v/>
      </c>
      <c r="T420" s="3" t="str">
        <f t="shared" si="1"/>
        <v>#NUM!</v>
      </c>
      <c r="U420" s="1">
        <v>0.0</v>
      </c>
    </row>
    <row r="421">
      <c r="A421" s="1" t="s">
        <v>471</v>
      </c>
      <c r="B421" s="2">
        <f t="array" ref="B421">XLOOKUP(A421,'Página25'!A:A,'Página25'!G:G,"")</f>
        <v>45490.86201</v>
      </c>
      <c r="C421" s="2" t="str">
        <f t="array" ref="C421">XLOOKUP(A421,'Página25'!A:A,'Página25'!I:I,"")</f>
        <v/>
      </c>
      <c r="D421" s="3">
        <f t="array" ref="D421">XLOOKUP(A421,login!A:A,login!F:F,"")</f>
        <v>22</v>
      </c>
      <c r="E421" s="3">
        <f t="array" ref="E421">XLOOKUP(A421,gestor!C:C,gestor!E:E,"")</f>
        <v>1</v>
      </c>
      <c r="F421" s="1">
        <v>0.0</v>
      </c>
      <c r="G421" s="3">
        <f t="array" ref="G421">XLOOKUP(A421,EmailVerification!A:A,EmailVerification!B:B,"")</f>
        <v>9</v>
      </c>
      <c r="H421" s="3">
        <f t="array" ref="H421">XLOOKUP(A421,IntegracaoVerification!A:A,IntegracaoVerification!C:C,"")</f>
        <v>9</v>
      </c>
      <c r="I421" s="3">
        <f t="array" ref="I421">XLOOKUP(A421,ApiVerification!A:A,ApiVerification!C:C,"")</f>
        <v>9</v>
      </c>
      <c r="J421" s="3">
        <f t="array" ref="J421">XLOOKUP(A421,AtivacaoGiftback!A:A,AtivacaoGiftback!B:B,"")</f>
        <v>59</v>
      </c>
      <c r="K421" s="3" t="str">
        <f t="array" ref="K421">XLOOKUP(A421,TempoPrimeiraCampanha!A:A,TempoPrimeiraCampanha!B:B,"")</f>
        <v/>
      </c>
      <c r="L421" s="3">
        <f t="array" ref="L421">XLOOKUP(A421,'# Campanhas30D'!A:A,'# Campanhas30D'!B:B,"")</f>
        <v>0</v>
      </c>
      <c r="M421" s="1">
        <v>0.0</v>
      </c>
      <c r="N421" s="4">
        <f t="array" ref="N421">XLOOKUP(A421,'Receita Total'!A:A,'Receita Total'!C:C,"")</f>
        <v>11875.92009</v>
      </c>
      <c r="O421" s="1">
        <v>0.0</v>
      </c>
      <c r="P421" s="1">
        <v>0.0</v>
      </c>
      <c r="Q421" s="1">
        <v>0.0</v>
      </c>
      <c r="R421" s="1">
        <v>0.0</v>
      </c>
      <c r="S421" s="3" t="str">
        <f t="array" ref="S421">XLOOKUP(A421,'Receita Influenciada'!A:A,'Receita Influenciada'!C:C,"")</f>
        <v/>
      </c>
      <c r="T421" s="3" t="str">
        <f t="shared" si="1"/>
        <v>#NUM!</v>
      </c>
      <c r="U421" s="1">
        <v>0.0</v>
      </c>
    </row>
    <row r="422">
      <c r="A422" s="1" t="s">
        <v>472</v>
      </c>
      <c r="B422" s="2">
        <f t="array" ref="B422">XLOOKUP(A422,'Página25'!A:A,'Página25'!G:G,"")</f>
        <v>45463.70257</v>
      </c>
      <c r="C422" s="2" t="str">
        <f t="array" ref="C422">XLOOKUP(A422,'Página25'!A:A,'Página25'!I:I,"")</f>
        <v/>
      </c>
      <c r="D422" s="3">
        <f t="array" ref="D422">XLOOKUP(A422,login!A:A,login!F:F,"")</f>
        <v>69</v>
      </c>
      <c r="E422" s="3">
        <f t="array" ref="E422">XLOOKUP(A422,gestor!C:C,gestor!E:E,"")</f>
        <v>1</v>
      </c>
      <c r="F422" s="1">
        <v>0.0</v>
      </c>
      <c r="G422" s="3">
        <f t="array" ref="G422">XLOOKUP(A422,EmailVerification!A:A,EmailVerification!B:B,"")</f>
        <v>15</v>
      </c>
      <c r="H422" s="3">
        <f t="array" ref="H422">XLOOKUP(A422,IntegracaoVerification!A:A,IntegracaoVerification!C:C,"")</f>
        <v>8</v>
      </c>
      <c r="I422" s="3">
        <f t="array" ref="I422">XLOOKUP(A422,ApiVerification!A:A,ApiVerification!C:C,"")</f>
        <v>11</v>
      </c>
      <c r="J422" s="3">
        <f t="array" ref="J422">XLOOKUP(A422,AtivacaoGiftback!A:A,AtivacaoGiftback!B:B,"")</f>
        <v>9</v>
      </c>
      <c r="K422" s="3">
        <f t="array" ref="K422">XLOOKUP(A422,TempoPrimeiraCampanha!A:A,TempoPrimeiraCampanha!B:B,"")</f>
        <v>125</v>
      </c>
      <c r="L422" s="3">
        <f t="array" ref="L422">XLOOKUP(A422,'# Campanhas30D'!A:A,'# Campanhas30D'!B:B,"")</f>
        <v>0</v>
      </c>
      <c r="M422" s="1">
        <v>0.0</v>
      </c>
      <c r="N422" s="4">
        <f t="array" ref="N422">XLOOKUP(A422,'Receita Total'!A:A,'Receita Total'!C:C,"")</f>
        <v>12472.41002</v>
      </c>
      <c r="O422" s="1">
        <v>0.0</v>
      </c>
      <c r="P422" s="1">
        <v>0.0</v>
      </c>
      <c r="Q422" s="1">
        <v>0.0</v>
      </c>
      <c r="R422" s="1">
        <v>0.0</v>
      </c>
      <c r="S422" s="3" t="str">
        <f t="array" ref="S422">XLOOKUP(A422,'Receita Influenciada'!A:A,'Receita Influenciada'!C:C,"")</f>
        <v/>
      </c>
      <c r="T422" s="3" t="str">
        <f t="shared" si="1"/>
        <v>#NUM!</v>
      </c>
      <c r="U422" s="1">
        <v>0.0</v>
      </c>
    </row>
    <row r="423">
      <c r="A423" s="1" t="s">
        <v>473</v>
      </c>
      <c r="B423" s="2">
        <f t="array" ref="B423">XLOOKUP(A423,'Página25'!A:A,'Página25'!G:G,"")</f>
        <v>45456.57692</v>
      </c>
      <c r="C423" s="2" t="str">
        <f t="array" ref="C423">XLOOKUP(A423,'Página25'!A:A,'Página25'!I:I,"")</f>
        <v/>
      </c>
      <c r="D423" s="3">
        <f t="array" ref="D423">XLOOKUP(A423,login!A:A,login!F:F,"")</f>
        <v>8</v>
      </c>
      <c r="E423" s="3">
        <f t="array" ref="E423">XLOOKUP(A423,gestor!C:C,gestor!E:E,"")</f>
        <v>1</v>
      </c>
      <c r="F423" s="1">
        <v>0.0</v>
      </c>
      <c r="G423" s="3">
        <f t="array" ref="G423">XLOOKUP(A423,EmailVerification!A:A,EmailVerification!B:B,"")</f>
        <v>22</v>
      </c>
      <c r="H423" s="3">
        <f t="array" ref="H423">XLOOKUP(A423,IntegracaoVerification!A:A,IntegracaoVerification!C:C,"")</f>
        <v>4</v>
      </c>
      <c r="I423" s="3">
        <f t="array" ref="I423">XLOOKUP(A423,ApiVerification!A:A,ApiVerification!C:C,"")</f>
        <v>7</v>
      </c>
      <c r="J423" s="3" t="str">
        <f t="array" ref="J423">XLOOKUP(A423,AtivacaoGiftback!A:A,AtivacaoGiftback!B:B,"")</f>
        <v/>
      </c>
      <c r="K423" s="3">
        <f t="array" ref="K423">XLOOKUP(A423,TempoPrimeiraCampanha!A:A,TempoPrimeiraCampanha!B:B,"")</f>
        <v>101</v>
      </c>
      <c r="L423" s="3">
        <f t="array" ref="L423">XLOOKUP(A423,'# Campanhas30D'!A:A,'# Campanhas30D'!B:B,"")</f>
        <v>0</v>
      </c>
      <c r="M423" s="1">
        <v>0.0</v>
      </c>
      <c r="N423" s="4">
        <f t="array" ref="N423">XLOOKUP(A423,'Receita Total'!A:A,'Receita Total'!C:C,"")</f>
        <v>12905.50002</v>
      </c>
      <c r="O423" s="1">
        <v>0.0</v>
      </c>
      <c r="P423" s="1">
        <v>0.0</v>
      </c>
      <c r="Q423" s="1">
        <v>0.0</v>
      </c>
      <c r="R423" s="1">
        <v>0.0</v>
      </c>
      <c r="S423" s="3" t="str">
        <f t="array" ref="S423">XLOOKUP(A423,'Receita Influenciada'!A:A,'Receita Influenciada'!C:C,"")</f>
        <v/>
      </c>
      <c r="T423" s="3" t="str">
        <f t="shared" si="1"/>
        <v>#NUM!</v>
      </c>
      <c r="U423" s="1">
        <v>0.0</v>
      </c>
    </row>
    <row r="424">
      <c r="A424" s="1" t="s">
        <v>474</v>
      </c>
      <c r="B424" s="2">
        <f t="array" ref="B424">XLOOKUP(A424,'Página25'!A:A,'Página25'!G:G,"")</f>
        <v>45401.69582</v>
      </c>
      <c r="C424" s="2" t="str">
        <f t="array" ref="C424">XLOOKUP(A424,'Página25'!A:A,'Página25'!I:I,"")</f>
        <v/>
      </c>
      <c r="D424" s="3">
        <f t="array" ref="D424">XLOOKUP(A424,login!A:A,login!F:F,"")</f>
        <v>59</v>
      </c>
      <c r="E424" s="3">
        <f t="array" ref="E424">XLOOKUP(A424,gestor!C:C,gestor!E:E,"")</f>
        <v>1</v>
      </c>
      <c r="F424" s="1">
        <v>0.0</v>
      </c>
      <c r="G424" s="3">
        <f t="array" ref="G424">XLOOKUP(A424,EmailVerification!A:A,EmailVerification!B:B,"")</f>
        <v>77</v>
      </c>
      <c r="H424" s="3">
        <f t="array" ref="H424">XLOOKUP(A424,IntegracaoVerification!A:A,IntegracaoVerification!C:C,"")</f>
        <v>0</v>
      </c>
      <c r="I424" s="3" t="str">
        <f t="array" ref="I424">XLOOKUP(A424,ApiVerification!A:A,ApiVerification!C:C,"")</f>
        <v/>
      </c>
      <c r="J424" s="3">
        <f t="array" ref="J424">XLOOKUP(A424,AtivacaoGiftback!A:A,AtivacaoGiftback!B:B,"")</f>
        <v>10</v>
      </c>
      <c r="K424" s="3">
        <f t="array" ref="K424">XLOOKUP(A424,TempoPrimeiraCampanha!A:A,TempoPrimeiraCampanha!B:B,"")</f>
        <v>96</v>
      </c>
      <c r="L424" s="3">
        <f t="array" ref="L424">XLOOKUP(A424,'# Campanhas30D'!A:A,'# Campanhas30D'!B:B,"")</f>
        <v>0</v>
      </c>
      <c r="M424" s="1">
        <v>0.0</v>
      </c>
      <c r="N424" s="4">
        <f t="array" ref="N424">XLOOKUP(A424,'Receita Total'!A:A,'Receita Total'!C:C,"")</f>
        <v>13753.86991</v>
      </c>
      <c r="O424" s="1">
        <v>0.0</v>
      </c>
      <c r="P424" s="1">
        <v>0.0</v>
      </c>
      <c r="Q424" s="1">
        <v>0.0</v>
      </c>
      <c r="R424" s="1">
        <v>0.0</v>
      </c>
      <c r="S424" s="3" t="str">
        <f t="array" ref="S424">XLOOKUP(A424,'Receita Influenciada'!A:A,'Receita Influenciada'!C:C,"")</f>
        <v/>
      </c>
      <c r="T424" s="3" t="str">
        <f t="shared" si="1"/>
        <v>#NUM!</v>
      </c>
      <c r="U424" s="1">
        <v>0.0</v>
      </c>
    </row>
    <row r="425">
      <c r="A425" s="1" t="s">
        <v>475</v>
      </c>
      <c r="B425" s="2">
        <f t="array" ref="B425">XLOOKUP(A425,'Página25'!A:A,'Página25'!G:G,"")</f>
        <v>45560.02057</v>
      </c>
      <c r="C425" s="2" t="str">
        <f t="array" ref="C425">XLOOKUP(A425,'Página25'!A:A,'Página25'!I:I,"")</f>
        <v/>
      </c>
      <c r="D425" s="3">
        <f t="array" ref="D425">XLOOKUP(A425,login!A:A,login!F:F,"")</f>
        <v>9</v>
      </c>
      <c r="E425" s="3">
        <f t="array" ref="E425">XLOOKUP(A425,gestor!C:C,gestor!E:E,"")</f>
        <v>1</v>
      </c>
      <c r="F425" s="1">
        <v>0.0</v>
      </c>
      <c r="G425" s="3">
        <f t="array" ref="G425">XLOOKUP(A425,EmailVerification!A:A,EmailVerification!B:B,"")</f>
        <v>16</v>
      </c>
      <c r="H425" s="3">
        <f t="array" ref="H425">XLOOKUP(A425,IntegracaoVerification!A:A,IntegracaoVerification!C:C,"")</f>
        <v>16</v>
      </c>
      <c r="I425" s="3">
        <f t="array" ref="I425">XLOOKUP(A425,ApiVerification!A:A,ApiVerification!C:C,"")</f>
        <v>21</v>
      </c>
      <c r="J425" s="3" t="str">
        <f t="array" ref="J425">XLOOKUP(A425,AtivacaoGiftback!A:A,AtivacaoGiftback!B:B,"")</f>
        <v/>
      </c>
      <c r="K425" s="3" t="str">
        <f t="array" ref="K425">XLOOKUP(A425,TempoPrimeiraCampanha!A:A,TempoPrimeiraCampanha!B:B,"")</f>
        <v/>
      </c>
      <c r="L425" s="3">
        <f t="array" ref="L425">XLOOKUP(A425,'# Campanhas30D'!A:A,'# Campanhas30D'!B:B,"")</f>
        <v>0</v>
      </c>
      <c r="M425" s="1">
        <v>0.0</v>
      </c>
      <c r="N425" s="4">
        <f t="array" ref="N425">XLOOKUP(A425,'Receita Total'!A:A,'Receita Total'!C:C,"")</f>
        <v>13755.39998</v>
      </c>
      <c r="O425" s="1">
        <v>0.0</v>
      </c>
      <c r="P425" s="1">
        <v>0.0</v>
      </c>
      <c r="Q425" s="1">
        <v>0.0</v>
      </c>
      <c r="R425" s="1">
        <v>0.0</v>
      </c>
      <c r="S425" s="3" t="str">
        <f t="array" ref="S425">XLOOKUP(A425,'Receita Influenciada'!A:A,'Receita Influenciada'!C:C,"")</f>
        <v/>
      </c>
      <c r="T425" s="3" t="str">
        <f t="shared" si="1"/>
        <v>#NUM!</v>
      </c>
      <c r="U425" s="1">
        <v>0.0</v>
      </c>
    </row>
    <row r="426">
      <c r="A426" s="1" t="s">
        <v>476</v>
      </c>
      <c r="B426" s="2">
        <f t="array" ref="B426">XLOOKUP(A426,'Página25'!A:A,'Página25'!G:G,"")</f>
        <v>45482.9053</v>
      </c>
      <c r="C426" s="2" t="str">
        <f t="array" ref="C426">XLOOKUP(A426,'Página25'!A:A,'Página25'!I:I,"")</f>
        <v/>
      </c>
      <c r="D426" s="3">
        <f t="array" ref="D426">XLOOKUP(A426,login!A:A,login!F:F,"")</f>
        <v>9</v>
      </c>
      <c r="E426" s="3">
        <f t="array" ref="E426">XLOOKUP(A426,gestor!C:C,gestor!E:E,"")</f>
        <v>1</v>
      </c>
      <c r="F426" s="1">
        <v>0.0</v>
      </c>
      <c r="G426" s="3">
        <f t="array" ref="G426">XLOOKUP(A426,EmailVerification!A:A,EmailVerification!B:B,"")</f>
        <v>51</v>
      </c>
      <c r="H426" s="3">
        <f t="array" ref="H426">XLOOKUP(A426,IntegracaoVerification!A:A,IntegracaoVerification!C:C,"")</f>
        <v>7</v>
      </c>
      <c r="I426" s="3" t="str">
        <f t="array" ref="I426">XLOOKUP(A426,ApiVerification!A:A,ApiVerification!C:C,"")</f>
        <v/>
      </c>
      <c r="J426" s="3" t="str">
        <f t="array" ref="J426">XLOOKUP(A426,AtivacaoGiftback!A:A,AtivacaoGiftback!B:B,"")</f>
        <v/>
      </c>
      <c r="K426" s="3" t="str">
        <f t="array" ref="K426">XLOOKUP(A426,TempoPrimeiraCampanha!A:A,TempoPrimeiraCampanha!B:B,"")</f>
        <v/>
      </c>
      <c r="L426" s="3">
        <f t="array" ref="L426">XLOOKUP(A426,'# Campanhas30D'!A:A,'# Campanhas30D'!B:B,"")</f>
        <v>0</v>
      </c>
      <c r="M426" s="1">
        <v>0.0</v>
      </c>
      <c r="N426" s="4">
        <f t="array" ref="N426">XLOOKUP(A426,'Receita Total'!A:A,'Receita Total'!C:C,"")</f>
        <v>14083.17993</v>
      </c>
      <c r="O426" s="1">
        <v>0.0</v>
      </c>
      <c r="P426" s="1">
        <v>0.0</v>
      </c>
      <c r="Q426" s="1">
        <v>0.0</v>
      </c>
      <c r="R426" s="1">
        <v>0.0</v>
      </c>
      <c r="S426" s="3" t="str">
        <f t="array" ref="S426">XLOOKUP(A426,'Receita Influenciada'!A:A,'Receita Influenciada'!C:C,"")</f>
        <v/>
      </c>
      <c r="T426" s="3" t="str">
        <f t="shared" si="1"/>
        <v>#NUM!</v>
      </c>
      <c r="U426" s="1">
        <v>0.0</v>
      </c>
    </row>
    <row r="427">
      <c r="A427" s="1" t="s">
        <v>477</v>
      </c>
      <c r="B427" s="2">
        <f t="array" ref="B427">XLOOKUP(A427,'Página25'!A:A,'Página25'!G:G,"")</f>
        <v>45518.76336</v>
      </c>
      <c r="C427" s="2" t="str">
        <f t="array" ref="C427">XLOOKUP(A427,'Página25'!A:A,'Página25'!I:I,"")</f>
        <v/>
      </c>
      <c r="D427" s="3">
        <f t="array" ref="D427">XLOOKUP(A427,login!A:A,login!F:F,"")</f>
        <v>9</v>
      </c>
      <c r="E427" s="3">
        <f t="array" ref="E427">XLOOKUP(A427,gestor!C:C,gestor!E:E,"")</f>
        <v>1</v>
      </c>
      <c r="F427" s="1">
        <v>0.0</v>
      </c>
      <c r="G427" s="3">
        <f t="array" ref="G427">XLOOKUP(A427,EmailVerification!A:A,EmailVerification!B:B,"")</f>
        <v>31</v>
      </c>
      <c r="H427" s="3">
        <f t="array" ref="H427">XLOOKUP(A427,IntegracaoVerification!A:A,IntegracaoVerification!C:C,"")</f>
        <v>5</v>
      </c>
      <c r="I427" s="3">
        <f t="array" ref="I427">XLOOKUP(A427,ApiVerification!A:A,ApiVerification!C:C,"")</f>
        <v>9</v>
      </c>
      <c r="J427" s="3">
        <f t="array" ref="J427">XLOOKUP(A427,AtivacaoGiftback!A:A,AtivacaoGiftback!B:B,"")</f>
        <v>34</v>
      </c>
      <c r="K427" s="3" t="str">
        <f t="array" ref="K427">XLOOKUP(A427,TempoPrimeiraCampanha!A:A,TempoPrimeiraCampanha!B:B,"")</f>
        <v/>
      </c>
      <c r="L427" s="3">
        <f t="array" ref="L427">XLOOKUP(A427,'# Campanhas30D'!A:A,'# Campanhas30D'!B:B,"")</f>
        <v>0</v>
      </c>
      <c r="M427" s="1">
        <v>0.0</v>
      </c>
      <c r="N427" s="4">
        <f t="array" ref="N427">XLOOKUP(A427,'Receita Total'!A:A,'Receita Total'!C:C,"")</f>
        <v>14276.32001</v>
      </c>
      <c r="O427" s="1">
        <v>0.0</v>
      </c>
      <c r="P427" s="1">
        <v>0.0</v>
      </c>
      <c r="Q427" s="1">
        <v>0.0</v>
      </c>
      <c r="R427" s="1">
        <v>0.0</v>
      </c>
      <c r="S427" s="3" t="str">
        <f t="array" ref="S427">XLOOKUP(A427,'Receita Influenciada'!A:A,'Receita Influenciada'!C:C,"")</f>
        <v/>
      </c>
      <c r="T427" s="3" t="str">
        <f t="shared" si="1"/>
        <v>#NUM!</v>
      </c>
      <c r="U427" s="1">
        <v>0.0</v>
      </c>
    </row>
    <row r="428">
      <c r="A428" s="1" t="s">
        <v>478</v>
      </c>
      <c r="B428" s="2">
        <f t="array" ref="B428">XLOOKUP(A428,'Página25'!A:A,'Página25'!G:G,"")</f>
        <v>45441.5917</v>
      </c>
      <c r="C428" s="2" t="str">
        <f t="array" ref="C428">XLOOKUP(A428,'Página25'!A:A,'Página25'!I:I,"")</f>
        <v/>
      </c>
      <c r="D428" s="3">
        <f t="array" ref="D428">XLOOKUP(A428,login!A:A,login!F:F,"")</f>
        <v>40</v>
      </c>
      <c r="E428" s="3">
        <f t="array" ref="E428">XLOOKUP(A428,gestor!C:C,gestor!E:E,"")</f>
        <v>1</v>
      </c>
      <c r="F428" s="1">
        <v>0.0</v>
      </c>
      <c r="G428" s="3">
        <f t="array" ref="G428">XLOOKUP(A428,EmailVerification!A:A,EmailVerification!B:B,"")</f>
        <v>37</v>
      </c>
      <c r="H428" s="3">
        <f t="array" ref="H428">XLOOKUP(A428,IntegracaoVerification!A:A,IntegracaoVerification!C:C,"")</f>
        <v>14</v>
      </c>
      <c r="I428" s="3">
        <f t="array" ref="I428">XLOOKUP(A428,ApiVerification!A:A,ApiVerification!C:C,"")</f>
        <v>7</v>
      </c>
      <c r="J428" s="3">
        <f t="array" ref="J428">XLOOKUP(A428,AtivacaoGiftback!A:A,AtivacaoGiftback!B:B,"")</f>
        <v>12</v>
      </c>
      <c r="K428" s="3">
        <f t="array" ref="K428">XLOOKUP(A428,TempoPrimeiraCampanha!A:A,TempoPrimeiraCampanha!B:B,"")</f>
        <v>46</v>
      </c>
      <c r="L428" s="3">
        <f t="array" ref="L428">XLOOKUP(A428,'# Campanhas30D'!A:A,'# Campanhas30D'!B:B,"")</f>
        <v>0</v>
      </c>
      <c r="M428" s="1">
        <v>0.0</v>
      </c>
      <c r="N428" s="4">
        <f t="array" ref="N428">XLOOKUP(A428,'Receita Total'!A:A,'Receita Total'!C:C,"")</f>
        <v>14554.2199</v>
      </c>
      <c r="O428" s="1">
        <v>0.0</v>
      </c>
      <c r="P428" s="1">
        <v>0.0</v>
      </c>
      <c r="Q428" s="1">
        <v>0.0</v>
      </c>
      <c r="R428" s="1">
        <v>0.0</v>
      </c>
      <c r="S428" s="3" t="str">
        <f t="array" ref="S428">XLOOKUP(A428,'Receita Influenciada'!A:A,'Receita Influenciada'!C:C,"")</f>
        <v/>
      </c>
      <c r="T428" s="3" t="str">
        <f t="shared" si="1"/>
        <v>#NUM!</v>
      </c>
      <c r="U428" s="1">
        <v>0.0</v>
      </c>
    </row>
    <row r="429">
      <c r="A429" s="1" t="s">
        <v>479</v>
      </c>
      <c r="B429" s="2">
        <f t="array" ref="B429">XLOOKUP(A429,'Página25'!A:A,'Página25'!G:G,"")</f>
        <v>45405.66647</v>
      </c>
      <c r="C429" s="2" t="str">
        <f t="array" ref="C429">XLOOKUP(A429,'Página25'!A:A,'Página25'!I:I,"")</f>
        <v/>
      </c>
      <c r="D429" s="3">
        <f t="array" ref="D429">XLOOKUP(A429,login!A:A,login!F:F,"")</f>
        <v>37</v>
      </c>
      <c r="E429" s="3">
        <f t="array" ref="E429">XLOOKUP(A429,gestor!C:C,gestor!E:E,"")</f>
        <v>1</v>
      </c>
      <c r="F429" s="1">
        <v>0.0</v>
      </c>
      <c r="G429" s="3">
        <f t="array" ref="G429">XLOOKUP(A429,EmailVerification!A:A,EmailVerification!B:B,"")</f>
        <v>73</v>
      </c>
      <c r="H429" s="3" t="str">
        <f t="array" ref="H429">XLOOKUP(A429,IntegracaoVerification!A:A,IntegracaoVerification!C:C,"")</f>
        <v/>
      </c>
      <c r="I429" s="3">
        <f t="array" ref="I429">XLOOKUP(A429,ApiVerification!A:A,ApiVerification!C:C,"")</f>
        <v>20</v>
      </c>
      <c r="J429" s="3" t="str">
        <f t="array" ref="J429">XLOOKUP(A429,AtivacaoGiftback!A:A,AtivacaoGiftback!B:B,"")</f>
        <v/>
      </c>
      <c r="K429" s="3">
        <f t="array" ref="K429">XLOOKUP(A429,TempoPrimeiraCampanha!A:A,TempoPrimeiraCampanha!B:B,"")</f>
        <v>91</v>
      </c>
      <c r="L429" s="3">
        <f t="array" ref="L429">XLOOKUP(A429,'# Campanhas30D'!A:A,'# Campanhas30D'!B:B,"")</f>
        <v>0</v>
      </c>
      <c r="M429" s="1">
        <v>0.0</v>
      </c>
      <c r="N429" s="4">
        <f t="array" ref="N429">XLOOKUP(A429,'Receita Total'!A:A,'Receita Total'!C:C,"")</f>
        <v>14594.60002</v>
      </c>
      <c r="O429" s="1">
        <v>0.0</v>
      </c>
      <c r="P429" s="1">
        <v>0.0</v>
      </c>
      <c r="Q429" s="1">
        <v>0.0</v>
      </c>
      <c r="R429" s="1">
        <v>0.0</v>
      </c>
      <c r="S429" s="3" t="str">
        <f t="array" ref="S429">XLOOKUP(A429,'Receita Influenciada'!A:A,'Receita Influenciada'!C:C,"")</f>
        <v/>
      </c>
      <c r="T429" s="3" t="str">
        <f t="shared" si="1"/>
        <v>#NUM!</v>
      </c>
      <c r="U429" s="1">
        <v>0.0</v>
      </c>
    </row>
    <row r="430">
      <c r="A430" s="1" t="s">
        <v>480</v>
      </c>
      <c r="B430" s="2">
        <f t="array" ref="B430">XLOOKUP(A430,'Página25'!A:A,'Página25'!G:G,"")</f>
        <v>45537.64524</v>
      </c>
      <c r="C430" s="2" t="str">
        <f t="array" ref="C430">XLOOKUP(A430,'Página25'!A:A,'Página25'!I:I,"")</f>
        <v/>
      </c>
      <c r="D430" s="3">
        <f t="array" ref="D430">XLOOKUP(A430,login!A:A,login!F:F,"")</f>
        <v>1</v>
      </c>
      <c r="E430" s="3">
        <f t="array" ref="E430">XLOOKUP(A430,gestor!C:C,gestor!E:E,"")</f>
        <v>1</v>
      </c>
      <c r="F430" s="1">
        <v>0.0</v>
      </c>
      <c r="G430" s="3">
        <f t="array" ref="G430">XLOOKUP(A430,EmailVerification!A:A,EmailVerification!B:B,"")</f>
        <v>35</v>
      </c>
      <c r="H430" s="3">
        <f t="array" ref="H430">XLOOKUP(A430,IntegracaoVerification!A:A,IntegracaoVerification!C:C,"")</f>
        <v>35</v>
      </c>
      <c r="I430" s="3" t="str">
        <f t="array" ref="I430">XLOOKUP(A430,ApiVerification!A:A,ApiVerification!C:C,"")</f>
        <v/>
      </c>
      <c r="J430" s="3" t="str">
        <f t="array" ref="J430">XLOOKUP(A430,AtivacaoGiftback!A:A,AtivacaoGiftback!B:B,"")</f>
        <v/>
      </c>
      <c r="K430" s="3" t="str">
        <f t="array" ref="K430">XLOOKUP(A430,TempoPrimeiraCampanha!A:A,TempoPrimeiraCampanha!B:B,"")</f>
        <v/>
      </c>
      <c r="L430" s="3">
        <f t="array" ref="L430">XLOOKUP(A430,'# Campanhas30D'!A:A,'# Campanhas30D'!B:B,"")</f>
        <v>0</v>
      </c>
      <c r="M430" s="1">
        <v>0.0</v>
      </c>
      <c r="N430" s="4">
        <f t="array" ref="N430">XLOOKUP(A430,'Receita Total'!A:A,'Receita Total'!C:C,"")</f>
        <v>14838.60002</v>
      </c>
      <c r="O430" s="1">
        <v>0.0</v>
      </c>
      <c r="P430" s="1">
        <v>0.0</v>
      </c>
      <c r="Q430" s="1">
        <v>0.0</v>
      </c>
      <c r="R430" s="1">
        <v>0.0</v>
      </c>
      <c r="S430" s="3" t="str">
        <f t="array" ref="S430">XLOOKUP(A430,'Receita Influenciada'!A:A,'Receita Influenciada'!C:C,"")</f>
        <v/>
      </c>
      <c r="T430" s="3" t="str">
        <f t="shared" si="1"/>
        <v>#NUM!</v>
      </c>
      <c r="U430" s="1">
        <v>0.0</v>
      </c>
    </row>
    <row r="431">
      <c r="A431" s="1" t="s">
        <v>481</v>
      </c>
      <c r="B431" s="2">
        <f t="array" ref="B431">XLOOKUP(A431,'Página25'!A:A,'Página25'!G:G,"")</f>
        <v>45450.79214</v>
      </c>
      <c r="C431" s="2" t="str">
        <f t="array" ref="C431">XLOOKUP(A431,'Página25'!A:A,'Página25'!I:I,"")</f>
        <v/>
      </c>
      <c r="D431" s="3">
        <f t="array" ref="D431">XLOOKUP(A431,login!A:A,login!F:F,"")</f>
        <v>21</v>
      </c>
      <c r="E431" s="3">
        <f t="array" ref="E431">XLOOKUP(A431,gestor!C:C,gestor!E:E,"")</f>
        <v>1</v>
      </c>
      <c r="F431" s="1">
        <v>0.0</v>
      </c>
      <c r="G431" s="3">
        <f t="array" ref="G431">XLOOKUP(A431,EmailVerification!A:A,EmailVerification!B:B,"")</f>
        <v>28</v>
      </c>
      <c r="H431" s="3">
        <f t="array" ref="H431">XLOOKUP(A431,IntegracaoVerification!A:A,IntegracaoVerification!C:C,"")</f>
        <v>0</v>
      </c>
      <c r="I431" s="3">
        <f t="array" ref="I431">XLOOKUP(A431,ApiVerification!A:A,ApiVerification!C:C,"")</f>
        <v>4</v>
      </c>
      <c r="J431" s="3">
        <f t="array" ref="J431">XLOOKUP(A431,AtivacaoGiftback!A:A,AtivacaoGiftback!B:B,"")</f>
        <v>13</v>
      </c>
      <c r="K431" s="3">
        <f t="array" ref="K431">XLOOKUP(A431,TempoPrimeiraCampanha!A:A,TempoPrimeiraCampanha!B:B,"")</f>
        <v>145</v>
      </c>
      <c r="L431" s="3">
        <f t="array" ref="L431">XLOOKUP(A431,'# Campanhas30D'!A:A,'# Campanhas30D'!B:B,"")</f>
        <v>0</v>
      </c>
      <c r="M431" s="1">
        <v>0.0</v>
      </c>
      <c r="N431" s="4">
        <f t="array" ref="N431">XLOOKUP(A431,'Receita Total'!A:A,'Receita Total'!C:C,"")</f>
        <v>14996.07012</v>
      </c>
      <c r="O431" s="1">
        <v>0.0</v>
      </c>
      <c r="P431" s="1">
        <v>0.0</v>
      </c>
      <c r="Q431" s="1">
        <v>0.0</v>
      </c>
      <c r="R431" s="1">
        <v>0.0</v>
      </c>
      <c r="S431" s="3" t="str">
        <f t="array" ref="S431">XLOOKUP(A431,'Receita Influenciada'!A:A,'Receita Influenciada'!C:C,"")</f>
        <v/>
      </c>
      <c r="T431" s="3" t="str">
        <f t="shared" si="1"/>
        <v>#NUM!</v>
      </c>
      <c r="U431" s="1">
        <v>0.0</v>
      </c>
    </row>
    <row r="432">
      <c r="A432" s="1" t="s">
        <v>482</v>
      </c>
      <c r="B432" s="2">
        <f t="array" ref="B432">XLOOKUP(A432,'Página25'!A:A,'Página25'!G:G,"")</f>
        <v>45504.78672</v>
      </c>
      <c r="C432" s="2" t="str">
        <f t="array" ref="C432">XLOOKUP(A432,'Página25'!A:A,'Página25'!I:I,"")</f>
        <v/>
      </c>
      <c r="D432" s="3">
        <f t="array" ref="D432">XLOOKUP(A432,login!A:A,login!F:F,"")</f>
        <v>66</v>
      </c>
      <c r="E432" s="3">
        <f t="array" ref="E432">XLOOKUP(A432,gestor!C:C,gestor!E:E,"")</f>
        <v>1</v>
      </c>
      <c r="F432" s="1">
        <v>0.0</v>
      </c>
      <c r="G432" s="3">
        <f t="array" ref="G432">XLOOKUP(A432,EmailVerification!A:A,EmailVerification!B:B,"")</f>
        <v>27</v>
      </c>
      <c r="H432" s="3">
        <f t="array" ref="H432">XLOOKUP(A432,IntegracaoVerification!A:A,IntegracaoVerification!C:C,"")</f>
        <v>6</v>
      </c>
      <c r="I432" s="3">
        <f t="array" ref="I432">XLOOKUP(A432,ApiVerification!A:A,ApiVerification!C:C,"")</f>
        <v>6</v>
      </c>
      <c r="J432" s="3">
        <f t="array" ref="J432">XLOOKUP(A432,AtivacaoGiftback!A:A,AtivacaoGiftback!B:B,"")</f>
        <v>41</v>
      </c>
      <c r="K432" s="3">
        <f t="array" ref="K432">XLOOKUP(A432,TempoPrimeiraCampanha!A:A,TempoPrimeiraCampanha!B:B,"")</f>
        <v>44</v>
      </c>
      <c r="L432" s="3">
        <f t="array" ref="L432">XLOOKUP(A432,'# Campanhas30D'!A:A,'# Campanhas30D'!B:B,"")</f>
        <v>0</v>
      </c>
      <c r="M432" s="1">
        <v>0.0</v>
      </c>
      <c r="N432" s="4">
        <f t="array" ref="N432">XLOOKUP(A432,'Receita Total'!A:A,'Receita Total'!C:C,"")</f>
        <v>15899.24998</v>
      </c>
      <c r="O432" s="1">
        <v>0.0</v>
      </c>
      <c r="P432" s="1">
        <v>0.0</v>
      </c>
      <c r="Q432" s="1">
        <v>0.0</v>
      </c>
      <c r="R432" s="1">
        <v>0.0</v>
      </c>
      <c r="S432" s="3" t="str">
        <f t="array" ref="S432">XLOOKUP(A432,'Receita Influenciada'!A:A,'Receita Influenciada'!C:C,"")</f>
        <v/>
      </c>
      <c r="T432" s="3" t="str">
        <f t="shared" si="1"/>
        <v>#NUM!</v>
      </c>
      <c r="U432" s="1">
        <v>0.0</v>
      </c>
    </row>
    <row r="433">
      <c r="A433" s="1" t="s">
        <v>483</v>
      </c>
      <c r="B433" s="2">
        <f t="array" ref="B433">XLOOKUP(A433,'Página25'!A:A,'Página25'!G:G,"")</f>
        <v>45551.79049</v>
      </c>
      <c r="C433" s="2" t="str">
        <f t="array" ref="C433">XLOOKUP(A433,'Página25'!A:A,'Página25'!I:I,"")</f>
        <v/>
      </c>
      <c r="D433" s="3">
        <f t="array" ref="D433">XLOOKUP(A433,login!A:A,login!F:F,"")</f>
        <v>39</v>
      </c>
      <c r="E433" s="3">
        <f t="array" ref="E433">XLOOKUP(A433,gestor!C:C,gestor!E:E,"")</f>
        <v>1</v>
      </c>
      <c r="F433" s="3">
        <f t="array" ref="F433">XLOOKUP(A433,tickets!I:I,tickets!J:J,"")</f>
        <v>17</v>
      </c>
      <c r="G433" s="3">
        <f t="array" ref="G433">XLOOKUP(A433,EmailVerification!A:A,EmailVerification!B:B,"")</f>
        <v>2</v>
      </c>
      <c r="H433" s="3">
        <f t="array" ref="H433">XLOOKUP(A433,IntegracaoVerification!A:A,IntegracaoVerification!C:C,"")</f>
        <v>2</v>
      </c>
      <c r="I433" s="3">
        <f t="array" ref="I433">XLOOKUP(A433,ApiVerification!A:A,ApiVerification!C:C,"")</f>
        <v>23</v>
      </c>
      <c r="J433" s="3">
        <f t="array" ref="J433">XLOOKUP(A433,AtivacaoGiftback!A:A,AtivacaoGiftback!B:B,"")</f>
        <v>28</v>
      </c>
      <c r="K433" s="3">
        <f t="array" ref="K433">XLOOKUP(A433,TempoPrimeiraCampanha!A:A,TempoPrimeiraCampanha!B:B,"")</f>
        <v>40</v>
      </c>
      <c r="L433" s="3">
        <f t="array" ref="L433">XLOOKUP(A433,'# Campanhas30D'!A:A,'# Campanhas30D'!B:B,"")</f>
        <v>0</v>
      </c>
      <c r="M433" s="1">
        <v>0.0</v>
      </c>
      <c r="N433" s="4">
        <f t="array" ref="N433">XLOOKUP(A433,'Receita Total'!A:A,'Receita Total'!C:C,"")</f>
        <v>17489.94006</v>
      </c>
      <c r="O433" s="1">
        <v>0.0</v>
      </c>
      <c r="P433" s="1">
        <v>0.0</v>
      </c>
      <c r="Q433" s="1">
        <v>0.0</v>
      </c>
      <c r="R433" s="1">
        <v>0.0</v>
      </c>
      <c r="S433" s="3" t="str">
        <f t="array" ref="S433">XLOOKUP(A433,'Receita Influenciada'!A:A,'Receita Influenciada'!C:C,"")</f>
        <v/>
      </c>
      <c r="T433" s="3" t="str">
        <f t="shared" si="1"/>
        <v>#NUM!</v>
      </c>
      <c r="U433" s="1">
        <v>0.0</v>
      </c>
    </row>
    <row r="434">
      <c r="A434" s="1" t="s">
        <v>484</v>
      </c>
      <c r="B434" s="2">
        <f t="array" ref="B434">XLOOKUP(A434,'Página25'!A:A,'Página25'!G:G,"")</f>
        <v>45468.62037</v>
      </c>
      <c r="C434" s="2" t="str">
        <f t="array" ref="C434">XLOOKUP(A434,'Página25'!A:A,'Página25'!I:I,"")</f>
        <v/>
      </c>
      <c r="D434" s="3">
        <f t="array" ref="D434">XLOOKUP(A434,login!A:A,login!F:F,"")</f>
        <v>80</v>
      </c>
      <c r="E434" s="3">
        <f t="array" ref="E434">XLOOKUP(A434,gestor!C:C,gestor!E:E,"")</f>
        <v>1</v>
      </c>
      <c r="F434" s="3">
        <f t="array" ref="F434">XLOOKUP(A434,tickets!I:I,tickets!J:J,"")</f>
        <v>20</v>
      </c>
      <c r="G434" s="3">
        <f t="array" ref="G434">XLOOKUP(A434,EmailVerification!A:A,EmailVerification!B:B,"")</f>
        <v>10</v>
      </c>
      <c r="H434" s="3">
        <f t="array" ref="H434">XLOOKUP(A434,IntegracaoVerification!A:A,IntegracaoVerification!C:C,"")</f>
        <v>2</v>
      </c>
      <c r="I434" s="3">
        <f t="array" ref="I434">XLOOKUP(A434,ApiVerification!A:A,ApiVerification!C:C,"")</f>
        <v>14</v>
      </c>
      <c r="J434" s="3">
        <f t="array" ref="J434">XLOOKUP(A434,AtivacaoGiftback!A:A,AtivacaoGiftback!B:B,"")</f>
        <v>41</v>
      </c>
      <c r="K434" s="3">
        <f t="array" ref="K434">XLOOKUP(A434,TempoPrimeiraCampanha!A:A,TempoPrimeiraCampanha!B:B,"")</f>
        <v>59</v>
      </c>
      <c r="L434" s="3">
        <f t="array" ref="L434">XLOOKUP(A434,'# Campanhas30D'!A:A,'# Campanhas30D'!B:B,"")</f>
        <v>0</v>
      </c>
      <c r="M434" s="1">
        <v>0.0</v>
      </c>
      <c r="N434" s="4">
        <f t="array" ref="N434">XLOOKUP(A434,'Receita Total'!A:A,'Receita Total'!C:C,"")</f>
        <v>17746.60983</v>
      </c>
      <c r="O434" s="1">
        <v>0.0</v>
      </c>
      <c r="P434" s="1">
        <v>0.0</v>
      </c>
      <c r="Q434" s="1">
        <v>0.0</v>
      </c>
      <c r="R434" s="1">
        <v>0.0</v>
      </c>
      <c r="S434" s="3" t="str">
        <f t="array" ref="S434">XLOOKUP(A434,'Receita Influenciada'!A:A,'Receita Influenciada'!C:C,"")</f>
        <v/>
      </c>
      <c r="T434" s="3" t="str">
        <f t="shared" si="1"/>
        <v>#NUM!</v>
      </c>
      <c r="U434" s="1">
        <v>0.0</v>
      </c>
    </row>
    <row r="435">
      <c r="A435" s="1" t="s">
        <v>485</v>
      </c>
      <c r="B435" s="2">
        <f t="array" ref="B435">XLOOKUP(A435,'Página25'!A:A,'Página25'!G:G,"")</f>
        <v>45516.83083</v>
      </c>
      <c r="C435" s="2" t="str">
        <f t="array" ref="C435">XLOOKUP(A435,'Página25'!A:A,'Página25'!I:I,"")</f>
        <v/>
      </c>
      <c r="D435" s="3">
        <f t="array" ref="D435">XLOOKUP(A435,login!A:A,login!F:F,"")</f>
        <v>26</v>
      </c>
      <c r="E435" s="3">
        <f t="array" ref="E435">XLOOKUP(A435,gestor!C:C,gestor!E:E,"")</f>
        <v>1</v>
      </c>
      <c r="F435" s="1">
        <v>0.0</v>
      </c>
      <c r="G435" s="3">
        <f t="array" ref="G435">XLOOKUP(A435,EmailVerification!A:A,EmailVerification!B:B,"")</f>
        <v>15</v>
      </c>
      <c r="H435" s="3">
        <f t="array" ref="H435">XLOOKUP(A435,IntegracaoVerification!A:A,IntegracaoVerification!C:C,"")</f>
        <v>7</v>
      </c>
      <c r="I435" s="3">
        <f t="array" ref="I435">XLOOKUP(A435,ApiVerification!A:A,ApiVerification!C:C,"")</f>
        <v>8</v>
      </c>
      <c r="J435" s="3" t="str">
        <f t="array" ref="J435">XLOOKUP(A435,AtivacaoGiftback!A:A,AtivacaoGiftback!B:B,"")</f>
        <v/>
      </c>
      <c r="K435" s="3">
        <f t="array" ref="K435">XLOOKUP(A435,TempoPrimeiraCampanha!A:A,TempoPrimeiraCampanha!B:B,"")</f>
        <v>74</v>
      </c>
      <c r="L435" s="3">
        <f t="array" ref="L435">XLOOKUP(A435,'# Campanhas30D'!A:A,'# Campanhas30D'!B:B,"")</f>
        <v>0</v>
      </c>
      <c r="M435" s="1">
        <v>0.0</v>
      </c>
      <c r="N435" s="4">
        <f t="array" ref="N435">XLOOKUP(A435,'Receita Total'!A:A,'Receita Total'!C:C,"")</f>
        <v>18112.49995</v>
      </c>
      <c r="O435" s="1">
        <v>0.0</v>
      </c>
      <c r="P435" s="1">
        <v>0.0</v>
      </c>
      <c r="Q435" s="1">
        <v>0.0</v>
      </c>
      <c r="R435" s="1">
        <v>0.0</v>
      </c>
      <c r="S435" s="3" t="str">
        <f t="array" ref="S435">XLOOKUP(A435,'Receita Influenciada'!A:A,'Receita Influenciada'!C:C,"")</f>
        <v/>
      </c>
      <c r="T435" s="3" t="str">
        <f t="shared" si="1"/>
        <v>#NUM!</v>
      </c>
      <c r="U435" s="1">
        <v>0.0</v>
      </c>
    </row>
    <row r="436">
      <c r="A436" s="1" t="s">
        <v>486</v>
      </c>
      <c r="B436" s="2">
        <f t="array" ref="B436">XLOOKUP(A436,'Página25'!A:A,'Página25'!G:G,"")</f>
        <v>45497.62821</v>
      </c>
      <c r="C436" s="2" t="str">
        <f t="array" ref="C436">XLOOKUP(A436,'Página25'!A:A,'Página25'!I:I,"")</f>
        <v/>
      </c>
      <c r="D436" s="3">
        <f t="array" ref="D436">XLOOKUP(A436,login!A:A,login!F:F,"")</f>
        <v>10</v>
      </c>
      <c r="E436" s="3">
        <f t="array" ref="E436">XLOOKUP(A436,gestor!C:C,gestor!E:E,"")</f>
        <v>1</v>
      </c>
      <c r="F436" s="1">
        <v>0.0</v>
      </c>
      <c r="G436" s="3" t="str">
        <f t="array" ref="G436">XLOOKUP(A436,EmailVerification!A:A,EmailVerification!B:B,"")</f>
        <v/>
      </c>
      <c r="H436" s="3">
        <f t="array" ref="H436">XLOOKUP(A436,IntegracaoVerification!A:A,IntegracaoVerification!C:C,"")</f>
        <v>0</v>
      </c>
      <c r="I436" s="3">
        <f t="array" ref="I436">XLOOKUP(A436,ApiVerification!A:A,ApiVerification!C:C,"")</f>
        <v>5</v>
      </c>
      <c r="J436" s="3" t="str">
        <f t="array" ref="J436">XLOOKUP(A436,AtivacaoGiftback!A:A,AtivacaoGiftback!B:B,"")</f>
        <v/>
      </c>
      <c r="K436" s="3" t="str">
        <f t="array" ref="K436">XLOOKUP(A436,TempoPrimeiraCampanha!A:A,TempoPrimeiraCampanha!B:B,"")</f>
        <v/>
      </c>
      <c r="L436" s="3">
        <f t="array" ref="L436">XLOOKUP(A436,'# Campanhas30D'!A:A,'# Campanhas30D'!B:B,"")</f>
        <v>0</v>
      </c>
      <c r="M436" s="1">
        <v>0.0</v>
      </c>
      <c r="N436" s="4">
        <f t="array" ref="N436">XLOOKUP(A436,'Receita Total'!A:A,'Receita Total'!C:C,"")</f>
        <v>19522.5</v>
      </c>
      <c r="O436" s="1">
        <v>0.0</v>
      </c>
      <c r="P436" s="1">
        <v>0.0</v>
      </c>
      <c r="Q436" s="1">
        <v>0.0</v>
      </c>
      <c r="R436" s="1">
        <v>0.0</v>
      </c>
      <c r="S436" s="3" t="str">
        <f t="array" ref="S436">XLOOKUP(A436,'Receita Influenciada'!A:A,'Receita Influenciada'!C:C,"")</f>
        <v/>
      </c>
      <c r="T436" s="3" t="str">
        <f t="shared" si="1"/>
        <v>#NUM!</v>
      </c>
      <c r="U436" s="1">
        <v>0.0</v>
      </c>
    </row>
    <row r="437">
      <c r="A437" s="1" t="s">
        <v>487</v>
      </c>
      <c r="B437" s="2">
        <f t="array" ref="B437">XLOOKUP(A437,'Página25'!A:A,'Página25'!G:G,"")</f>
        <v>45525.76205</v>
      </c>
      <c r="C437" s="2" t="str">
        <f t="array" ref="C437">XLOOKUP(A437,'Página25'!A:A,'Página25'!I:I,"")</f>
        <v/>
      </c>
      <c r="D437" s="3">
        <f t="array" ref="D437">XLOOKUP(A437,login!A:A,login!F:F,"")</f>
        <v>51</v>
      </c>
      <c r="E437" s="3">
        <f t="array" ref="E437">XLOOKUP(A437,gestor!C:C,gestor!E:E,"")</f>
        <v>1</v>
      </c>
      <c r="F437" s="1">
        <v>0.0</v>
      </c>
      <c r="G437" s="3" t="str">
        <f t="array" ref="G437">XLOOKUP(A437,EmailVerification!A:A,EmailVerification!B:B,"")</f>
        <v/>
      </c>
      <c r="H437" s="3">
        <f t="array" ref="H437">XLOOKUP(A437,IntegracaoVerification!A:A,IntegracaoVerification!C:C,"")</f>
        <v>5</v>
      </c>
      <c r="I437" s="3">
        <f t="array" ref="I437">XLOOKUP(A437,ApiVerification!A:A,ApiVerification!C:C,"")</f>
        <v>22</v>
      </c>
      <c r="J437" s="3" t="str">
        <f t="array" ref="J437">XLOOKUP(A437,AtivacaoGiftback!A:A,AtivacaoGiftback!B:B,"")</f>
        <v/>
      </c>
      <c r="K437" s="3" t="str">
        <f t="array" ref="K437">XLOOKUP(A437,TempoPrimeiraCampanha!A:A,TempoPrimeiraCampanha!B:B,"")</f>
        <v/>
      </c>
      <c r="L437" s="3">
        <f t="array" ref="L437">XLOOKUP(A437,'# Campanhas30D'!A:A,'# Campanhas30D'!B:B,"")</f>
        <v>0</v>
      </c>
      <c r="M437" s="1">
        <v>0.0</v>
      </c>
      <c r="N437" s="4">
        <f t="array" ref="N437">XLOOKUP(A437,'Receita Total'!A:A,'Receita Total'!C:C,"")</f>
        <v>19902.50002</v>
      </c>
      <c r="O437" s="1">
        <v>0.0</v>
      </c>
      <c r="P437" s="1">
        <v>0.0</v>
      </c>
      <c r="Q437" s="1">
        <v>0.0</v>
      </c>
      <c r="R437" s="1">
        <v>0.0</v>
      </c>
      <c r="S437" s="3" t="str">
        <f t="array" ref="S437">XLOOKUP(A437,'Receita Influenciada'!A:A,'Receita Influenciada'!C:C,"")</f>
        <v/>
      </c>
      <c r="T437" s="3" t="str">
        <f t="shared" si="1"/>
        <v>#NUM!</v>
      </c>
      <c r="U437" s="1">
        <v>0.0</v>
      </c>
    </row>
    <row r="438">
      <c r="A438" s="1" t="s">
        <v>488</v>
      </c>
      <c r="B438" s="2">
        <f t="array" ref="B438">XLOOKUP(A438,'Página25'!A:A,'Página25'!G:G,"")</f>
        <v>45546.93799</v>
      </c>
      <c r="C438" s="2" t="str">
        <f t="array" ref="C438">XLOOKUP(A438,'Página25'!A:A,'Página25'!I:I,"")</f>
        <v/>
      </c>
      <c r="D438" s="3">
        <f t="array" ref="D438">XLOOKUP(A438,login!A:A,login!F:F,"")</f>
        <v>11</v>
      </c>
      <c r="E438" s="3">
        <f t="array" ref="E438">XLOOKUP(A438,gestor!C:C,gestor!E:E,"")</f>
        <v>1</v>
      </c>
      <c r="F438" s="1">
        <v>0.0</v>
      </c>
      <c r="G438" s="3">
        <f t="array" ref="G438">XLOOKUP(A438,EmailVerification!A:A,EmailVerification!B:B,"")</f>
        <v>15</v>
      </c>
      <c r="H438" s="3">
        <f t="array" ref="H438">XLOOKUP(A438,IntegracaoVerification!A:A,IntegracaoVerification!C:C,"")</f>
        <v>14</v>
      </c>
      <c r="I438" s="3">
        <f t="array" ref="I438">XLOOKUP(A438,ApiVerification!A:A,ApiVerification!C:C,"")</f>
        <v>6</v>
      </c>
      <c r="J438" s="3" t="str">
        <f t="array" ref="J438">XLOOKUP(A438,AtivacaoGiftback!A:A,AtivacaoGiftback!B:B,"")</f>
        <v/>
      </c>
      <c r="K438" s="3" t="str">
        <f t="array" ref="K438">XLOOKUP(A438,TempoPrimeiraCampanha!A:A,TempoPrimeiraCampanha!B:B,"")</f>
        <v/>
      </c>
      <c r="L438" s="3">
        <f t="array" ref="L438">XLOOKUP(A438,'# Campanhas30D'!A:A,'# Campanhas30D'!B:B,"")</f>
        <v>0</v>
      </c>
      <c r="M438" s="1">
        <v>0.0</v>
      </c>
      <c r="N438" s="4">
        <f t="array" ref="N438">XLOOKUP(A438,'Receita Total'!A:A,'Receita Total'!C:C,"")</f>
        <v>20129.95001</v>
      </c>
      <c r="O438" s="1">
        <v>0.0</v>
      </c>
      <c r="P438" s="1">
        <v>0.0</v>
      </c>
      <c r="Q438" s="1">
        <v>0.0</v>
      </c>
      <c r="R438" s="1">
        <v>0.0</v>
      </c>
      <c r="S438" s="3" t="str">
        <f t="array" ref="S438">XLOOKUP(A438,'Receita Influenciada'!A:A,'Receita Influenciada'!C:C,"")</f>
        <v/>
      </c>
      <c r="T438" s="3" t="str">
        <f t="shared" si="1"/>
        <v>#NUM!</v>
      </c>
      <c r="U438" s="1">
        <v>0.0</v>
      </c>
    </row>
    <row r="439">
      <c r="A439" s="1" t="s">
        <v>489</v>
      </c>
      <c r="B439" s="2">
        <f t="array" ref="B439">XLOOKUP(A439,'Página25'!A:A,'Página25'!G:G,"")</f>
        <v>45498.53948</v>
      </c>
      <c r="C439" s="2" t="str">
        <f t="array" ref="C439">XLOOKUP(A439,'Página25'!A:A,'Página25'!I:I,"")</f>
        <v/>
      </c>
      <c r="D439" s="3">
        <f t="array" ref="D439">XLOOKUP(A439,login!A:A,login!F:F,"")</f>
        <v>28</v>
      </c>
      <c r="E439" s="3">
        <f t="array" ref="E439">XLOOKUP(A439,gestor!C:C,gestor!E:E,"")</f>
        <v>1</v>
      </c>
      <c r="F439" s="1">
        <v>0.0</v>
      </c>
      <c r="G439" s="3">
        <f t="array" ref="G439">XLOOKUP(A439,EmailVerification!A:A,EmailVerification!B:B,"")</f>
        <v>13</v>
      </c>
      <c r="H439" s="3">
        <f t="array" ref="H439">XLOOKUP(A439,IntegracaoVerification!A:A,IntegracaoVerification!C:C,"")</f>
        <v>13</v>
      </c>
      <c r="I439" s="3">
        <f t="array" ref="I439">XLOOKUP(A439,ApiVerification!A:A,ApiVerification!C:C,"")</f>
        <v>29</v>
      </c>
      <c r="J439" s="3">
        <f t="array" ref="J439">XLOOKUP(A439,AtivacaoGiftback!A:A,AtivacaoGiftback!B:B,"")</f>
        <v>56</v>
      </c>
      <c r="K439" s="3">
        <f t="array" ref="K439">XLOOKUP(A439,TempoPrimeiraCampanha!A:A,TempoPrimeiraCampanha!B:B,"")</f>
        <v>55</v>
      </c>
      <c r="L439" s="3">
        <f t="array" ref="L439">XLOOKUP(A439,'# Campanhas30D'!A:A,'# Campanhas30D'!B:B,"")</f>
        <v>0</v>
      </c>
      <c r="M439" s="1">
        <v>0.0</v>
      </c>
      <c r="N439" s="4">
        <f t="array" ref="N439">XLOOKUP(A439,'Receita Total'!A:A,'Receita Total'!C:C,"")</f>
        <v>20416.52008</v>
      </c>
      <c r="O439" s="1">
        <v>0.0</v>
      </c>
      <c r="P439" s="1">
        <v>0.0</v>
      </c>
      <c r="Q439" s="1">
        <v>0.0</v>
      </c>
      <c r="R439" s="1">
        <v>0.0</v>
      </c>
      <c r="S439" s="3" t="str">
        <f t="array" ref="S439">XLOOKUP(A439,'Receita Influenciada'!A:A,'Receita Influenciada'!C:C,"")</f>
        <v/>
      </c>
      <c r="T439" s="3" t="str">
        <f t="shared" si="1"/>
        <v>#NUM!</v>
      </c>
      <c r="U439" s="1">
        <v>0.0</v>
      </c>
    </row>
    <row r="440">
      <c r="A440" s="1" t="s">
        <v>490</v>
      </c>
      <c r="B440" s="2">
        <f t="array" ref="B440">XLOOKUP(A440,'Página25'!A:A,'Página25'!G:G,"")</f>
        <v>45460.78509</v>
      </c>
      <c r="C440" s="2" t="str">
        <f t="array" ref="C440">XLOOKUP(A440,'Página25'!A:A,'Página25'!I:I,"")</f>
        <v/>
      </c>
      <c r="D440" s="3">
        <f t="array" ref="D440">XLOOKUP(A440,login!A:A,login!F:F,"")</f>
        <v>103</v>
      </c>
      <c r="E440" s="3">
        <f t="array" ref="E440">XLOOKUP(A440,gestor!C:C,gestor!E:E,"")</f>
        <v>1</v>
      </c>
      <c r="F440" s="1">
        <v>0.0</v>
      </c>
      <c r="G440" s="3" t="str">
        <f t="array" ref="G440">XLOOKUP(A440,EmailVerification!A:A,EmailVerification!B:B,"")</f>
        <v/>
      </c>
      <c r="H440" s="3">
        <f t="array" ref="H440">XLOOKUP(A440,IntegracaoVerification!A:A,IntegracaoVerification!C:C,"")</f>
        <v>22</v>
      </c>
      <c r="I440" s="3">
        <f t="array" ref="I440">XLOOKUP(A440,ApiVerification!A:A,ApiVerification!C:C,"")</f>
        <v>23</v>
      </c>
      <c r="J440" s="3">
        <f t="array" ref="J440">XLOOKUP(A440,AtivacaoGiftback!A:A,AtivacaoGiftback!B:B,"")</f>
        <v>24</v>
      </c>
      <c r="K440" s="3" t="str">
        <f t="array" ref="K440">XLOOKUP(A440,TempoPrimeiraCampanha!A:A,TempoPrimeiraCampanha!B:B,"")</f>
        <v/>
      </c>
      <c r="L440" s="3">
        <f t="array" ref="L440">XLOOKUP(A440,'# Campanhas30D'!A:A,'# Campanhas30D'!B:B,"")</f>
        <v>0</v>
      </c>
      <c r="M440" s="1">
        <v>0.0</v>
      </c>
      <c r="N440" s="4">
        <f t="array" ref="N440">XLOOKUP(A440,'Receita Total'!A:A,'Receita Total'!C:C,"")</f>
        <v>22069.16996</v>
      </c>
      <c r="O440" s="1">
        <v>0.0</v>
      </c>
      <c r="P440" s="1">
        <v>0.0</v>
      </c>
      <c r="Q440" s="1">
        <v>0.0</v>
      </c>
      <c r="R440" s="1">
        <v>0.0</v>
      </c>
      <c r="S440" s="3" t="str">
        <f t="array" ref="S440">XLOOKUP(A440,'Receita Influenciada'!A:A,'Receita Influenciada'!C:C,"")</f>
        <v/>
      </c>
      <c r="T440" s="3" t="str">
        <f t="shared" si="1"/>
        <v>#NUM!</v>
      </c>
      <c r="U440" s="1">
        <v>0.0</v>
      </c>
    </row>
    <row r="441">
      <c r="A441" s="1" t="s">
        <v>491</v>
      </c>
      <c r="B441" s="2">
        <f t="array" ref="B441">XLOOKUP(A441,'Página25'!A:A,'Página25'!G:G,"")</f>
        <v>45476.50035</v>
      </c>
      <c r="C441" s="2" t="str">
        <f t="array" ref="C441">XLOOKUP(A441,'Página25'!A:A,'Página25'!I:I,"")</f>
        <v/>
      </c>
      <c r="D441" s="3">
        <f t="array" ref="D441">XLOOKUP(A441,login!A:A,login!F:F,"")</f>
        <v>64</v>
      </c>
      <c r="E441" s="3">
        <f t="array" ref="E441">XLOOKUP(A441,gestor!C:C,gestor!E:E,"")</f>
        <v>1</v>
      </c>
      <c r="F441" s="1">
        <v>0.0</v>
      </c>
      <c r="G441" s="3">
        <f t="array" ref="G441">XLOOKUP(A441,EmailVerification!A:A,EmailVerification!B:B,"")</f>
        <v>48</v>
      </c>
      <c r="H441" s="3">
        <f t="array" ref="H441">XLOOKUP(A441,IntegracaoVerification!A:A,IntegracaoVerification!C:C,"")</f>
        <v>8</v>
      </c>
      <c r="I441" s="3">
        <f t="array" ref="I441">XLOOKUP(A441,ApiVerification!A:A,ApiVerification!C:C,"")</f>
        <v>9</v>
      </c>
      <c r="J441" s="3" t="str">
        <f t="array" ref="J441">XLOOKUP(A441,AtivacaoGiftback!A:A,AtivacaoGiftback!B:B,"")</f>
        <v/>
      </c>
      <c r="K441" s="3">
        <f t="array" ref="K441">XLOOKUP(A441,TempoPrimeiraCampanha!A:A,TempoPrimeiraCampanha!B:B,"")</f>
        <v>74</v>
      </c>
      <c r="L441" s="3">
        <f t="array" ref="L441">XLOOKUP(A441,'# Campanhas30D'!A:A,'# Campanhas30D'!B:B,"")</f>
        <v>0</v>
      </c>
      <c r="M441" s="1">
        <v>0.0</v>
      </c>
      <c r="N441" s="4">
        <f t="array" ref="N441">XLOOKUP(A441,'Receita Total'!A:A,'Receita Total'!C:C,"")</f>
        <v>22557.23007</v>
      </c>
      <c r="O441" s="1">
        <v>0.0</v>
      </c>
      <c r="P441" s="1">
        <v>0.0</v>
      </c>
      <c r="Q441" s="1">
        <v>0.0</v>
      </c>
      <c r="R441" s="1">
        <v>0.0</v>
      </c>
      <c r="S441" s="3" t="str">
        <f t="array" ref="S441">XLOOKUP(A441,'Receita Influenciada'!A:A,'Receita Influenciada'!C:C,"")</f>
        <v/>
      </c>
      <c r="T441" s="3" t="str">
        <f t="shared" si="1"/>
        <v>#NUM!</v>
      </c>
      <c r="U441" s="1">
        <v>0.0</v>
      </c>
    </row>
    <row r="442">
      <c r="A442" s="1" t="s">
        <v>492</v>
      </c>
      <c r="B442" s="2">
        <f t="array" ref="B442">XLOOKUP(A442,'Página25'!A:A,'Página25'!G:G,"")</f>
        <v>45533.74322</v>
      </c>
      <c r="C442" s="2" t="str">
        <f t="array" ref="C442">XLOOKUP(A442,'Página25'!A:A,'Página25'!I:I,"")</f>
        <v/>
      </c>
      <c r="D442" s="3">
        <f t="array" ref="D442">XLOOKUP(A442,login!A:A,login!F:F,"")</f>
        <v>10</v>
      </c>
      <c r="E442" s="3">
        <f t="array" ref="E442">XLOOKUP(A442,gestor!C:C,gestor!E:E,"")</f>
        <v>1</v>
      </c>
      <c r="F442" s="1">
        <v>0.0</v>
      </c>
      <c r="G442" s="3" t="str">
        <f t="array" ref="G442">XLOOKUP(A442,EmailVerification!A:A,EmailVerification!B:B,"")</f>
        <v/>
      </c>
      <c r="H442" s="3">
        <f t="array" ref="H442">XLOOKUP(A442,IntegracaoVerification!A:A,IntegracaoVerification!C:C,"")</f>
        <v>5</v>
      </c>
      <c r="I442" s="3">
        <f t="array" ref="I442">XLOOKUP(A442,ApiVerification!A:A,ApiVerification!C:C,"")</f>
        <v>12</v>
      </c>
      <c r="J442" s="3">
        <f t="array" ref="J442">XLOOKUP(A442,AtivacaoGiftback!A:A,AtivacaoGiftback!B:B,"")</f>
        <v>44</v>
      </c>
      <c r="K442" s="3" t="str">
        <f t="array" ref="K442">XLOOKUP(A442,TempoPrimeiraCampanha!A:A,TempoPrimeiraCampanha!B:B,"")</f>
        <v/>
      </c>
      <c r="L442" s="3">
        <f t="array" ref="L442">XLOOKUP(A442,'# Campanhas30D'!A:A,'# Campanhas30D'!B:B,"")</f>
        <v>0</v>
      </c>
      <c r="M442" s="1">
        <v>0.0</v>
      </c>
      <c r="N442" s="4">
        <f t="array" ref="N442">XLOOKUP(A442,'Receita Total'!A:A,'Receita Total'!C:C,"")</f>
        <v>24373.12</v>
      </c>
      <c r="O442" s="1">
        <v>0.0</v>
      </c>
      <c r="P442" s="1">
        <v>0.0</v>
      </c>
      <c r="Q442" s="1">
        <v>0.0</v>
      </c>
      <c r="R442" s="1">
        <v>0.0</v>
      </c>
      <c r="S442" s="3" t="str">
        <f t="array" ref="S442">XLOOKUP(A442,'Receita Influenciada'!A:A,'Receita Influenciada'!C:C,"")</f>
        <v/>
      </c>
      <c r="T442" s="3" t="str">
        <f t="shared" si="1"/>
        <v>#NUM!</v>
      </c>
      <c r="U442" s="1">
        <v>0.0</v>
      </c>
    </row>
    <row r="443">
      <c r="A443" s="1" t="s">
        <v>493</v>
      </c>
      <c r="B443" s="2">
        <f t="array" ref="B443">XLOOKUP(A443,'Página25'!A:A,'Página25'!G:G,"")</f>
        <v>45499.60999</v>
      </c>
      <c r="C443" s="2" t="str">
        <f t="array" ref="C443">XLOOKUP(A443,'Página25'!A:A,'Página25'!I:I,"")</f>
        <v/>
      </c>
      <c r="D443" s="3">
        <f t="array" ref="D443">XLOOKUP(A443,login!A:A,login!F:F,"")</f>
        <v>31</v>
      </c>
      <c r="E443" s="3">
        <f t="array" ref="E443">XLOOKUP(A443,gestor!C:C,gestor!E:E,"")</f>
        <v>1</v>
      </c>
      <c r="F443" s="1">
        <v>0.0</v>
      </c>
      <c r="G443" s="3">
        <f t="array" ref="G443">XLOOKUP(A443,EmailVerification!A:A,EmailVerification!B:B,"")</f>
        <v>0</v>
      </c>
      <c r="H443" s="3">
        <f t="array" ref="H443">XLOOKUP(A443,IntegracaoVerification!A:A,IntegracaoVerification!C:C,"")</f>
        <v>0</v>
      </c>
      <c r="I443" s="3" t="str">
        <f t="array" ref="I443">XLOOKUP(A443,ApiVerification!A:A,ApiVerification!C:C,"")</f>
        <v/>
      </c>
      <c r="J443" s="3">
        <f t="array" ref="J443">XLOOKUP(A443,AtivacaoGiftback!A:A,AtivacaoGiftback!B:B,"")</f>
        <v>39</v>
      </c>
      <c r="K443" s="3">
        <f t="array" ref="K443">XLOOKUP(A443,TempoPrimeiraCampanha!A:A,TempoPrimeiraCampanha!B:B,"")</f>
        <v>94</v>
      </c>
      <c r="L443" s="3">
        <f t="array" ref="L443">XLOOKUP(A443,'# Campanhas30D'!A:A,'# Campanhas30D'!B:B,"")</f>
        <v>0</v>
      </c>
      <c r="M443" s="1">
        <v>0.0</v>
      </c>
      <c r="N443" s="4">
        <f t="array" ref="N443">XLOOKUP(A443,'Receita Total'!A:A,'Receita Total'!C:C,"")</f>
        <v>25052.0999</v>
      </c>
      <c r="O443" s="1">
        <v>0.0</v>
      </c>
      <c r="P443" s="1">
        <v>0.0</v>
      </c>
      <c r="Q443" s="1">
        <v>0.0</v>
      </c>
      <c r="R443" s="1">
        <v>0.0</v>
      </c>
      <c r="S443" s="3" t="str">
        <f t="array" ref="S443">XLOOKUP(A443,'Receita Influenciada'!A:A,'Receita Influenciada'!C:C,"")</f>
        <v/>
      </c>
      <c r="T443" s="3" t="str">
        <f t="shared" si="1"/>
        <v>#NUM!</v>
      </c>
      <c r="U443" s="1">
        <v>0.0</v>
      </c>
    </row>
    <row r="444">
      <c r="A444" s="1" t="s">
        <v>494</v>
      </c>
      <c r="B444" s="2">
        <f t="array" ref="B444">XLOOKUP(A444,'Página25'!A:A,'Página25'!G:G,"")</f>
        <v>45511.76472</v>
      </c>
      <c r="C444" s="2" t="str">
        <f t="array" ref="C444">XLOOKUP(A444,'Página25'!A:A,'Página25'!I:I,"")</f>
        <v/>
      </c>
      <c r="D444" s="3">
        <f t="array" ref="D444">XLOOKUP(A444,login!A:A,login!F:F,"")</f>
        <v>111</v>
      </c>
      <c r="E444" s="3">
        <f t="array" ref="E444">XLOOKUP(A444,gestor!C:C,gestor!E:E,"")</f>
        <v>1</v>
      </c>
      <c r="F444" s="3">
        <f t="array" ref="F444">XLOOKUP(A444,tickets!I:I,tickets!J:J,"")</f>
        <v>14</v>
      </c>
      <c r="G444" s="3" t="str">
        <f t="array" ref="G444">XLOOKUP(A444,EmailVerification!A:A,EmailVerification!B:B,"")</f>
        <v/>
      </c>
      <c r="H444" s="3">
        <f t="array" ref="H444">XLOOKUP(A444,IntegracaoVerification!A:A,IntegracaoVerification!C:C,"")</f>
        <v>9</v>
      </c>
      <c r="I444" s="3">
        <f t="array" ref="I444">XLOOKUP(A444,ApiVerification!A:A,ApiVerification!C:C,"")</f>
        <v>5</v>
      </c>
      <c r="J444" s="3" t="str">
        <f t="array" ref="J444">XLOOKUP(A444,AtivacaoGiftback!A:A,AtivacaoGiftback!B:B,"")</f>
        <v/>
      </c>
      <c r="K444" s="3">
        <f t="array" ref="K444">XLOOKUP(A444,TempoPrimeiraCampanha!A:A,TempoPrimeiraCampanha!B:B,"")</f>
        <v>38</v>
      </c>
      <c r="L444" s="3">
        <f t="array" ref="L444">XLOOKUP(A444,'# Campanhas30D'!A:A,'# Campanhas30D'!B:B,"")</f>
        <v>0</v>
      </c>
      <c r="M444" s="1">
        <v>0.0</v>
      </c>
      <c r="N444" s="4">
        <f t="array" ref="N444">XLOOKUP(A444,'Receita Total'!A:A,'Receita Total'!C:C,"")</f>
        <v>25730.80006</v>
      </c>
      <c r="O444" s="1">
        <v>0.0</v>
      </c>
      <c r="P444" s="1">
        <v>0.0</v>
      </c>
      <c r="Q444" s="1">
        <v>0.0</v>
      </c>
      <c r="R444" s="1">
        <v>0.0</v>
      </c>
      <c r="S444" s="3" t="str">
        <f t="array" ref="S444">XLOOKUP(A444,'Receita Influenciada'!A:A,'Receita Influenciada'!C:C,"")</f>
        <v/>
      </c>
      <c r="T444" s="3" t="str">
        <f t="shared" si="1"/>
        <v>#NUM!</v>
      </c>
      <c r="U444" s="1">
        <v>0.0</v>
      </c>
    </row>
    <row r="445">
      <c r="A445" s="1" t="s">
        <v>495</v>
      </c>
      <c r="B445" s="2">
        <f t="array" ref="B445">XLOOKUP(A445,'Página25'!A:A,'Página25'!G:G,"")</f>
        <v>45523.58424</v>
      </c>
      <c r="C445" s="2" t="str">
        <f t="array" ref="C445">XLOOKUP(A445,'Página25'!A:A,'Página25'!I:I,"")</f>
        <v/>
      </c>
      <c r="D445" s="3">
        <f t="array" ref="D445">XLOOKUP(A445,login!A:A,login!F:F,"")</f>
        <v>43</v>
      </c>
      <c r="E445" s="3">
        <f t="array" ref="E445">XLOOKUP(A445,gestor!C:C,gestor!E:E,"")</f>
        <v>1</v>
      </c>
      <c r="F445" s="1">
        <v>0.0</v>
      </c>
      <c r="G445" s="3">
        <f t="array" ref="G445">XLOOKUP(A445,EmailVerification!A:A,EmailVerification!B:B,"")</f>
        <v>11</v>
      </c>
      <c r="H445" s="3">
        <f t="array" ref="H445">XLOOKUP(A445,IntegracaoVerification!A:A,IntegracaoVerification!C:C,"")</f>
        <v>11</v>
      </c>
      <c r="I445" s="3" t="str">
        <f t="array" ref="I445">XLOOKUP(A445,ApiVerification!A:A,ApiVerification!C:C,"")</f>
        <v/>
      </c>
      <c r="J445" s="3">
        <f t="array" ref="J445">XLOOKUP(A445,AtivacaoGiftback!A:A,AtivacaoGiftback!B:B,"")</f>
        <v>36</v>
      </c>
      <c r="K445" s="3">
        <f t="array" ref="K445">XLOOKUP(A445,TempoPrimeiraCampanha!A:A,TempoPrimeiraCampanha!B:B,"")</f>
        <v>31</v>
      </c>
      <c r="L445" s="3">
        <f t="array" ref="L445">XLOOKUP(A445,'# Campanhas30D'!A:A,'# Campanhas30D'!B:B,"")</f>
        <v>0</v>
      </c>
      <c r="M445" s="1">
        <v>0.0</v>
      </c>
      <c r="N445" s="4">
        <f t="array" ref="N445">XLOOKUP(A445,'Receita Total'!A:A,'Receita Total'!C:C,"")</f>
        <v>25781.49004</v>
      </c>
      <c r="O445" s="1">
        <v>0.0</v>
      </c>
      <c r="P445" s="1">
        <v>0.0</v>
      </c>
      <c r="Q445" s="1">
        <v>0.0</v>
      </c>
      <c r="R445" s="1">
        <v>0.0</v>
      </c>
      <c r="S445" s="3" t="str">
        <f t="array" ref="S445">XLOOKUP(A445,'Receita Influenciada'!A:A,'Receita Influenciada'!C:C,"")</f>
        <v/>
      </c>
      <c r="T445" s="3" t="str">
        <f t="shared" si="1"/>
        <v>#NUM!</v>
      </c>
      <c r="U445" s="1">
        <v>0.0</v>
      </c>
    </row>
    <row r="446">
      <c r="A446" s="1" t="s">
        <v>496</v>
      </c>
      <c r="B446" s="2">
        <f t="array" ref="B446">XLOOKUP(A446,'Página25'!A:A,'Página25'!G:G,"")</f>
        <v>45559.72537</v>
      </c>
      <c r="C446" s="2" t="str">
        <f t="array" ref="C446">XLOOKUP(A446,'Página25'!A:A,'Página25'!I:I,"")</f>
        <v/>
      </c>
      <c r="D446" s="3">
        <f t="array" ref="D446">XLOOKUP(A446,login!A:A,login!F:F,"")</f>
        <v>10</v>
      </c>
      <c r="E446" s="3">
        <f t="array" ref="E446">XLOOKUP(A446,gestor!C:C,gestor!E:E,"")</f>
        <v>1</v>
      </c>
      <c r="F446" s="1">
        <v>0.0</v>
      </c>
      <c r="G446" s="3">
        <f t="array" ref="G446">XLOOKUP(A446,EmailVerification!A:A,EmailVerification!B:B,"")</f>
        <v>14</v>
      </c>
      <c r="H446" s="3" t="str">
        <f t="array" ref="H446">XLOOKUP(A446,IntegracaoVerification!A:A,IntegracaoVerification!C:C,"")</f>
        <v/>
      </c>
      <c r="I446" s="3" t="str">
        <f t="array" ref="I446">XLOOKUP(A446,ApiVerification!A:A,ApiVerification!C:C,"")</f>
        <v/>
      </c>
      <c r="J446" s="3" t="str">
        <f t="array" ref="J446">XLOOKUP(A446,AtivacaoGiftback!A:A,AtivacaoGiftback!B:B,"")</f>
        <v/>
      </c>
      <c r="K446" s="3" t="str">
        <f t="array" ref="K446">XLOOKUP(A446,TempoPrimeiraCampanha!A:A,TempoPrimeiraCampanha!B:B,"")</f>
        <v/>
      </c>
      <c r="L446" s="3">
        <f t="array" ref="L446">XLOOKUP(A446,'# Campanhas30D'!A:A,'# Campanhas30D'!B:B,"")</f>
        <v>0</v>
      </c>
      <c r="M446" s="1">
        <v>0.0</v>
      </c>
      <c r="N446" s="4">
        <f t="array" ref="N446">XLOOKUP(A446,'Receita Total'!A:A,'Receita Total'!C:C,"")</f>
        <v>26092.23993</v>
      </c>
      <c r="O446" s="1">
        <v>0.0</v>
      </c>
      <c r="P446" s="1">
        <v>0.0</v>
      </c>
      <c r="Q446" s="1">
        <v>0.0</v>
      </c>
      <c r="R446" s="1">
        <v>0.0</v>
      </c>
      <c r="S446" s="3" t="str">
        <f t="array" ref="S446">XLOOKUP(A446,'Receita Influenciada'!A:A,'Receita Influenciada'!C:C,"")</f>
        <v/>
      </c>
      <c r="T446" s="3" t="str">
        <f t="shared" si="1"/>
        <v>#NUM!</v>
      </c>
      <c r="U446" s="1">
        <v>0.0</v>
      </c>
    </row>
    <row r="447">
      <c r="A447" s="1" t="s">
        <v>497</v>
      </c>
      <c r="B447" s="2">
        <f t="array" ref="B447">XLOOKUP(A447,'Página25'!A:A,'Página25'!G:G,"")</f>
        <v>45388.72174</v>
      </c>
      <c r="C447" s="2" t="str">
        <f t="array" ref="C447">XLOOKUP(A447,'Página25'!A:A,'Página25'!I:I,"")</f>
        <v/>
      </c>
      <c r="D447" s="3">
        <f t="array" ref="D447">XLOOKUP(A447,login!A:A,login!F:F,"")</f>
        <v>38</v>
      </c>
      <c r="E447" s="3">
        <f t="array" ref="E447">XLOOKUP(A447,gestor!C:C,gestor!E:E,"")</f>
        <v>1</v>
      </c>
      <c r="F447" s="1">
        <v>0.0</v>
      </c>
      <c r="G447" s="3">
        <f t="array" ref="G447">XLOOKUP(A447,EmailVerification!A:A,EmailVerification!B:B,"")</f>
        <v>90</v>
      </c>
      <c r="H447" s="3">
        <f t="array" ref="H447">XLOOKUP(A447,IntegracaoVerification!A:A,IntegracaoVerification!C:C,"")</f>
        <v>5</v>
      </c>
      <c r="I447" s="3">
        <f t="array" ref="I447">XLOOKUP(A447,ApiVerification!A:A,ApiVerification!C:C,"")</f>
        <v>6</v>
      </c>
      <c r="J447" s="3">
        <f t="array" ref="J447">XLOOKUP(A447,AtivacaoGiftback!A:A,AtivacaoGiftback!B:B,"")</f>
        <v>63</v>
      </c>
      <c r="K447" s="3">
        <f t="array" ref="K447">XLOOKUP(A447,TempoPrimeiraCampanha!A:A,TempoPrimeiraCampanha!B:B,"")</f>
        <v>34</v>
      </c>
      <c r="L447" s="3">
        <f t="array" ref="L447">XLOOKUP(A447,'# Campanhas30D'!A:A,'# Campanhas30D'!B:B,"")</f>
        <v>0</v>
      </c>
      <c r="M447" s="1">
        <v>0.0</v>
      </c>
      <c r="N447" s="4">
        <f t="array" ref="N447">XLOOKUP(A447,'Receita Total'!A:A,'Receita Total'!C:C,"")</f>
        <v>26710.25002</v>
      </c>
      <c r="O447" s="1">
        <v>0.0</v>
      </c>
      <c r="P447" s="1">
        <v>0.0</v>
      </c>
      <c r="Q447" s="1">
        <v>0.0</v>
      </c>
      <c r="R447" s="1">
        <v>0.0</v>
      </c>
      <c r="S447" s="3" t="str">
        <f t="array" ref="S447">XLOOKUP(A447,'Receita Influenciada'!A:A,'Receita Influenciada'!C:C,"")</f>
        <v/>
      </c>
      <c r="T447" s="3" t="str">
        <f t="shared" si="1"/>
        <v>#NUM!</v>
      </c>
      <c r="U447" s="1">
        <v>0.0</v>
      </c>
    </row>
    <row r="448">
      <c r="A448" s="1" t="s">
        <v>498</v>
      </c>
      <c r="B448" s="2">
        <f t="array" ref="B448">XLOOKUP(A448,'Página25'!A:A,'Página25'!G:G,"")</f>
        <v>45533.74133</v>
      </c>
      <c r="C448" s="2" t="str">
        <f t="array" ref="C448">XLOOKUP(A448,'Página25'!A:A,'Página25'!I:I,"")</f>
        <v/>
      </c>
      <c r="D448" s="3">
        <f t="array" ref="D448">XLOOKUP(A448,login!A:A,login!F:F,"")</f>
        <v>13</v>
      </c>
      <c r="E448" s="3">
        <f t="array" ref="E448">XLOOKUP(A448,gestor!C:C,gestor!E:E,"")</f>
        <v>1</v>
      </c>
      <c r="F448" s="1">
        <v>0.0</v>
      </c>
      <c r="G448" s="3">
        <f t="array" ref="G448">XLOOKUP(A448,EmailVerification!A:A,EmailVerification!B:B,"")</f>
        <v>5</v>
      </c>
      <c r="H448" s="3">
        <f t="array" ref="H448">XLOOKUP(A448,IntegracaoVerification!A:A,IntegracaoVerification!C:C,"")</f>
        <v>5</v>
      </c>
      <c r="I448" s="3">
        <f t="array" ref="I448">XLOOKUP(A448,ApiVerification!A:A,ApiVerification!C:C,"")</f>
        <v>41</v>
      </c>
      <c r="J448" s="3">
        <f t="array" ref="J448">XLOOKUP(A448,AtivacaoGiftback!A:A,AtivacaoGiftback!B:B,"")</f>
        <v>50</v>
      </c>
      <c r="K448" s="3" t="str">
        <f t="array" ref="K448">XLOOKUP(A448,TempoPrimeiraCampanha!A:A,TempoPrimeiraCampanha!B:B,"")</f>
        <v/>
      </c>
      <c r="L448" s="3">
        <f t="array" ref="L448">XLOOKUP(A448,'# Campanhas30D'!A:A,'# Campanhas30D'!B:B,"")</f>
        <v>0</v>
      </c>
      <c r="M448" s="1">
        <v>0.0</v>
      </c>
      <c r="N448" s="4">
        <f t="array" ref="N448">XLOOKUP(A448,'Receita Total'!A:A,'Receita Total'!C:C,"")</f>
        <v>27248.48993</v>
      </c>
      <c r="O448" s="1">
        <v>0.0</v>
      </c>
      <c r="P448" s="1">
        <v>0.0</v>
      </c>
      <c r="Q448" s="1">
        <v>0.0</v>
      </c>
      <c r="R448" s="1">
        <v>0.0</v>
      </c>
      <c r="S448" s="3" t="str">
        <f t="array" ref="S448">XLOOKUP(A448,'Receita Influenciada'!A:A,'Receita Influenciada'!C:C,"")</f>
        <v/>
      </c>
      <c r="T448" s="3" t="str">
        <f t="shared" si="1"/>
        <v>#NUM!</v>
      </c>
      <c r="U448" s="1">
        <v>0.0</v>
      </c>
    </row>
    <row r="449">
      <c r="A449" s="1" t="s">
        <v>499</v>
      </c>
      <c r="B449" s="2">
        <f t="array" ref="B449">XLOOKUP(A449,'Página25'!A:A,'Página25'!G:G,"")</f>
        <v>45502.79206</v>
      </c>
      <c r="C449" s="2" t="str">
        <f t="array" ref="C449">XLOOKUP(A449,'Página25'!A:A,'Página25'!I:I,"")</f>
        <v/>
      </c>
      <c r="D449" s="3">
        <f t="array" ref="D449">XLOOKUP(A449,login!A:A,login!F:F,"")</f>
        <v>25</v>
      </c>
      <c r="E449" s="3">
        <f t="array" ref="E449">XLOOKUP(A449,gestor!C:C,gestor!E:E,"")</f>
        <v>1</v>
      </c>
      <c r="F449" s="1">
        <v>0.0</v>
      </c>
      <c r="G449" s="3">
        <f t="array" ref="G449">XLOOKUP(A449,EmailVerification!A:A,EmailVerification!B:B,"")</f>
        <v>9</v>
      </c>
      <c r="H449" s="3">
        <f t="array" ref="H449">XLOOKUP(A449,IntegracaoVerification!A:A,IntegracaoVerification!C:C,"")</f>
        <v>4</v>
      </c>
      <c r="I449" s="3">
        <f t="array" ref="I449">XLOOKUP(A449,ApiVerification!A:A,ApiVerification!C:C,"")</f>
        <v>9</v>
      </c>
      <c r="J449" s="3">
        <f t="array" ref="J449">XLOOKUP(A449,AtivacaoGiftback!A:A,AtivacaoGiftback!B:B,"")</f>
        <v>64</v>
      </c>
      <c r="K449" s="3">
        <f t="array" ref="K449">XLOOKUP(A449,TempoPrimeiraCampanha!A:A,TempoPrimeiraCampanha!B:B,"")</f>
        <v>71</v>
      </c>
      <c r="L449" s="3">
        <f t="array" ref="L449">XLOOKUP(A449,'# Campanhas30D'!A:A,'# Campanhas30D'!B:B,"")</f>
        <v>0</v>
      </c>
      <c r="M449" s="1">
        <v>0.0</v>
      </c>
      <c r="N449" s="4">
        <f t="array" ref="N449">XLOOKUP(A449,'Receita Total'!A:A,'Receita Total'!C:C,"")</f>
        <v>27264.36038</v>
      </c>
      <c r="O449" s="1">
        <v>0.0</v>
      </c>
      <c r="P449" s="1">
        <v>0.0</v>
      </c>
      <c r="Q449" s="1">
        <v>0.0</v>
      </c>
      <c r="R449" s="1">
        <v>0.0</v>
      </c>
      <c r="S449" s="3" t="str">
        <f t="array" ref="S449">XLOOKUP(A449,'Receita Influenciada'!A:A,'Receita Influenciada'!C:C,"")</f>
        <v/>
      </c>
      <c r="T449" s="3" t="str">
        <f t="shared" si="1"/>
        <v>#NUM!</v>
      </c>
      <c r="U449" s="1">
        <v>0.0</v>
      </c>
    </row>
    <row r="450">
      <c r="A450" s="1" t="s">
        <v>500</v>
      </c>
      <c r="B450" s="2">
        <f t="array" ref="B450">XLOOKUP(A450,'Página25'!A:A,'Página25'!G:G,"")</f>
        <v>45477.69946</v>
      </c>
      <c r="C450" s="2" t="str">
        <f t="array" ref="C450">XLOOKUP(A450,'Página25'!A:A,'Página25'!I:I,"")</f>
        <v/>
      </c>
      <c r="D450" s="3">
        <f t="array" ref="D450">XLOOKUP(A450,login!A:A,login!F:F,"")</f>
        <v>21</v>
      </c>
      <c r="E450" s="3">
        <f t="array" ref="E450">XLOOKUP(A450,gestor!C:C,gestor!E:E,"")</f>
        <v>1</v>
      </c>
      <c r="F450" s="1">
        <v>0.0</v>
      </c>
      <c r="G450" s="3">
        <f t="array" ref="G450">XLOOKUP(A450,EmailVerification!A:A,EmailVerification!B:B,"")</f>
        <v>14</v>
      </c>
      <c r="H450" s="3">
        <f t="array" ref="H450">XLOOKUP(A450,IntegracaoVerification!A:A,IntegracaoVerification!C:C,"")</f>
        <v>13</v>
      </c>
      <c r="I450" s="3">
        <f t="array" ref="I450">XLOOKUP(A450,ApiVerification!A:A,ApiVerification!C:C,"")</f>
        <v>12</v>
      </c>
      <c r="J450" s="3">
        <f t="array" ref="J450">XLOOKUP(A450,AtivacaoGiftback!A:A,AtivacaoGiftback!B:B,"")</f>
        <v>18</v>
      </c>
      <c r="K450" s="3">
        <f t="array" ref="K450">XLOOKUP(A450,TempoPrimeiraCampanha!A:A,TempoPrimeiraCampanha!B:B,"")</f>
        <v>46</v>
      </c>
      <c r="L450" s="3">
        <f t="array" ref="L450">XLOOKUP(A450,'# Campanhas30D'!A:A,'# Campanhas30D'!B:B,"")</f>
        <v>0</v>
      </c>
      <c r="M450" s="1">
        <v>0.0</v>
      </c>
      <c r="N450" s="4">
        <f t="array" ref="N450">XLOOKUP(A450,'Receita Total'!A:A,'Receita Total'!C:C,"")</f>
        <v>28343.64989</v>
      </c>
      <c r="O450" s="1">
        <v>0.0</v>
      </c>
      <c r="P450" s="1">
        <v>0.0</v>
      </c>
      <c r="Q450" s="1">
        <v>0.0</v>
      </c>
      <c r="R450" s="1">
        <v>0.0</v>
      </c>
      <c r="S450" s="3" t="str">
        <f t="array" ref="S450">XLOOKUP(A450,'Receita Influenciada'!A:A,'Receita Influenciada'!C:C,"")</f>
        <v/>
      </c>
      <c r="T450" s="3" t="str">
        <f t="shared" si="1"/>
        <v>#NUM!</v>
      </c>
      <c r="U450" s="1">
        <v>0.0</v>
      </c>
    </row>
    <row r="451">
      <c r="A451" s="1" t="s">
        <v>501</v>
      </c>
      <c r="B451" s="2">
        <f t="array" ref="B451">XLOOKUP(A451,'Página25'!A:A,'Página25'!G:G,"")</f>
        <v>45554.79699</v>
      </c>
      <c r="C451" s="2" t="str">
        <f t="array" ref="C451">XLOOKUP(A451,'Página25'!A:A,'Página25'!I:I,"")</f>
        <v/>
      </c>
      <c r="D451" s="3">
        <f t="array" ref="D451">XLOOKUP(A451,login!A:A,login!F:F,"")</f>
        <v>11</v>
      </c>
      <c r="E451" s="3">
        <f t="array" ref="E451">XLOOKUP(A451,gestor!C:C,gestor!E:E,"")</f>
        <v>1</v>
      </c>
      <c r="F451" s="1">
        <v>0.0</v>
      </c>
      <c r="G451" s="3">
        <f t="array" ref="G451">XLOOKUP(A451,EmailVerification!A:A,EmailVerification!B:B,"")</f>
        <v>4</v>
      </c>
      <c r="H451" s="3" t="str">
        <f t="array" ref="H451">XLOOKUP(A451,IntegracaoVerification!A:A,IntegracaoVerification!C:C,"")</f>
        <v/>
      </c>
      <c r="I451" s="3">
        <f t="array" ref="I451">XLOOKUP(A451,ApiVerification!A:A,ApiVerification!C:C,"")</f>
        <v>29</v>
      </c>
      <c r="J451" s="3">
        <f t="array" ref="J451">XLOOKUP(A451,AtivacaoGiftback!A:A,AtivacaoGiftback!B:B,"")</f>
        <v>31</v>
      </c>
      <c r="K451" s="3" t="str">
        <f t="array" ref="K451">XLOOKUP(A451,TempoPrimeiraCampanha!A:A,TempoPrimeiraCampanha!B:B,"")</f>
        <v/>
      </c>
      <c r="L451" s="3">
        <f t="array" ref="L451">XLOOKUP(A451,'# Campanhas30D'!A:A,'# Campanhas30D'!B:B,"")</f>
        <v>0</v>
      </c>
      <c r="M451" s="1">
        <v>0.0</v>
      </c>
      <c r="N451" s="4">
        <f t="array" ref="N451">XLOOKUP(A451,'Receita Total'!A:A,'Receita Total'!C:C,"")</f>
        <v>28793.30991</v>
      </c>
      <c r="O451" s="1">
        <v>0.0</v>
      </c>
      <c r="P451" s="1">
        <v>0.0</v>
      </c>
      <c r="Q451" s="1">
        <v>0.0</v>
      </c>
      <c r="R451" s="1">
        <v>0.0</v>
      </c>
      <c r="S451" s="3" t="str">
        <f t="array" ref="S451">XLOOKUP(A451,'Receita Influenciada'!A:A,'Receita Influenciada'!C:C,"")</f>
        <v/>
      </c>
      <c r="T451" s="3" t="str">
        <f t="shared" si="1"/>
        <v>#NUM!</v>
      </c>
      <c r="U451" s="1">
        <v>0.0</v>
      </c>
    </row>
    <row r="452">
      <c r="A452" s="1" t="s">
        <v>502</v>
      </c>
      <c r="B452" s="2">
        <f t="array" ref="B452">XLOOKUP(A452,'Página25'!A:A,'Página25'!G:G,"")</f>
        <v>45512.71389</v>
      </c>
      <c r="C452" s="2" t="str">
        <f t="array" ref="C452">XLOOKUP(A452,'Página25'!A:A,'Página25'!I:I,"")</f>
        <v/>
      </c>
      <c r="D452" s="3">
        <f t="array" ref="D452">XLOOKUP(A452,login!A:A,login!F:F,"")</f>
        <v>40</v>
      </c>
      <c r="E452" s="3">
        <f t="array" ref="E452">XLOOKUP(A452,gestor!C:C,gestor!E:E,"")</f>
        <v>1</v>
      </c>
      <c r="F452" s="1">
        <v>0.0</v>
      </c>
      <c r="G452" s="3">
        <f t="array" ref="G452">XLOOKUP(A452,EmailVerification!A:A,EmailVerification!B:B,"")</f>
        <v>48</v>
      </c>
      <c r="H452" s="3">
        <f t="array" ref="H452">XLOOKUP(A452,IntegracaoVerification!A:A,IntegracaoVerification!C:C,"")</f>
        <v>12</v>
      </c>
      <c r="I452" s="3">
        <f t="array" ref="I452">XLOOKUP(A452,ApiVerification!A:A,ApiVerification!C:C,"")</f>
        <v>15</v>
      </c>
      <c r="J452" s="3">
        <f t="array" ref="J452">XLOOKUP(A452,AtivacaoGiftback!A:A,AtivacaoGiftback!B:B,"")</f>
        <v>53</v>
      </c>
      <c r="K452" s="3">
        <f t="array" ref="K452">XLOOKUP(A452,TempoPrimeiraCampanha!A:A,TempoPrimeiraCampanha!B:B,"")</f>
        <v>41</v>
      </c>
      <c r="L452" s="3">
        <f t="array" ref="L452">XLOOKUP(A452,'# Campanhas30D'!A:A,'# Campanhas30D'!B:B,"")</f>
        <v>0</v>
      </c>
      <c r="M452" s="1">
        <v>0.0</v>
      </c>
      <c r="N452" s="4">
        <f t="array" ref="N452">XLOOKUP(A452,'Receita Total'!A:A,'Receita Total'!C:C,"")</f>
        <v>29252.54999</v>
      </c>
      <c r="O452" s="1">
        <v>0.0</v>
      </c>
      <c r="P452" s="1">
        <v>0.0</v>
      </c>
      <c r="Q452" s="1">
        <v>0.0</v>
      </c>
      <c r="R452" s="1">
        <v>0.0</v>
      </c>
      <c r="S452" s="3" t="str">
        <f t="array" ref="S452">XLOOKUP(A452,'Receita Influenciada'!A:A,'Receita Influenciada'!C:C,"")</f>
        <v/>
      </c>
      <c r="T452" s="3" t="str">
        <f t="shared" si="1"/>
        <v>#NUM!</v>
      </c>
      <c r="U452" s="1">
        <v>0.0</v>
      </c>
    </row>
    <row r="453">
      <c r="A453" s="1" t="s">
        <v>503</v>
      </c>
      <c r="B453" s="2">
        <f t="array" ref="B453">XLOOKUP(A453,'Página25'!A:A,'Página25'!G:G,"")</f>
        <v>45489.72628</v>
      </c>
      <c r="C453" s="2" t="str">
        <f t="array" ref="C453">XLOOKUP(A453,'Página25'!A:A,'Página25'!I:I,"")</f>
        <v/>
      </c>
      <c r="D453" s="1">
        <v>0.0</v>
      </c>
      <c r="E453" s="3">
        <f t="array" ref="E453">XLOOKUP(A453,gestor!C:C,gestor!E:E,"")</f>
        <v>1</v>
      </c>
      <c r="F453" s="1">
        <v>0.0</v>
      </c>
      <c r="G453" s="3">
        <f t="array" ref="G453">XLOOKUP(A453,EmailVerification!A:A,EmailVerification!B:B,"")</f>
        <v>52</v>
      </c>
      <c r="H453" s="3">
        <f t="array" ref="H453">XLOOKUP(A453,IntegracaoVerification!A:A,IntegracaoVerification!C:C,"")</f>
        <v>52</v>
      </c>
      <c r="I453" s="3">
        <f t="array" ref="I453">XLOOKUP(A453,ApiVerification!A:A,ApiVerification!C:C,"")</f>
        <v>51</v>
      </c>
      <c r="J453" s="3" t="str">
        <f t="array" ref="J453">XLOOKUP(A453,AtivacaoGiftback!A:A,AtivacaoGiftback!B:B,"")</f>
        <v/>
      </c>
      <c r="K453" s="3" t="str">
        <f t="array" ref="K453">XLOOKUP(A453,TempoPrimeiraCampanha!A:A,TempoPrimeiraCampanha!B:B,"")</f>
        <v/>
      </c>
      <c r="L453" s="3">
        <f t="array" ref="L453">XLOOKUP(A453,'# Campanhas30D'!A:A,'# Campanhas30D'!B:B,"")</f>
        <v>0</v>
      </c>
      <c r="M453" s="1">
        <v>0.0</v>
      </c>
      <c r="N453" s="4">
        <f t="array" ref="N453">XLOOKUP(A453,'Receita Total'!A:A,'Receita Total'!C:C,"")</f>
        <v>31191.79987</v>
      </c>
      <c r="O453" s="1">
        <v>0.0</v>
      </c>
      <c r="P453" s="1">
        <v>0.0</v>
      </c>
      <c r="Q453" s="1">
        <v>0.0</v>
      </c>
      <c r="R453" s="1">
        <v>0.0</v>
      </c>
      <c r="S453" s="3" t="str">
        <f t="array" ref="S453">XLOOKUP(A453,'Receita Influenciada'!A:A,'Receita Influenciada'!C:C,"")</f>
        <v/>
      </c>
      <c r="T453" s="3" t="str">
        <f t="shared" si="1"/>
        <v>#NUM!</v>
      </c>
      <c r="U453" s="1">
        <v>0.0</v>
      </c>
    </row>
    <row r="454">
      <c r="A454" s="1" t="s">
        <v>504</v>
      </c>
      <c r="B454" s="2">
        <f t="array" ref="B454">XLOOKUP(A454,'Página25'!A:A,'Página25'!G:G,"")</f>
        <v>45492.77845</v>
      </c>
      <c r="C454" s="2" t="str">
        <f t="array" ref="C454">XLOOKUP(A454,'Página25'!A:A,'Página25'!I:I,"")</f>
        <v/>
      </c>
      <c r="D454" s="3">
        <f t="array" ref="D454">XLOOKUP(A454,login!A:A,login!F:F,"")</f>
        <v>60</v>
      </c>
      <c r="E454" s="3">
        <f t="array" ref="E454">XLOOKUP(A454,gestor!C:C,gestor!E:E,"")</f>
        <v>1</v>
      </c>
      <c r="F454" s="1">
        <v>0.0</v>
      </c>
      <c r="G454" s="3">
        <f t="array" ref="G454">XLOOKUP(A454,EmailVerification!A:A,EmailVerification!B:B,"")</f>
        <v>13</v>
      </c>
      <c r="H454" s="3">
        <f t="array" ref="H454">XLOOKUP(A454,IntegracaoVerification!A:A,IntegracaoVerification!C:C,"")</f>
        <v>12</v>
      </c>
      <c r="I454" s="3">
        <f t="array" ref="I454">XLOOKUP(A454,ApiVerification!A:A,ApiVerification!C:C,"")</f>
        <v>12</v>
      </c>
      <c r="J454" s="3">
        <f t="array" ref="J454">XLOOKUP(A454,AtivacaoGiftback!A:A,AtivacaoGiftback!B:B,"")</f>
        <v>21</v>
      </c>
      <c r="K454" s="3">
        <f t="array" ref="K454">XLOOKUP(A454,TempoPrimeiraCampanha!A:A,TempoPrimeiraCampanha!B:B,"")</f>
        <v>56</v>
      </c>
      <c r="L454" s="3">
        <f t="array" ref="L454">XLOOKUP(A454,'# Campanhas30D'!A:A,'# Campanhas30D'!B:B,"")</f>
        <v>0</v>
      </c>
      <c r="M454" s="1">
        <v>0.0</v>
      </c>
      <c r="N454" s="4">
        <f t="array" ref="N454">XLOOKUP(A454,'Receita Total'!A:A,'Receita Total'!C:C,"")</f>
        <v>35230.12007</v>
      </c>
      <c r="O454" s="1">
        <v>0.0</v>
      </c>
      <c r="P454" s="1">
        <v>0.0</v>
      </c>
      <c r="Q454" s="1">
        <v>0.0</v>
      </c>
      <c r="R454" s="1">
        <v>0.0</v>
      </c>
      <c r="S454" s="3" t="str">
        <f t="array" ref="S454">XLOOKUP(A454,'Receita Influenciada'!A:A,'Receita Influenciada'!C:C,"")</f>
        <v/>
      </c>
      <c r="T454" s="3" t="str">
        <f t="shared" si="1"/>
        <v>#NUM!</v>
      </c>
      <c r="U454" s="1">
        <v>0.0</v>
      </c>
    </row>
    <row r="455">
      <c r="A455" s="1" t="s">
        <v>505</v>
      </c>
      <c r="B455" s="2">
        <f t="array" ref="B455">XLOOKUP(A455,'Página25'!A:A,'Página25'!G:G,"")</f>
        <v>45524.902</v>
      </c>
      <c r="C455" s="2" t="str">
        <f t="array" ref="C455">XLOOKUP(A455,'Página25'!A:A,'Página25'!I:I,"")</f>
        <v/>
      </c>
      <c r="D455" s="3">
        <f t="array" ref="D455">XLOOKUP(A455,login!A:A,login!F:F,"")</f>
        <v>46</v>
      </c>
      <c r="E455" s="3">
        <f t="array" ref="E455">XLOOKUP(A455,gestor!C:C,gestor!E:E,"")</f>
        <v>1</v>
      </c>
      <c r="F455" s="1">
        <v>0.0</v>
      </c>
      <c r="G455" s="3">
        <f t="array" ref="G455">XLOOKUP(A455,EmailVerification!A:A,EmailVerification!B:B,"")</f>
        <v>9</v>
      </c>
      <c r="H455" s="3">
        <f t="array" ref="H455">XLOOKUP(A455,IntegracaoVerification!A:A,IntegracaoVerification!C:C,"")</f>
        <v>1</v>
      </c>
      <c r="I455" s="3">
        <f t="array" ref="I455">XLOOKUP(A455,ApiVerification!A:A,ApiVerification!C:C,"")</f>
        <v>14</v>
      </c>
      <c r="J455" s="3">
        <f t="array" ref="J455">XLOOKUP(A455,AtivacaoGiftback!A:A,AtivacaoGiftback!B:B,"")</f>
        <v>17</v>
      </c>
      <c r="K455" s="3" t="str">
        <f t="array" ref="K455">XLOOKUP(A455,TempoPrimeiraCampanha!A:A,TempoPrimeiraCampanha!B:B,"")</f>
        <v/>
      </c>
      <c r="L455" s="3">
        <f t="array" ref="L455">XLOOKUP(A455,'# Campanhas30D'!A:A,'# Campanhas30D'!B:B,"")</f>
        <v>0</v>
      </c>
      <c r="M455" s="1">
        <v>0.0</v>
      </c>
      <c r="N455" s="4">
        <f t="array" ref="N455">XLOOKUP(A455,'Receita Total'!A:A,'Receita Total'!C:C,"")</f>
        <v>42326.21996</v>
      </c>
      <c r="O455" s="1">
        <v>0.0</v>
      </c>
      <c r="P455" s="1">
        <v>0.0</v>
      </c>
      <c r="Q455" s="1">
        <v>0.0</v>
      </c>
      <c r="R455" s="1">
        <v>0.0</v>
      </c>
      <c r="S455" s="3" t="str">
        <f t="array" ref="S455">XLOOKUP(A455,'Receita Influenciada'!A:A,'Receita Influenciada'!C:C,"")</f>
        <v/>
      </c>
      <c r="T455" s="3" t="str">
        <f t="shared" si="1"/>
        <v>#NUM!</v>
      </c>
      <c r="U455" s="1">
        <v>0.0</v>
      </c>
    </row>
    <row r="456">
      <c r="A456" s="1" t="s">
        <v>506</v>
      </c>
      <c r="B456" s="2">
        <f t="array" ref="B456">XLOOKUP(A456,'Página25'!A:A,'Página25'!G:G,"")</f>
        <v>45469.71007</v>
      </c>
      <c r="C456" s="2" t="str">
        <f t="array" ref="C456">XLOOKUP(A456,'Página25'!A:A,'Página25'!I:I,"")</f>
        <v/>
      </c>
      <c r="D456" s="3">
        <f t="array" ref="D456">XLOOKUP(A456,login!A:A,login!F:F,"")</f>
        <v>29</v>
      </c>
      <c r="E456" s="3">
        <f t="array" ref="E456">XLOOKUP(A456,gestor!C:C,gestor!E:E,"")</f>
        <v>1</v>
      </c>
      <c r="F456" s="1">
        <v>0.0</v>
      </c>
      <c r="G456" s="3">
        <f t="array" ref="G456">XLOOKUP(A456,EmailVerification!A:A,EmailVerification!B:B,"")</f>
        <v>86</v>
      </c>
      <c r="H456" s="3">
        <f t="array" ref="H456">XLOOKUP(A456,IntegracaoVerification!A:A,IntegracaoVerification!C:C,"")</f>
        <v>19</v>
      </c>
      <c r="I456" s="3">
        <f t="array" ref="I456">XLOOKUP(A456,ApiVerification!A:A,ApiVerification!C:C,"")</f>
        <v>26</v>
      </c>
      <c r="J456" s="3">
        <f t="array" ref="J456">XLOOKUP(A456,AtivacaoGiftback!A:A,AtivacaoGiftback!B:B,"")</f>
        <v>92</v>
      </c>
      <c r="K456" s="3">
        <f t="array" ref="K456">XLOOKUP(A456,TempoPrimeiraCampanha!A:A,TempoPrimeiraCampanha!B:B,"")</f>
        <v>84</v>
      </c>
      <c r="L456" s="3">
        <f t="array" ref="L456">XLOOKUP(A456,'# Campanhas30D'!A:A,'# Campanhas30D'!B:B,"")</f>
        <v>0</v>
      </c>
      <c r="M456" s="1">
        <v>0.0</v>
      </c>
      <c r="N456" s="4">
        <f t="array" ref="N456">XLOOKUP(A456,'Receita Total'!A:A,'Receita Total'!C:C,"")</f>
        <v>43738.09993</v>
      </c>
      <c r="O456" s="1">
        <v>0.0</v>
      </c>
      <c r="P456" s="1">
        <v>0.0</v>
      </c>
      <c r="Q456" s="1">
        <v>0.0</v>
      </c>
      <c r="R456" s="1">
        <v>0.0</v>
      </c>
      <c r="S456" s="3" t="str">
        <f t="array" ref="S456">XLOOKUP(A456,'Receita Influenciada'!A:A,'Receita Influenciada'!C:C,"")</f>
        <v/>
      </c>
      <c r="T456" s="3" t="str">
        <f t="shared" si="1"/>
        <v>#NUM!</v>
      </c>
      <c r="U456" s="1">
        <v>0.0</v>
      </c>
    </row>
    <row r="457">
      <c r="A457" s="1" t="s">
        <v>507</v>
      </c>
      <c r="B457" s="2">
        <f t="array" ref="B457">XLOOKUP(A457,'Página25'!A:A,'Página25'!G:G,"")</f>
        <v>45561.56852</v>
      </c>
      <c r="C457" s="2" t="str">
        <f t="array" ref="C457">XLOOKUP(A457,'Página25'!A:A,'Página25'!I:I,"")</f>
        <v/>
      </c>
      <c r="D457" s="3">
        <f t="array" ref="D457">XLOOKUP(A457,login!A:A,login!F:F,"")</f>
        <v>3</v>
      </c>
      <c r="E457" s="3">
        <f t="array" ref="E457">XLOOKUP(A457,gestor!C:C,gestor!E:E,"")</f>
        <v>1</v>
      </c>
      <c r="F457" s="1">
        <v>0.0</v>
      </c>
      <c r="G457" s="3">
        <f t="array" ref="G457">XLOOKUP(A457,EmailVerification!A:A,EmailVerification!B:B,"")</f>
        <v>19</v>
      </c>
      <c r="H457" s="3" t="str">
        <f t="array" ref="H457">XLOOKUP(A457,IntegracaoVerification!A:A,IntegracaoVerification!C:C,"")</f>
        <v/>
      </c>
      <c r="I457" s="3">
        <f t="array" ref="I457">XLOOKUP(A457,ApiVerification!A:A,ApiVerification!C:C,"")</f>
        <v>19</v>
      </c>
      <c r="J457" s="3" t="str">
        <f t="array" ref="J457">XLOOKUP(A457,AtivacaoGiftback!A:A,AtivacaoGiftback!B:B,"")</f>
        <v/>
      </c>
      <c r="K457" s="3" t="str">
        <f t="array" ref="K457">XLOOKUP(A457,TempoPrimeiraCampanha!A:A,TempoPrimeiraCampanha!B:B,"")</f>
        <v/>
      </c>
      <c r="L457" s="3">
        <f t="array" ref="L457">XLOOKUP(A457,'# Campanhas30D'!A:A,'# Campanhas30D'!B:B,"")</f>
        <v>0</v>
      </c>
      <c r="M457" s="1">
        <v>0.0</v>
      </c>
      <c r="N457" s="4">
        <f t="array" ref="N457">XLOOKUP(A457,'Receita Total'!A:A,'Receita Total'!C:C,"")</f>
        <v>45479.59985</v>
      </c>
      <c r="O457" s="1">
        <v>0.0</v>
      </c>
      <c r="P457" s="1">
        <v>0.0</v>
      </c>
      <c r="Q457" s="1">
        <v>0.0</v>
      </c>
      <c r="R457" s="1">
        <v>0.0</v>
      </c>
      <c r="S457" s="3" t="str">
        <f t="array" ref="S457">XLOOKUP(A457,'Receita Influenciada'!A:A,'Receita Influenciada'!C:C,"")</f>
        <v/>
      </c>
      <c r="T457" s="3" t="str">
        <f t="shared" si="1"/>
        <v>#NUM!</v>
      </c>
      <c r="U457" s="1">
        <v>0.0</v>
      </c>
    </row>
    <row r="458">
      <c r="A458" s="1" t="s">
        <v>508</v>
      </c>
      <c r="B458" s="2">
        <f t="array" ref="B458">XLOOKUP(A458,'Página25'!A:A,'Página25'!G:G,"")</f>
        <v>45513.81763</v>
      </c>
      <c r="C458" s="2" t="str">
        <f t="array" ref="C458">XLOOKUP(A458,'Página25'!A:A,'Página25'!I:I,"")</f>
        <v/>
      </c>
      <c r="D458" s="3">
        <f t="array" ref="D458">XLOOKUP(A458,login!A:A,login!F:F,"")</f>
        <v>4</v>
      </c>
      <c r="E458" s="3">
        <f t="array" ref="E458">XLOOKUP(A458,gestor!C:C,gestor!E:E,"")</f>
        <v>1</v>
      </c>
      <c r="F458" s="1">
        <v>0.0</v>
      </c>
      <c r="G458" s="3">
        <f t="array" ref="G458">XLOOKUP(A458,EmailVerification!A:A,EmailVerification!B:B,"")</f>
        <v>18</v>
      </c>
      <c r="H458" s="3">
        <f t="array" ref="H458">XLOOKUP(A458,IntegracaoVerification!A:A,IntegracaoVerification!C:C,"")</f>
        <v>18</v>
      </c>
      <c r="I458" s="3">
        <f t="array" ref="I458">XLOOKUP(A458,ApiVerification!A:A,ApiVerification!C:C,"")</f>
        <v>18</v>
      </c>
      <c r="J458" s="3" t="str">
        <f t="array" ref="J458">XLOOKUP(A458,AtivacaoGiftback!A:A,AtivacaoGiftback!B:B,"")</f>
        <v/>
      </c>
      <c r="K458" s="3" t="str">
        <f t="array" ref="K458">XLOOKUP(A458,TempoPrimeiraCampanha!A:A,TempoPrimeiraCampanha!B:B,"")</f>
        <v/>
      </c>
      <c r="L458" s="3">
        <f t="array" ref="L458">XLOOKUP(A458,'# Campanhas30D'!A:A,'# Campanhas30D'!B:B,"")</f>
        <v>0</v>
      </c>
      <c r="M458" s="1">
        <v>0.0</v>
      </c>
      <c r="N458" s="4">
        <f t="array" ref="N458">XLOOKUP(A458,'Receita Total'!A:A,'Receita Total'!C:C,"")</f>
        <v>48784.60972</v>
      </c>
      <c r="O458" s="1">
        <v>0.0</v>
      </c>
      <c r="P458" s="1">
        <v>0.0</v>
      </c>
      <c r="Q458" s="1">
        <v>0.0</v>
      </c>
      <c r="R458" s="1">
        <v>0.0</v>
      </c>
      <c r="S458" s="3" t="str">
        <f t="array" ref="S458">XLOOKUP(A458,'Receita Influenciada'!A:A,'Receita Influenciada'!C:C,"")</f>
        <v/>
      </c>
      <c r="T458" s="3" t="str">
        <f t="shared" si="1"/>
        <v>#NUM!</v>
      </c>
      <c r="U458" s="1">
        <v>0.0</v>
      </c>
    </row>
    <row r="459">
      <c r="A459" s="1" t="s">
        <v>509</v>
      </c>
      <c r="B459" s="2">
        <f t="array" ref="B459">XLOOKUP(A459,'Página25'!A:A,'Página25'!G:G,"")</f>
        <v>45525.80697</v>
      </c>
      <c r="C459" s="2" t="str">
        <f t="array" ref="C459">XLOOKUP(A459,'Página25'!A:A,'Página25'!I:I,"")</f>
        <v/>
      </c>
      <c r="D459" s="3">
        <f t="array" ref="D459">XLOOKUP(A459,login!A:A,login!F:F,"")</f>
        <v>46</v>
      </c>
      <c r="E459" s="3">
        <f t="array" ref="E459">XLOOKUP(A459,gestor!C:C,gestor!E:E,"")</f>
        <v>1</v>
      </c>
      <c r="F459" s="1">
        <v>0.0</v>
      </c>
      <c r="G459" s="3">
        <f t="array" ref="G459">XLOOKUP(A459,EmailVerification!A:A,EmailVerification!B:B,"")</f>
        <v>15</v>
      </c>
      <c r="H459" s="3">
        <f t="array" ref="H459">XLOOKUP(A459,IntegracaoVerification!A:A,IntegracaoVerification!C:C,"")</f>
        <v>12</v>
      </c>
      <c r="I459" s="3">
        <f t="array" ref="I459">XLOOKUP(A459,ApiVerification!A:A,ApiVerification!C:C,"")</f>
        <v>44</v>
      </c>
      <c r="J459" s="3">
        <f t="array" ref="J459">XLOOKUP(A459,AtivacaoGiftback!A:A,AtivacaoGiftback!B:B,"")</f>
        <v>42</v>
      </c>
      <c r="K459" s="3">
        <f t="array" ref="K459">XLOOKUP(A459,TempoPrimeiraCampanha!A:A,TempoPrimeiraCampanha!B:B,"")</f>
        <v>40</v>
      </c>
      <c r="L459" s="3">
        <f t="array" ref="L459">XLOOKUP(A459,'# Campanhas30D'!A:A,'# Campanhas30D'!B:B,"")</f>
        <v>0</v>
      </c>
      <c r="M459" s="1">
        <v>0.0</v>
      </c>
      <c r="N459" s="4">
        <f t="array" ref="N459">XLOOKUP(A459,'Receita Total'!A:A,'Receita Total'!C:C,"")</f>
        <v>51297.13982</v>
      </c>
      <c r="O459" s="1">
        <v>0.0</v>
      </c>
      <c r="P459" s="1">
        <v>0.0</v>
      </c>
      <c r="Q459" s="1">
        <v>0.0</v>
      </c>
      <c r="R459" s="1">
        <v>0.0</v>
      </c>
      <c r="S459" s="3" t="str">
        <f t="array" ref="S459">XLOOKUP(A459,'Receita Influenciada'!A:A,'Receita Influenciada'!C:C,"")</f>
        <v/>
      </c>
      <c r="T459" s="3" t="str">
        <f t="shared" si="1"/>
        <v>#NUM!</v>
      </c>
      <c r="U459" s="1">
        <v>0.0</v>
      </c>
    </row>
    <row r="460">
      <c r="A460" s="1" t="s">
        <v>510</v>
      </c>
      <c r="B460" s="2">
        <f t="array" ref="B460">XLOOKUP(A460,'Página25'!A:A,'Página25'!G:G,"")</f>
        <v>45511.82299</v>
      </c>
      <c r="C460" s="2" t="str">
        <f t="array" ref="C460">XLOOKUP(A460,'Página25'!A:A,'Página25'!I:I,"")</f>
        <v/>
      </c>
      <c r="D460" s="3">
        <f t="array" ref="D460">XLOOKUP(A460,login!A:A,login!F:F,"")</f>
        <v>9</v>
      </c>
      <c r="E460" s="3">
        <f t="array" ref="E460">XLOOKUP(A460,gestor!C:C,gestor!E:E,"")</f>
        <v>1</v>
      </c>
      <c r="F460" s="1">
        <v>0.0</v>
      </c>
      <c r="G460" s="3" t="str">
        <f t="array" ref="G460">XLOOKUP(A460,EmailVerification!A:A,EmailVerification!B:B,"")</f>
        <v/>
      </c>
      <c r="H460" s="3">
        <f t="array" ref="H460">XLOOKUP(A460,IntegracaoVerification!A:A,IntegracaoVerification!C:C,"")</f>
        <v>7</v>
      </c>
      <c r="I460" s="3">
        <f t="array" ref="I460">XLOOKUP(A460,ApiVerification!A:A,ApiVerification!C:C,"")</f>
        <v>7</v>
      </c>
      <c r="J460" s="3">
        <f t="array" ref="J460">XLOOKUP(A460,AtivacaoGiftback!A:A,AtivacaoGiftback!B:B,"")</f>
        <v>62</v>
      </c>
      <c r="K460" s="3" t="str">
        <f t="array" ref="K460">XLOOKUP(A460,TempoPrimeiraCampanha!A:A,TempoPrimeiraCampanha!B:B,"")</f>
        <v/>
      </c>
      <c r="L460" s="3">
        <f t="array" ref="L460">XLOOKUP(A460,'# Campanhas30D'!A:A,'# Campanhas30D'!B:B,"")</f>
        <v>0</v>
      </c>
      <c r="M460" s="1">
        <v>0.0</v>
      </c>
      <c r="N460" s="4">
        <f t="array" ref="N460">XLOOKUP(A460,'Receita Total'!A:A,'Receita Total'!C:C,"")</f>
        <v>52215.39007</v>
      </c>
      <c r="O460" s="1">
        <v>0.0</v>
      </c>
      <c r="P460" s="1">
        <v>0.0</v>
      </c>
      <c r="Q460" s="1">
        <v>0.0</v>
      </c>
      <c r="R460" s="1">
        <v>0.0</v>
      </c>
      <c r="S460" s="3" t="str">
        <f t="array" ref="S460">XLOOKUP(A460,'Receita Influenciada'!A:A,'Receita Influenciada'!C:C,"")</f>
        <v/>
      </c>
      <c r="T460" s="3" t="str">
        <f t="shared" si="1"/>
        <v>#NUM!</v>
      </c>
      <c r="U460" s="1">
        <v>0.0</v>
      </c>
    </row>
    <row r="461">
      <c r="A461" s="1" t="s">
        <v>511</v>
      </c>
      <c r="B461" s="2">
        <f t="array" ref="B461">XLOOKUP(A461,'Página25'!A:A,'Página25'!G:G,"")</f>
        <v>45504.78899</v>
      </c>
      <c r="C461" s="2" t="str">
        <f t="array" ref="C461">XLOOKUP(A461,'Página25'!A:A,'Página25'!I:I,"")</f>
        <v/>
      </c>
      <c r="D461" s="3">
        <f t="array" ref="D461">XLOOKUP(A461,login!A:A,login!F:F,"")</f>
        <v>23</v>
      </c>
      <c r="E461" s="3">
        <f t="array" ref="E461">XLOOKUP(A461,gestor!C:C,gestor!E:E,"")</f>
        <v>1</v>
      </c>
      <c r="F461" s="1">
        <v>0.0</v>
      </c>
      <c r="G461" s="3">
        <f t="array" ref="G461">XLOOKUP(A461,EmailVerification!A:A,EmailVerification!B:B,"")</f>
        <v>1</v>
      </c>
      <c r="H461" s="3">
        <f t="array" ref="H461">XLOOKUP(A461,IntegracaoVerification!A:A,IntegracaoVerification!C:C,"")</f>
        <v>1</v>
      </c>
      <c r="I461" s="3">
        <f t="array" ref="I461">XLOOKUP(A461,ApiVerification!A:A,ApiVerification!C:C,"")</f>
        <v>33</v>
      </c>
      <c r="J461" s="3" t="str">
        <f t="array" ref="J461">XLOOKUP(A461,AtivacaoGiftback!A:A,AtivacaoGiftback!B:B,"")</f>
        <v/>
      </c>
      <c r="K461" s="3" t="str">
        <f t="array" ref="K461">XLOOKUP(A461,TempoPrimeiraCampanha!A:A,TempoPrimeiraCampanha!B:B,"")</f>
        <v/>
      </c>
      <c r="L461" s="3">
        <f t="array" ref="L461">XLOOKUP(A461,'# Campanhas30D'!A:A,'# Campanhas30D'!B:B,"")</f>
        <v>0</v>
      </c>
      <c r="M461" s="1">
        <v>0.0</v>
      </c>
      <c r="N461" s="4">
        <f t="array" ref="N461">XLOOKUP(A461,'Receita Total'!A:A,'Receita Total'!C:C,"")</f>
        <v>53071.77007</v>
      </c>
      <c r="O461" s="1">
        <v>0.0</v>
      </c>
      <c r="P461" s="1">
        <v>0.0</v>
      </c>
      <c r="Q461" s="1">
        <v>0.0</v>
      </c>
      <c r="R461" s="1">
        <v>0.0</v>
      </c>
      <c r="S461" s="3" t="str">
        <f t="array" ref="S461">XLOOKUP(A461,'Receita Influenciada'!A:A,'Receita Influenciada'!C:C,"")</f>
        <v/>
      </c>
      <c r="T461" s="3" t="str">
        <f t="shared" si="1"/>
        <v>#NUM!</v>
      </c>
      <c r="U461" s="1">
        <v>0.0</v>
      </c>
    </row>
    <row r="462">
      <c r="A462" s="1" t="s">
        <v>512</v>
      </c>
      <c r="B462" s="2">
        <f t="array" ref="B462">XLOOKUP(A462,'Página25'!A:A,'Página25'!G:G,"")</f>
        <v>45457.75856</v>
      </c>
      <c r="C462" s="2" t="str">
        <f t="array" ref="C462">XLOOKUP(A462,'Página25'!A:A,'Página25'!I:I,"")</f>
        <v/>
      </c>
      <c r="D462" s="3">
        <f t="array" ref="D462">XLOOKUP(A462,login!A:A,login!F:F,"")</f>
        <v>61</v>
      </c>
      <c r="E462" s="3">
        <f t="array" ref="E462">XLOOKUP(A462,gestor!C:C,gestor!E:E,"")</f>
        <v>1</v>
      </c>
      <c r="F462" s="1">
        <v>0.0</v>
      </c>
      <c r="G462" s="3">
        <f t="array" ref="G462">XLOOKUP(A462,EmailVerification!A:A,EmailVerification!B:B,"")</f>
        <v>21</v>
      </c>
      <c r="H462" s="3">
        <f t="array" ref="H462">XLOOKUP(A462,IntegracaoVerification!A:A,IntegracaoVerification!C:C,"")</f>
        <v>7</v>
      </c>
      <c r="I462" s="3">
        <f t="array" ref="I462">XLOOKUP(A462,ApiVerification!A:A,ApiVerification!C:C,"")</f>
        <v>10</v>
      </c>
      <c r="J462" s="3">
        <f t="array" ref="J462">XLOOKUP(A462,AtivacaoGiftback!A:A,AtivacaoGiftback!B:B,"")</f>
        <v>21</v>
      </c>
      <c r="K462" s="3">
        <f t="array" ref="K462">XLOOKUP(A462,TempoPrimeiraCampanha!A:A,TempoPrimeiraCampanha!B:B,"")</f>
        <v>80</v>
      </c>
      <c r="L462" s="3">
        <f t="array" ref="L462">XLOOKUP(A462,'# Campanhas30D'!A:A,'# Campanhas30D'!B:B,"")</f>
        <v>0</v>
      </c>
      <c r="M462" s="1">
        <v>0.0</v>
      </c>
      <c r="N462" s="4">
        <f t="array" ref="N462">XLOOKUP(A462,'Receita Total'!A:A,'Receita Total'!C:C,"")</f>
        <v>55100.63</v>
      </c>
      <c r="O462" s="1">
        <v>0.0</v>
      </c>
      <c r="P462" s="1">
        <v>0.0</v>
      </c>
      <c r="Q462" s="1">
        <v>0.0</v>
      </c>
      <c r="R462" s="1">
        <v>0.0</v>
      </c>
      <c r="S462" s="3" t="str">
        <f t="array" ref="S462">XLOOKUP(A462,'Receita Influenciada'!A:A,'Receita Influenciada'!C:C,"")</f>
        <v/>
      </c>
      <c r="T462" s="3" t="str">
        <f t="shared" si="1"/>
        <v>#NUM!</v>
      </c>
      <c r="U462" s="1">
        <v>0.0</v>
      </c>
    </row>
    <row r="463">
      <c r="A463" s="1" t="s">
        <v>513</v>
      </c>
      <c r="B463" s="2">
        <f t="array" ref="B463">XLOOKUP(A463,'Página25'!A:A,'Página25'!G:G,"")</f>
        <v>45463.72074</v>
      </c>
      <c r="C463" s="2" t="str">
        <f t="array" ref="C463">XLOOKUP(A463,'Página25'!A:A,'Página25'!I:I,"")</f>
        <v/>
      </c>
      <c r="D463" s="3">
        <f t="array" ref="D463">XLOOKUP(A463,login!A:A,login!F:F,"")</f>
        <v>52</v>
      </c>
      <c r="E463" s="3">
        <f t="array" ref="E463">XLOOKUP(A463,gestor!C:C,gestor!E:E,"")</f>
        <v>1</v>
      </c>
      <c r="F463" s="1">
        <v>0.0</v>
      </c>
      <c r="G463" s="3">
        <f t="array" ref="G463">XLOOKUP(A463,EmailVerification!A:A,EmailVerification!B:B,"")</f>
        <v>15</v>
      </c>
      <c r="H463" s="3">
        <f t="array" ref="H463">XLOOKUP(A463,IntegracaoVerification!A:A,IntegracaoVerification!C:C,"")</f>
        <v>7</v>
      </c>
      <c r="I463" s="3">
        <f t="array" ref="I463">XLOOKUP(A463,ApiVerification!A:A,ApiVerification!C:C,"")</f>
        <v>14</v>
      </c>
      <c r="J463" s="3">
        <f t="array" ref="J463">XLOOKUP(A463,AtivacaoGiftback!A:A,AtivacaoGiftback!B:B,"")</f>
        <v>47</v>
      </c>
      <c r="K463" s="3" t="str">
        <f t="array" ref="K463">XLOOKUP(A463,TempoPrimeiraCampanha!A:A,TempoPrimeiraCampanha!B:B,"")</f>
        <v/>
      </c>
      <c r="L463" s="3">
        <f t="array" ref="L463">XLOOKUP(A463,'# Campanhas30D'!A:A,'# Campanhas30D'!B:B,"")</f>
        <v>0</v>
      </c>
      <c r="M463" s="1">
        <v>0.0</v>
      </c>
      <c r="N463" s="4">
        <f t="array" ref="N463">XLOOKUP(A463,'Receita Total'!A:A,'Receita Total'!C:C,"")</f>
        <v>55195.62009</v>
      </c>
      <c r="O463" s="1">
        <v>0.0</v>
      </c>
      <c r="P463" s="1">
        <v>0.0</v>
      </c>
      <c r="Q463" s="1">
        <v>0.0</v>
      </c>
      <c r="R463" s="1">
        <v>0.0</v>
      </c>
      <c r="S463" s="3" t="str">
        <f t="array" ref="S463">XLOOKUP(A463,'Receita Influenciada'!A:A,'Receita Influenciada'!C:C,"")</f>
        <v/>
      </c>
      <c r="T463" s="3" t="str">
        <f t="shared" si="1"/>
        <v>#NUM!</v>
      </c>
      <c r="U463" s="1">
        <v>0.0</v>
      </c>
    </row>
    <row r="464">
      <c r="A464" s="1" t="s">
        <v>514</v>
      </c>
      <c r="B464" s="2">
        <f t="array" ref="B464">XLOOKUP(A464,'Página25'!A:A,'Página25'!G:G,"")</f>
        <v>45503.69639</v>
      </c>
      <c r="C464" s="2" t="str">
        <f t="array" ref="C464">XLOOKUP(A464,'Página25'!A:A,'Página25'!I:I,"")</f>
        <v/>
      </c>
      <c r="D464" s="3">
        <f t="array" ref="D464">XLOOKUP(A464,login!A:A,login!F:F,"")</f>
        <v>59</v>
      </c>
      <c r="E464" s="3">
        <f t="array" ref="E464">XLOOKUP(A464,gestor!C:C,gestor!E:E,"")</f>
        <v>1</v>
      </c>
      <c r="F464" s="1">
        <v>0.0</v>
      </c>
      <c r="G464" s="3">
        <f t="array" ref="G464">XLOOKUP(A464,EmailVerification!A:A,EmailVerification!B:B,"")</f>
        <v>8</v>
      </c>
      <c r="H464" s="3">
        <f t="array" ref="H464">XLOOKUP(A464,IntegracaoVerification!A:A,IntegracaoVerification!C:C,"")</f>
        <v>8</v>
      </c>
      <c r="I464" s="3">
        <f t="array" ref="I464">XLOOKUP(A464,ApiVerification!A:A,ApiVerification!C:C,"")</f>
        <v>55</v>
      </c>
      <c r="J464" s="3">
        <f t="array" ref="J464">XLOOKUP(A464,AtivacaoGiftback!A:A,AtivacaoGiftback!B:B,"")</f>
        <v>15</v>
      </c>
      <c r="K464" s="3">
        <f t="array" ref="K464">XLOOKUP(A464,TempoPrimeiraCampanha!A:A,TempoPrimeiraCampanha!B:B,"")</f>
        <v>42</v>
      </c>
      <c r="L464" s="3">
        <f t="array" ref="L464">XLOOKUP(A464,'# Campanhas30D'!A:A,'# Campanhas30D'!B:B,"")</f>
        <v>0</v>
      </c>
      <c r="M464" s="1">
        <v>0.0</v>
      </c>
      <c r="N464" s="4">
        <f t="array" ref="N464">XLOOKUP(A464,'Receita Total'!A:A,'Receita Total'!C:C,"")</f>
        <v>56096.04036</v>
      </c>
      <c r="O464" s="1">
        <v>0.0</v>
      </c>
      <c r="P464" s="1">
        <v>0.0</v>
      </c>
      <c r="Q464" s="1">
        <v>0.0</v>
      </c>
      <c r="R464" s="1">
        <v>0.0</v>
      </c>
      <c r="S464" s="3" t="str">
        <f t="array" ref="S464">XLOOKUP(A464,'Receita Influenciada'!A:A,'Receita Influenciada'!C:C,"")</f>
        <v/>
      </c>
      <c r="T464" s="3" t="str">
        <f t="shared" si="1"/>
        <v>#NUM!</v>
      </c>
      <c r="U464" s="1">
        <v>0.0</v>
      </c>
    </row>
    <row r="465">
      <c r="A465" s="1" t="s">
        <v>515</v>
      </c>
      <c r="B465" s="2">
        <f t="array" ref="B465">XLOOKUP(A465,'Página25'!A:A,'Página25'!G:G,"")</f>
        <v>45457.82689</v>
      </c>
      <c r="C465" s="2" t="str">
        <f t="array" ref="C465">XLOOKUP(A465,'Página25'!A:A,'Página25'!I:I,"")</f>
        <v/>
      </c>
      <c r="D465" s="3">
        <f t="array" ref="D465">XLOOKUP(A465,login!A:A,login!F:F,"")</f>
        <v>69</v>
      </c>
      <c r="E465" s="3">
        <f t="array" ref="E465">XLOOKUP(A465,gestor!C:C,gestor!E:E,"")</f>
        <v>1</v>
      </c>
      <c r="F465" s="1">
        <v>0.0</v>
      </c>
      <c r="G465" s="3">
        <f t="array" ref="G465">XLOOKUP(A465,EmailVerification!A:A,EmailVerification!B:B,"")</f>
        <v>21</v>
      </c>
      <c r="H465" s="3">
        <f t="array" ref="H465">XLOOKUP(A465,IntegracaoVerification!A:A,IntegracaoVerification!C:C,"")</f>
        <v>0</v>
      </c>
      <c r="I465" s="3" t="str">
        <f t="array" ref="I465">XLOOKUP(A465,ApiVerification!A:A,ApiVerification!C:C,"")</f>
        <v/>
      </c>
      <c r="J465" s="3">
        <f t="array" ref="J465">XLOOKUP(A465,AtivacaoGiftback!A:A,AtivacaoGiftback!B:B,"")</f>
        <v>42</v>
      </c>
      <c r="K465" s="3">
        <f t="array" ref="K465">XLOOKUP(A465,TempoPrimeiraCampanha!A:A,TempoPrimeiraCampanha!B:B,"")</f>
        <v>132</v>
      </c>
      <c r="L465" s="3">
        <f t="array" ref="L465">XLOOKUP(A465,'# Campanhas30D'!A:A,'# Campanhas30D'!B:B,"")</f>
        <v>0</v>
      </c>
      <c r="M465" s="1">
        <v>0.0</v>
      </c>
      <c r="N465" s="4">
        <f t="array" ref="N465">XLOOKUP(A465,'Receita Total'!A:A,'Receita Total'!C:C,"")</f>
        <v>58422.11055</v>
      </c>
      <c r="O465" s="1">
        <v>0.0</v>
      </c>
      <c r="P465" s="1">
        <v>0.0</v>
      </c>
      <c r="Q465" s="1">
        <v>0.0</v>
      </c>
      <c r="R465" s="1">
        <v>0.0</v>
      </c>
      <c r="S465" s="3" t="str">
        <f t="array" ref="S465">XLOOKUP(A465,'Receita Influenciada'!A:A,'Receita Influenciada'!C:C,"")</f>
        <v/>
      </c>
      <c r="T465" s="3" t="str">
        <f t="shared" si="1"/>
        <v>#NUM!</v>
      </c>
      <c r="U465" s="1">
        <v>0.0</v>
      </c>
    </row>
    <row r="466">
      <c r="A466" s="1" t="s">
        <v>516</v>
      </c>
      <c r="B466" s="2">
        <f t="array" ref="B466">XLOOKUP(A466,'Página25'!A:A,'Página25'!G:G,"")</f>
        <v>45510.58058</v>
      </c>
      <c r="C466" s="2" t="str">
        <f t="array" ref="C466">XLOOKUP(A466,'Página25'!A:A,'Página25'!I:I,"")</f>
        <v/>
      </c>
      <c r="D466" s="3">
        <f t="array" ref="D466">XLOOKUP(A466,login!A:A,login!F:F,"")</f>
        <v>15</v>
      </c>
      <c r="E466" s="3">
        <f t="array" ref="E466">XLOOKUP(A466,gestor!C:C,gestor!E:E,"")</f>
        <v>1</v>
      </c>
      <c r="F466" s="3">
        <f t="array" ref="F466">XLOOKUP(A466,tickets!I:I,tickets!J:J,"")</f>
        <v>20</v>
      </c>
      <c r="G466" s="3">
        <f t="array" ref="G466">XLOOKUP(A466,EmailVerification!A:A,EmailVerification!B:B,"")</f>
        <v>14</v>
      </c>
      <c r="H466" s="3" t="str">
        <f t="array" ref="H466">XLOOKUP(A466,IntegracaoVerification!A:A,IntegracaoVerification!C:C,"")</f>
        <v/>
      </c>
      <c r="I466" s="3">
        <f t="array" ref="I466">XLOOKUP(A466,ApiVerification!A:A,ApiVerification!C:C,"")</f>
        <v>8</v>
      </c>
      <c r="J466" s="3" t="str">
        <f t="array" ref="J466">XLOOKUP(A466,AtivacaoGiftback!A:A,AtivacaoGiftback!B:B,"")</f>
        <v/>
      </c>
      <c r="K466" s="3" t="str">
        <f t="array" ref="K466">XLOOKUP(A466,TempoPrimeiraCampanha!A:A,TempoPrimeiraCampanha!B:B,"")</f>
        <v/>
      </c>
      <c r="L466" s="3">
        <f t="array" ref="L466">XLOOKUP(A466,'# Campanhas30D'!A:A,'# Campanhas30D'!B:B,"")</f>
        <v>0</v>
      </c>
      <c r="M466" s="1">
        <v>0.0</v>
      </c>
      <c r="N466" s="4">
        <f t="array" ref="N466">XLOOKUP(A466,'Receita Total'!A:A,'Receita Total'!C:C,"")</f>
        <v>59223.9603</v>
      </c>
      <c r="O466" s="1">
        <v>0.0</v>
      </c>
      <c r="P466" s="1">
        <v>0.0</v>
      </c>
      <c r="Q466" s="1">
        <v>0.0</v>
      </c>
      <c r="R466" s="1">
        <v>0.0</v>
      </c>
      <c r="S466" s="3" t="str">
        <f t="array" ref="S466">XLOOKUP(A466,'Receita Influenciada'!A:A,'Receita Influenciada'!C:C,"")</f>
        <v/>
      </c>
      <c r="T466" s="3" t="str">
        <f t="shared" si="1"/>
        <v>#NUM!</v>
      </c>
      <c r="U466" s="1">
        <v>0.0</v>
      </c>
    </row>
    <row r="467">
      <c r="A467" s="1" t="s">
        <v>517</v>
      </c>
      <c r="B467" s="2">
        <f t="array" ref="B467">XLOOKUP(A467,'Página25'!A:A,'Página25'!G:G,"")</f>
        <v>45537.6372</v>
      </c>
      <c r="C467" s="2" t="str">
        <f t="array" ref="C467">XLOOKUP(A467,'Página25'!A:A,'Página25'!I:I,"")</f>
        <v/>
      </c>
      <c r="D467" s="3">
        <f t="array" ref="D467">XLOOKUP(A467,login!A:A,login!F:F,"")</f>
        <v>11</v>
      </c>
      <c r="E467" s="3">
        <f t="array" ref="E467">XLOOKUP(A467,gestor!C:C,gestor!E:E,"")</f>
        <v>1</v>
      </c>
      <c r="F467" s="1">
        <v>0.0</v>
      </c>
      <c r="G467" s="3">
        <f t="array" ref="G467">XLOOKUP(A467,EmailVerification!A:A,EmailVerification!B:B,"")</f>
        <v>44</v>
      </c>
      <c r="H467" s="3" t="str">
        <f t="array" ref="H467">XLOOKUP(A467,IntegracaoVerification!A:A,IntegracaoVerification!C:C,"")</f>
        <v/>
      </c>
      <c r="I467" s="3">
        <f t="array" ref="I467">XLOOKUP(A467,ApiVerification!A:A,ApiVerification!C:C,"")</f>
        <v>32</v>
      </c>
      <c r="J467" s="3" t="str">
        <f t="array" ref="J467">XLOOKUP(A467,AtivacaoGiftback!A:A,AtivacaoGiftback!B:B,"")</f>
        <v/>
      </c>
      <c r="K467" s="3" t="str">
        <f t="array" ref="K467">XLOOKUP(A467,TempoPrimeiraCampanha!A:A,TempoPrimeiraCampanha!B:B,"")</f>
        <v/>
      </c>
      <c r="L467" s="3">
        <f t="array" ref="L467">XLOOKUP(A467,'# Campanhas30D'!A:A,'# Campanhas30D'!B:B,"")</f>
        <v>0</v>
      </c>
      <c r="M467" s="1">
        <v>0.0</v>
      </c>
      <c r="N467" s="4">
        <f t="array" ref="N467">XLOOKUP(A467,'Receita Total'!A:A,'Receita Total'!C:C,"")</f>
        <v>60620.34993</v>
      </c>
      <c r="O467" s="1">
        <v>0.0</v>
      </c>
      <c r="P467" s="1">
        <v>0.0</v>
      </c>
      <c r="Q467" s="1">
        <v>0.0</v>
      </c>
      <c r="R467" s="1">
        <v>0.0</v>
      </c>
      <c r="S467" s="3" t="str">
        <f t="array" ref="S467">XLOOKUP(A467,'Receita Influenciada'!A:A,'Receita Influenciada'!C:C,"")</f>
        <v/>
      </c>
      <c r="T467" s="3" t="str">
        <f t="shared" si="1"/>
        <v>#NUM!</v>
      </c>
      <c r="U467" s="1">
        <v>0.0</v>
      </c>
    </row>
    <row r="468">
      <c r="A468" s="1" t="s">
        <v>518</v>
      </c>
      <c r="B468" s="2">
        <f t="array" ref="B468">XLOOKUP(A468,'Página25'!A:A,'Página25'!G:G,"")</f>
        <v>45411.58884</v>
      </c>
      <c r="C468" s="2" t="str">
        <f t="array" ref="C468">XLOOKUP(A468,'Página25'!A:A,'Página25'!I:I,"")</f>
        <v/>
      </c>
      <c r="D468" s="3">
        <f t="array" ref="D468">XLOOKUP(A468,login!A:A,login!F:F,"")</f>
        <v>32</v>
      </c>
      <c r="E468" s="3">
        <f t="array" ref="E468">XLOOKUP(A468,gestor!C:C,gestor!E:E,"")</f>
        <v>1</v>
      </c>
      <c r="F468" s="3">
        <f t="array" ref="F468">XLOOKUP(A468,tickets!I:I,tickets!J:J,"")</f>
        <v>3</v>
      </c>
      <c r="G468" s="3">
        <f t="array" ref="G468">XLOOKUP(A468,EmailVerification!A:A,EmailVerification!B:B,"")</f>
        <v>67</v>
      </c>
      <c r="H468" s="3">
        <f t="array" ref="H468">XLOOKUP(A468,IntegracaoVerification!A:A,IntegracaoVerification!C:C,"")</f>
        <v>1</v>
      </c>
      <c r="I468" s="3">
        <f t="array" ref="I468">XLOOKUP(A468,ApiVerification!A:A,ApiVerification!C:C,"")</f>
        <v>15</v>
      </c>
      <c r="J468" s="3">
        <f t="array" ref="J468">XLOOKUP(A468,AtivacaoGiftback!A:A,AtivacaoGiftback!B:B,"")</f>
        <v>42</v>
      </c>
      <c r="K468" s="3">
        <f t="array" ref="K468">XLOOKUP(A468,TempoPrimeiraCampanha!A:A,TempoPrimeiraCampanha!B:B,"")</f>
        <v>34</v>
      </c>
      <c r="L468" s="3">
        <f t="array" ref="L468">XLOOKUP(A468,'# Campanhas30D'!A:A,'# Campanhas30D'!B:B,"")</f>
        <v>0</v>
      </c>
      <c r="M468" s="1">
        <v>0.0</v>
      </c>
      <c r="N468" s="4">
        <f t="array" ref="N468">XLOOKUP(A468,'Receita Total'!A:A,'Receita Total'!C:C,"")</f>
        <v>64904.05012</v>
      </c>
      <c r="O468" s="1">
        <v>0.0</v>
      </c>
      <c r="P468" s="1">
        <v>0.0</v>
      </c>
      <c r="Q468" s="1">
        <v>0.0</v>
      </c>
      <c r="R468" s="1">
        <v>0.0</v>
      </c>
      <c r="S468" s="3" t="str">
        <f t="array" ref="S468">XLOOKUP(A468,'Receita Influenciada'!A:A,'Receita Influenciada'!C:C,"")</f>
        <v/>
      </c>
      <c r="T468" s="3" t="str">
        <f t="shared" si="1"/>
        <v>#NUM!</v>
      </c>
      <c r="U468" s="1">
        <v>0.0</v>
      </c>
    </row>
    <row r="469">
      <c r="A469" s="1" t="s">
        <v>519</v>
      </c>
      <c r="B469" s="2">
        <f t="array" ref="B469">XLOOKUP(A469,'Página25'!A:A,'Página25'!G:G,"")</f>
        <v>45433.78339</v>
      </c>
      <c r="C469" s="2" t="str">
        <f t="array" ref="C469">XLOOKUP(A469,'Página25'!A:A,'Página25'!I:I,"")</f>
        <v/>
      </c>
      <c r="D469" s="3">
        <f t="array" ref="D469">XLOOKUP(A469,login!A:A,login!F:F,"")</f>
        <v>18</v>
      </c>
      <c r="E469" s="3">
        <f t="array" ref="E469">XLOOKUP(A469,gestor!C:C,gestor!E:E,"")</f>
        <v>1</v>
      </c>
      <c r="F469" s="1">
        <v>0.0</v>
      </c>
      <c r="G469" s="3">
        <f t="array" ref="G469">XLOOKUP(A469,EmailVerification!A:A,EmailVerification!B:B,"")</f>
        <v>45</v>
      </c>
      <c r="H469" s="3">
        <f t="array" ref="H469">XLOOKUP(A469,IntegracaoVerification!A:A,IntegracaoVerification!C:C,"")</f>
        <v>8</v>
      </c>
      <c r="I469" s="3">
        <f t="array" ref="I469">XLOOKUP(A469,ApiVerification!A:A,ApiVerification!C:C,"")</f>
        <v>17</v>
      </c>
      <c r="J469" s="3">
        <f t="array" ref="J469">XLOOKUP(A469,AtivacaoGiftback!A:A,AtivacaoGiftback!B:B,"")</f>
        <v>17</v>
      </c>
      <c r="K469" s="3">
        <f t="array" ref="K469">XLOOKUP(A469,TempoPrimeiraCampanha!A:A,TempoPrimeiraCampanha!B:B,"")</f>
        <v>87</v>
      </c>
      <c r="L469" s="3">
        <f t="array" ref="L469">XLOOKUP(A469,'# Campanhas30D'!A:A,'# Campanhas30D'!B:B,"")</f>
        <v>0</v>
      </c>
      <c r="M469" s="1">
        <v>0.0</v>
      </c>
      <c r="N469" s="4">
        <f t="array" ref="N469">XLOOKUP(A469,'Receita Total'!A:A,'Receita Total'!C:C,"")</f>
        <v>68529.7092</v>
      </c>
      <c r="O469" s="1">
        <v>0.0</v>
      </c>
      <c r="P469" s="1">
        <v>0.0</v>
      </c>
      <c r="Q469" s="1">
        <v>0.0</v>
      </c>
      <c r="R469" s="1">
        <v>0.0</v>
      </c>
      <c r="S469" s="3" t="str">
        <f t="array" ref="S469">XLOOKUP(A469,'Receita Influenciada'!A:A,'Receita Influenciada'!C:C,"")</f>
        <v/>
      </c>
      <c r="T469" s="3" t="str">
        <f t="shared" si="1"/>
        <v>#NUM!</v>
      </c>
      <c r="U469" s="1">
        <v>0.0</v>
      </c>
    </row>
    <row r="470">
      <c r="A470" s="1" t="s">
        <v>520</v>
      </c>
      <c r="B470" s="2">
        <f t="array" ref="B470">XLOOKUP(A470,'Página25'!A:A,'Página25'!G:G,"")</f>
        <v>45425.81</v>
      </c>
      <c r="C470" s="2" t="str">
        <f t="array" ref="C470">XLOOKUP(A470,'Página25'!A:A,'Página25'!I:I,"")</f>
        <v/>
      </c>
      <c r="D470" s="3">
        <f t="array" ref="D470">XLOOKUP(A470,login!A:A,login!F:F,"")</f>
        <v>44</v>
      </c>
      <c r="E470" s="3">
        <f t="array" ref="E470">XLOOKUP(A470,gestor!C:C,gestor!E:E,"")</f>
        <v>1</v>
      </c>
      <c r="F470" s="1">
        <v>0.0</v>
      </c>
      <c r="G470" s="3">
        <f t="array" ref="G470">XLOOKUP(A470,EmailVerification!A:A,EmailVerification!B:B,"")</f>
        <v>107</v>
      </c>
      <c r="H470" s="3">
        <f t="array" ref="H470">XLOOKUP(A470,IntegracaoVerification!A:A,IntegracaoVerification!C:C,"")</f>
        <v>9</v>
      </c>
      <c r="I470" s="3">
        <f t="array" ref="I470">XLOOKUP(A470,ApiVerification!A:A,ApiVerification!C:C,"")</f>
        <v>16</v>
      </c>
      <c r="J470" s="3">
        <f t="array" ref="J470">XLOOKUP(A470,AtivacaoGiftback!A:A,AtivacaoGiftback!B:B,"")</f>
        <v>23</v>
      </c>
      <c r="K470" s="3">
        <f t="array" ref="K470">XLOOKUP(A470,TempoPrimeiraCampanha!A:A,TempoPrimeiraCampanha!B:B,"")</f>
        <v>71</v>
      </c>
      <c r="L470" s="3">
        <f t="array" ref="L470">XLOOKUP(A470,'# Campanhas30D'!A:A,'# Campanhas30D'!B:B,"")</f>
        <v>0</v>
      </c>
      <c r="M470" s="1">
        <v>0.0</v>
      </c>
      <c r="N470" s="4">
        <f t="array" ref="N470">XLOOKUP(A470,'Receita Total'!A:A,'Receita Total'!C:C,"")</f>
        <v>72948.38992</v>
      </c>
      <c r="O470" s="1">
        <v>0.0</v>
      </c>
      <c r="P470" s="1">
        <v>0.0</v>
      </c>
      <c r="Q470" s="1">
        <v>0.0</v>
      </c>
      <c r="R470" s="1">
        <v>0.0</v>
      </c>
      <c r="S470" s="3" t="str">
        <f t="array" ref="S470">XLOOKUP(A470,'Receita Influenciada'!A:A,'Receita Influenciada'!C:C,"")</f>
        <v/>
      </c>
      <c r="T470" s="3" t="str">
        <f t="shared" si="1"/>
        <v>#NUM!</v>
      </c>
      <c r="U470" s="1">
        <v>0.0</v>
      </c>
    </row>
    <row r="471">
      <c r="A471" s="1" t="s">
        <v>521</v>
      </c>
      <c r="B471" s="2">
        <f t="array" ref="B471">XLOOKUP(A471,'Página25'!A:A,'Página25'!G:G,"")</f>
        <v>45532.68882</v>
      </c>
      <c r="C471" s="2" t="str">
        <f t="array" ref="C471">XLOOKUP(A471,'Página25'!A:A,'Página25'!I:I,"")</f>
        <v/>
      </c>
      <c r="D471" s="3">
        <f t="array" ref="D471">XLOOKUP(A471,login!A:A,login!F:F,"")</f>
        <v>21</v>
      </c>
      <c r="E471" s="3">
        <f t="array" ref="E471">XLOOKUP(A471,gestor!C:C,gestor!E:E,"")</f>
        <v>1</v>
      </c>
      <c r="F471" s="1">
        <v>0.0</v>
      </c>
      <c r="G471" s="3">
        <f t="array" ref="G471">XLOOKUP(A471,EmailVerification!A:A,EmailVerification!B:B,"")</f>
        <v>7</v>
      </c>
      <c r="H471" s="3">
        <f t="array" ref="H471">XLOOKUP(A471,IntegracaoVerification!A:A,IntegracaoVerification!C:C,"")</f>
        <v>7</v>
      </c>
      <c r="I471" s="3" t="str">
        <f t="array" ref="I471">XLOOKUP(A471,ApiVerification!A:A,ApiVerification!C:C,"")</f>
        <v/>
      </c>
      <c r="J471" s="3" t="str">
        <f t="array" ref="J471">XLOOKUP(A471,AtivacaoGiftback!A:A,AtivacaoGiftback!B:B,"")</f>
        <v/>
      </c>
      <c r="K471" s="3" t="str">
        <f t="array" ref="K471">XLOOKUP(A471,TempoPrimeiraCampanha!A:A,TempoPrimeiraCampanha!B:B,"")</f>
        <v/>
      </c>
      <c r="L471" s="3">
        <f t="array" ref="L471">XLOOKUP(A471,'# Campanhas30D'!A:A,'# Campanhas30D'!B:B,"")</f>
        <v>0</v>
      </c>
      <c r="M471" s="1">
        <v>0.0</v>
      </c>
      <c r="N471" s="4">
        <f t="array" ref="N471">XLOOKUP(A471,'Receita Total'!A:A,'Receita Total'!C:C,"")</f>
        <v>86490.93974</v>
      </c>
      <c r="O471" s="1">
        <v>0.0</v>
      </c>
      <c r="P471" s="1">
        <v>0.0</v>
      </c>
      <c r="Q471" s="1">
        <v>0.0</v>
      </c>
      <c r="R471" s="1">
        <v>0.0</v>
      </c>
      <c r="S471" s="3" t="str">
        <f t="array" ref="S471">XLOOKUP(A471,'Receita Influenciada'!A:A,'Receita Influenciada'!C:C,"")</f>
        <v/>
      </c>
      <c r="T471" s="3" t="str">
        <f t="shared" si="1"/>
        <v>#NUM!</v>
      </c>
      <c r="U471" s="1">
        <v>0.0</v>
      </c>
    </row>
    <row r="472">
      <c r="A472" s="1" t="s">
        <v>522</v>
      </c>
      <c r="B472" s="2">
        <f t="array" ref="B472">XLOOKUP(A472,'Página25'!A:A,'Página25'!G:G,"")</f>
        <v>45565.85376</v>
      </c>
      <c r="C472" s="2" t="str">
        <f t="array" ref="C472">XLOOKUP(A472,'Página25'!A:A,'Página25'!I:I,"")</f>
        <v/>
      </c>
      <c r="D472" s="3">
        <f t="array" ref="D472">XLOOKUP(A472,login!A:A,login!F:F,"")</f>
        <v>7</v>
      </c>
      <c r="E472" s="3">
        <f t="array" ref="E472">XLOOKUP(A472,gestor!C:C,gestor!E:E,"")</f>
        <v>1</v>
      </c>
      <c r="F472" s="1">
        <v>0.0</v>
      </c>
      <c r="G472" s="3">
        <f t="array" ref="G472">XLOOKUP(A472,EmailVerification!A:A,EmailVerification!B:B,"")</f>
        <v>2</v>
      </c>
      <c r="H472" s="3">
        <f t="array" ref="H472">XLOOKUP(A472,IntegracaoVerification!A:A,IntegracaoVerification!C:C,"")</f>
        <v>2</v>
      </c>
      <c r="I472" s="3">
        <f t="array" ref="I472">XLOOKUP(A472,ApiVerification!A:A,ApiVerification!C:C,"")</f>
        <v>2</v>
      </c>
      <c r="J472" s="3">
        <f t="array" ref="J472">XLOOKUP(A472,AtivacaoGiftback!A:A,AtivacaoGiftback!B:B,"")</f>
        <v>28</v>
      </c>
      <c r="K472" s="3" t="str">
        <f t="array" ref="K472">XLOOKUP(A472,TempoPrimeiraCampanha!A:A,TempoPrimeiraCampanha!B:B,"")</f>
        <v/>
      </c>
      <c r="L472" s="3">
        <f t="array" ref="L472">XLOOKUP(A472,'# Campanhas30D'!A:A,'# Campanhas30D'!B:B,"")</f>
        <v>0</v>
      </c>
      <c r="M472" s="1">
        <v>0.0</v>
      </c>
      <c r="N472" s="4">
        <f t="array" ref="N472">XLOOKUP(A472,'Receita Total'!A:A,'Receita Total'!C:C,"")</f>
        <v>93514.73029</v>
      </c>
      <c r="O472" s="1">
        <v>0.0</v>
      </c>
      <c r="P472" s="1">
        <v>0.0</v>
      </c>
      <c r="Q472" s="1">
        <v>0.0</v>
      </c>
      <c r="R472" s="1">
        <v>0.0</v>
      </c>
      <c r="S472" s="3" t="str">
        <f t="array" ref="S472">XLOOKUP(A472,'Receita Influenciada'!A:A,'Receita Influenciada'!C:C,"")</f>
        <v/>
      </c>
      <c r="T472" s="3" t="str">
        <f t="shared" si="1"/>
        <v>#NUM!</v>
      </c>
      <c r="U472" s="1">
        <v>0.0</v>
      </c>
    </row>
    <row r="473">
      <c r="A473" s="1" t="s">
        <v>523</v>
      </c>
      <c r="B473" s="2">
        <f t="array" ref="B473">XLOOKUP(A473,'Página25'!A:A,'Página25'!G:G,"")</f>
        <v>45461.76124</v>
      </c>
      <c r="C473" s="2" t="str">
        <f t="array" ref="C473">XLOOKUP(A473,'Página25'!A:A,'Página25'!I:I,"")</f>
        <v/>
      </c>
      <c r="D473" s="3">
        <f t="array" ref="D473">XLOOKUP(A473,login!A:A,login!F:F,"")</f>
        <v>122</v>
      </c>
      <c r="E473" s="3">
        <f t="array" ref="E473">XLOOKUP(A473,gestor!C:C,gestor!E:E,"")</f>
        <v>1</v>
      </c>
      <c r="F473" s="1">
        <v>0.0</v>
      </c>
      <c r="G473" s="3">
        <f t="array" ref="G473">XLOOKUP(A473,EmailVerification!A:A,EmailVerification!B:B,"")</f>
        <v>17</v>
      </c>
      <c r="H473" s="3">
        <f t="array" ref="H473">XLOOKUP(A473,IntegracaoVerification!A:A,IntegracaoVerification!C:C,"")</f>
        <v>0</v>
      </c>
      <c r="I473" s="3">
        <f t="array" ref="I473">XLOOKUP(A473,ApiVerification!A:A,ApiVerification!C:C,"")</f>
        <v>13</v>
      </c>
      <c r="J473" s="3">
        <f t="array" ref="J473">XLOOKUP(A473,AtivacaoGiftback!A:A,AtivacaoGiftback!B:B,"")</f>
        <v>105</v>
      </c>
      <c r="K473" s="3">
        <f t="array" ref="K473">XLOOKUP(A473,TempoPrimeiraCampanha!A:A,TempoPrimeiraCampanha!B:B,"")</f>
        <v>43</v>
      </c>
      <c r="L473" s="3">
        <f t="array" ref="L473">XLOOKUP(A473,'# Campanhas30D'!A:A,'# Campanhas30D'!B:B,"")</f>
        <v>0</v>
      </c>
      <c r="M473" s="1">
        <v>0.0</v>
      </c>
      <c r="N473" s="4">
        <f t="array" ref="N473">XLOOKUP(A473,'Receita Total'!A:A,'Receita Total'!C:C,"")</f>
        <v>94260.70929</v>
      </c>
      <c r="O473" s="1">
        <v>0.0</v>
      </c>
      <c r="P473" s="1">
        <v>0.0</v>
      </c>
      <c r="Q473" s="1">
        <v>0.0</v>
      </c>
      <c r="R473" s="1">
        <v>0.0</v>
      </c>
      <c r="S473" s="3" t="str">
        <f t="array" ref="S473">XLOOKUP(A473,'Receita Influenciada'!A:A,'Receita Influenciada'!C:C,"")</f>
        <v/>
      </c>
      <c r="T473" s="3" t="str">
        <f t="shared" si="1"/>
        <v>#NUM!</v>
      </c>
      <c r="U473" s="1">
        <v>0.0</v>
      </c>
    </row>
    <row r="474">
      <c r="A474" s="1" t="s">
        <v>524</v>
      </c>
      <c r="B474" s="2">
        <f t="array" ref="B474">XLOOKUP(A474,'Página25'!A:A,'Página25'!G:G,"")</f>
        <v>45499.55799</v>
      </c>
      <c r="C474" s="2" t="str">
        <f t="array" ref="C474">XLOOKUP(A474,'Página25'!A:A,'Página25'!I:I,"")</f>
        <v/>
      </c>
      <c r="D474" s="3">
        <f t="array" ref="D474">XLOOKUP(A474,login!A:A,login!F:F,"")</f>
        <v>134</v>
      </c>
      <c r="E474" s="3">
        <f t="array" ref="E474">XLOOKUP(A474,gestor!C:C,gestor!E:E,"")</f>
        <v>1</v>
      </c>
      <c r="F474" s="1">
        <v>0.0</v>
      </c>
      <c r="G474" s="3" t="str">
        <f t="array" ref="G474">XLOOKUP(A474,EmailVerification!A:A,EmailVerification!B:B,"")</f>
        <v/>
      </c>
      <c r="H474" s="3" t="str">
        <f t="array" ref="H474">XLOOKUP(A474,IntegracaoVerification!A:A,IntegracaoVerification!C:C,"")</f>
        <v/>
      </c>
      <c r="I474" s="3">
        <f t="array" ref="I474">XLOOKUP(A474,ApiVerification!A:A,ApiVerification!C:C,"")</f>
        <v>53</v>
      </c>
      <c r="J474" s="3">
        <f t="array" ref="J474">XLOOKUP(A474,AtivacaoGiftback!A:A,AtivacaoGiftback!B:B,"")</f>
        <v>41</v>
      </c>
      <c r="K474" s="3" t="str">
        <f t="array" ref="K474">XLOOKUP(A474,TempoPrimeiraCampanha!A:A,TempoPrimeiraCampanha!B:B,"")</f>
        <v/>
      </c>
      <c r="L474" s="3">
        <f t="array" ref="L474">XLOOKUP(A474,'# Campanhas30D'!A:A,'# Campanhas30D'!B:B,"")</f>
        <v>0</v>
      </c>
      <c r="M474" s="1">
        <v>0.0</v>
      </c>
      <c r="N474" s="4">
        <f t="array" ref="N474">XLOOKUP(A474,'Receita Total'!A:A,'Receita Total'!C:C,"")</f>
        <v>95685.42988</v>
      </c>
      <c r="O474" s="1">
        <v>0.0</v>
      </c>
      <c r="P474" s="1">
        <v>0.0</v>
      </c>
      <c r="Q474" s="1">
        <v>0.0</v>
      </c>
      <c r="R474" s="1">
        <v>0.0</v>
      </c>
      <c r="S474" s="3" t="str">
        <f t="array" ref="S474">XLOOKUP(A474,'Receita Influenciada'!A:A,'Receita Influenciada'!C:C,"")</f>
        <v/>
      </c>
      <c r="T474" s="3" t="str">
        <f t="shared" si="1"/>
        <v>#NUM!</v>
      </c>
      <c r="U474" s="1">
        <v>0.0</v>
      </c>
    </row>
    <row r="475">
      <c r="A475" s="1" t="s">
        <v>525</v>
      </c>
      <c r="B475" s="2">
        <f t="array" ref="B475">XLOOKUP(A475,'Página25'!A:A,'Página25'!G:G,"")</f>
        <v>45435.8039</v>
      </c>
      <c r="C475" s="2" t="str">
        <f t="array" ref="C475">XLOOKUP(A475,'Página25'!A:A,'Página25'!I:I,"")</f>
        <v/>
      </c>
      <c r="D475" s="3">
        <f t="array" ref="D475">XLOOKUP(A475,login!A:A,login!F:F,"")</f>
        <v>121</v>
      </c>
      <c r="E475" s="3">
        <f t="array" ref="E475">XLOOKUP(A475,gestor!C:C,gestor!E:E,"")</f>
        <v>1</v>
      </c>
      <c r="F475" s="1">
        <v>0.0</v>
      </c>
      <c r="G475" s="3">
        <f t="array" ref="G475">XLOOKUP(A475,EmailVerification!A:A,EmailVerification!B:B,"")</f>
        <v>43</v>
      </c>
      <c r="H475" s="3">
        <f t="array" ref="H475">XLOOKUP(A475,IntegracaoVerification!A:A,IntegracaoVerification!C:C,"")</f>
        <v>12</v>
      </c>
      <c r="I475" s="3">
        <f t="array" ref="I475">XLOOKUP(A475,ApiVerification!A:A,ApiVerification!C:C,"")</f>
        <v>41</v>
      </c>
      <c r="J475" s="3">
        <f t="array" ref="J475">XLOOKUP(A475,AtivacaoGiftback!A:A,AtivacaoGiftback!B:B,"")</f>
        <v>22</v>
      </c>
      <c r="K475" s="3">
        <f t="array" ref="K475">XLOOKUP(A475,TempoPrimeiraCampanha!A:A,TempoPrimeiraCampanha!B:B,"")</f>
        <v>53</v>
      </c>
      <c r="L475" s="3">
        <f t="array" ref="L475">XLOOKUP(A475,'# Campanhas30D'!A:A,'# Campanhas30D'!B:B,"")</f>
        <v>0</v>
      </c>
      <c r="M475" s="1">
        <v>0.0</v>
      </c>
      <c r="N475" s="4">
        <f t="array" ref="N475">XLOOKUP(A475,'Receita Total'!A:A,'Receita Total'!C:C,"")</f>
        <v>97216.39005</v>
      </c>
      <c r="O475" s="1">
        <v>0.0</v>
      </c>
      <c r="P475" s="1">
        <v>0.0</v>
      </c>
      <c r="Q475" s="1">
        <v>0.0</v>
      </c>
      <c r="R475" s="1">
        <v>0.0</v>
      </c>
      <c r="S475" s="3" t="str">
        <f t="array" ref="S475">XLOOKUP(A475,'Receita Influenciada'!A:A,'Receita Influenciada'!C:C,"")</f>
        <v/>
      </c>
      <c r="T475" s="3" t="str">
        <f t="shared" si="1"/>
        <v>#NUM!</v>
      </c>
      <c r="U475" s="1">
        <v>0.0</v>
      </c>
    </row>
    <row r="476">
      <c r="A476" s="1" t="s">
        <v>526</v>
      </c>
      <c r="B476" s="2">
        <f t="array" ref="B476">XLOOKUP(A476,'Página25'!A:A,'Página25'!G:G,"")</f>
        <v>45484.85723</v>
      </c>
      <c r="C476" s="2" t="str">
        <f t="array" ref="C476">XLOOKUP(A476,'Página25'!A:A,'Página25'!I:I,"")</f>
        <v/>
      </c>
      <c r="D476" s="3">
        <f t="array" ref="D476">XLOOKUP(A476,login!A:A,login!F:F,"")</f>
        <v>15</v>
      </c>
      <c r="E476" s="3">
        <f t="array" ref="E476">XLOOKUP(A476,gestor!C:C,gestor!E:E,"")</f>
        <v>1</v>
      </c>
      <c r="F476" s="1">
        <v>0.0</v>
      </c>
      <c r="G476" s="3">
        <f t="array" ref="G476">XLOOKUP(A476,EmailVerification!A:A,EmailVerification!B:B,"")</f>
        <v>111</v>
      </c>
      <c r="H476" s="3">
        <f t="array" ref="H476">XLOOKUP(A476,IntegracaoVerification!A:A,IntegracaoVerification!C:C,"")</f>
        <v>29</v>
      </c>
      <c r="I476" s="3" t="str">
        <f t="array" ref="I476">XLOOKUP(A476,ApiVerification!A:A,ApiVerification!C:C,"")</f>
        <v/>
      </c>
      <c r="J476" s="3">
        <f t="array" ref="J476">XLOOKUP(A476,AtivacaoGiftback!A:A,AtivacaoGiftback!B:B,"")</f>
        <v>48</v>
      </c>
      <c r="K476" s="3" t="str">
        <f t="array" ref="K476">XLOOKUP(A476,TempoPrimeiraCampanha!A:A,TempoPrimeiraCampanha!B:B,"")</f>
        <v/>
      </c>
      <c r="L476" s="3">
        <f t="array" ref="L476">XLOOKUP(A476,'# Campanhas30D'!A:A,'# Campanhas30D'!B:B,"")</f>
        <v>0</v>
      </c>
      <c r="M476" s="1">
        <v>0.0</v>
      </c>
      <c r="N476" s="4">
        <f t="array" ref="N476">XLOOKUP(A476,'Receita Total'!A:A,'Receita Total'!C:C,"")</f>
        <v>99936.46976</v>
      </c>
      <c r="O476" s="1">
        <v>0.0</v>
      </c>
      <c r="P476" s="1">
        <v>0.0</v>
      </c>
      <c r="Q476" s="1">
        <v>0.0</v>
      </c>
      <c r="R476" s="1">
        <v>0.0</v>
      </c>
      <c r="S476" s="3" t="str">
        <f t="array" ref="S476">XLOOKUP(A476,'Receita Influenciada'!A:A,'Receita Influenciada'!C:C,"")</f>
        <v/>
      </c>
      <c r="T476" s="3" t="str">
        <f t="shared" si="1"/>
        <v>#NUM!</v>
      </c>
      <c r="U476" s="1">
        <v>0.0</v>
      </c>
    </row>
    <row r="477">
      <c r="A477" s="1" t="s">
        <v>527</v>
      </c>
      <c r="B477" s="2">
        <f t="array" ref="B477">XLOOKUP(A477,'Página25'!A:A,'Página25'!G:G,"")</f>
        <v>45498.74078</v>
      </c>
      <c r="C477" s="2" t="str">
        <f t="array" ref="C477">XLOOKUP(A477,'Página25'!A:A,'Página25'!I:I,"")</f>
        <v/>
      </c>
      <c r="D477" s="3">
        <f t="array" ref="D477">XLOOKUP(A477,login!A:A,login!F:F,"")</f>
        <v>43</v>
      </c>
      <c r="E477" s="3">
        <f t="array" ref="E477">XLOOKUP(A477,gestor!C:C,gestor!E:E,"")</f>
        <v>1</v>
      </c>
      <c r="F477" s="1">
        <v>0.0</v>
      </c>
      <c r="G477" s="3">
        <f t="array" ref="G477">XLOOKUP(A477,EmailVerification!A:A,EmailVerification!B:B,"")</f>
        <v>33</v>
      </c>
      <c r="H477" s="3" t="str">
        <f t="array" ref="H477">XLOOKUP(A477,IntegracaoVerification!A:A,IntegracaoVerification!C:C,"")</f>
        <v/>
      </c>
      <c r="I477" s="3">
        <f t="array" ref="I477">XLOOKUP(A477,ApiVerification!A:A,ApiVerification!C:C,"")</f>
        <v>28</v>
      </c>
      <c r="J477" s="3" t="str">
        <f t="array" ref="J477">XLOOKUP(A477,AtivacaoGiftback!A:A,AtivacaoGiftback!B:B,"")</f>
        <v/>
      </c>
      <c r="K477" s="3">
        <f t="array" ref="K477">XLOOKUP(A477,TempoPrimeiraCampanha!A:A,TempoPrimeiraCampanha!B:B,"")</f>
        <v>36</v>
      </c>
      <c r="L477" s="3">
        <f t="array" ref="L477">XLOOKUP(A477,'# Campanhas30D'!A:A,'# Campanhas30D'!B:B,"")</f>
        <v>0</v>
      </c>
      <c r="M477" s="1">
        <v>0.0</v>
      </c>
      <c r="N477" s="4">
        <f t="array" ref="N477">XLOOKUP(A477,'Receita Total'!A:A,'Receita Total'!C:C,"")</f>
        <v>100796.8693</v>
      </c>
      <c r="O477" s="1">
        <v>0.0</v>
      </c>
      <c r="P477" s="1">
        <v>0.0</v>
      </c>
      <c r="Q477" s="1">
        <v>0.0</v>
      </c>
      <c r="R477" s="1">
        <v>0.0</v>
      </c>
      <c r="S477" s="3" t="str">
        <f t="array" ref="S477">XLOOKUP(A477,'Receita Influenciada'!A:A,'Receita Influenciada'!C:C,"")</f>
        <v/>
      </c>
      <c r="T477" s="3" t="str">
        <f t="shared" si="1"/>
        <v>#NUM!</v>
      </c>
      <c r="U477" s="1">
        <v>0.0</v>
      </c>
    </row>
    <row r="478">
      <c r="A478" s="1" t="s">
        <v>528</v>
      </c>
      <c r="B478" s="2">
        <f t="array" ref="B478">XLOOKUP(A478,'Página25'!A:A,'Página25'!G:G,"")</f>
        <v>45560.00528</v>
      </c>
      <c r="C478" s="2" t="str">
        <f t="array" ref="C478">XLOOKUP(A478,'Página25'!A:A,'Página25'!I:I,"")</f>
        <v/>
      </c>
      <c r="D478" s="3">
        <f t="array" ref="D478">XLOOKUP(A478,login!A:A,login!F:F,"")</f>
        <v>2</v>
      </c>
      <c r="E478" s="3">
        <f t="array" ref="E478">XLOOKUP(A478,gestor!C:C,gestor!E:E,"")</f>
        <v>1</v>
      </c>
      <c r="F478" s="1">
        <v>0.0</v>
      </c>
      <c r="G478" s="3" t="str">
        <f t="array" ref="G478">XLOOKUP(A478,EmailVerification!A:A,EmailVerification!B:B,"")</f>
        <v/>
      </c>
      <c r="H478" s="3">
        <f t="array" ref="H478">XLOOKUP(A478,IntegracaoVerification!A:A,IntegracaoVerification!C:C,"")</f>
        <v>29</v>
      </c>
      <c r="I478" s="3" t="str">
        <f t="array" ref="I478">XLOOKUP(A478,ApiVerification!A:A,ApiVerification!C:C,"")</f>
        <v/>
      </c>
      <c r="J478" s="3" t="str">
        <f t="array" ref="J478">XLOOKUP(A478,AtivacaoGiftback!A:A,AtivacaoGiftback!B:B,"")</f>
        <v/>
      </c>
      <c r="K478" s="3" t="str">
        <f t="array" ref="K478">XLOOKUP(A478,TempoPrimeiraCampanha!A:A,TempoPrimeiraCampanha!B:B,"")</f>
        <v/>
      </c>
      <c r="L478" s="3">
        <f t="array" ref="L478">XLOOKUP(A478,'# Campanhas30D'!A:A,'# Campanhas30D'!B:B,"")</f>
        <v>0</v>
      </c>
      <c r="M478" s="1">
        <v>0.0</v>
      </c>
      <c r="N478" s="4">
        <f t="array" ref="N478">XLOOKUP(A478,'Receita Total'!A:A,'Receita Total'!C:C,"")</f>
        <v>106154.7586</v>
      </c>
      <c r="O478" s="1">
        <v>0.0</v>
      </c>
      <c r="P478" s="1">
        <v>0.0</v>
      </c>
      <c r="Q478" s="1">
        <v>0.0</v>
      </c>
      <c r="R478" s="1">
        <v>0.0</v>
      </c>
      <c r="S478" s="3" t="str">
        <f t="array" ref="S478">XLOOKUP(A478,'Receita Influenciada'!A:A,'Receita Influenciada'!C:C,"")</f>
        <v/>
      </c>
      <c r="T478" s="3" t="str">
        <f t="shared" si="1"/>
        <v>#NUM!</v>
      </c>
      <c r="U478" s="1">
        <v>0.0</v>
      </c>
    </row>
    <row r="479">
      <c r="A479" s="1" t="s">
        <v>529</v>
      </c>
      <c r="B479" s="2">
        <f t="array" ref="B479">XLOOKUP(A479,'Página25'!A:A,'Página25'!G:G,"")</f>
        <v>45485.64333</v>
      </c>
      <c r="C479" s="2" t="str">
        <f t="array" ref="C479">XLOOKUP(A479,'Página25'!A:A,'Página25'!I:I,"")</f>
        <v/>
      </c>
      <c r="D479" s="3">
        <f t="array" ref="D479">XLOOKUP(A479,login!A:A,login!F:F,"")</f>
        <v>36</v>
      </c>
      <c r="E479" s="3">
        <f t="array" ref="E479">XLOOKUP(A479,gestor!C:C,gestor!E:E,"")</f>
        <v>1</v>
      </c>
      <c r="F479" s="1">
        <v>0.0</v>
      </c>
      <c r="G479" s="3">
        <f t="array" ref="G479">XLOOKUP(A479,EmailVerification!A:A,EmailVerification!B:B,"")</f>
        <v>52</v>
      </c>
      <c r="H479" s="3">
        <f t="array" ref="H479">XLOOKUP(A479,IntegracaoVerification!A:A,IntegracaoVerification!C:C,"")</f>
        <v>0</v>
      </c>
      <c r="I479" s="3">
        <f t="array" ref="I479">XLOOKUP(A479,ApiVerification!A:A,ApiVerification!C:C,"")</f>
        <v>12</v>
      </c>
      <c r="J479" s="3">
        <f t="array" ref="J479">XLOOKUP(A479,AtivacaoGiftback!A:A,AtivacaoGiftback!B:B,"")</f>
        <v>55</v>
      </c>
      <c r="K479" s="3">
        <f t="array" ref="K479">XLOOKUP(A479,TempoPrimeiraCampanha!A:A,TempoPrimeiraCampanha!B:B,"")</f>
        <v>46</v>
      </c>
      <c r="L479" s="3">
        <f t="array" ref="L479">XLOOKUP(A479,'# Campanhas30D'!A:A,'# Campanhas30D'!B:B,"")</f>
        <v>0</v>
      </c>
      <c r="M479" s="1">
        <v>0.0</v>
      </c>
      <c r="N479" s="4">
        <f t="array" ref="N479">XLOOKUP(A479,'Receita Total'!A:A,'Receita Total'!C:C,"")</f>
        <v>107355.7008</v>
      </c>
      <c r="O479" s="1">
        <v>0.0</v>
      </c>
      <c r="P479" s="1">
        <v>0.0</v>
      </c>
      <c r="Q479" s="1">
        <v>0.0</v>
      </c>
      <c r="R479" s="1">
        <v>0.0</v>
      </c>
      <c r="S479" s="3" t="str">
        <f t="array" ref="S479">XLOOKUP(A479,'Receita Influenciada'!A:A,'Receita Influenciada'!C:C,"")</f>
        <v/>
      </c>
      <c r="T479" s="3" t="str">
        <f t="shared" si="1"/>
        <v>#NUM!</v>
      </c>
      <c r="U479" s="1">
        <v>0.0</v>
      </c>
    </row>
    <row r="480">
      <c r="A480" s="1" t="s">
        <v>530</v>
      </c>
      <c r="B480" s="2">
        <f t="array" ref="B480">XLOOKUP(A480,'Página25'!A:A,'Página25'!G:G,"")</f>
        <v>45530.88019</v>
      </c>
      <c r="C480" s="2" t="str">
        <f t="array" ref="C480">XLOOKUP(A480,'Página25'!A:A,'Página25'!I:I,"")</f>
        <v/>
      </c>
      <c r="D480" s="3">
        <f t="array" ref="D480">XLOOKUP(A480,login!A:A,login!F:F,"")</f>
        <v>51</v>
      </c>
      <c r="E480" s="3">
        <f t="array" ref="E480">XLOOKUP(A480,gestor!C:C,gestor!E:E,"")</f>
        <v>1</v>
      </c>
      <c r="F480" s="1">
        <v>0.0</v>
      </c>
      <c r="G480" s="3">
        <f t="array" ref="G480">XLOOKUP(A480,EmailVerification!A:A,EmailVerification!B:B,"")</f>
        <v>4</v>
      </c>
      <c r="H480" s="3">
        <f t="array" ref="H480">XLOOKUP(A480,IntegracaoVerification!A:A,IntegracaoVerification!C:C,"")</f>
        <v>49</v>
      </c>
      <c r="I480" s="3" t="str">
        <f t="array" ref="I480">XLOOKUP(A480,ApiVerification!A:A,ApiVerification!C:C,"")</f>
        <v/>
      </c>
      <c r="J480" s="3">
        <f t="array" ref="J480">XLOOKUP(A480,AtivacaoGiftback!A:A,AtivacaoGiftback!B:B,"")</f>
        <v>64</v>
      </c>
      <c r="K480" s="3">
        <f t="array" ref="K480">XLOOKUP(A480,TempoPrimeiraCampanha!A:A,TempoPrimeiraCampanha!B:B,"")</f>
        <v>51</v>
      </c>
      <c r="L480" s="3">
        <f t="array" ref="L480">XLOOKUP(A480,'# Campanhas30D'!A:A,'# Campanhas30D'!B:B,"")</f>
        <v>0</v>
      </c>
      <c r="M480" s="1">
        <v>0.0</v>
      </c>
      <c r="N480" s="4">
        <f t="array" ref="N480">XLOOKUP(A480,'Receita Total'!A:A,'Receita Total'!C:C,"")</f>
        <v>110261.9799</v>
      </c>
      <c r="O480" s="1">
        <v>0.0</v>
      </c>
      <c r="P480" s="1">
        <v>0.0</v>
      </c>
      <c r="Q480" s="1">
        <v>0.0</v>
      </c>
      <c r="R480" s="1">
        <v>0.0</v>
      </c>
      <c r="S480" s="3" t="str">
        <f t="array" ref="S480">XLOOKUP(A480,'Receita Influenciada'!A:A,'Receita Influenciada'!C:C,"")</f>
        <v/>
      </c>
      <c r="T480" s="3" t="str">
        <f t="shared" si="1"/>
        <v>#NUM!</v>
      </c>
      <c r="U480" s="1">
        <v>0.0</v>
      </c>
    </row>
    <row r="481">
      <c r="A481" s="1" t="s">
        <v>531</v>
      </c>
      <c r="B481" s="2">
        <f t="array" ref="B481">XLOOKUP(A481,'Página25'!A:A,'Página25'!G:G,"")</f>
        <v>45464.84749</v>
      </c>
      <c r="C481" s="2" t="str">
        <f t="array" ref="C481">XLOOKUP(A481,'Página25'!A:A,'Página25'!I:I,"")</f>
        <v/>
      </c>
      <c r="D481" s="3">
        <f t="array" ref="D481">XLOOKUP(A481,login!A:A,login!F:F,"")</f>
        <v>41</v>
      </c>
      <c r="E481" s="3">
        <f t="array" ref="E481">XLOOKUP(A481,gestor!C:C,gestor!E:E,"")</f>
        <v>1</v>
      </c>
      <c r="F481" s="1">
        <v>0.0</v>
      </c>
      <c r="G481" s="3">
        <f t="array" ref="G481">XLOOKUP(A481,EmailVerification!A:A,EmailVerification!B:B,"")</f>
        <v>14</v>
      </c>
      <c r="H481" s="3" t="str">
        <f t="array" ref="H481">XLOOKUP(A481,IntegracaoVerification!A:A,IntegracaoVerification!C:C,"")</f>
        <v/>
      </c>
      <c r="I481" s="3">
        <f t="array" ref="I481">XLOOKUP(A481,ApiVerification!A:A,ApiVerification!C:C,"")</f>
        <v>5</v>
      </c>
      <c r="J481" s="3">
        <f t="array" ref="J481">XLOOKUP(A481,AtivacaoGiftback!A:A,AtivacaoGiftback!B:B,"")</f>
        <v>19</v>
      </c>
      <c r="K481" s="3" t="str">
        <f t="array" ref="K481">XLOOKUP(A481,TempoPrimeiraCampanha!A:A,TempoPrimeiraCampanha!B:B,"")</f>
        <v/>
      </c>
      <c r="L481" s="3">
        <f t="array" ref="L481">XLOOKUP(A481,'# Campanhas30D'!A:A,'# Campanhas30D'!B:B,"")</f>
        <v>0</v>
      </c>
      <c r="M481" s="1">
        <v>0.0</v>
      </c>
      <c r="N481" s="4">
        <f t="array" ref="N481">XLOOKUP(A481,'Receita Total'!A:A,'Receita Total'!C:C,"")</f>
        <v>114760.1799</v>
      </c>
      <c r="O481" s="1">
        <v>0.0</v>
      </c>
      <c r="P481" s="1">
        <v>0.0</v>
      </c>
      <c r="Q481" s="1">
        <v>0.0</v>
      </c>
      <c r="R481" s="1">
        <v>0.0</v>
      </c>
      <c r="S481" s="3" t="str">
        <f t="array" ref="S481">XLOOKUP(A481,'Receita Influenciada'!A:A,'Receita Influenciada'!C:C,"")</f>
        <v/>
      </c>
      <c r="T481" s="3" t="str">
        <f t="shared" si="1"/>
        <v>#NUM!</v>
      </c>
      <c r="U481" s="1">
        <v>0.0</v>
      </c>
    </row>
    <row r="482">
      <c r="A482" s="1" t="s">
        <v>532</v>
      </c>
      <c r="B482" s="2">
        <f t="array" ref="B482">XLOOKUP(A482,'Página25'!A:A,'Página25'!G:G,"")</f>
        <v>45490.44957</v>
      </c>
      <c r="C482" s="2" t="str">
        <f t="array" ref="C482">XLOOKUP(A482,'Página25'!A:A,'Página25'!I:I,"")</f>
        <v/>
      </c>
      <c r="D482" s="3">
        <f t="array" ref="D482">XLOOKUP(A482,login!A:A,login!F:F,"")</f>
        <v>41</v>
      </c>
      <c r="E482" s="3">
        <f t="array" ref="E482">XLOOKUP(A482,gestor!C:C,gestor!E:E,"")</f>
        <v>1</v>
      </c>
      <c r="F482" s="1">
        <v>0.0</v>
      </c>
      <c r="G482" s="3">
        <f t="array" ref="G482">XLOOKUP(A482,EmailVerification!A:A,EmailVerification!B:B,"")</f>
        <v>22</v>
      </c>
      <c r="H482" s="3">
        <f t="array" ref="H482">XLOOKUP(A482,IntegracaoVerification!A:A,IntegracaoVerification!C:C,"")</f>
        <v>0</v>
      </c>
      <c r="I482" s="3">
        <f t="array" ref="I482">XLOOKUP(A482,ApiVerification!A:A,ApiVerification!C:C,"")</f>
        <v>22</v>
      </c>
      <c r="J482" s="3" t="str">
        <f t="array" ref="J482">XLOOKUP(A482,AtivacaoGiftback!A:A,AtivacaoGiftback!B:B,"")</f>
        <v/>
      </c>
      <c r="K482" s="3">
        <f t="array" ref="K482">XLOOKUP(A482,TempoPrimeiraCampanha!A:A,TempoPrimeiraCampanha!B:B,"")</f>
        <v>43</v>
      </c>
      <c r="L482" s="3">
        <f t="array" ref="L482">XLOOKUP(A482,'# Campanhas30D'!A:A,'# Campanhas30D'!B:B,"")</f>
        <v>0</v>
      </c>
      <c r="M482" s="1">
        <v>0.0</v>
      </c>
      <c r="N482" s="4">
        <f t="array" ref="N482">XLOOKUP(A482,'Receita Total'!A:A,'Receita Total'!C:C,"")</f>
        <v>118187.0998</v>
      </c>
      <c r="O482" s="1">
        <v>0.0</v>
      </c>
      <c r="P482" s="1">
        <v>0.0</v>
      </c>
      <c r="Q482" s="1">
        <v>0.0</v>
      </c>
      <c r="R482" s="1">
        <v>0.0</v>
      </c>
      <c r="S482" s="3" t="str">
        <f t="array" ref="S482">XLOOKUP(A482,'Receita Influenciada'!A:A,'Receita Influenciada'!C:C,"")</f>
        <v/>
      </c>
      <c r="T482" s="3" t="str">
        <f t="shared" si="1"/>
        <v>#NUM!</v>
      </c>
      <c r="U482" s="1">
        <v>0.0</v>
      </c>
    </row>
    <row r="483">
      <c r="A483" s="1" t="s">
        <v>533</v>
      </c>
      <c r="B483" s="2">
        <f t="array" ref="B483">XLOOKUP(A483,'Página25'!A:A,'Página25'!G:G,"")</f>
        <v>45440.58804</v>
      </c>
      <c r="C483" s="2" t="str">
        <f t="array" ref="C483">XLOOKUP(A483,'Página25'!A:A,'Página25'!I:I,"")</f>
        <v/>
      </c>
      <c r="D483" s="3">
        <f t="array" ref="D483">XLOOKUP(A483,login!A:A,login!F:F,"")</f>
        <v>40</v>
      </c>
      <c r="E483" s="3">
        <f t="array" ref="E483">XLOOKUP(A483,gestor!C:C,gestor!E:E,"")</f>
        <v>1</v>
      </c>
      <c r="F483" s="1">
        <v>0.0</v>
      </c>
      <c r="G483" s="3">
        <f t="array" ref="G483">XLOOKUP(A483,EmailVerification!A:A,EmailVerification!B:B,"")</f>
        <v>38</v>
      </c>
      <c r="H483" s="3">
        <f t="array" ref="H483">XLOOKUP(A483,IntegracaoVerification!A:A,IntegracaoVerification!C:C,"")</f>
        <v>0</v>
      </c>
      <c r="I483" s="3">
        <f t="array" ref="I483">XLOOKUP(A483,ApiVerification!A:A,ApiVerification!C:C,"")</f>
        <v>1</v>
      </c>
      <c r="J483" s="3">
        <f t="array" ref="J483">XLOOKUP(A483,AtivacaoGiftback!A:A,AtivacaoGiftback!B:B,"")</f>
        <v>15</v>
      </c>
      <c r="K483" s="3" t="str">
        <f t="array" ref="K483">XLOOKUP(A483,TempoPrimeiraCampanha!A:A,TempoPrimeiraCampanha!B:B,"")</f>
        <v/>
      </c>
      <c r="L483" s="3">
        <f t="array" ref="L483">XLOOKUP(A483,'# Campanhas30D'!A:A,'# Campanhas30D'!B:B,"")</f>
        <v>0</v>
      </c>
      <c r="M483" s="1">
        <v>0.0</v>
      </c>
      <c r="N483" s="4">
        <f t="array" ref="N483">XLOOKUP(A483,'Receita Total'!A:A,'Receita Total'!C:C,"")</f>
        <v>131433.7798</v>
      </c>
      <c r="O483" s="1">
        <v>0.0</v>
      </c>
      <c r="P483" s="1">
        <v>0.0</v>
      </c>
      <c r="Q483" s="1">
        <v>0.0</v>
      </c>
      <c r="R483" s="1">
        <v>0.0</v>
      </c>
      <c r="S483" s="3" t="str">
        <f t="array" ref="S483">XLOOKUP(A483,'Receita Influenciada'!A:A,'Receita Influenciada'!C:C,"")</f>
        <v/>
      </c>
      <c r="T483" s="3" t="str">
        <f t="shared" si="1"/>
        <v>#NUM!</v>
      </c>
      <c r="U483" s="1">
        <v>0.0</v>
      </c>
    </row>
    <row r="484">
      <c r="A484" s="1" t="s">
        <v>534</v>
      </c>
      <c r="B484" s="2">
        <f t="array" ref="B484">XLOOKUP(A484,'Página25'!A:A,'Página25'!G:G,"")</f>
        <v>45433.61251</v>
      </c>
      <c r="C484" s="2" t="str">
        <f t="array" ref="C484">XLOOKUP(A484,'Página25'!A:A,'Página25'!I:I,"")</f>
        <v/>
      </c>
      <c r="D484" s="3">
        <f t="array" ref="D484">XLOOKUP(A484,login!A:A,login!F:F,"")</f>
        <v>99</v>
      </c>
      <c r="E484" s="3">
        <f t="array" ref="E484">XLOOKUP(A484,gestor!C:C,gestor!E:E,"")</f>
        <v>1</v>
      </c>
      <c r="F484" s="1">
        <v>0.0</v>
      </c>
      <c r="G484" s="3">
        <f t="array" ref="G484">XLOOKUP(A484,EmailVerification!A:A,EmailVerification!B:B,"")</f>
        <v>45</v>
      </c>
      <c r="H484" s="3">
        <f t="array" ref="H484">XLOOKUP(A484,IntegracaoVerification!A:A,IntegracaoVerification!C:C,"")</f>
        <v>0</v>
      </c>
      <c r="I484" s="3">
        <f t="array" ref="I484">XLOOKUP(A484,ApiVerification!A:A,ApiVerification!C:C,"")</f>
        <v>37</v>
      </c>
      <c r="J484" s="3">
        <f t="array" ref="J484">XLOOKUP(A484,AtivacaoGiftback!A:A,AtivacaoGiftback!B:B,"")</f>
        <v>38</v>
      </c>
      <c r="K484" s="3" t="str">
        <f t="array" ref="K484">XLOOKUP(A484,TempoPrimeiraCampanha!A:A,TempoPrimeiraCampanha!B:B,"")</f>
        <v/>
      </c>
      <c r="L484" s="3">
        <f t="array" ref="L484">XLOOKUP(A484,'# Campanhas30D'!A:A,'# Campanhas30D'!B:B,"")</f>
        <v>0</v>
      </c>
      <c r="M484" s="1">
        <v>0.0</v>
      </c>
      <c r="N484" s="4">
        <f t="array" ref="N484">XLOOKUP(A484,'Receita Total'!A:A,'Receita Total'!C:C,"")</f>
        <v>161222.739</v>
      </c>
      <c r="O484" s="1">
        <v>0.0</v>
      </c>
      <c r="P484" s="1">
        <v>0.0</v>
      </c>
      <c r="Q484" s="1">
        <v>0.0</v>
      </c>
      <c r="R484" s="1">
        <v>0.0</v>
      </c>
      <c r="S484" s="3" t="str">
        <f t="array" ref="S484">XLOOKUP(A484,'Receita Influenciada'!A:A,'Receita Influenciada'!C:C,"")</f>
        <v/>
      </c>
      <c r="T484" s="3" t="str">
        <f t="shared" si="1"/>
        <v>#NUM!</v>
      </c>
      <c r="U484" s="1">
        <v>0.0</v>
      </c>
    </row>
    <row r="485">
      <c r="A485" s="1" t="s">
        <v>535</v>
      </c>
      <c r="B485" s="2">
        <f t="array" ref="B485">XLOOKUP(A485,'Página25'!A:A,'Página25'!G:G,"")</f>
        <v>45463.84683</v>
      </c>
      <c r="C485" s="2" t="str">
        <f t="array" ref="C485">XLOOKUP(A485,'Página25'!A:A,'Página25'!I:I,"")</f>
        <v/>
      </c>
      <c r="D485" s="3">
        <f t="array" ref="D485">XLOOKUP(A485,login!A:A,login!F:F,"")</f>
        <v>48</v>
      </c>
      <c r="E485" s="3">
        <f t="array" ref="E485">XLOOKUP(A485,gestor!C:C,gestor!E:E,"")</f>
        <v>1</v>
      </c>
      <c r="F485" s="1">
        <v>0.0</v>
      </c>
      <c r="G485" s="3" t="str">
        <f t="array" ref="G485">XLOOKUP(A485,EmailVerification!A:A,EmailVerification!B:B,"")</f>
        <v/>
      </c>
      <c r="H485" s="3">
        <f t="array" ref="H485">XLOOKUP(A485,IntegracaoVerification!A:A,IntegracaoVerification!C:C,"")</f>
        <v>1</v>
      </c>
      <c r="I485" s="3">
        <f t="array" ref="I485">XLOOKUP(A485,ApiVerification!A:A,ApiVerification!C:C,"")</f>
        <v>39</v>
      </c>
      <c r="J485" s="3">
        <f t="array" ref="J485">XLOOKUP(A485,AtivacaoGiftback!A:A,AtivacaoGiftback!B:B,"")</f>
        <v>70</v>
      </c>
      <c r="K485" s="3" t="str">
        <f t="array" ref="K485">XLOOKUP(A485,TempoPrimeiraCampanha!A:A,TempoPrimeiraCampanha!B:B,"")</f>
        <v/>
      </c>
      <c r="L485" s="3">
        <f t="array" ref="L485">XLOOKUP(A485,'# Campanhas30D'!A:A,'# Campanhas30D'!B:B,"")</f>
        <v>0</v>
      </c>
      <c r="M485" s="1">
        <v>0.0</v>
      </c>
      <c r="N485" s="4">
        <f t="array" ref="N485">XLOOKUP(A485,'Receita Total'!A:A,'Receita Total'!C:C,"")</f>
        <v>184219.2002</v>
      </c>
      <c r="O485" s="1">
        <v>0.0</v>
      </c>
      <c r="P485" s="1">
        <v>0.0</v>
      </c>
      <c r="Q485" s="1">
        <v>0.0</v>
      </c>
      <c r="R485" s="1">
        <v>0.0</v>
      </c>
      <c r="S485" s="3" t="str">
        <f t="array" ref="S485">XLOOKUP(A485,'Receita Influenciada'!A:A,'Receita Influenciada'!C:C,"")</f>
        <v/>
      </c>
      <c r="T485" s="3" t="str">
        <f t="shared" si="1"/>
        <v>#NUM!</v>
      </c>
      <c r="U485" s="1">
        <v>0.0</v>
      </c>
    </row>
    <row r="486">
      <c r="A486" s="1" t="s">
        <v>536</v>
      </c>
      <c r="B486" s="2">
        <f t="array" ref="B486">XLOOKUP(A486,'Página25'!A:A,'Página25'!G:G,"")</f>
        <v>45492.71721</v>
      </c>
      <c r="C486" s="2" t="str">
        <f t="array" ref="C486">XLOOKUP(A486,'Página25'!A:A,'Página25'!I:I,"")</f>
        <v/>
      </c>
      <c r="D486" s="3">
        <f t="array" ref="D486">XLOOKUP(A486,login!A:A,login!F:F,"")</f>
        <v>23</v>
      </c>
      <c r="E486" s="3">
        <f t="array" ref="E486">XLOOKUP(A486,gestor!C:C,gestor!E:E,"")</f>
        <v>1</v>
      </c>
      <c r="F486" s="1">
        <v>0.0</v>
      </c>
      <c r="G486" s="3">
        <f t="array" ref="G486">XLOOKUP(A486,EmailVerification!A:A,EmailVerification!B:B,"")</f>
        <v>18</v>
      </c>
      <c r="H486" s="3">
        <f t="array" ref="H486">XLOOKUP(A486,IntegracaoVerification!A:A,IntegracaoVerification!C:C,"")</f>
        <v>35</v>
      </c>
      <c r="I486" s="3" t="str">
        <f t="array" ref="I486">XLOOKUP(A486,ApiVerification!A:A,ApiVerification!C:C,"")</f>
        <v/>
      </c>
      <c r="J486" s="3">
        <f t="array" ref="J486">XLOOKUP(A486,AtivacaoGiftback!A:A,AtivacaoGiftback!B:B,"")</f>
        <v>36</v>
      </c>
      <c r="K486" s="3">
        <f t="array" ref="K486">XLOOKUP(A486,TempoPrimeiraCampanha!A:A,TempoPrimeiraCampanha!B:B,"")</f>
        <v>32</v>
      </c>
      <c r="L486" s="3">
        <f t="array" ref="L486">XLOOKUP(A486,'# Campanhas30D'!A:A,'# Campanhas30D'!B:B,"")</f>
        <v>0</v>
      </c>
      <c r="M486" s="1">
        <v>0.0</v>
      </c>
      <c r="N486" s="4">
        <f t="array" ref="N486">XLOOKUP(A486,'Receita Total'!A:A,'Receita Total'!C:C,"")</f>
        <v>202158.2097</v>
      </c>
      <c r="O486" s="1">
        <v>0.0</v>
      </c>
      <c r="P486" s="1">
        <v>0.0</v>
      </c>
      <c r="Q486" s="1">
        <v>0.0</v>
      </c>
      <c r="R486" s="1">
        <v>0.0</v>
      </c>
      <c r="S486" s="3" t="str">
        <f t="array" ref="S486">XLOOKUP(A486,'Receita Influenciada'!A:A,'Receita Influenciada'!C:C,"")</f>
        <v/>
      </c>
      <c r="T486" s="3" t="str">
        <f t="shared" si="1"/>
        <v>#NUM!</v>
      </c>
      <c r="U486" s="1">
        <v>0.0</v>
      </c>
    </row>
    <row r="487">
      <c r="A487" s="1" t="s">
        <v>537</v>
      </c>
      <c r="B487" s="2">
        <f t="array" ref="B487">XLOOKUP(A487,'Página25'!A:A,'Página25'!G:G,"")</f>
        <v>45533.91772</v>
      </c>
      <c r="C487" s="2" t="str">
        <f t="array" ref="C487">XLOOKUP(A487,'Página25'!A:A,'Página25'!I:I,"")</f>
        <v/>
      </c>
      <c r="D487" s="3">
        <f t="array" ref="D487">XLOOKUP(A487,login!A:A,login!F:F,"")</f>
        <v>22</v>
      </c>
      <c r="E487" s="3">
        <f t="array" ref="E487">XLOOKUP(A487,gestor!C:C,gestor!E:E,"")</f>
        <v>1</v>
      </c>
      <c r="F487" s="3">
        <f t="array" ref="F487">XLOOKUP(A487,tickets!I:I,tickets!J:J,"")</f>
        <v>4</v>
      </c>
      <c r="G487" s="3">
        <f t="array" ref="G487">XLOOKUP(A487,EmailVerification!A:A,EmailVerification!B:B,"")</f>
        <v>1</v>
      </c>
      <c r="H487" s="3">
        <f t="array" ref="H487">XLOOKUP(A487,IntegracaoVerification!A:A,IntegracaoVerification!C:C,"")</f>
        <v>1</v>
      </c>
      <c r="I487" s="3">
        <f t="array" ref="I487">XLOOKUP(A487,ApiVerification!A:A,ApiVerification!C:C,"")</f>
        <v>25</v>
      </c>
      <c r="J487" s="3" t="str">
        <f t="array" ref="J487">XLOOKUP(A487,AtivacaoGiftback!A:A,AtivacaoGiftback!B:B,"")</f>
        <v/>
      </c>
      <c r="K487" s="3" t="str">
        <f t="array" ref="K487">XLOOKUP(A487,TempoPrimeiraCampanha!A:A,TempoPrimeiraCampanha!B:B,"")</f>
        <v/>
      </c>
      <c r="L487" s="3">
        <f t="array" ref="L487">XLOOKUP(A487,'# Campanhas30D'!A:A,'# Campanhas30D'!B:B,"")</f>
        <v>0</v>
      </c>
      <c r="M487" s="1">
        <v>0.0</v>
      </c>
      <c r="N487" s="4">
        <f t="array" ref="N487">XLOOKUP(A487,'Receita Total'!A:A,'Receita Total'!C:C,"")</f>
        <v>207329.6303</v>
      </c>
      <c r="O487" s="1">
        <v>0.0</v>
      </c>
      <c r="P487" s="1">
        <v>0.0</v>
      </c>
      <c r="Q487" s="1">
        <v>0.0</v>
      </c>
      <c r="R487" s="1">
        <v>0.0</v>
      </c>
      <c r="S487" s="3" t="str">
        <f t="array" ref="S487">XLOOKUP(A487,'Receita Influenciada'!A:A,'Receita Influenciada'!C:C,"")</f>
        <v/>
      </c>
      <c r="T487" s="3" t="str">
        <f t="shared" si="1"/>
        <v>#NUM!</v>
      </c>
      <c r="U487" s="1">
        <v>0.0</v>
      </c>
    </row>
    <row r="488">
      <c r="A488" s="1" t="s">
        <v>538</v>
      </c>
      <c r="B488" s="2">
        <f t="array" ref="B488">XLOOKUP(A488,'Página25'!A:A,'Página25'!G:G,"")</f>
        <v>45525.75523</v>
      </c>
      <c r="C488" s="2" t="str">
        <f t="array" ref="C488">XLOOKUP(A488,'Página25'!A:A,'Página25'!I:I,"")</f>
        <v/>
      </c>
      <c r="D488" s="3">
        <f t="array" ref="D488">XLOOKUP(A488,login!A:A,login!F:F,"")</f>
        <v>46</v>
      </c>
      <c r="E488" s="3">
        <f t="array" ref="E488">XLOOKUP(A488,gestor!C:C,gestor!E:E,"")</f>
        <v>1</v>
      </c>
      <c r="F488" s="1">
        <v>0.0</v>
      </c>
      <c r="G488" s="3">
        <f t="array" ref="G488">XLOOKUP(A488,EmailVerification!A:A,EmailVerification!B:B,"")</f>
        <v>2</v>
      </c>
      <c r="H488" s="3">
        <f t="array" ref="H488">XLOOKUP(A488,IntegracaoVerification!A:A,IntegracaoVerification!C:C,"")</f>
        <v>1</v>
      </c>
      <c r="I488" s="3">
        <f t="array" ref="I488">XLOOKUP(A488,ApiVerification!A:A,ApiVerification!C:C,"")</f>
        <v>28</v>
      </c>
      <c r="J488" s="3" t="str">
        <f t="array" ref="J488">XLOOKUP(A488,AtivacaoGiftback!A:A,AtivacaoGiftback!B:B,"")</f>
        <v/>
      </c>
      <c r="K488" s="3" t="str">
        <f t="array" ref="K488">XLOOKUP(A488,TempoPrimeiraCampanha!A:A,TempoPrimeiraCampanha!B:B,"")</f>
        <v/>
      </c>
      <c r="L488" s="3">
        <f t="array" ref="L488">XLOOKUP(A488,'# Campanhas30D'!A:A,'# Campanhas30D'!B:B,"")</f>
        <v>0</v>
      </c>
      <c r="M488" s="1">
        <v>0.0</v>
      </c>
      <c r="N488" s="4">
        <f t="array" ref="N488">XLOOKUP(A488,'Receita Total'!A:A,'Receita Total'!C:C,"")</f>
        <v>219248.1707</v>
      </c>
      <c r="O488" s="1">
        <v>0.0</v>
      </c>
      <c r="P488" s="1">
        <v>0.0</v>
      </c>
      <c r="Q488" s="1">
        <v>0.0</v>
      </c>
      <c r="R488" s="1">
        <v>0.0</v>
      </c>
      <c r="S488" s="3" t="str">
        <f t="array" ref="S488">XLOOKUP(A488,'Receita Influenciada'!A:A,'Receita Influenciada'!C:C,"")</f>
        <v/>
      </c>
      <c r="T488" s="3" t="str">
        <f t="shared" si="1"/>
        <v>#NUM!</v>
      </c>
      <c r="U488" s="1">
        <v>0.0</v>
      </c>
    </row>
    <row r="489">
      <c r="A489" s="1" t="s">
        <v>539</v>
      </c>
      <c r="B489" s="2">
        <f t="array" ref="B489">XLOOKUP(A489,'Página25'!A:A,'Página25'!G:G,"")</f>
        <v>45498.8</v>
      </c>
      <c r="C489" s="2" t="str">
        <f t="array" ref="C489">XLOOKUP(A489,'Página25'!A:A,'Página25'!I:I,"")</f>
        <v/>
      </c>
      <c r="D489" s="3">
        <f t="array" ref="D489">XLOOKUP(A489,login!A:A,login!F:F,"")</f>
        <v>2</v>
      </c>
      <c r="E489" s="3">
        <f t="array" ref="E489">XLOOKUP(A489,gestor!C:C,gestor!E:E,"")</f>
        <v>1</v>
      </c>
      <c r="F489" s="1">
        <v>0.0</v>
      </c>
      <c r="G489" s="3">
        <f t="array" ref="G489">XLOOKUP(A489,EmailVerification!A:A,EmailVerification!B:B,"")</f>
        <v>29</v>
      </c>
      <c r="H489" s="3">
        <f t="array" ref="H489">XLOOKUP(A489,IntegracaoVerification!A:A,IntegracaoVerification!C:C,"")</f>
        <v>29</v>
      </c>
      <c r="I489" s="3">
        <f t="array" ref="I489">XLOOKUP(A489,ApiVerification!A:A,ApiVerification!C:C,"")</f>
        <v>29</v>
      </c>
      <c r="J489" s="3">
        <f t="array" ref="J489">XLOOKUP(A489,AtivacaoGiftback!A:A,AtivacaoGiftback!B:B,"")</f>
        <v>29</v>
      </c>
      <c r="K489" s="3" t="str">
        <f t="array" ref="K489">XLOOKUP(A489,TempoPrimeiraCampanha!A:A,TempoPrimeiraCampanha!B:B,"")</f>
        <v/>
      </c>
      <c r="L489" s="3">
        <f t="array" ref="L489">XLOOKUP(A489,'# Campanhas30D'!A:A,'# Campanhas30D'!B:B,"")</f>
        <v>0</v>
      </c>
      <c r="M489" s="1">
        <v>0.0</v>
      </c>
      <c r="N489" s="4">
        <f t="array" ref="N489">XLOOKUP(A489,'Receita Total'!A:A,'Receita Total'!C:C,"")</f>
        <v>234964.9</v>
      </c>
      <c r="O489" s="1">
        <v>0.0</v>
      </c>
      <c r="P489" s="1">
        <v>0.0</v>
      </c>
      <c r="Q489" s="1">
        <v>0.0</v>
      </c>
      <c r="R489" s="1">
        <v>0.0</v>
      </c>
      <c r="S489" s="3" t="str">
        <f t="array" ref="S489">XLOOKUP(A489,'Receita Influenciada'!A:A,'Receita Influenciada'!C:C,"")</f>
        <v/>
      </c>
      <c r="T489" s="3" t="str">
        <f t="shared" si="1"/>
        <v>#NUM!</v>
      </c>
      <c r="U489" s="1">
        <v>0.0</v>
      </c>
    </row>
    <row r="490">
      <c r="A490" s="1" t="s">
        <v>540</v>
      </c>
      <c r="B490" s="2">
        <f t="array" ref="B490">XLOOKUP(A490,'Página25'!A:A,'Página25'!G:G,"")</f>
        <v>45525.74183</v>
      </c>
      <c r="C490" s="2" t="str">
        <f t="array" ref="C490">XLOOKUP(A490,'Página25'!A:A,'Página25'!I:I,"")</f>
        <v/>
      </c>
      <c r="D490" s="3">
        <f t="array" ref="D490">XLOOKUP(A490,login!A:A,login!F:F,"")</f>
        <v>6</v>
      </c>
      <c r="E490" s="3">
        <f t="array" ref="E490">XLOOKUP(A490,gestor!C:C,gestor!E:E,"")</f>
        <v>1</v>
      </c>
      <c r="F490" s="1">
        <v>0.0</v>
      </c>
      <c r="G490" s="3">
        <f t="array" ref="G490">XLOOKUP(A490,EmailVerification!A:A,EmailVerification!B:B,"")</f>
        <v>5</v>
      </c>
      <c r="H490" s="3">
        <f t="array" ref="H490">XLOOKUP(A490,IntegracaoVerification!A:A,IntegracaoVerification!C:C,"")</f>
        <v>15</v>
      </c>
      <c r="I490" s="3" t="str">
        <f t="array" ref="I490">XLOOKUP(A490,ApiVerification!A:A,ApiVerification!C:C,"")</f>
        <v/>
      </c>
      <c r="J490" s="3" t="str">
        <f t="array" ref="J490">XLOOKUP(A490,AtivacaoGiftback!A:A,AtivacaoGiftback!B:B,"")</f>
        <v/>
      </c>
      <c r="K490" s="3" t="str">
        <f t="array" ref="K490">XLOOKUP(A490,TempoPrimeiraCampanha!A:A,TempoPrimeiraCampanha!B:B,"")</f>
        <v/>
      </c>
      <c r="L490" s="3">
        <f t="array" ref="L490">XLOOKUP(A490,'# Campanhas30D'!A:A,'# Campanhas30D'!B:B,"")</f>
        <v>0</v>
      </c>
      <c r="M490" s="1">
        <v>0.0</v>
      </c>
      <c r="N490" s="4">
        <f t="array" ref="N490">XLOOKUP(A490,'Receita Total'!A:A,'Receita Total'!C:C,"")</f>
        <v>402611.1392</v>
      </c>
      <c r="O490" s="1">
        <v>0.0</v>
      </c>
      <c r="P490" s="1">
        <v>0.0</v>
      </c>
      <c r="Q490" s="1">
        <v>0.0</v>
      </c>
      <c r="R490" s="1">
        <v>0.0</v>
      </c>
      <c r="S490" s="3" t="str">
        <f t="array" ref="S490">XLOOKUP(A490,'Receita Influenciada'!A:A,'Receita Influenciada'!C:C,"")</f>
        <v/>
      </c>
      <c r="T490" s="3" t="str">
        <f t="shared" si="1"/>
        <v>#NUM!</v>
      </c>
      <c r="U490" s="1">
        <v>0.0</v>
      </c>
    </row>
    <row r="491">
      <c r="A491" s="1" t="s">
        <v>541</v>
      </c>
      <c r="B491" s="2">
        <f t="array" ref="B491">XLOOKUP(A491,'Página25'!A:A,'Página25'!G:G,"")</f>
        <v>45511.58014</v>
      </c>
      <c r="C491" s="2" t="str">
        <f t="array" ref="C491">XLOOKUP(A491,'Página25'!A:A,'Página25'!I:I,"")</f>
        <v/>
      </c>
      <c r="D491" s="3">
        <f t="array" ref="D491">XLOOKUP(A491,login!A:A,login!F:F,"")</f>
        <v>144</v>
      </c>
      <c r="E491" s="3">
        <f t="array" ref="E491">XLOOKUP(A491,gestor!C:C,gestor!E:E,"")</f>
        <v>1</v>
      </c>
      <c r="F491" s="1">
        <v>0.0</v>
      </c>
      <c r="G491" s="3">
        <f t="array" ref="G491">XLOOKUP(A491,EmailVerification!A:A,EmailVerification!B:B,"")</f>
        <v>0</v>
      </c>
      <c r="H491" s="3">
        <f t="array" ref="H491">XLOOKUP(A491,IntegracaoVerification!A:A,IntegracaoVerification!C:C,"")</f>
        <v>33</v>
      </c>
      <c r="I491" s="3">
        <f t="array" ref="I491">XLOOKUP(A491,ApiVerification!A:A,ApiVerification!C:C,"")</f>
        <v>6</v>
      </c>
      <c r="J491" s="3">
        <f t="array" ref="J491">XLOOKUP(A491,AtivacaoGiftback!A:A,AtivacaoGiftback!B:B,"")</f>
        <v>30</v>
      </c>
      <c r="K491" s="3" t="str">
        <f t="array" ref="K491">XLOOKUP(A491,TempoPrimeiraCampanha!A:A,TempoPrimeiraCampanha!B:B,"")</f>
        <v/>
      </c>
      <c r="L491" s="3">
        <f t="array" ref="L491">XLOOKUP(A491,'# Campanhas30D'!A:A,'# Campanhas30D'!B:B,"")</f>
        <v>0</v>
      </c>
      <c r="M491" s="1">
        <v>0.0</v>
      </c>
      <c r="N491" s="4">
        <f t="array" ref="N491">XLOOKUP(A491,'Receita Total'!A:A,'Receita Total'!C:C,"")</f>
        <v>410885.5499</v>
      </c>
      <c r="O491" s="1">
        <v>0.0</v>
      </c>
      <c r="P491" s="1">
        <v>0.0</v>
      </c>
      <c r="Q491" s="1">
        <v>0.0</v>
      </c>
      <c r="R491" s="1">
        <v>0.0</v>
      </c>
      <c r="S491" s="3" t="str">
        <f t="array" ref="S491">XLOOKUP(A491,'Receita Influenciada'!A:A,'Receita Influenciada'!C:C,"")</f>
        <v/>
      </c>
      <c r="T491" s="3" t="str">
        <f t="shared" si="1"/>
        <v>#NUM!</v>
      </c>
      <c r="U491" s="1">
        <v>0.0</v>
      </c>
    </row>
    <row r="492">
      <c r="A492" s="1" t="s">
        <v>542</v>
      </c>
      <c r="B492" s="2">
        <f t="array" ref="B492">XLOOKUP(A492,'Página25'!A:A,'Página25'!G:G,"")</f>
        <v>45364.46925</v>
      </c>
      <c r="C492" s="2" t="str">
        <f t="array" ref="C492">XLOOKUP(A492,'Página25'!A:A,'Página25'!I:I,"")</f>
        <v/>
      </c>
      <c r="D492" s="3">
        <f t="array" ref="D492">XLOOKUP(A492,login!A:A,login!F:F,"")</f>
        <v>2</v>
      </c>
      <c r="E492" s="3">
        <f t="array" ref="E492">XLOOKUP(A492,gestor!C:C,gestor!E:E,"")</f>
        <v>1</v>
      </c>
      <c r="F492" s="1">
        <v>0.0</v>
      </c>
      <c r="G492" s="3" t="str">
        <f t="array" ref="G492">XLOOKUP(A492,EmailVerification!A:A,EmailVerification!B:B,"")</f>
        <v/>
      </c>
      <c r="H492" s="3">
        <f t="array" ref="H492">XLOOKUP(A492,IntegracaoVerification!A:A,IntegracaoVerification!C:C,"")</f>
        <v>0</v>
      </c>
      <c r="I492" s="3" t="str">
        <f t="array" ref="I492">XLOOKUP(A492,ApiVerification!A:A,ApiVerification!C:C,"")</f>
        <v/>
      </c>
      <c r="J492" s="3" t="str">
        <f t="array" ref="J492">XLOOKUP(A492,AtivacaoGiftback!A:A,AtivacaoGiftback!B:B,"")</f>
        <v/>
      </c>
      <c r="K492" s="3" t="str">
        <f t="array" ref="K492">XLOOKUP(A492,TempoPrimeiraCampanha!A:A,TempoPrimeiraCampanha!B:B,"")</f>
        <v/>
      </c>
      <c r="L492" s="3">
        <f t="array" ref="L492">XLOOKUP(A492,'# Campanhas30D'!A:A,'# Campanhas30D'!B:B,"")</f>
        <v>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3" t="str">
        <f t="array" ref="S492">XLOOKUP(A492,'Receita Influenciada'!A:A,'Receita Influenciada'!C:C,"")</f>
        <v/>
      </c>
      <c r="T492" s="3" t="str">
        <f t="shared" si="1"/>
        <v>#NUM!</v>
      </c>
      <c r="U492" s="1">
        <v>0.0</v>
      </c>
    </row>
    <row r="493">
      <c r="A493" s="1" t="s">
        <v>543</v>
      </c>
      <c r="B493" s="2">
        <f t="array" ref="B493">XLOOKUP(A493,'Página25'!A:A,'Página25'!G:G,"")</f>
        <v>45561.71346</v>
      </c>
      <c r="C493" s="2" t="str">
        <f t="array" ref="C493">XLOOKUP(A493,'Página25'!A:A,'Página25'!I:I,"")</f>
        <v/>
      </c>
      <c r="D493" s="3">
        <f t="array" ref="D493">XLOOKUP(A493,login!A:A,login!F:F,"")</f>
        <v>19</v>
      </c>
      <c r="E493" s="3">
        <f t="array" ref="E493">XLOOKUP(A493,gestor!C:C,gestor!E:E,"")</f>
        <v>1</v>
      </c>
      <c r="F493" s="1">
        <v>0.0</v>
      </c>
      <c r="G493" s="3">
        <f t="array" ref="G493">XLOOKUP(A493,EmailVerification!A:A,EmailVerification!B:B,"")</f>
        <v>0</v>
      </c>
      <c r="H493" s="3">
        <f t="array" ref="H493">XLOOKUP(A493,IntegracaoVerification!A:A,IntegracaoVerification!C:C,"")</f>
        <v>0</v>
      </c>
      <c r="I493" s="3">
        <f t="array" ref="I493">XLOOKUP(A493,ApiVerification!A:A,ApiVerification!C:C,"")</f>
        <v>1</v>
      </c>
      <c r="J493" s="3">
        <f t="array" ref="J493">XLOOKUP(A493,AtivacaoGiftback!A:A,AtivacaoGiftback!B:B,"")</f>
        <v>33</v>
      </c>
      <c r="K493" s="3" t="str">
        <f t="array" ref="K493">XLOOKUP(A493,TempoPrimeiraCampanha!A:A,TempoPrimeiraCampanha!B:B,"")</f>
        <v/>
      </c>
      <c r="L493" s="3">
        <f t="array" ref="L493">XLOOKUP(A493,'# Campanhas30D'!A:A,'# Campanhas30D'!B:B,"")</f>
        <v>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3" t="str">
        <f t="array" ref="S493">XLOOKUP(A493,'Receita Influenciada'!A:A,'Receita Influenciada'!C:C,"")</f>
        <v/>
      </c>
      <c r="T493" s="3" t="str">
        <f t="shared" si="1"/>
        <v>#NUM!</v>
      </c>
      <c r="U493" s="1">
        <v>0.0</v>
      </c>
    </row>
    <row r="494">
      <c r="A494" s="1" t="s">
        <v>544</v>
      </c>
      <c r="B494" s="2">
        <f t="array" ref="B494">XLOOKUP(A494,'Página25'!A:A,'Página25'!G:G,"")</f>
        <v>45560.73051</v>
      </c>
      <c r="C494" s="2" t="str">
        <f t="array" ref="C494">XLOOKUP(A494,'Página25'!A:A,'Página25'!I:I,"")</f>
        <v/>
      </c>
      <c r="D494" s="3">
        <f t="array" ref="D494">XLOOKUP(A494,login!A:A,login!F:F,"")</f>
        <v>12</v>
      </c>
      <c r="E494" s="3">
        <f t="array" ref="E494">XLOOKUP(A494,gestor!C:C,gestor!E:E,"")</f>
        <v>1</v>
      </c>
      <c r="F494" s="1">
        <v>0.0</v>
      </c>
      <c r="G494" s="3">
        <f t="array" ref="G494">XLOOKUP(A494,EmailVerification!A:A,EmailVerification!B:B,"")</f>
        <v>1</v>
      </c>
      <c r="H494" s="3">
        <f t="array" ref="H494">XLOOKUP(A494,IntegracaoVerification!A:A,IntegracaoVerification!C:C,"")</f>
        <v>1</v>
      </c>
      <c r="I494" s="3">
        <f t="array" ref="I494">XLOOKUP(A494,ApiVerification!A:A,ApiVerification!C:C,"")</f>
        <v>1</v>
      </c>
      <c r="J494" s="3" t="str">
        <f t="array" ref="J494">XLOOKUP(A494,AtivacaoGiftback!A:A,AtivacaoGiftback!B:B,"")</f>
        <v/>
      </c>
      <c r="K494" s="3" t="str">
        <f t="array" ref="K494">XLOOKUP(A494,TempoPrimeiraCampanha!A:A,TempoPrimeiraCampanha!B:B,"")</f>
        <v/>
      </c>
      <c r="L494" s="3">
        <f t="array" ref="L494">XLOOKUP(A494,'# Campanhas30D'!A:A,'# Campanhas30D'!B:B,"")</f>
        <v>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3" t="str">
        <f t="array" ref="S494">XLOOKUP(A494,'Receita Influenciada'!A:A,'Receita Influenciada'!C:C,"")</f>
        <v/>
      </c>
      <c r="T494" s="3" t="str">
        <f t="shared" si="1"/>
        <v>#NUM!</v>
      </c>
      <c r="U494" s="1">
        <v>0.0</v>
      </c>
    </row>
    <row r="495">
      <c r="A495" s="1" t="s">
        <v>545</v>
      </c>
      <c r="B495" s="2">
        <f t="array" ref="B495">XLOOKUP(A495,'Página25'!A:A,'Página25'!G:G,"")</f>
        <v>45501.85899</v>
      </c>
      <c r="C495" s="2" t="str">
        <f t="array" ref="C495">XLOOKUP(A495,'Página25'!A:A,'Página25'!I:I,"")</f>
        <v/>
      </c>
      <c r="D495" s="3">
        <f t="array" ref="D495">XLOOKUP(A495,login!A:A,login!F:F,"")</f>
        <v>49</v>
      </c>
      <c r="E495" s="3">
        <f t="array" ref="E495">XLOOKUP(A495,gestor!C:C,gestor!E:E,"")</f>
        <v>1</v>
      </c>
      <c r="F495" s="1">
        <v>0.0</v>
      </c>
      <c r="G495" s="3">
        <f t="array" ref="G495">XLOOKUP(A495,EmailVerification!A:A,EmailVerification!B:B,"")</f>
        <v>1</v>
      </c>
      <c r="H495" s="3">
        <f t="array" ref="H495">XLOOKUP(A495,IntegracaoVerification!A:A,IntegracaoVerification!C:C,"")</f>
        <v>1</v>
      </c>
      <c r="I495" s="3">
        <f t="array" ref="I495">XLOOKUP(A495,ApiVerification!A:A,ApiVerification!C:C,"")</f>
        <v>23</v>
      </c>
      <c r="J495" s="3" t="str">
        <f t="array" ref="J495">XLOOKUP(A495,AtivacaoGiftback!A:A,AtivacaoGiftback!B:B,"")</f>
        <v/>
      </c>
      <c r="K495" s="3">
        <f t="array" ref="K495">XLOOKUP(A495,TempoPrimeiraCampanha!A:A,TempoPrimeiraCampanha!B:B,"")</f>
        <v>56</v>
      </c>
      <c r="L495" s="3">
        <f t="array" ref="L495">XLOOKUP(A495,'# Campanhas30D'!A:A,'# Campanhas30D'!B:B,"")</f>
        <v>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3" t="str">
        <f t="array" ref="S495">XLOOKUP(A495,'Receita Influenciada'!A:A,'Receita Influenciada'!C:C,"")</f>
        <v/>
      </c>
      <c r="T495" s="3" t="str">
        <f t="shared" si="1"/>
        <v>#NUM!</v>
      </c>
      <c r="U495" s="1">
        <v>0.0</v>
      </c>
    </row>
    <row r="496">
      <c r="A496" s="1" t="s">
        <v>546</v>
      </c>
      <c r="B496" s="2">
        <f t="array" ref="B496">XLOOKUP(A496,'Página25'!A:A,'Página25'!G:G,"")</f>
        <v>45534.66397</v>
      </c>
      <c r="C496" s="2" t="str">
        <f t="array" ref="C496">XLOOKUP(A496,'Página25'!A:A,'Página25'!I:I,"")</f>
        <v/>
      </c>
      <c r="D496" s="3">
        <f t="array" ref="D496">XLOOKUP(A496,login!A:A,login!F:F,"")</f>
        <v>11</v>
      </c>
      <c r="E496" s="3">
        <f t="array" ref="E496">XLOOKUP(A496,gestor!C:C,gestor!E:E,"")</f>
        <v>1</v>
      </c>
      <c r="F496" s="1">
        <v>0.0</v>
      </c>
      <c r="G496" s="3">
        <f t="array" ref="G496">XLOOKUP(A496,EmailVerification!A:A,EmailVerification!B:B,"")</f>
        <v>38</v>
      </c>
      <c r="H496" s="3">
        <f t="array" ref="H496">XLOOKUP(A496,IntegracaoVerification!A:A,IntegracaoVerification!C:C,"")</f>
        <v>38</v>
      </c>
      <c r="I496" s="3">
        <f t="array" ref="I496">XLOOKUP(A496,ApiVerification!A:A,ApiVerification!C:C,"")</f>
        <v>49</v>
      </c>
      <c r="J496" s="3">
        <f t="array" ref="J496">XLOOKUP(A496,AtivacaoGiftback!A:A,AtivacaoGiftback!B:B,"")</f>
        <v>56</v>
      </c>
      <c r="K496" s="3" t="str">
        <f t="array" ref="K496">XLOOKUP(A496,TempoPrimeiraCampanha!A:A,TempoPrimeiraCampanha!B:B,"")</f>
        <v/>
      </c>
      <c r="L496" s="3">
        <f t="array" ref="L496">XLOOKUP(A496,'# Campanhas30D'!A:A,'# Campanhas30D'!B:B,"")</f>
        <v>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3" t="str">
        <f t="array" ref="S496">XLOOKUP(A496,'Receita Influenciada'!A:A,'Receita Influenciada'!C:C,"")</f>
        <v/>
      </c>
      <c r="T496" s="3" t="str">
        <f t="shared" si="1"/>
        <v>#NUM!</v>
      </c>
      <c r="U496" s="1">
        <v>0.0</v>
      </c>
    </row>
    <row r="497">
      <c r="A497" s="1" t="s">
        <v>547</v>
      </c>
      <c r="B497" s="2">
        <f t="array" ref="B497">XLOOKUP(A497,'Página25'!A:A,'Página25'!G:G,"")</f>
        <v>45389.85778</v>
      </c>
      <c r="C497" s="2" t="str">
        <f t="array" ref="C497">XLOOKUP(A497,'Página25'!A:A,'Página25'!I:I,"")</f>
        <v/>
      </c>
      <c r="D497" s="3">
        <f t="array" ref="D497">XLOOKUP(A497,login!A:A,login!F:F,"")</f>
        <v>21</v>
      </c>
      <c r="E497" s="3">
        <f t="array" ref="E497">XLOOKUP(A497,gestor!C:C,gestor!E:E,"")</f>
        <v>1</v>
      </c>
      <c r="F497" s="1">
        <v>0.0</v>
      </c>
      <c r="G497" s="3">
        <f t="array" ref="G497">XLOOKUP(A497,EmailVerification!A:A,EmailVerification!B:B,"")</f>
        <v>89</v>
      </c>
      <c r="H497" s="3">
        <f t="array" ref="H497">XLOOKUP(A497,IntegracaoVerification!A:A,IntegracaoVerification!C:C,"")</f>
        <v>45</v>
      </c>
      <c r="I497" s="3" t="str">
        <f t="array" ref="I497">XLOOKUP(A497,ApiVerification!A:A,ApiVerification!C:C,"")</f>
        <v/>
      </c>
      <c r="J497" s="3">
        <f t="array" ref="J497">XLOOKUP(A497,AtivacaoGiftback!A:A,AtivacaoGiftback!B:B,"")</f>
        <v>69</v>
      </c>
      <c r="K497" s="3" t="str">
        <f t="array" ref="K497">XLOOKUP(A497,TempoPrimeiraCampanha!A:A,TempoPrimeiraCampanha!B:B,"")</f>
        <v/>
      </c>
      <c r="L497" s="3">
        <f t="array" ref="L497">XLOOKUP(A497,'# Campanhas30D'!A:A,'# Campanhas30D'!B:B,"")</f>
        <v>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3" t="str">
        <f t="array" ref="S497">XLOOKUP(A497,'Receita Influenciada'!A:A,'Receita Influenciada'!C:C,"")</f>
        <v/>
      </c>
      <c r="T497" s="3" t="str">
        <f t="shared" si="1"/>
        <v>#NUM!</v>
      </c>
      <c r="U497" s="1">
        <v>0.0</v>
      </c>
    </row>
    <row r="498">
      <c r="A498" s="1" t="s">
        <v>548</v>
      </c>
      <c r="B498" s="2">
        <f t="array" ref="B498">XLOOKUP(A498,'Página25'!A:A,'Página25'!G:G,"")</f>
        <v>45555.57105</v>
      </c>
      <c r="C498" s="2" t="str">
        <f t="array" ref="C498">XLOOKUP(A498,'Página25'!A:A,'Página25'!I:I,"")</f>
        <v/>
      </c>
      <c r="D498" s="3">
        <f t="array" ref="D498">XLOOKUP(A498,login!A:A,login!F:F,"")</f>
        <v>2</v>
      </c>
      <c r="E498" s="3">
        <f t="array" ref="E498">XLOOKUP(A498,gestor!C:C,gestor!E:E,"")</f>
        <v>1</v>
      </c>
      <c r="F498" s="1">
        <v>0.0</v>
      </c>
      <c r="G498" s="3">
        <f t="array" ref="G498">XLOOKUP(A498,EmailVerification!A:A,EmailVerification!B:B,"")</f>
        <v>10</v>
      </c>
      <c r="H498" s="3" t="str">
        <f t="array" ref="H498">XLOOKUP(A498,IntegracaoVerification!A:A,IntegracaoVerification!C:C,"")</f>
        <v/>
      </c>
      <c r="I498" s="3">
        <f t="array" ref="I498">XLOOKUP(A498,ApiVerification!A:A,ApiVerification!C:C,"")</f>
        <v>14</v>
      </c>
      <c r="J498" s="3" t="str">
        <f t="array" ref="J498">XLOOKUP(A498,AtivacaoGiftback!A:A,AtivacaoGiftback!B:B,"")</f>
        <v/>
      </c>
      <c r="K498" s="3" t="str">
        <f t="array" ref="K498">XLOOKUP(A498,TempoPrimeiraCampanha!A:A,TempoPrimeiraCampanha!B:B,"")</f>
        <v/>
      </c>
      <c r="L498" s="3">
        <f t="array" ref="L498">XLOOKUP(A498,'# Campanhas30D'!A:A,'# Campanhas30D'!B:B,"")</f>
        <v>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3" t="str">
        <f t="array" ref="S498">XLOOKUP(A498,'Receita Influenciada'!A:A,'Receita Influenciada'!C:C,"")</f>
        <v/>
      </c>
      <c r="T498" s="3" t="str">
        <f t="shared" si="1"/>
        <v>#NUM!</v>
      </c>
      <c r="U498" s="1">
        <v>0.0</v>
      </c>
    </row>
    <row r="499">
      <c r="A499" s="1" t="s">
        <v>549</v>
      </c>
      <c r="B499" s="2">
        <f t="array" ref="B499">XLOOKUP(A499,'Página25'!A:A,'Página25'!G:G,"")</f>
        <v>45541.56487</v>
      </c>
      <c r="C499" s="2" t="str">
        <f t="array" ref="C499">XLOOKUP(A499,'Página25'!A:A,'Página25'!I:I,"")</f>
        <v/>
      </c>
      <c r="D499" s="3">
        <f t="array" ref="D499">XLOOKUP(A499,login!A:A,login!F:F,"")</f>
        <v>3</v>
      </c>
      <c r="E499" s="3">
        <f t="array" ref="E499">XLOOKUP(A499,gestor!C:C,gestor!E:E,"")</f>
        <v>1</v>
      </c>
      <c r="F499" s="1">
        <v>0.0</v>
      </c>
      <c r="G499" s="3" t="str">
        <f t="array" ref="G499">XLOOKUP(A499,EmailVerification!A:A,EmailVerification!B:B,"")</f>
        <v/>
      </c>
      <c r="H499" s="3" t="str">
        <f t="array" ref="H499">XLOOKUP(A499,IntegracaoVerification!A:A,IntegracaoVerification!C:C,"")</f>
        <v/>
      </c>
      <c r="I499" s="3" t="str">
        <f t="array" ref="I499">XLOOKUP(A499,ApiVerification!A:A,ApiVerification!C:C,"")</f>
        <v/>
      </c>
      <c r="J499" s="3" t="str">
        <f t="array" ref="J499">XLOOKUP(A499,AtivacaoGiftback!A:A,AtivacaoGiftback!B:B,"")</f>
        <v/>
      </c>
      <c r="K499" s="3" t="str">
        <f t="array" ref="K499">XLOOKUP(A499,TempoPrimeiraCampanha!A:A,TempoPrimeiraCampanha!B:B,"")</f>
        <v/>
      </c>
      <c r="L499" s="3">
        <f t="array" ref="L499">XLOOKUP(A499,'# Campanhas30D'!A:A,'# Campanhas30D'!B:B,"")</f>
        <v>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3" t="str">
        <f t="array" ref="S499">XLOOKUP(A499,'Receita Influenciada'!A:A,'Receita Influenciada'!C:C,"")</f>
        <v/>
      </c>
      <c r="T499" s="3" t="str">
        <f t="shared" si="1"/>
        <v>#NUM!</v>
      </c>
      <c r="U499" s="1">
        <v>0.0</v>
      </c>
    </row>
    <row r="500">
      <c r="A500" s="1" t="s">
        <v>550</v>
      </c>
      <c r="B500" s="2">
        <f t="array" ref="B500">XLOOKUP(A500,'Página25'!A:A,'Página25'!G:G,"")</f>
        <v>45560.75616</v>
      </c>
      <c r="C500" s="2" t="str">
        <f t="array" ref="C500">XLOOKUP(A500,'Página25'!A:A,'Página25'!I:I,"")</f>
        <v/>
      </c>
      <c r="D500" s="3">
        <f t="array" ref="D500">XLOOKUP(A500,login!A:A,login!F:F,"")</f>
        <v>4</v>
      </c>
      <c r="E500" s="3">
        <f t="array" ref="E500">XLOOKUP(A500,gestor!C:C,gestor!E:E,"")</f>
        <v>1</v>
      </c>
      <c r="F500" s="1">
        <v>0.0</v>
      </c>
      <c r="G500" s="3">
        <f t="array" ref="G500">XLOOKUP(A500,EmailVerification!A:A,EmailVerification!B:B,"")</f>
        <v>13</v>
      </c>
      <c r="H500" s="3" t="str">
        <f t="array" ref="H500">XLOOKUP(A500,IntegracaoVerification!A:A,IntegracaoVerification!C:C,"")</f>
        <v/>
      </c>
      <c r="I500" s="3">
        <f t="array" ref="I500">XLOOKUP(A500,ApiVerification!A:A,ApiVerification!C:C,"")</f>
        <v>13</v>
      </c>
      <c r="J500" s="3" t="str">
        <f t="array" ref="J500">XLOOKUP(A500,AtivacaoGiftback!A:A,AtivacaoGiftback!B:B,"")</f>
        <v/>
      </c>
      <c r="K500" s="3" t="str">
        <f t="array" ref="K500">XLOOKUP(A500,TempoPrimeiraCampanha!A:A,TempoPrimeiraCampanha!B:B,"")</f>
        <v/>
      </c>
      <c r="L500" s="3">
        <f t="array" ref="L500">XLOOKUP(A500,'# Campanhas30D'!A:A,'# Campanhas30D'!B:B,"")</f>
        <v>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3" t="str">
        <f t="array" ref="S500">XLOOKUP(A500,'Receita Influenciada'!A:A,'Receita Influenciada'!C:C,"")</f>
        <v/>
      </c>
      <c r="T500" s="3" t="str">
        <f t="shared" si="1"/>
        <v>#NUM!</v>
      </c>
      <c r="U500" s="1">
        <v>0.0</v>
      </c>
    </row>
    <row r="501">
      <c r="A501" s="1" t="s">
        <v>551</v>
      </c>
      <c r="B501" s="2">
        <f t="array" ref="B501">XLOOKUP(A501,'Página25'!A:A,'Página25'!G:G,"")</f>
        <v>45400.67596</v>
      </c>
      <c r="C501" s="2" t="str">
        <f t="array" ref="C501">XLOOKUP(A501,'Página25'!A:A,'Página25'!I:I,"")</f>
        <v/>
      </c>
      <c r="D501" s="3">
        <f t="array" ref="D501">XLOOKUP(A501,login!A:A,login!F:F,"")</f>
        <v>5</v>
      </c>
      <c r="E501" s="3">
        <f t="array" ref="E501">XLOOKUP(A501,gestor!C:C,gestor!E:E,"")</f>
        <v>1</v>
      </c>
      <c r="F501" s="1">
        <v>0.0</v>
      </c>
      <c r="G501" s="3">
        <f t="array" ref="G501">XLOOKUP(A501,EmailVerification!A:A,EmailVerification!B:B,"")</f>
        <v>78</v>
      </c>
      <c r="H501" s="3" t="str">
        <f t="array" ref="H501">XLOOKUP(A501,IntegracaoVerification!A:A,IntegracaoVerification!C:C,"")</f>
        <v/>
      </c>
      <c r="I501" s="3">
        <f t="array" ref="I501">XLOOKUP(A501,ApiVerification!A:A,ApiVerification!C:C,"")</f>
        <v>39</v>
      </c>
      <c r="J501" s="3" t="str">
        <f t="array" ref="J501">XLOOKUP(A501,AtivacaoGiftback!A:A,AtivacaoGiftback!B:B,"")</f>
        <v/>
      </c>
      <c r="K501" s="3">
        <f t="array" ref="K501">XLOOKUP(A501,TempoPrimeiraCampanha!A:A,TempoPrimeiraCampanha!B:B,"")</f>
        <v>105</v>
      </c>
      <c r="L501" s="3">
        <f t="array" ref="L501">XLOOKUP(A501,'# Campanhas30D'!A:A,'# Campanhas30D'!B:B,"")</f>
        <v>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3" t="str">
        <f t="array" ref="S501">XLOOKUP(A501,'Receita Influenciada'!A:A,'Receita Influenciada'!C:C,"")</f>
        <v/>
      </c>
      <c r="T501" s="3" t="str">
        <f t="shared" si="1"/>
        <v>#NUM!</v>
      </c>
      <c r="U501" s="1">
        <v>0.0</v>
      </c>
    </row>
    <row r="502">
      <c r="A502" s="1" t="s">
        <v>552</v>
      </c>
      <c r="B502" s="2">
        <f t="array" ref="B502">XLOOKUP(A502,'Página25'!A:A,'Página25'!G:G,"")</f>
        <v>45483.87029</v>
      </c>
      <c r="C502" s="2" t="str">
        <f t="array" ref="C502">XLOOKUP(A502,'Página25'!A:A,'Página25'!I:I,"")</f>
        <v/>
      </c>
      <c r="D502" s="3">
        <f t="array" ref="D502">XLOOKUP(A502,login!A:A,login!F:F,"")</f>
        <v>6</v>
      </c>
      <c r="E502" s="3">
        <f t="array" ref="E502">XLOOKUP(A502,gestor!C:C,gestor!E:E,"")</f>
        <v>1</v>
      </c>
      <c r="F502" s="1">
        <v>0.0</v>
      </c>
      <c r="G502" s="3">
        <f t="array" ref="G502">XLOOKUP(A502,EmailVerification!A:A,EmailVerification!B:B,"")</f>
        <v>28</v>
      </c>
      <c r="H502" s="3" t="str">
        <f t="array" ref="H502">XLOOKUP(A502,IntegracaoVerification!A:A,IntegracaoVerification!C:C,"")</f>
        <v/>
      </c>
      <c r="I502" s="3">
        <f t="array" ref="I502">XLOOKUP(A502,ApiVerification!A:A,ApiVerification!C:C,"")</f>
        <v>37</v>
      </c>
      <c r="J502" s="3" t="str">
        <f t="array" ref="J502">XLOOKUP(A502,AtivacaoGiftback!A:A,AtivacaoGiftback!B:B,"")</f>
        <v/>
      </c>
      <c r="K502" s="3" t="str">
        <f t="array" ref="K502">XLOOKUP(A502,TempoPrimeiraCampanha!A:A,TempoPrimeiraCampanha!B:B,"")</f>
        <v/>
      </c>
      <c r="L502" s="3">
        <f t="array" ref="L502">XLOOKUP(A502,'# Campanhas30D'!A:A,'# Campanhas30D'!B:B,"")</f>
        <v>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3" t="str">
        <f t="array" ref="S502">XLOOKUP(A502,'Receita Influenciada'!A:A,'Receita Influenciada'!C:C,"")</f>
        <v/>
      </c>
      <c r="T502" s="3" t="str">
        <f t="shared" si="1"/>
        <v>#NUM!</v>
      </c>
      <c r="U502" s="1">
        <v>0.0</v>
      </c>
    </row>
    <row r="503">
      <c r="A503" s="1" t="s">
        <v>553</v>
      </c>
      <c r="B503" s="2">
        <f t="array" ref="B503">XLOOKUP(A503,'Página25'!A:A,'Página25'!G:G,"")</f>
        <v>45559.6005</v>
      </c>
      <c r="C503" s="2" t="str">
        <f t="array" ref="C503">XLOOKUP(A503,'Página25'!A:A,'Página25'!I:I,"")</f>
        <v/>
      </c>
      <c r="D503" s="3">
        <f t="array" ref="D503">XLOOKUP(A503,login!A:A,login!F:F,"")</f>
        <v>6</v>
      </c>
      <c r="E503" s="3">
        <f t="array" ref="E503">XLOOKUP(A503,gestor!C:C,gestor!E:E,"")</f>
        <v>1</v>
      </c>
      <c r="F503" s="1">
        <v>0.0</v>
      </c>
      <c r="G503" s="3">
        <f t="array" ref="G503">XLOOKUP(A503,EmailVerification!A:A,EmailVerification!B:B,"")</f>
        <v>6</v>
      </c>
      <c r="H503" s="3" t="str">
        <f t="array" ref="H503">XLOOKUP(A503,IntegracaoVerification!A:A,IntegracaoVerification!C:C,"")</f>
        <v/>
      </c>
      <c r="I503" s="3" t="str">
        <f t="array" ref="I503">XLOOKUP(A503,ApiVerification!A:A,ApiVerification!C:C,"")</f>
        <v/>
      </c>
      <c r="J503" s="3" t="str">
        <f t="array" ref="J503">XLOOKUP(A503,AtivacaoGiftback!A:A,AtivacaoGiftback!B:B,"")</f>
        <v/>
      </c>
      <c r="K503" s="3" t="str">
        <f t="array" ref="K503">XLOOKUP(A503,TempoPrimeiraCampanha!A:A,TempoPrimeiraCampanha!B:B,"")</f>
        <v/>
      </c>
      <c r="L503" s="3">
        <f t="array" ref="L503">XLOOKUP(A503,'# Campanhas30D'!A:A,'# Campanhas30D'!B:B,"")</f>
        <v>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3" t="str">
        <f t="array" ref="S503">XLOOKUP(A503,'Receita Influenciada'!A:A,'Receita Influenciada'!C:C,"")</f>
        <v/>
      </c>
      <c r="T503" s="3" t="str">
        <f t="shared" si="1"/>
        <v>#NUM!</v>
      </c>
      <c r="U503" s="1">
        <v>0.0</v>
      </c>
    </row>
    <row r="504">
      <c r="A504" s="1" t="s">
        <v>554</v>
      </c>
      <c r="B504" s="2">
        <f t="array" ref="B504">XLOOKUP(A504,'Página25'!A:A,'Página25'!G:G,"")</f>
        <v>45530.77863</v>
      </c>
      <c r="C504" s="2" t="str">
        <f t="array" ref="C504">XLOOKUP(A504,'Página25'!A:A,'Página25'!I:I,"")</f>
        <v/>
      </c>
      <c r="D504" s="3">
        <f t="array" ref="D504">XLOOKUP(A504,login!A:A,login!F:F,"")</f>
        <v>14</v>
      </c>
      <c r="E504" s="3">
        <f t="array" ref="E504">XLOOKUP(A504,gestor!C:C,gestor!E:E,"")</f>
        <v>1</v>
      </c>
      <c r="F504" s="1">
        <v>0.0</v>
      </c>
      <c r="G504" s="3">
        <f t="array" ref="G504">XLOOKUP(A504,EmailVerification!A:A,EmailVerification!B:B,"")</f>
        <v>3</v>
      </c>
      <c r="H504" s="3" t="str">
        <f t="array" ref="H504">XLOOKUP(A504,IntegracaoVerification!A:A,IntegracaoVerification!C:C,"")</f>
        <v/>
      </c>
      <c r="I504" s="3" t="str">
        <f t="array" ref="I504">XLOOKUP(A504,ApiVerification!A:A,ApiVerification!C:C,"")</f>
        <v/>
      </c>
      <c r="J504" s="3">
        <f t="array" ref="J504">XLOOKUP(A504,AtivacaoGiftback!A:A,AtivacaoGiftback!B:B,"")</f>
        <v>58</v>
      </c>
      <c r="K504" s="3" t="str">
        <f t="array" ref="K504">XLOOKUP(A504,TempoPrimeiraCampanha!A:A,TempoPrimeiraCampanha!B:B,"")</f>
        <v/>
      </c>
      <c r="L504" s="3">
        <f t="array" ref="L504">XLOOKUP(A504,'# Campanhas30D'!A:A,'# Campanhas30D'!B:B,"")</f>
        <v>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3" t="str">
        <f t="array" ref="S504">XLOOKUP(A504,'Receita Influenciada'!A:A,'Receita Influenciada'!C:C,"")</f>
        <v/>
      </c>
      <c r="T504" s="3" t="str">
        <f t="shared" si="1"/>
        <v>#NUM!</v>
      </c>
      <c r="U504" s="1">
        <v>0.0</v>
      </c>
    </row>
    <row r="505">
      <c r="A505" s="1" t="s">
        <v>555</v>
      </c>
      <c r="B505" s="2">
        <f t="array" ref="B505">XLOOKUP(A505,'Página25'!A:A,'Página25'!G:G,"")</f>
        <v>45429.72865</v>
      </c>
      <c r="C505" s="2" t="str">
        <f t="array" ref="C505">XLOOKUP(A505,'Página25'!A:A,'Página25'!I:I,"")</f>
        <v/>
      </c>
      <c r="D505" s="3">
        <f t="array" ref="D505">XLOOKUP(A505,login!A:A,login!F:F,"")</f>
        <v>33</v>
      </c>
      <c r="E505" s="3">
        <f t="array" ref="E505">XLOOKUP(A505,gestor!C:C,gestor!E:E,"")</f>
        <v>1</v>
      </c>
      <c r="F505" s="1">
        <v>0.0</v>
      </c>
      <c r="G505" s="3">
        <f t="array" ref="G505">XLOOKUP(A505,EmailVerification!A:A,EmailVerification!B:B,"")</f>
        <v>49</v>
      </c>
      <c r="H505" s="3" t="str">
        <f t="array" ref="H505">XLOOKUP(A505,IntegracaoVerification!A:A,IntegracaoVerification!C:C,"")</f>
        <v/>
      </c>
      <c r="I505" s="3">
        <f t="array" ref="I505">XLOOKUP(A505,ApiVerification!A:A,ApiVerification!C:C,"")</f>
        <v>147</v>
      </c>
      <c r="J505" s="3">
        <f t="array" ref="J505">XLOOKUP(A505,AtivacaoGiftback!A:A,AtivacaoGiftback!B:B,"")</f>
        <v>77</v>
      </c>
      <c r="K505" s="3" t="str">
        <f t="array" ref="K505">XLOOKUP(A505,TempoPrimeiraCampanha!A:A,TempoPrimeiraCampanha!B:B,"")</f>
        <v/>
      </c>
      <c r="L505" s="3">
        <f t="array" ref="L505">XLOOKUP(A505,'# Campanhas30D'!A:A,'# Campanhas30D'!B:B,"")</f>
        <v>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3" t="str">
        <f t="array" ref="S505">XLOOKUP(A505,'Receita Influenciada'!A:A,'Receita Influenciada'!C:C,"")</f>
        <v/>
      </c>
      <c r="T505" s="3" t="str">
        <f t="shared" si="1"/>
        <v>#NUM!</v>
      </c>
      <c r="U505" s="1">
        <v>0.0</v>
      </c>
    </row>
    <row r="506">
      <c r="A506" s="1" t="s">
        <v>556</v>
      </c>
      <c r="B506" s="2">
        <f t="array" ref="B506">XLOOKUP(A506,'Página25'!A:A,'Página25'!G:G,"")</f>
        <v>45509.83453</v>
      </c>
      <c r="C506" s="2" t="str">
        <f t="array" ref="C506">XLOOKUP(A506,'Página25'!A:A,'Página25'!I:I,"")</f>
        <v/>
      </c>
      <c r="D506" s="3">
        <f t="array" ref="D506">XLOOKUP(A506,login!A:A,login!F:F,"")</f>
        <v>42</v>
      </c>
      <c r="E506" s="3">
        <f t="array" ref="E506">XLOOKUP(A506,gestor!C:C,gestor!E:E,"")</f>
        <v>1</v>
      </c>
      <c r="F506" s="1">
        <v>0.0</v>
      </c>
      <c r="G506" s="3">
        <f t="array" ref="G506">XLOOKUP(A506,EmailVerification!A:A,EmailVerification!B:B,"")</f>
        <v>7</v>
      </c>
      <c r="H506" s="3" t="str">
        <f t="array" ref="H506">XLOOKUP(A506,IntegracaoVerification!A:A,IntegracaoVerification!C:C,"")</f>
        <v/>
      </c>
      <c r="I506" s="3">
        <f t="array" ref="I506">XLOOKUP(A506,ApiVerification!A:A,ApiVerification!C:C,"")</f>
        <v>7</v>
      </c>
      <c r="J506" s="3">
        <f t="array" ref="J506">XLOOKUP(A506,AtivacaoGiftback!A:A,AtivacaoGiftback!B:B,"")</f>
        <v>52</v>
      </c>
      <c r="K506" s="3" t="str">
        <f t="array" ref="K506">XLOOKUP(A506,TempoPrimeiraCampanha!A:A,TempoPrimeiraCampanha!B:B,"")</f>
        <v/>
      </c>
      <c r="L506" s="3">
        <f t="array" ref="L506">XLOOKUP(A506,'# Campanhas30D'!A:A,'# Campanhas30D'!B:B,"")</f>
        <v>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3" t="str">
        <f t="array" ref="S506">XLOOKUP(A506,'Receita Influenciada'!A:A,'Receita Influenciada'!C:C,"")</f>
        <v/>
      </c>
      <c r="T506" s="3" t="str">
        <f t="shared" si="1"/>
        <v>#NUM!</v>
      </c>
      <c r="U506" s="1">
        <v>0.0</v>
      </c>
    </row>
    <row r="507">
      <c r="A507" s="1" t="s">
        <v>557</v>
      </c>
      <c r="B507" s="2">
        <f t="array" ref="B507">XLOOKUP(A507,'Página25'!A:A,'Página25'!G:G,"")</f>
        <v>45488.81234</v>
      </c>
      <c r="C507" s="2" t="str">
        <f t="array" ref="C507">XLOOKUP(A507,'Página25'!A:A,'Página25'!I:I,"")</f>
        <v/>
      </c>
      <c r="D507" s="1">
        <v>0.0</v>
      </c>
      <c r="E507" s="3">
        <f t="array" ref="E507">XLOOKUP(A507,gestor!C:C,gestor!E:E,"")</f>
        <v>1</v>
      </c>
      <c r="F507" s="1">
        <v>0.0</v>
      </c>
      <c r="G507" s="3" t="str">
        <f t="array" ref="G507">XLOOKUP(A507,EmailVerification!A:A,EmailVerification!B:B,"")</f>
        <v/>
      </c>
      <c r="H507" s="3" t="str">
        <f t="array" ref="H507">XLOOKUP(A507,IntegracaoVerification!A:A,IntegracaoVerification!C:C,"")</f>
        <v/>
      </c>
      <c r="I507" s="3" t="str">
        <f t="array" ref="I507">XLOOKUP(A507,ApiVerification!A:A,ApiVerification!C:C,"")</f>
        <v/>
      </c>
      <c r="J507" s="3" t="str">
        <f t="array" ref="J507">XLOOKUP(A507,AtivacaoGiftback!A:A,AtivacaoGiftback!B:B,"")</f>
        <v/>
      </c>
      <c r="K507" s="3" t="str">
        <f t="array" ref="K507">XLOOKUP(A507,TempoPrimeiraCampanha!A:A,TempoPrimeiraCampanha!B:B,"")</f>
        <v/>
      </c>
      <c r="L507" s="3">
        <f t="array" ref="L507">XLOOKUP(A507,'# Campanhas30D'!A:A,'# Campanhas30D'!B:B,"")</f>
        <v>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3" t="str">
        <f t="array" ref="S507">XLOOKUP(A507,'Receita Influenciada'!A:A,'Receita Influenciada'!C:C,"")</f>
        <v/>
      </c>
      <c r="T507" s="3" t="str">
        <f t="shared" si="1"/>
        <v>#NUM!</v>
      </c>
      <c r="U507" s="1">
        <v>0.0</v>
      </c>
    </row>
    <row r="508">
      <c r="A508" s="1" t="s">
        <v>558</v>
      </c>
      <c r="B508" s="2">
        <f t="array" ref="B508">XLOOKUP(A508,'Página25'!A:A,'Página25'!G:G,"")</f>
        <v>45488.908</v>
      </c>
      <c r="C508" s="2" t="str">
        <f t="array" ref="C508">XLOOKUP(A508,'Página25'!A:A,'Página25'!I:I,"")</f>
        <v/>
      </c>
      <c r="D508" s="1">
        <v>0.0</v>
      </c>
      <c r="E508" s="3">
        <f t="array" ref="E508">XLOOKUP(A508,gestor!C:C,gestor!E:E,"")</f>
        <v>1</v>
      </c>
      <c r="F508" s="1">
        <v>0.0</v>
      </c>
      <c r="G508" s="3" t="str">
        <f t="array" ref="G508">XLOOKUP(A508,EmailVerification!A:A,EmailVerification!B:B,"")</f>
        <v/>
      </c>
      <c r="H508" s="3" t="str">
        <f t="array" ref="H508">XLOOKUP(A508,IntegracaoVerification!A:A,IntegracaoVerification!C:C,"")</f>
        <v/>
      </c>
      <c r="I508" s="3" t="str">
        <f t="array" ref="I508">XLOOKUP(A508,ApiVerification!A:A,ApiVerification!C:C,"")</f>
        <v/>
      </c>
      <c r="J508" s="3" t="str">
        <f t="array" ref="J508">XLOOKUP(A508,AtivacaoGiftback!A:A,AtivacaoGiftback!B:B,"")</f>
        <v/>
      </c>
      <c r="K508" s="3" t="str">
        <f t="array" ref="K508">XLOOKUP(A508,TempoPrimeiraCampanha!A:A,TempoPrimeiraCampanha!B:B,"")</f>
        <v/>
      </c>
      <c r="L508" s="3">
        <f t="array" ref="L508">XLOOKUP(A508,'# Campanhas30D'!A:A,'# Campanhas30D'!B:B,"")</f>
        <v>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3" t="str">
        <f t="array" ref="S508">XLOOKUP(A508,'Receita Influenciada'!A:A,'Receita Influenciada'!C:C,"")</f>
        <v/>
      </c>
      <c r="T508" s="3" t="str">
        <f t="shared" si="1"/>
        <v>#NUM!</v>
      </c>
      <c r="U508" s="1">
        <v>0.0</v>
      </c>
    </row>
    <row r="509">
      <c r="A509" s="1" t="s">
        <v>559</v>
      </c>
      <c r="B509" s="2">
        <f t="array" ref="B509">XLOOKUP(A509,'Página25'!A:A,'Página25'!G:G,"")</f>
        <v>45554.79803</v>
      </c>
      <c r="C509" s="2" t="str">
        <f t="array" ref="C509">XLOOKUP(A509,'Página25'!A:A,'Página25'!I:I,"")</f>
        <v/>
      </c>
      <c r="D509" s="1">
        <v>0.0</v>
      </c>
      <c r="E509" s="3">
        <f t="array" ref="E509">XLOOKUP(A509,gestor!C:C,gestor!E:E,"")</f>
        <v>1</v>
      </c>
      <c r="F509" s="1">
        <v>0.0</v>
      </c>
      <c r="G509" s="3" t="str">
        <f t="array" ref="G509">XLOOKUP(A509,EmailVerification!A:A,EmailVerification!B:B,"")</f>
        <v/>
      </c>
      <c r="H509" s="3" t="str">
        <f t="array" ref="H509">XLOOKUP(A509,IntegracaoVerification!A:A,IntegracaoVerification!C:C,"")</f>
        <v/>
      </c>
      <c r="I509" s="3" t="str">
        <f t="array" ref="I509">XLOOKUP(A509,ApiVerification!A:A,ApiVerification!C:C,"")</f>
        <v/>
      </c>
      <c r="J509" s="3" t="str">
        <f t="array" ref="J509">XLOOKUP(A509,AtivacaoGiftback!A:A,AtivacaoGiftback!B:B,"")</f>
        <v/>
      </c>
      <c r="K509" s="3" t="str">
        <f t="array" ref="K509">XLOOKUP(A509,TempoPrimeiraCampanha!A:A,TempoPrimeiraCampanha!B:B,"")</f>
        <v/>
      </c>
      <c r="L509" s="3">
        <f t="array" ref="L509">XLOOKUP(A509,'# Campanhas30D'!A:A,'# Campanhas30D'!B:B,"")</f>
        <v>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3" t="str">
        <f t="array" ref="S509">XLOOKUP(A509,'Receita Influenciada'!A:A,'Receita Influenciada'!C:C,"")</f>
        <v/>
      </c>
      <c r="T509" s="3" t="str">
        <f t="shared" si="1"/>
        <v>#NUM!</v>
      </c>
      <c r="U509" s="1">
        <v>0.0</v>
      </c>
    </row>
    <row r="510">
      <c r="A510" s="1" t="s">
        <v>560</v>
      </c>
      <c r="B510" s="2">
        <f t="array" ref="B510">XLOOKUP(A510,'Página25'!A:A,'Página25'!G:G,"")</f>
        <v>45412.52697</v>
      </c>
      <c r="C510" s="2" t="str">
        <f t="array" ref="C510">XLOOKUP(A510,'Página25'!A:A,'Página25'!I:I,"")</f>
        <v/>
      </c>
      <c r="D510" s="3">
        <f t="array" ref="D510">XLOOKUP(A510,login!A:A,login!F:F,"")</f>
        <v>31</v>
      </c>
      <c r="E510" s="1">
        <v>0.0</v>
      </c>
      <c r="F510" s="1">
        <v>0.0</v>
      </c>
      <c r="G510" s="3">
        <f t="array" ref="G510">XLOOKUP(A510,EmailVerification!A:A,EmailVerification!B:B,"")</f>
        <v>66</v>
      </c>
      <c r="H510" s="3">
        <f t="array" ref="H510">XLOOKUP(A510,IntegracaoVerification!A:A,IntegracaoVerification!C:C,"")</f>
        <v>0</v>
      </c>
      <c r="I510" s="3">
        <f t="array" ref="I510">XLOOKUP(A510,ApiVerification!A:A,ApiVerification!C:C,"")</f>
        <v>35</v>
      </c>
      <c r="J510" s="3">
        <f t="array" ref="J510">XLOOKUP(A510,AtivacaoGiftback!A:A,AtivacaoGiftback!B:B,"")</f>
        <v>42</v>
      </c>
      <c r="K510" s="3">
        <f t="array" ref="K510">XLOOKUP(A510,TempoPrimeiraCampanha!A:A,TempoPrimeiraCampanha!B:B,"")</f>
        <v>37</v>
      </c>
      <c r="L510" s="3">
        <f t="array" ref="L510">XLOOKUP(A510,'# Campanhas30D'!A:A,'# Campanhas30D'!B:B,"")</f>
        <v>0</v>
      </c>
      <c r="M510" s="1">
        <v>0.0</v>
      </c>
      <c r="N510" s="4">
        <f t="array" ref="N510">XLOOKUP(A510,'Receita Total'!A:A,'Receita Total'!C:C,"")</f>
        <v>187.1800003</v>
      </c>
      <c r="O510" s="1">
        <v>0.0</v>
      </c>
      <c r="P510" s="1">
        <v>0.0</v>
      </c>
      <c r="Q510" s="1">
        <v>0.0</v>
      </c>
      <c r="R510" s="1">
        <v>0.0</v>
      </c>
      <c r="S510" s="3" t="str">
        <f t="array" ref="S510">XLOOKUP(A510,'Receita Influenciada'!A:A,'Receita Influenciada'!C:C,"")</f>
        <v/>
      </c>
      <c r="T510" s="3" t="str">
        <f t="shared" si="1"/>
        <v>#NUM!</v>
      </c>
      <c r="U510" s="1">
        <v>0.0</v>
      </c>
    </row>
    <row r="511">
      <c r="A511" s="1" t="s">
        <v>561</v>
      </c>
      <c r="B511" s="2">
        <f t="array" ref="B511">XLOOKUP(A511,'Página25'!A:A,'Página25'!G:G,"")</f>
        <v>45363.87117</v>
      </c>
      <c r="C511" s="2" t="str">
        <f t="array" ref="C511">XLOOKUP(A511,'Página25'!A:A,'Página25'!I:I,"")</f>
        <v/>
      </c>
      <c r="D511" s="3">
        <f t="array" ref="D511">XLOOKUP(A511,login!A:A,login!F:F,"")</f>
        <v>25</v>
      </c>
      <c r="E511" s="1">
        <v>0.0</v>
      </c>
      <c r="F511" s="1">
        <v>0.0</v>
      </c>
      <c r="G511" s="3">
        <f t="array" ref="G511">XLOOKUP(A511,EmailVerification!A:A,EmailVerification!B:B,"")</f>
        <v>115</v>
      </c>
      <c r="H511" s="3">
        <f t="array" ref="H511">XLOOKUP(A511,IntegracaoVerification!A:A,IntegracaoVerification!C:C,"")</f>
        <v>7</v>
      </c>
      <c r="I511" s="3">
        <f t="array" ref="I511">XLOOKUP(A511,ApiVerification!A:A,ApiVerification!C:C,"")</f>
        <v>8</v>
      </c>
      <c r="J511" s="3">
        <f t="array" ref="J511">XLOOKUP(A511,AtivacaoGiftback!A:A,AtivacaoGiftback!B:B,"")</f>
        <v>9</v>
      </c>
      <c r="K511" s="3">
        <f t="array" ref="K511">XLOOKUP(A511,TempoPrimeiraCampanha!A:A,TempoPrimeiraCampanha!B:B,"")</f>
        <v>58</v>
      </c>
      <c r="L511" s="3">
        <f t="array" ref="L511">XLOOKUP(A511,'# Campanhas30D'!A:A,'# Campanhas30D'!B:B,"")</f>
        <v>0</v>
      </c>
      <c r="M511" s="1">
        <v>0.0</v>
      </c>
      <c r="N511" s="4">
        <f t="array" ref="N511">XLOOKUP(A511,'Receita Total'!A:A,'Receita Total'!C:C,"")</f>
        <v>199</v>
      </c>
      <c r="O511" s="1">
        <v>0.0</v>
      </c>
      <c r="P511" s="1">
        <v>0.0</v>
      </c>
      <c r="Q511" s="1">
        <v>0.0</v>
      </c>
      <c r="R511" s="1">
        <v>0.0</v>
      </c>
      <c r="S511" s="3" t="str">
        <f t="array" ref="S511">XLOOKUP(A511,'Receita Influenciada'!A:A,'Receita Influenciada'!C:C,"")</f>
        <v/>
      </c>
      <c r="T511" s="3" t="str">
        <f t="shared" si="1"/>
        <v>#NUM!</v>
      </c>
      <c r="U511" s="1">
        <v>0.0</v>
      </c>
    </row>
    <row r="512">
      <c r="A512" s="1" t="s">
        <v>562</v>
      </c>
      <c r="B512" s="2">
        <f t="array" ref="B512">XLOOKUP(A512,'Página25'!A:A,'Página25'!G:G,"")</f>
        <v>45476.77139</v>
      </c>
      <c r="C512" s="2" t="str">
        <f t="array" ref="C512">XLOOKUP(A512,'Página25'!A:A,'Página25'!I:I,"")</f>
        <v/>
      </c>
      <c r="D512" s="3">
        <f t="array" ref="D512">XLOOKUP(A512,login!A:A,login!F:F,"")</f>
        <v>13</v>
      </c>
      <c r="E512" s="1">
        <v>0.0</v>
      </c>
      <c r="F512" s="1">
        <v>0.0</v>
      </c>
      <c r="G512" s="3">
        <f t="array" ref="G512">XLOOKUP(A512,EmailVerification!A:A,EmailVerification!B:B,"")</f>
        <v>2</v>
      </c>
      <c r="H512" s="3">
        <f t="array" ref="H512">XLOOKUP(A512,IntegracaoVerification!A:A,IntegracaoVerification!C:C,"")</f>
        <v>0</v>
      </c>
      <c r="I512" s="3">
        <f t="array" ref="I512">XLOOKUP(A512,ApiVerification!A:A,ApiVerification!C:C,"")</f>
        <v>6</v>
      </c>
      <c r="J512" s="3">
        <f t="array" ref="J512">XLOOKUP(A512,AtivacaoGiftback!A:A,AtivacaoGiftback!B:B,"")</f>
        <v>113</v>
      </c>
      <c r="K512" s="3" t="str">
        <f t="array" ref="K512">XLOOKUP(A512,TempoPrimeiraCampanha!A:A,TempoPrimeiraCampanha!B:B,"")</f>
        <v/>
      </c>
      <c r="L512" s="3">
        <f t="array" ref="L512">XLOOKUP(A512,'# Campanhas30D'!A:A,'# Campanhas30D'!B:B,"")</f>
        <v>0</v>
      </c>
      <c r="M512" s="1">
        <v>0.0</v>
      </c>
      <c r="N512" s="4">
        <f t="array" ref="N512">XLOOKUP(A512,'Receita Total'!A:A,'Receita Total'!C:C,"")</f>
        <v>319.7999954</v>
      </c>
      <c r="O512" s="1">
        <v>0.0</v>
      </c>
      <c r="P512" s="1">
        <v>0.0</v>
      </c>
      <c r="Q512" s="1">
        <v>0.0</v>
      </c>
      <c r="R512" s="1">
        <v>0.0</v>
      </c>
      <c r="S512" s="3" t="str">
        <f t="array" ref="S512">XLOOKUP(A512,'Receita Influenciada'!A:A,'Receita Influenciada'!C:C,"")</f>
        <v/>
      </c>
      <c r="T512" s="3" t="str">
        <f t="shared" si="1"/>
        <v>#NUM!</v>
      </c>
      <c r="U512" s="1">
        <v>0.0</v>
      </c>
    </row>
    <row r="513">
      <c r="A513" s="1" t="s">
        <v>563</v>
      </c>
      <c r="B513" s="2">
        <f t="array" ref="B513">XLOOKUP(A513,'Página25'!A:A,'Página25'!G:G,"")</f>
        <v>45516.55234</v>
      </c>
      <c r="C513" s="2" t="str">
        <f t="array" ref="C513">XLOOKUP(A513,'Página25'!A:A,'Página25'!I:I,"")</f>
        <v/>
      </c>
      <c r="D513" s="3">
        <f t="array" ref="D513">XLOOKUP(A513,login!A:A,login!F:F,"")</f>
        <v>5</v>
      </c>
      <c r="E513" s="1">
        <v>1.0</v>
      </c>
      <c r="F513" s="1">
        <v>0.0</v>
      </c>
      <c r="G513" s="3" t="str">
        <f t="array" ref="G513">XLOOKUP(A513,EmailVerification!A:A,EmailVerification!B:B,"")</f>
        <v/>
      </c>
      <c r="H513" s="3">
        <f t="array" ref="H513">XLOOKUP(A513,IntegracaoVerification!A:A,IntegracaoVerification!C:C,"")</f>
        <v>9</v>
      </c>
      <c r="I513" s="3" t="str">
        <f t="array" ref="I513">XLOOKUP(A513,ApiVerification!A:A,ApiVerification!C:C,"")</f>
        <v/>
      </c>
      <c r="J513" s="3">
        <f t="array" ref="J513">XLOOKUP(A513,AtivacaoGiftback!A:A,AtivacaoGiftback!B:B,"")</f>
        <v>22</v>
      </c>
      <c r="K513" s="3" t="str">
        <f t="array" ref="K513">XLOOKUP(A513,TempoPrimeiraCampanha!A:A,TempoPrimeiraCampanha!B:B,"")</f>
        <v/>
      </c>
      <c r="L513" s="3">
        <f t="array" ref="L513">XLOOKUP(A513,'# Campanhas30D'!A:A,'# Campanhas30D'!B:B,"")</f>
        <v>0</v>
      </c>
      <c r="M513" s="1">
        <v>0.0</v>
      </c>
      <c r="N513" s="4">
        <f t="array" ref="N513">XLOOKUP(A513,'Receita Total'!A:A,'Receita Total'!C:C,"")</f>
        <v>512.6899872</v>
      </c>
      <c r="O513" s="1">
        <v>0.0</v>
      </c>
      <c r="P513" s="1">
        <v>0.0</v>
      </c>
      <c r="Q513" s="1">
        <v>0.0</v>
      </c>
      <c r="R513" s="1">
        <v>0.0</v>
      </c>
      <c r="S513" s="3" t="str">
        <f t="array" ref="S513">XLOOKUP(A513,'Receita Influenciada'!A:A,'Receita Influenciada'!C:C,"")</f>
        <v/>
      </c>
      <c r="T513" s="3" t="str">
        <f t="shared" si="1"/>
        <v>#NUM!</v>
      </c>
      <c r="U513" s="1">
        <v>0.0</v>
      </c>
    </row>
    <row r="514">
      <c r="A514" s="1" t="s">
        <v>564</v>
      </c>
      <c r="B514" s="2">
        <f t="array" ref="B514">XLOOKUP(A514,'Página25'!A:A,'Página25'!G:G,"")</f>
        <v>45499.80328</v>
      </c>
      <c r="C514" s="2" t="str">
        <f t="array" ref="C514">XLOOKUP(A514,'Página25'!A:A,'Página25'!I:I,"")</f>
        <v/>
      </c>
      <c r="D514" s="3">
        <f t="array" ref="D514">XLOOKUP(A514,login!A:A,login!F:F,"")</f>
        <v>5</v>
      </c>
      <c r="E514" s="1">
        <v>0.0</v>
      </c>
      <c r="F514" s="1">
        <v>0.0</v>
      </c>
      <c r="G514" s="3" t="str">
        <f t="array" ref="G514">XLOOKUP(A514,EmailVerification!A:A,EmailVerification!B:B,"")</f>
        <v/>
      </c>
      <c r="H514" s="3">
        <f t="array" ref="H514">XLOOKUP(A514,IntegracaoVerification!A:A,IntegracaoVerification!C:C,"")</f>
        <v>5</v>
      </c>
      <c r="I514" s="3" t="str">
        <f t="array" ref="I514">XLOOKUP(A514,ApiVerification!A:A,ApiVerification!C:C,"")</f>
        <v/>
      </c>
      <c r="J514" s="3" t="str">
        <f t="array" ref="J514">XLOOKUP(A514,AtivacaoGiftback!A:A,AtivacaoGiftback!B:B,"")</f>
        <v/>
      </c>
      <c r="K514" s="3" t="str">
        <f t="array" ref="K514">XLOOKUP(A514,TempoPrimeiraCampanha!A:A,TempoPrimeiraCampanha!B:B,"")</f>
        <v/>
      </c>
      <c r="L514" s="3">
        <f t="array" ref="L514">XLOOKUP(A514,'# Campanhas30D'!A:A,'# Campanhas30D'!B:B,"")</f>
        <v>0</v>
      </c>
      <c r="M514" s="1">
        <v>0.0</v>
      </c>
      <c r="N514" s="4">
        <f t="array" ref="N514">XLOOKUP(A514,'Receita Total'!A:A,'Receita Total'!C:C,"")</f>
        <v>580.3000107</v>
      </c>
      <c r="O514" s="1">
        <v>0.0</v>
      </c>
      <c r="P514" s="1">
        <v>0.0</v>
      </c>
      <c r="Q514" s="1">
        <v>0.0</v>
      </c>
      <c r="R514" s="1">
        <v>0.0</v>
      </c>
      <c r="S514" s="3" t="str">
        <f t="array" ref="S514">XLOOKUP(A514,'Receita Influenciada'!A:A,'Receita Influenciada'!C:C,"")</f>
        <v/>
      </c>
      <c r="T514" s="3" t="str">
        <f t="shared" si="1"/>
        <v>#NUM!</v>
      </c>
      <c r="U514" s="1">
        <v>0.0</v>
      </c>
    </row>
    <row r="515">
      <c r="A515" s="1" t="s">
        <v>565</v>
      </c>
      <c r="B515" s="2">
        <f t="array" ref="B515">XLOOKUP(A515,'Página25'!A:A,'Página25'!G:G,"")</f>
        <v>45415.69799</v>
      </c>
      <c r="C515" s="2" t="str">
        <f t="array" ref="C515">XLOOKUP(A515,'Página25'!A:A,'Página25'!I:I,"")</f>
        <v/>
      </c>
      <c r="D515" s="3">
        <f t="array" ref="D515">XLOOKUP(A515,login!A:A,login!F:F,"")</f>
        <v>24</v>
      </c>
      <c r="E515" s="1">
        <v>0.0</v>
      </c>
      <c r="F515" s="1">
        <v>0.0</v>
      </c>
      <c r="G515" s="3" t="str">
        <f t="array" ref="G515">XLOOKUP(A515,EmailVerification!A:A,EmailVerification!B:B,"")</f>
        <v/>
      </c>
      <c r="H515" s="3">
        <f t="array" ref="H515">XLOOKUP(A515,IntegracaoVerification!A:A,IntegracaoVerification!C:C,"")</f>
        <v>151</v>
      </c>
      <c r="I515" s="3">
        <f t="array" ref="I515">XLOOKUP(A515,ApiVerification!A:A,ApiVerification!C:C,"")</f>
        <v>143</v>
      </c>
      <c r="J515" s="3">
        <f t="array" ref="J515">XLOOKUP(A515,AtivacaoGiftback!A:A,AtivacaoGiftback!B:B,"")</f>
        <v>168</v>
      </c>
      <c r="K515" s="3" t="str">
        <f t="array" ref="K515">XLOOKUP(A515,TempoPrimeiraCampanha!A:A,TempoPrimeiraCampanha!B:B,"")</f>
        <v/>
      </c>
      <c r="L515" s="3">
        <f t="array" ref="L515">XLOOKUP(A515,'# Campanhas30D'!A:A,'# Campanhas30D'!B:B,"")</f>
        <v>0</v>
      </c>
      <c r="M515" s="1">
        <v>0.0</v>
      </c>
      <c r="N515" s="4">
        <f t="array" ref="N515">XLOOKUP(A515,'Receita Total'!A:A,'Receita Total'!C:C,"")</f>
        <v>1898.399996</v>
      </c>
      <c r="O515" s="1">
        <v>0.0</v>
      </c>
      <c r="P515" s="1">
        <v>0.0</v>
      </c>
      <c r="Q515" s="1">
        <v>0.0</v>
      </c>
      <c r="R515" s="1">
        <v>0.0</v>
      </c>
      <c r="S515" s="3" t="str">
        <f t="array" ref="S515">XLOOKUP(A515,'Receita Influenciada'!A:A,'Receita Influenciada'!C:C,"")</f>
        <v/>
      </c>
      <c r="T515" s="3" t="str">
        <f t="shared" si="1"/>
        <v>#NUM!</v>
      </c>
      <c r="U515" s="1">
        <v>0.0</v>
      </c>
    </row>
    <row r="516">
      <c r="A516" s="1" t="s">
        <v>566</v>
      </c>
      <c r="B516" s="2">
        <f t="array" ref="B516">XLOOKUP(A516,'Página25'!A:A,'Página25'!G:G,"")</f>
        <v>45418.58498</v>
      </c>
      <c r="C516" s="2" t="str">
        <f t="array" ref="C516">XLOOKUP(A516,'Página25'!A:A,'Página25'!I:I,"")</f>
        <v/>
      </c>
      <c r="D516" s="3">
        <f t="array" ref="D516">XLOOKUP(A516,login!A:A,login!F:F,"")</f>
        <v>2</v>
      </c>
      <c r="E516" s="1">
        <v>0.0</v>
      </c>
      <c r="F516" s="1">
        <v>0.0</v>
      </c>
      <c r="G516" s="3" t="str">
        <f t="array" ref="G516">XLOOKUP(A516,EmailVerification!A:A,EmailVerification!B:B,"")</f>
        <v/>
      </c>
      <c r="H516" s="3" t="str">
        <f t="array" ref="H516">XLOOKUP(A516,IntegracaoVerification!A:A,IntegracaoVerification!C:C,"")</f>
        <v/>
      </c>
      <c r="I516" s="3" t="str">
        <f t="array" ref="I516">XLOOKUP(A516,ApiVerification!A:A,ApiVerification!C:C,"")</f>
        <v/>
      </c>
      <c r="J516" s="3" t="str">
        <f t="array" ref="J516">XLOOKUP(A516,AtivacaoGiftback!A:A,AtivacaoGiftback!B:B,"")</f>
        <v/>
      </c>
      <c r="K516" s="3" t="str">
        <f t="array" ref="K516">XLOOKUP(A516,TempoPrimeiraCampanha!A:A,TempoPrimeiraCampanha!B:B,"")</f>
        <v/>
      </c>
      <c r="L516" s="3">
        <f t="array" ref="L516">XLOOKUP(A516,'# Campanhas30D'!A:A,'# Campanhas30D'!B:B,"")</f>
        <v>0</v>
      </c>
      <c r="M516" s="1">
        <v>0.0</v>
      </c>
      <c r="N516" s="4">
        <f t="array" ref="N516">XLOOKUP(A516,'Receita Total'!A:A,'Receita Total'!C:C,"")</f>
        <v>2924.13002</v>
      </c>
      <c r="O516" s="1">
        <v>0.0</v>
      </c>
      <c r="P516" s="1">
        <v>0.0</v>
      </c>
      <c r="Q516" s="1">
        <v>0.0</v>
      </c>
      <c r="R516" s="1">
        <v>0.0</v>
      </c>
      <c r="S516" s="3" t="str">
        <f t="array" ref="S516">XLOOKUP(A516,'Receita Influenciada'!A:A,'Receita Influenciada'!C:C,"")</f>
        <v/>
      </c>
      <c r="T516" s="3" t="str">
        <f t="shared" si="1"/>
        <v>#NUM!</v>
      </c>
      <c r="U516" s="1">
        <v>0.0</v>
      </c>
    </row>
    <row r="517">
      <c r="A517" s="1" t="s">
        <v>567</v>
      </c>
      <c r="B517" s="2">
        <f t="array" ref="B517">XLOOKUP(A517,'Página25'!A:A,'Página25'!G:G,"")</f>
        <v>45418.58216</v>
      </c>
      <c r="C517" s="2" t="str">
        <f t="array" ref="C517">XLOOKUP(A517,'Página25'!A:A,'Página25'!I:I,"")</f>
        <v/>
      </c>
      <c r="D517" s="3">
        <f t="array" ref="D517">XLOOKUP(A517,login!A:A,login!F:F,"")</f>
        <v>2</v>
      </c>
      <c r="E517" s="1">
        <v>0.0</v>
      </c>
      <c r="F517" s="1">
        <v>0.0</v>
      </c>
      <c r="G517" s="3" t="str">
        <f t="array" ref="G517">XLOOKUP(A517,EmailVerification!A:A,EmailVerification!B:B,"")</f>
        <v/>
      </c>
      <c r="H517" s="3" t="str">
        <f t="array" ref="H517">XLOOKUP(A517,IntegracaoVerification!A:A,IntegracaoVerification!C:C,"")</f>
        <v/>
      </c>
      <c r="I517" s="3" t="str">
        <f t="array" ref="I517">XLOOKUP(A517,ApiVerification!A:A,ApiVerification!C:C,"")</f>
        <v/>
      </c>
      <c r="J517" s="3" t="str">
        <f t="array" ref="J517">XLOOKUP(A517,AtivacaoGiftback!A:A,AtivacaoGiftback!B:B,"")</f>
        <v/>
      </c>
      <c r="K517" s="3" t="str">
        <f t="array" ref="K517">XLOOKUP(A517,TempoPrimeiraCampanha!A:A,TempoPrimeiraCampanha!B:B,"")</f>
        <v/>
      </c>
      <c r="L517" s="3">
        <f t="array" ref="L517">XLOOKUP(A517,'# Campanhas30D'!A:A,'# Campanhas30D'!B:B,"")</f>
        <v>0</v>
      </c>
      <c r="M517" s="1">
        <v>0.0</v>
      </c>
      <c r="N517" s="4">
        <f t="array" ref="N517">XLOOKUP(A517,'Receita Total'!A:A,'Receita Total'!C:C,"")</f>
        <v>5300.639954</v>
      </c>
      <c r="O517" s="1">
        <v>0.0</v>
      </c>
      <c r="P517" s="1">
        <v>0.0</v>
      </c>
      <c r="Q517" s="1">
        <v>0.0</v>
      </c>
      <c r="R517" s="1">
        <v>0.0</v>
      </c>
      <c r="S517" s="3" t="str">
        <f t="array" ref="S517">XLOOKUP(A517,'Receita Influenciada'!A:A,'Receita Influenciada'!C:C,"")</f>
        <v/>
      </c>
      <c r="T517" s="3" t="str">
        <f t="shared" si="1"/>
        <v>#NUM!</v>
      </c>
      <c r="U517" s="1">
        <v>0.0</v>
      </c>
    </row>
    <row r="518">
      <c r="A518" s="1" t="s">
        <v>568</v>
      </c>
      <c r="B518" s="2">
        <f t="array" ref="B518">XLOOKUP(A518,'Página25'!A:A,'Página25'!G:G,"")</f>
        <v>45467.87625</v>
      </c>
      <c r="C518" s="2" t="str">
        <f t="array" ref="C518">XLOOKUP(A518,'Página25'!A:A,'Página25'!I:I,"")</f>
        <v/>
      </c>
      <c r="D518" s="3">
        <f t="array" ref="D518">XLOOKUP(A518,login!A:A,login!F:F,"")</f>
        <v>28</v>
      </c>
      <c r="E518" s="1">
        <v>0.0</v>
      </c>
      <c r="F518" s="1">
        <v>0.0</v>
      </c>
      <c r="G518" s="3">
        <f t="array" ref="G518">XLOOKUP(A518,EmailVerification!A:A,EmailVerification!B:B,"")</f>
        <v>11</v>
      </c>
      <c r="H518" s="3">
        <f t="array" ref="H518">XLOOKUP(A518,IntegracaoVerification!A:A,IntegracaoVerification!C:C,"")</f>
        <v>0</v>
      </c>
      <c r="I518" s="3">
        <f t="array" ref="I518">XLOOKUP(A518,ApiVerification!A:A,ApiVerification!C:C,"")</f>
        <v>21</v>
      </c>
      <c r="J518" s="3">
        <f t="array" ref="J518">XLOOKUP(A518,AtivacaoGiftback!A:A,AtivacaoGiftback!B:B,"")</f>
        <v>1</v>
      </c>
      <c r="K518" s="3">
        <f t="array" ref="K518">XLOOKUP(A518,TempoPrimeiraCampanha!A:A,TempoPrimeiraCampanha!B:B,"")</f>
        <v>78</v>
      </c>
      <c r="L518" s="3">
        <f t="array" ref="L518">XLOOKUP(A518,'# Campanhas30D'!A:A,'# Campanhas30D'!B:B,"")</f>
        <v>0</v>
      </c>
      <c r="M518" s="1">
        <v>0.0</v>
      </c>
      <c r="N518" s="4">
        <f t="array" ref="N518">XLOOKUP(A518,'Receita Total'!A:A,'Receita Total'!C:C,"")</f>
        <v>5525.809952</v>
      </c>
      <c r="O518" s="1">
        <v>0.0</v>
      </c>
      <c r="P518" s="1">
        <v>0.0</v>
      </c>
      <c r="Q518" s="1">
        <v>0.0</v>
      </c>
      <c r="R518" s="1">
        <v>0.0</v>
      </c>
      <c r="S518" s="3" t="str">
        <f t="array" ref="S518">XLOOKUP(A518,'Receita Influenciada'!A:A,'Receita Influenciada'!C:C,"")</f>
        <v/>
      </c>
      <c r="T518" s="3" t="str">
        <f t="shared" si="1"/>
        <v>#NUM!</v>
      </c>
      <c r="U518" s="1">
        <v>0.0</v>
      </c>
    </row>
    <row r="519">
      <c r="A519" s="1" t="s">
        <v>569</v>
      </c>
      <c r="B519" s="2">
        <f t="array" ref="B519">XLOOKUP(A519,'Página25'!A:A,'Página25'!G:G,"")</f>
        <v>45404.86365</v>
      </c>
      <c r="C519" s="2" t="str">
        <f t="array" ref="C519">XLOOKUP(A519,'Página25'!A:A,'Página25'!I:I,"")</f>
        <v/>
      </c>
      <c r="D519" s="3">
        <f t="array" ref="D519">XLOOKUP(A519,login!A:A,login!F:F,"")</f>
        <v>62</v>
      </c>
      <c r="E519" s="1">
        <v>0.0</v>
      </c>
      <c r="F519" s="1">
        <v>0.0</v>
      </c>
      <c r="G519" s="3">
        <f t="array" ref="G519">XLOOKUP(A519,EmailVerification!A:A,EmailVerification!B:B,"")</f>
        <v>74</v>
      </c>
      <c r="H519" s="3">
        <f t="array" ref="H519">XLOOKUP(A519,IntegracaoVerification!A:A,IntegracaoVerification!C:C,"")</f>
        <v>2</v>
      </c>
      <c r="I519" s="3">
        <f t="array" ref="I519">XLOOKUP(A519,ApiVerification!A:A,ApiVerification!C:C,"")</f>
        <v>105</v>
      </c>
      <c r="J519" s="3">
        <f t="array" ref="J519">XLOOKUP(A519,AtivacaoGiftback!A:A,AtivacaoGiftback!B:B,"")</f>
        <v>3</v>
      </c>
      <c r="K519" s="3">
        <f t="array" ref="K519">XLOOKUP(A519,TempoPrimeiraCampanha!A:A,TempoPrimeiraCampanha!B:B,"")</f>
        <v>72</v>
      </c>
      <c r="L519" s="3">
        <f t="array" ref="L519">XLOOKUP(A519,'# Campanhas30D'!A:A,'# Campanhas30D'!B:B,"")</f>
        <v>0</v>
      </c>
      <c r="M519" s="1">
        <v>0.0</v>
      </c>
      <c r="N519" s="4">
        <f t="array" ref="N519">XLOOKUP(A519,'Receita Total'!A:A,'Receita Total'!C:C,"")</f>
        <v>6373.590088</v>
      </c>
      <c r="O519" s="1">
        <v>0.0</v>
      </c>
      <c r="P519" s="1">
        <v>0.0</v>
      </c>
      <c r="Q519" s="1">
        <v>0.0</v>
      </c>
      <c r="R519" s="1">
        <v>0.0</v>
      </c>
      <c r="S519" s="3" t="str">
        <f t="array" ref="S519">XLOOKUP(A519,'Receita Influenciada'!A:A,'Receita Influenciada'!C:C,"")</f>
        <v/>
      </c>
      <c r="T519" s="3" t="str">
        <f t="shared" si="1"/>
        <v>#NUM!</v>
      </c>
      <c r="U519" s="1">
        <v>0.0</v>
      </c>
    </row>
    <row r="520">
      <c r="A520" s="1" t="s">
        <v>570</v>
      </c>
      <c r="B520" s="2">
        <f t="array" ref="B520">XLOOKUP(A520,'Página25'!A:A,'Página25'!G:G,"")</f>
        <v>45389.89672</v>
      </c>
      <c r="C520" s="2" t="str">
        <f t="array" ref="C520">XLOOKUP(A520,'Página25'!A:A,'Página25'!I:I,"")</f>
        <v/>
      </c>
      <c r="D520" s="3">
        <f t="array" ref="D520">XLOOKUP(A520,login!A:A,login!F:F,"")</f>
        <v>24</v>
      </c>
      <c r="E520" s="1">
        <v>1.0</v>
      </c>
      <c r="F520" s="1">
        <v>0.0</v>
      </c>
      <c r="G520" s="3">
        <f t="array" ref="G520">XLOOKUP(A520,EmailVerification!A:A,EmailVerification!B:B,"")</f>
        <v>89</v>
      </c>
      <c r="H520" s="3">
        <f t="array" ref="H520">XLOOKUP(A520,IntegracaoVerification!A:A,IntegracaoVerification!C:C,"")</f>
        <v>8</v>
      </c>
      <c r="I520" s="3">
        <f t="array" ref="I520">XLOOKUP(A520,ApiVerification!A:A,ApiVerification!C:C,"")</f>
        <v>26</v>
      </c>
      <c r="J520" s="3">
        <f t="array" ref="J520">XLOOKUP(A520,AtivacaoGiftback!A:A,AtivacaoGiftback!B:B,"")</f>
        <v>9</v>
      </c>
      <c r="K520" s="3">
        <f t="array" ref="K520">XLOOKUP(A520,TempoPrimeiraCampanha!A:A,TempoPrimeiraCampanha!B:B,"")</f>
        <v>54</v>
      </c>
      <c r="L520" s="3">
        <f t="array" ref="L520">XLOOKUP(A520,'# Campanhas30D'!A:A,'# Campanhas30D'!B:B,"")</f>
        <v>0</v>
      </c>
      <c r="M520" s="1">
        <v>0.0</v>
      </c>
      <c r="N520" s="4">
        <f t="array" ref="N520">XLOOKUP(A520,'Receita Total'!A:A,'Receita Total'!C:C,"")</f>
        <v>7018.549953</v>
      </c>
      <c r="O520" s="1">
        <v>0.0</v>
      </c>
      <c r="P520" s="1">
        <v>0.0</v>
      </c>
      <c r="Q520" s="1">
        <v>0.0</v>
      </c>
      <c r="R520" s="1">
        <v>0.0</v>
      </c>
      <c r="S520" s="3" t="str">
        <f t="array" ref="S520">XLOOKUP(A520,'Receita Influenciada'!A:A,'Receita Influenciada'!C:C,"")</f>
        <v/>
      </c>
      <c r="T520" s="3" t="str">
        <f t="shared" si="1"/>
        <v>#NUM!</v>
      </c>
      <c r="U520" s="1">
        <v>0.0</v>
      </c>
    </row>
    <row r="521">
      <c r="A521" s="1" t="s">
        <v>571</v>
      </c>
      <c r="B521" s="2">
        <f t="array" ref="B521">XLOOKUP(A521,'Página25'!A:A,'Página25'!G:G,"")</f>
        <v>45352.80891</v>
      </c>
      <c r="C521" s="2" t="str">
        <f t="array" ref="C521">XLOOKUP(A521,'Página25'!A:A,'Página25'!I:I,"")</f>
        <v/>
      </c>
      <c r="D521" s="1">
        <v>0.0</v>
      </c>
      <c r="E521" s="1">
        <v>0.0</v>
      </c>
      <c r="F521" s="1">
        <v>0.0</v>
      </c>
      <c r="G521" s="3">
        <f t="array" ref="G521">XLOOKUP(A521,EmailVerification!A:A,EmailVerification!B:B,"")</f>
        <v>126</v>
      </c>
      <c r="H521" s="3" t="str">
        <f t="array" ref="H521">XLOOKUP(A521,IntegracaoVerification!A:A,IntegracaoVerification!C:C,"")</f>
        <v/>
      </c>
      <c r="I521" s="3">
        <f t="array" ref="I521">XLOOKUP(A521,ApiVerification!A:A,ApiVerification!C:C,"")</f>
        <v>17</v>
      </c>
      <c r="J521" s="3">
        <f t="array" ref="J521">XLOOKUP(A521,AtivacaoGiftback!A:A,AtivacaoGiftback!B:B,"")</f>
        <v>33</v>
      </c>
      <c r="K521" s="3" t="str">
        <f t="array" ref="K521">XLOOKUP(A521,TempoPrimeiraCampanha!A:A,TempoPrimeiraCampanha!B:B,"")</f>
        <v/>
      </c>
      <c r="L521" s="3">
        <f t="array" ref="L521">XLOOKUP(A521,'# Campanhas30D'!A:A,'# Campanhas30D'!B:B,"")</f>
        <v>0</v>
      </c>
      <c r="M521" s="1">
        <v>0.0</v>
      </c>
      <c r="N521" s="4">
        <f t="array" ref="N521">XLOOKUP(A521,'Receita Total'!A:A,'Receita Total'!C:C,"")</f>
        <v>8936.540031</v>
      </c>
      <c r="O521" s="1">
        <v>0.0</v>
      </c>
      <c r="P521" s="1">
        <v>0.0</v>
      </c>
      <c r="Q521" s="1">
        <v>0.0</v>
      </c>
      <c r="R521" s="1">
        <v>0.0</v>
      </c>
      <c r="S521" s="3" t="str">
        <f t="array" ref="S521">XLOOKUP(A521,'Receita Influenciada'!A:A,'Receita Influenciada'!C:C,"")</f>
        <v/>
      </c>
      <c r="T521" s="3" t="str">
        <f t="shared" si="1"/>
        <v>#NUM!</v>
      </c>
      <c r="U521" s="1">
        <v>0.0</v>
      </c>
    </row>
    <row r="522">
      <c r="A522" s="1" t="s">
        <v>572</v>
      </c>
      <c r="B522" s="2">
        <f t="array" ref="B522">XLOOKUP(A522,'Página25'!A:A,'Página25'!G:G,"")</f>
        <v>45439.61473</v>
      </c>
      <c r="C522" s="2" t="str">
        <f t="array" ref="C522">XLOOKUP(A522,'Página25'!A:A,'Página25'!I:I,"")</f>
        <v/>
      </c>
      <c r="D522" s="3">
        <f t="array" ref="D522">XLOOKUP(A522,login!A:A,login!F:F,"")</f>
        <v>7</v>
      </c>
      <c r="E522" s="1">
        <v>0.0</v>
      </c>
      <c r="F522" s="1">
        <v>0.0</v>
      </c>
      <c r="G522" s="3" t="str">
        <f t="array" ref="G522">XLOOKUP(A522,EmailVerification!A:A,EmailVerification!B:B,"")</f>
        <v/>
      </c>
      <c r="H522" s="3">
        <f t="array" ref="H522">XLOOKUP(A522,IntegracaoVerification!A:A,IntegracaoVerification!C:C,"")</f>
        <v>1</v>
      </c>
      <c r="I522" s="3">
        <f t="array" ref="I522">XLOOKUP(A522,ApiVerification!A:A,ApiVerification!C:C,"")</f>
        <v>24</v>
      </c>
      <c r="J522" s="3" t="str">
        <f t="array" ref="J522">XLOOKUP(A522,AtivacaoGiftback!A:A,AtivacaoGiftback!B:B,"")</f>
        <v/>
      </c>
      <c r="K522" s="3">
        <f t="array" ref="K522">XLOOKUP(A522,TempoPrimeiraCampanha!A:A,TempoPrimeiraCampanha!B:B,"")</f>
        <v>44</v>
      </c>
      <c r="L522" s="3">
        <f t="array" ref="L522">XLOOKUP(A522,'# Campanhas30D'!A:A,'# Campanhas30D'!B:B,"")</f>
        <v>0</v>
      </c>
      <c r="M522" s="1">
        <v>0.0</v>
      </c>
      <c r="N522" s="4">
        <f t="array" ref="N522">XLOOKUP(A522,'Receita Total'!A:A,'Receita Total'!C:C,"")</f>
        <v>13317.81002</v>
      </c>
      <c r="O522" s="1">
        <v>0.0</v>
      </c>
      <c r="P522" s="1">
        <v>0.0</v>
      </c>
      <c r="Q522" s="1">
        <v>0.0</v>
      </c>
      <c r="R522" s="1">
        <v>0.0</v>
      </c>
      <c r="S522" s="3" t="str">
        <f t="array" ref="S522">XLOOKUP(A522,'Receita Influenciada'!A:A,'Receita Influenciada'!C:C,"")</f>
        <v/>
      </c>
      <c r="T522" s="3" t="str">
        <f t="shared" si="1"/>
        <v>#NUM!</v>
      </c>
      <c r="U522" s="1">
        <v>0.0</v>
      </c>
    </row>
    <row r="523">
      <c r="A523" s="1" t="s">
        <v>573</v>
      </c>
      <c r="B523" s="2">
        <f t="array" ref="B523">XLOOKUP(A523,'Página25'!A:A,'Página25'!G:G,"")</f>
        <v>45394.55677</v>
      </c>
      <c r="C523" s="2" t="str">
        <f t="array" ref="C523">XLOOKUP(A523,'Página25'!A:A,'Página25'!I:I,"")</f>
        <v/>
      </c>
      <c r="D523" s="3">
        <f t="array" ref="D523">XLOOKUP(A523,login!A:A,login!F:F,"")</f>
        <v>32</v>
      </c>
      <c r="E523" s="1">
        <v>0.0</v>
      </c>
      <c r="F523" s="1">
        <v>0.0</v>
      </c>
      <c r="G523" s="3">
        <f t="array" ref="G523">XLOOKUP(A523,EmailVerification!A:A,EmailVerification!B:B,"")</f>
        <v>84</v>
      </c>
      <c r="H523" s="3" t="str">
        <f t="array" ref="H523">XLOOKUP(A523,IntegracaoVerification!A:A,IntegracaoVerification!C:C,"")</f>
        <v/>
      </c>
      <c r="I523" s="3" t="str">
        <f t="array" ref="I523">XLOOKUP(A523,ApiVerification!A:A,ApiVerification!C:C,"")</f>
        <v/>
      </c>
      <c r="J523" s="3" t="str">
        <f t="array" ref="J523">XLOOKUP(A523,AtivacaoGiftback!A:A,AtivacaoGiftback!B:B,"")</f>
        <v/>
      </c>
      <c r="K523" s="3">
        <f t="array" ref="K523">XLOOKUP(A523,TempoPrimeiraCampanha!A:A,TempoPrimeiraCampanha!B:B,"")</f>
        <v>46</v>
      </c>
      <c r="L523" s="3">
        <f t="array" ref="L523">XLOOKUP(A523,'# Campanhas30D'!A:A,'# Campanhas30D'!B:B,"")</f>
        <v>0</v>
      </c>
      <c r="M523" s="1">
        <v>0.0</v>
      </c>
      <c r="N523" s="4">
        <f t="array" ref="N523">XLOOKUP(A523,'Receita Total'!A:A,'Receita Total'!C:C,"")</f>
        <v>15946.08503</v>
      </c>
      <c r="O523" s="1">
        <v>0.0</v>
      </c>
      <c r="P523" s="1">
        <v>0.0</v>
      </c>
      <c r="Q523" s="1">
        <v>0.0</v>
      </c>
      <c r="R523" s="1">
        <v>0.0</v>
      </c>
      <c r="S523" s="3" t="str">
        <f t="array" ref="S523">XLOOKUP(A523,'Receita Influenciada'!A:A,'Receita Influenciada'!C:C,"")</f>
        <v/>
      </c>
      <c r="T523" s="3" t="str">
        <f t="shared" si="1"/>
        <v>#NUM!</v>
      </c>
      <c r="U523" s="1">
        <v>0.0</v>
      </c>
    </row>
    <row r="524">
      <c r="A524" s="1" t="s">
        <v>574</v>
      </c>
      <c r="B524" s="2">
        <f t="array" ref="B524">XLOOKUP(A524,'Página25'!A:A,'Página25'!G:G,"")</f>
        <v>45389.89668</v>
      </c>
      <c r="C524" s="2" t="str">
        <f t="array" ref="C524">XLOOKUP(A524,'Página25'!A:A,'Página25'!I:I,"")</f>
        <v/>
      </c>
      <c r="D524" s="3">
        <f t="array" ref="D524">XLOOKUP(A524,login!A:A,login!F:F,"")</f>
        <v>16</v>
      </c>
      <c r="E524" s="1">
        <v>0.0</v>
      </c>
      <c r="F524" s="1">
        <v>0.0</v>
      </c>
      <c r="G524" s="3">
        <f t="array" ref="G524">XLOOKUP(A524,EmailVerification!A:A,EmailVerification!B:B,"")</f>
        <v>89</v>
      </c>
      <c r="H524" s="3">
        <f t="array" ref="H524">XLOOKUP(A524,IntegracaoVerification!A:A,IntegracaoVerification!C:C,"")</f>
        <v>11</v>
      </c>
      <c r="I524" s="3">
        <f t="array" ref="I524">XLOOKUP(A524,ApiVerification!A:A,ApiVerification!C:C,"")</f>
        <v>65</v>
      </c>
      <c r="J524" s="3">
        <f t="array" ref="J524">XLOOKUP(A524,AtivacaoGiftback!A:A,AtivacaoGiftback!B:B,"")</f>
        <v>66</v>
      </c>
      <c r="K524" s="3" t="str">
        <f t="array" ref="K524">XLOOKUP(A524,TempoPrimeiraCampanha!A:A,TempoPrimeiraCampanha!B:B,"")</f>
        <v/>
      </c>
      <c r="L524" s="3">
        <f t="array" ref="L524">XLOOKUP(A524,'# Campanhas30D'!A:A,'# Campanhas30D'!B:B,"")</f>
        <v>0</v>
      </c>
      <c r="M524" s="1">
        <v>0.0</v>
      </c>
      <c r="N524" s="4">
        <f t="array" ref="N524">XLOOKUP(A524,'Receita Total'!A:A,'Receita Total'!C:C,"")</f>
        <v>17131.44993</v>
      </c>
      <c r="O524" s="1">
        <v>0.0</v>
      </c>
      <c r="P524" s="1">
        <v>0.0</v>
      </c>
      <c r="Q524" s="1">
        <v>0.0</v>
      </c>
      <c r="R524" s="1">
        <v>0.0</v>
      </c>
      <c r="S524" s="3" t="str">
        <f t="array" ref="S524">XLOOKUP(A524,'Receita Influenciada'!A:A,'Receita Influenciada'!C:C,"")</f>
        <v/>
      </c>
      <c r="T524" s="3" t="str">
        <f t="shared" si="1"/>
        <v>#NUM!</v>
      </c>
      <c r="U524" s="1">
        <v>0.0</v>
      </c>
    </row>
    <row r="525">
      <c r="A525" s="1" t="s">
        <v>575</v>
      </c>
      <c r="B525" s="2">
        <f t="array" ref="B525">XLOOKUP(A525,'Página25'!A:A,'Página25'!G:G,"")</f>
        <v>45504.90148</v>
      </c>
      <c r="C525" s="2" t="str">
        <f t="array" ref="C525">XLOOKUP(A525,'Página25'!A:A,'Página25'!I:I,"")</f>
        <v/>
      </c>
      <c r="D525" s="3">
        <f t="array" ref="D525">XLOOKUP(A525,login!A:A,login!F:F,"")</f>
        <v>8</v>
      </c>
      <c r="E525" s="1">
        <v>0.0</v>
      </c>
      <c r="F525" s="1">
        <v>0.0</v>
      </c>
      <c r="G525" s="3" t="str">
        <f t="array" ref="G525">XLOOKUP(A525,EmailVerification!A:A,EmailVerification!B:B,"")</f>
        <v/>
      </c>
      <c r="H525" s="3">
        <f t="array" ref="H525">XLOOKUP(A525,IntegracaoVerification!A:A,IntegracaoVerification!C:C,"")</f>
        <v>8</v>
      </c>
      <c r="I525" s="3" t="str">
        <f t="array" ref="I525">XLOOKUP(A525,ApiVerification!A:A,ApiVerification!C:C,"")</f>
        <v/>
      </c>
      <c r="J525" s="3">
        <f t="array" ref="J525">XLOOKUP(A525,AtivacaoGiftback!A:A,AtivacaoGiftback!B:B,"")</f>
        <v>47</v>
      </c>
      <c r="K525" s="3">
        <f t="array" ref="K525">XLOOKUP(A525,TempoPrimeiraCampanha!A:A,TempoPrimeiraCampanha!B:B,"")</f>
        <v>47</v>
      </c>
      <c r="L525" s="3">
        <f t="array" ref="L525">XLOOKUP(A525,'# Campanhas30D'!A:A,'# Campanhas30D'!B:B,"")</f>
        <v>0</v>
      </c>
      <c r="M525" s="1">
        <v>0.0</v>
      </c>
      <c r="N525" s="4">
        <f t="array" ref="N525">XLOOKUP(A525,'Receita Total'!A:A,'Receita Total'!C:C,"")</f>
        <v>19250.8699</v>
      </c>
      <c r="O525" s="1">
        <v>0.0</v>
      </c>
      <c r="P525" s="1">
        <v>0.0</v>
      </c>
      <c r="Q525" s="1">
        <v>0.0</v>
      </c>
      <c r="R525" s="1">
        <v>0.0</v>
      </c>
      <c r="S525" s="3" t="str">
        <f t="array" ref="S525">XLOOKUP(A525,'Receita Influenciada'!A:A,'Receita Influenciada'!C:C,"")</f>
        <v/>
      </c>
      <c r="T525" s="3" t="str">
        <f t="shared" si="1"/>
        <v>#NUM!</v>
      </c>
      <c r="U525" s="1">
        <v>0.0</v>
      </c>
    </row>
    <row r="526">
      <c r="A526" s="1" t="s">
        <v>576</v>
      </c>
      <c r="B526" s="2">
        <f t="array" ref="B526">XLOOKUP(A526,'Página25'!A:A,'Página25'!G:G,"")</f>
        <v>45400.68347</v>
      </c>
      <c r="C526" s="2" t="str">
        <f t="array" ref="C526">XLOOKUP(A526,'Página25'!A:A,'Página25'!I:I,"")</f>
        <v/>
      </c>
      <c r="D526" s="3">
        <f t="array" ref="D526">XLOOKUP(A526,login!A:A,login!F:F,"")</f>
        <v>90</v>
      </c>
      <c r="E526" s="1">
        <v>0.0</v>
      </c>
      <c r="F526" s="1">
        <v>0.0</v>
      </c>
      <c r="G526" s="3">
        <f t="array" ref="G526">XLOOKUP(A526,EmailVerification!A:A,EmailVerification!B:B,"")</f>
        <v>78</v>
      </c>
      <c r="H526" s="3">
        <f t="array" ref="H526">XLOOKUP(A526,IntegracaoVerification!A:A,IntegracaoVerification!C:C,"")</f>
        <v>0</v>
      </c>
      <c r="I526" s="3" t="str">
        <f t="array" ref="I526">XLOOKUP(A526,ApiVerification!A:A,ApiVerification!C:C,"")</f>
        <v/>
      </c>
      <c r="J526" s="3" t="str">
        <f t="array" ref="J526">XLOOKUP(A526,AtivacaoGiftback!A:A,AtivacaoGiftback!B:B,"")</f>
        <v/>
      </c>
      <c r="K526" s="3" t="str">
        <f t="array" ref="K526">XLOOKUP(A526,TempoPrimeiraCampanha!A:A,TempoPrimeiraCampanha!B:B,"")</f>
        <v/>
      </c>
      <c r="L526" s="3">
        <f t="array" ref="L526">XLOOKUP(A526,'# Campanhas30D'!A:A,'# Campanhas30D'!B:B,"")</f>
        <v>0</v>
      </c>
      <c r="M526" s="1">
        <v>0.0</v>
      </c>
      <c r="N526" s="4">
        <f t="array" ref="N526">XLOOKUP(A526,'Receita Total'!A:A,'Receita Total'!C:C,"")</f>
        <v>21676.7801</v>
      </c>
      <c r="O526" s="1">
        <v>0.0</v>
      </c>
      <c r="P526" s="1">
        <v>0.0</v>
      </c>
      <c r="Q526" s="1">
        <v>0.0</v>
      </c>
      <c r="R526" s="1">
        <v>0.0</v>
      </c>
      <c r="S526" s="3" t="str">
        <f t="array" ref="S526">XLOOKUP(A526,'Receita Influenciada'!A:A,'Receita Influenciada'!C:C,"")</f>
        <v/>
      </c>
      <c r="T526" s="3" t="str">
        <f t="shared" si="1"/>
        <v>#NUM!</v>
      </c>
      <c r="U526" s="1">
        <v>0.0</v>
      </c>
    </row>
    <row r="527">
      <c r="A527" s="1" t="s">
        <v>577</v>
      </c>
      <c r="B527" s="2">
        <f t="array" ref="B527">XLOOKUP(A527,'Página25'!A:A,'Página25'!G:G,"")</f>
        <v>45411.05838</v>
      </c>
      <c r="C527" s="2" t="str">
        <f t="array" ref="C527">XLOOKUP(A527,'Página25'!A:A,'Página25'!I:I,"")</f>
        <v/>
      </c>
      <c r="D527" s="3">
        <f t="array" ref="D527">XLOOKUP(A527,login!A:A,login!F:F,"")</f>
        <v>12</v>
      </c>
      <c r="E527" s="1">
        <v>0.0</v>
      </c>
      <c r="F527" s="1">
        <v>0.0</v>
      </c>
      <c r="G527" s="3" t="str">
        <f t="array" ref="G527">XLOOKUP(A527,EmailVerification!A:A,EmailVerification!B:B,"")</f>
        <v/>
      </c>
      <c r="H527" s="3">
        <f t="array" ref="H527">XLOOKUP(A527,IntegracaoVerification!A:A,IntegracaoVerification!C:C,"")</f>
        <v>149</v>
      </c>
      <c r="I527" s="3" t="str">
        <f t="array" ref="I527">XLOOKUP(A527,ApiVerification!A:A,ApiVerification!C:C,"")</f>
        <v/>
      </c>
      <c r="J527" s="3" t="str">
        <f t="array" ref="J527">XLOOKUP(A527,AtivacaoGiftback!A:A,AtivacaoGiftback!B:B,"")</f>
        <v/>
      </c>
      <c r="K527" s="3" t="str">
        <f t="array" ref="K527">XLOOKUP(A527,TempoPrimeiraCampanha!A:A,TempoPrimeiraCampanha!B:B,"")</f>
        <v/>
      </c>
      <c r="L527" s="3">
        <f t="array" ref="L527">XLOOKUP(A527,'# Campanhas30D'!A:A,'# Campanhas30D'!B:B,"")</f>
        <v>0</v>
      </c>
      <c r="M527" s="1">
        <v>0.0</v>
      </c>
      <c r="N527" s="4">
        <f t="array" ref="N527">XLOOKUP(A527,'Receita Total'!A:A,'Receita Total'!C:C,"")</f>
        <v>22299.84986</v>
      </c>
      <c r="O527" s="1">
        <v>0.0</v>
      </c>
      <c r="P527" s="1">
        <v>0.0</v>
      </c>
      <c r="Q527" s="1">
        <v>0.0</v>
      </c>
      <c r="R527" s="1">
        <v>0.0</v>
      </c>
      <c r="S527" s="3" t="str">
        <f t="array" ref="S527">XLOOKUP(A527,'Receita Influenciada'!A:A,'Receita Influenciada'!C:C,"")</f>
        <v/>
      </c>
      <c r="T527" s="3" t="str">
        <f t="shared" si="1"/>
        <v>#NUM!</v>
      </c>
      <c r="U527" s="1">
        <v>0.0</v>
      </c>
    </row>
    <row r="528">
      <c r="A528" s="1" t="s">
        <v>578</v>
      </c>
      <c r="B528" s="2">
        <f t="array" ref="B528">XLOOKUP(A528,'Página25'!A:A,'Página25'!G:G,"")</f>
        <v>45370.66462</v>
      </c>
      <c r="C528" s="2" t="str">
        <f t="array" ref="C528">XLOOKUP(A528,'Página25'!A:A,'Página25'!I:I,"")</f>
        <v/>
      </c>
      <c r="D528" s="3">
        <f t="array" ref="D528">XLOOKUP(A528,login!A:A,login!F:F,"")</f>
        <v>71</v>
      </c>
      <c r="E528" s="1">
        <v>0.0</v>
      </c>
      <c r="F528" s="1">
        <v>0.0</v>
      </c>
      <c r="G528" s="3" t="str">
        <f t="array" ref="G528">XLOOKUP(A528,EmailVerification!A:A,EmailVerification!B:B,"")</f>
        <v/>
      </c>
      <c r="H528" s="3">
        <f t="array" ref="H528">XLOOKUP(A528,IntegracaoVerification!A:A,IntegracaoVerification!C:C,"")</f>
        <v>1</v>
      </c>
      <c r="I528" s="3">
        <f t="array" ref="I528">XLOOKUP(A528,ApiVerification!A:A,ApiVerification!C:C,"")</f>
        <v>49</v>
      </c>
      <c r="J528" s="3">
        <f t="array" ref="J528">XLOOKUP(A528,AtivacaoGiftback!A:A,AtivacaoGiftback!B:B,"")</f>
        <v>59</v>
      </c>
      <c r="K528" s="3" t="str">
        <f t="array" ref="K528">XLOOKUP(A528,TempoPrimeiraCampanha!A:A,TempoPrimeiraCampanha!B:B,"")</f>
        <v/>
      </c>
      <c r="L528" s="3">
        <f t="array" ref="L528">XLOOKUP(A528,'# Campanhas30D'!A:A,'# Campanhas30D'!B:B,"")</f>
        <v>0</v>
      </c>
      <c r="M528" s="1">
        <v>0.0</v>
      </c>
      <c r="N528" s="4">
        <f t="array" ref="N528">XLOOKUP(A528,'Receita Total'!A:A,'Receita Total'!C:C,"")</f>
        <v>24365.73997</v>
      </c>
      <c r="O528" s="1">
        <v>0.0</v>
      </c>
      <c r="P528" s="1">
        <v>0.0</v>
      </c>
      <c r="Q528" s="1">
        <v>0.0</v>
      </c>
      <c r="R528" s="1">
        <v>0.0</v>
      </c>
      <c r="S528" s="3" t="str">
        <f t="array" ref="S528">XLOOKUP(A528,'Receita Influenciada'!A:A,'Receita Influenciada'!C:C,"")</f>
        <v/>
      </c>
      <c r="T528" s="3" t="str">
        <f t="shared" si="1"/>
        <v>#NUM!</v>
      </c>
      <c r="U528" s="1">
        <v>0.0</v>
      </c>
    </row>
    <row r="529">
      <c r="A529" s="1" t="s">
        <v>579</v>
      </c>
      <c r="B529" s="2">
        <f t="array" ref="B529">XLOOKUP(A529,'Página25'!A:A,'Página25'!G:G,"")</f>
        <v>45418.57352</v>
      </c>
      <c r="C529" s="2" t="str">
        <f t="array" ref="C529">XLOOKUP(A529,'Página25'!A:A,'Página25'!I:I,"")</f>
        <v/>
      </c>
      <c r="D529" s="3">
        <f t="array" ref="D529">XLOOKUP(A529,login!A:A,login!F:F,"")</f>
        <v>2</v>
      </c>
      <c r="E529" s="1">
        <v>0.0</v>
      </c>
      <c r="F529" s="1">
        <v>0.0</v>
      </c>
      <c r="G529" s="3">
        <f t="array" ref="G529">XLOOKUP(A529,EmailVerification!A:A,EmailVerification!B:B,"")</f>
        <v>154</v>
      </c>
      <c r="H529" s="3">
        <f t="array" ref="H529">XLOOKUP(A529,IntegracaoVerification!A:A,IntegracaoVerification!C:C,"")</f>
        <v>1</v>
      </c>
      <c r="I529" s="3">
        <f t="array" ref="I529">XLOOKUP(A529,ApiVerification!A:A,ApiVerification!C:C,"")</f>
        <v>154</v>
      </c>
      <c r="J529" s="3" t="str">
        <f t="array" ref="J529">XLOOKUP(A529,AtivacaoGiftback!A:A,AtivacaoGiftback!B:B,"")</f>
        <v/>
      </c>
      <c r="K529" s="3">
        <f t="array" ref="K529">XLOOKUP(A529,TempoPrimeiraCampanha!A:A,TempoPrimeiraCampanha!B:B,"")</f>
        <v>154</v>
      </c>
      <c r="L529" s="3">
        <f t="array" ref="L529">XLOOKUP(A529,'# Campanhas30D'!A:A,'# Campanhas30D'!B:B,"")</f>
        <v>0</v>
      </c>
      <c r="M529" s="1">
        <v>0.0</v>
      </c>
      <c r="N529" s="4">
        <f t="array" ref="N529">XLOOKUP(A529,'Receita Total'!A:A,'Receita Total'!C:C,"")</f>
        <v>26870.09999</v>
      </c>
      <c r="O529" s="1">
        <v>0.0</v>
      </c>
      <c r="P529" s="1">
        <v>0.0</v>
      </c>
      <c r="Q529" s="1">
        <v>0.0</v>
      </c>
      <c r="R529" s="1">
        <v>0.0</v>
      </c>
      <c r="S529" s="3" t="str">
        <f t="array" ref="S529">XLOOKUP(A529,'Receita Influenciada'!A:A,'Receita Influenciada'!C:C,"")</f>
        <v/>
      </c>
      <c r="T529" s="3" t="str">
        <f t="shared" si="1"/>
        <v>#NUM!</v>
      </c>
      <c r="U529" s="1">
        <v>0.0</v>
      </c>
    </row>
    <row r="530">
      <c r="A530" s="1" t="s">
        <v>580</v>
      </c>
      <c r="B530" s="2">
        <f t="array" ref="B530">XLOOKUP(A530,'Página25'!A:A,'Página25'!G:G,"")</f>
        <v>45463.59188</v>
      </c>
      <c r="C530" s="2" t="str">
        <f t="array" ref="C530">XLOOKUP(A530,'Página25'!A:A,'Página25'!I:I,"")</f>
        <v/>
      </c>
      <c r="D530" s="3">
        <f t="array" ref="D530">XLOOKUP(A530,login!A:A,login!F:F,"")</f>
        <v>39</v>
      </c>
      <c r="E530" s="1">
        <v>1.0</v>
      </c>
      <c r="F530" s="1">
        <v>0.0</v>
      </c>
      <c r="G530" s="3">
        <f t="array" ref="G530">XLOOKUP(A530,EmailVerification!A:A,EmailVerification!B:B,"")</f>
        <v>109</v>
      </c>
      <c r="H530" s="3">
        <f t="array" ref="H530">XLOOKUP(A530,IntegracaoVerification!A:A,IntegracaoVerification!C:C,"")</f>
        <v>1</v>
      </c>
      <c r="I530" s="3">
        <f t="array" ref="I530">XLOOKUP(A530,ApiVerification!A:A,ApiVerification!C:C,"")</f>
        <v>105</v>
      </c>
      <c r="J530" s="3">
        <f t="array" ref="J530">XLOOKUP(A530,AtivacaoGiftback!A:A,AtivacaoGiftback!B:B,"")</f>
        <v>109</v>
      </c>
      <c r="K530" s="3">
        <f t="array" ref="K530">XLOOKUP(A530,TempoPrimeiraCampanha!A:A,TempoPrimeiraCampanha!B:B,"")</f>
        <v>112</v>
      </c>
      <c r="L530" s="3">
        <f t="array" ref="L530">XLOOKUP(A530,'# Campanhas30D'!A:A,'# Campanhas30D'!B:B,"")</f>
        <v>0</v>
      </c>
      <c r="M530" s="1">
        <v>0.0</v>
      </c>
      <c r="N530" s="4">
        <f t="array" ref="N530">XLOOKUP(A530,'Receita Total'!A:A,'Receita Total'!C:C,"")</f>
        <v>31234.20987</v>
      </c>
      <c r="O530" s="1">
        <v>0.0</v>
      </c>
      <c r="P530" s="1">
        <v>0.0</v>
      </c>
      <c r="Q530" s="1">
        <v>0.0</v>
      </c>
      <c r="R530" s="1">
        <v>0.0</v>
      </c>
      <c r="S530" s="3" t="str">
        <f t="array" ref="S530">XLOOKUP(A530,'Receita Influenciada'!A:A,'Receita Influenciada'!C:C,"")</f>
        <v/>
      </c>
      <c r="T530" s="3" t="str">
        <f t="shared" si="1"/>
        <v>#NUM!</v>
      </c>
      <c r="U530" s="1">
        <v>0.0</v>
      </c>
    </row>
    <row r="531">
      <c r="A531" s="1" t="s">
        <v>581</v>
      </c>
      <c r="B531" s="2">
        <f t="array" ref="B531">XLOOKUP(A531,'Página25'!A:A,'Página25'!G:G,"")</f>
        <v>45377.76338</v>
      </c>
      <c r="C531" s="2" t="str">
        <f t="array" ref="C531">XLOOKUP(A531,'Página25'!A:A,'Página25'!I:I,"")</f>
        <v/>
      </c>
      <c r="D531" s="1">
        <v>0.0</v>
      </c>
      <c r="E531" s="1">
        <v>0.0</v>
      </c>
      <c r="F531" s="1">
        <v>0.0</v>
      </c>
      <c r="G531" s="3">
        <f t="array" ref="G531">XLOOKUP(A531,EmailVerification!A:A,EmailVerification!B:B,"")</f>
        <v>182</v>
      </c>
      <c r="H531" s="3">
        <f t="array" ref="H531">XLOOKUP(A531,IntegracaoVerification!A:A,IntegracaoVerification!C:C,"")</f>
        <v>0</v>
      </c>
      <c r="I531" s="3" t="str">
        <f t="array" ref="I531">XLOOKUP(A531,ApiVerification!A:A,ApiVerification!C:C,"")</f>
        <v/>
      </c>
      <c r="J531" s="3" t="str">
        <f t="array" ref="J531">XLOOKUP(A531,AtivacaoGiftback!A:A,AtivacaoGiftback!B:B,"")</f>
        <v/>
      </c>
      <c r="K531" s="3" t="str">
        <f t="array" ref="K531">XLOOKUP(A531,TempoPrimeiraCampanha!A:A,TempoPrimeiraCampanha!B:B,"")</f>
        <v/>
      </c>
      <c r="L531" s="3">
        <f t="array" ref="L531">XLOOKUP(A531,'# Campanhas30D'!A:A,'# Campanhas30D'!B:B,"")</f>
        <v>0</v>
      </c>
      <c r="M531" s="1">
        <v>0.0</v>
      </c>
      <c r="N531" s="4">
        <f t="array" ref="N531">XLOOKUP(A531,'Receita Total'!A:A,'Receita Total'!C:C,"")</f>
        <v>32993.87011</v>
      </c>
      <c r="O531" s="1">
        <v>0.0</v>
      </c>
      <c r="P531" s="1">
        <v>0.0</v>
      </c>
      <c r="Q531" s="1">
        <v>0.0</v>
      </c>
      <c r="R531" s="1">
        <v>0.0</v>
      </c>
      <c r="S531" s="3" t="str">
        <f t="array" ref="S531">XLOOKUP(A531,'Receita Influenciada'!A:A,'Receita Influenciada'!C:C,"")</f>
        <v/>
      </c>
      <c r="T531" s="3" t="str">
        <f t="shared" si="1"/>
        <v>#NUM!</v>
      </c>
      <c r="U531" s="1">
        <v>0.0</v>
      </c>
    </row>
    <row r="532">
      <c r="A532" s="1" t="s">
        <v>582</v>
      </c>
      <c r="B532" s="2">
        <f t="array" ref="B532">XLOOKUP(A532,'Página25'!A:A,'Página25'!G:G,"")</f>
        <v>45439.59208</v>
      </c>
      <c r="C532" s="2" t="str">
        <f t="array" ref="C532">XLOOKUP(A532,'Página25'!A:A,'Página25'!I:I,"")</f>
        <v/>
      </c>
      <c r="D532" s="3">
        <f t="array" ref="D532">XLOOKUP(A532,login!A:A,login!F:F,"")</f>
        <v>10</v>
      </c>
      <c r="E532" s="1">
        <v>0.0</v>
      </c>
      <c r="F532" s="1">
        <v>0.0</v>
      </c>
      <c r="G532" s="3" t="str">
        <f t="array" ref="G532">XLOOKUP(A532,EmailVerification!A:A,EmailVerification!B:B,"")</f>
        <v/>
      </c>
      <c r="H532" s="3">
        <f t="array" ref="H532">XLOOKUP(A532,IntegracaoVerification!A:A,IntegracaoVerification!C:C,"")</f>
        <v>1</v>
      </c>
      <c r="I532" s="3">
        <f t="array" ref="I532">XLOOKUP(A532,ApiVerification!A:A,ApiVerification!C:C,"")</f>
        <v>10</v>
      </c>
      <c r="J532" s="3">
        <f t="array" ref="J532">XLOOKUP(A532,AtivacaoGiftback!A:A,AtivacaoGiftback!B:B,"")</f>
        <v>44</v>
      </c>
      <c r="K532" s="3" t="str">
        <f t="array" ref="K532">XLOOKUP(A532,TempoPrimeiraCampanha!A:A,TempoPrimeiraCampanha!B:B,"")</f>
        <v/>
      </c>
      <c r="L532" s="3">
        <f t="array" ref="L532">XLOOKUP(A532,'# Campanhas30D'!A:A,'# Campanhas30D'!B:B,"")</f>
        <v>0</v>
      </c>
      <c r="M532" s="1">
        <v>0.0</v>
      </c>
      <c r="N532" s="4">
        <f t="array" ref="N532">XLOOKUP(A532,'Receita Total'!A:A,'Receita Total'!C:C,"")</f>
        <v>33168.58013</v>
      </c>
      <c r="O532" s="1">
        <v>0.0</v>
      </c>
      <c r="P532" s="1">
        <v>0.0</v>
      </c>
      <c r="Q532" s="1">
        <v>0.0</v>
      </c>
      <c r="R532" s="1">
        <v>0.0</v>
      </c>
      <c r="S532" s="3" t="str">
        <f t="array" ref="S532">XLOOKUP(A532,'Receita Influenciada'!A:A,'Receita Influenciada'!C:C,"")</f>
        <v/>
      </c>
      <c r="T532" s="3" t="str">
        <f t="shared" si="1"/>
        <v>#NUM!</v>
      </c>
      <c r="U532" s="1">
        <v>0.0</v>
      </c>
    </row>
    <row r="533">
      <c r="A533" s="1" t="s">
        <v>583</v>
      </c>
      <c r="B533" s="2">
        <f t="array" ref="B533">XLOOKUP(A533,'Página25'!A:A,'Página25'!G:G,"")</f>
        <v>45366.84889</v>
      </c>
      <c r="C533" s="2" t="str">
        <f t="array" ref="C533">XLOOKUP(A533,'Página25'!A:A,'Página25'!I:I,"")</f>
        <v/>
      </c>
      <c r="D533" s="3">
        <f t="array" ref="D533">XLOOKUP(A533,login!A:A,login!F:F,"")</f>
        <v>56</v>
      </c>
      <c r="E533" s="1">
        <v>0.0</v>
      </c>
      <c r="F533" s="1">
        <v>0.0</v>
      </c>
      <c r="G533" s="3">
        <f t="array" ref="G533">XLOOKUP(A533,EmailVerification!A:A,EmailVerification!B:B,"")</f>
        <v>193</v>
      </c>
      <c r="H533" s="3">
        <f t="array" ref="H533">XLOOKUP(A533,IntegracaoVerification!A:A,IntegracaoVerification!C:C,"")</f>
        <v>11</v>
      </c>
      <c r="I533" s="3">
        <f t="array" ref="I533">XLOOKUP(A533,ApiVerification!A:A,ApiVerification!C:C,"")</f>
        <v>74</v>
      </c>
      <c r="J533" s="3">
        <f t="array" ref="J533">XLOOKUP(A533,AtivacaoGiftback!A:A,AtivacaoGiftback!B:B,"")</f>
        <v>34</v>
      </c>
      <c r="K533" s="3">
        <f t="array" ref="K533">XLOOKUP(A533,TempoPrimeiraCampanha!A:A,TempoPrimeiraCampanha!B:B,"")</f>
        <v>83</v>
      </c>
      <c r="L533" s="3">
        <f t="array" ref="L533">XLOOKUP(A533,'# Campanhas30D'!A:A,'# Campanhas30D'!B:B,"")</f>
        <v>0</v>
      </c>
      <c r="M533" s="1">
        <v>0.0</v>
      </c>
      <c r="N533" s="4">
        <f t="array" ref="N533">XLOOKUP(A533,'Receita Total'!A:A,'Receita Total'!C:C,"")</f>
        <v>43947.24022</v>
      </c>
      <c r="O533" s="1">
        <v>0.0</v>
      </c>
      <c r="P533" s="1">
        <v>0.0</v>
      </c>
      <c r="Q533" s="1">
        <v>0.0</v>
      </c>
      <c r="R533" s="1">
        <v>0.0</v>
      </c>
      <c r="S533" s="3" t="str">
        <f t="array" ref="S533">XLOOKUP(A533,'Receita Influenciada'!A:A,'Receita Influenciada'!C:C,"")</f>
        <v/>
      </c>
      <c r="T533" s="3" t="str">
        <f t="shared" si="1"/>
        <v>#NUM!</v>
      </c>
      <c r="U533" s="1">
        <v>0.0</v>
      </c>
    </row>
    <row r="534">
      <c r="A534" s="1" t="s">
        <v>584</v>
      </c>
      <c r="B534" s="2">
        <f t="array" ref="B534">XLOOKUP(A534,'Página25'!A:A,'Página25'!G:G,"")</f>
        <v>45404.55222</v>
      </c>
      <c r="C534" s="2" t="str">
        <f t="array" ref="C534">XLOOKUP(A534,'Página25'!A:A,'Página25'!I:I,"")</f>
        <v/>
      </c>
      <c r="D534" s="3">
        <f t="array" ref="D534">XLOOKUP(A534,login!A:A,login!F:F,"")</f>
        <v>22</v>
      </c>
      <c r="E534" s="1">
        <v>0.0</v>
      </c>
      <c r="F534" s="1">
        <v>0.0</v>
      </c>
      <c r="G534" s="3">
        <f t="array" ref="G534">XLOOKUP(A534,EmailVerification!A:A,EmailVerification!B:B,"")</f>
        <v>74</v>
      </c>
      <c r="H534" s="3">
        <f t="array" ref="H534">XLOOKUP(A534,IntegracaoVerification!A:A,IntegracaoVerification!C:C,"")</f>
        <v>0</v>
      </c>
      <c r="I534" s="3">
        <f t="array" ref="I534">XLOOKUP(A534,ApiVerification!A:A,ApiVerification!C:C,"")</f>
        <v>57</v>
      </c>
      <c r="J534" s="3">
        <f t="array" ref="J534">XLOOKUP(A534,AtivacaoGiftback!A:A,AtivacaoGiftback!B:B,"")</f>
        <v>58</v>
      </c>
      <c r="K534" s="3" t="str">
        <f t="array" ref="K534">XLOOKUP(A534,TempoPrimeiraCampanha!A:A,TempoPrimeiraCampanha!B:B,"")</f>
        <v/>
      </c>
      <c r="L534" s="3">
        <f t="array" ref="L534">XLOOKUP(A534,'# Campanhas30D'!A:A,'# Campanhas30D'!B:B,"")</f>
        <v>0</v>
      </c>
      <c r="M534" s="1">
        <v>0.0</v>
      </c>
      <c r="N534" s="4">
        <f t="array" ref="N534">XLOOKUP(A534,'Receita Total'!A:A,'Receita Total'!C:C,"")</f>
        <v>44098.27988</v>
      </c>
      <c r="O534" s="1">
        <v>0.0</v>
      </c>
      <c r="P534" s="1">
        <v>0.0</v>
      </c>
      <c r="Q534" s="1">
        <v>0.0</v>
      </c>
      <c r="R534" s="1">
        <v>0.0</v>
      </c>
      <c r="S534" s="3" t="str">
        <f t="array" ref="S534">XLOOKUP(A534,'Receita Influenciada'!A:A,'Receita Influenciada'!C:C,"")</f>
        <v/>
      </c>
      <c r="T534" s="3" t="str">
        <f t="shared" si="1"/>
        <v>#NUM!</v>
      </c>
      <c r="U534" s="1">
        <v>0.0</v>
      </c>
    </row>
    <row r="535">
      <c r="A535" s="1" t="s">
        <v>585</v>
      </c>
      <c r="B535" s="2">
        <f t="array" ref="B535">XLOOKUP(A535,'Página25'!A:A,'Página25'!G:G,"")</f>
        <v>45545.79458</v>
      </c>
      <c r="C535" s="2" t="str">
        <f t="array" ref="C535">XLOOKUP(A535,'Página25'!A:A,'Página25'!I:I,"")</f>
        <v/>
      </c>
      <c r="D535" s="3">
        <f t="array" ref="D535">XLOOKUP(A535,login!A:A,login!F:F,"")</f>
        <v>22</v>
      </c>
      <c r="E535" s="1">
        <v>0.0</v>
      </c>
      <c r="F535" s="1">
        <v>0.0</v>
      </c>
      <c r="G535" s="3">
        <f t="array" ref="G535">XLOOKUP(A535,EmailVerification!A:A,EmailVerification!B:B,"")</f>
        <v>0</v>
      </c>
      <c r="H535" s="3">
        <f t="array" ref="H535">XLOOKUP(A535,IntegracaoVerification!A:A,IntegracaoVerification!C:C,"")</f>
        <v>42</v>
      </c>
      <c r="I535" s="3" t="str">
        <f t="array" ref="I535">XLOOKUP(A535,ApiVerification!A:A,ApiVerification!C:C,"")</f>
        <v/>
      </c>
      <c r="J535" s="3">
        <f t="array" ref="J535">XLOOKUP(A535,AtivacaoGiftback!A:A,AtivacaoGiftback!B:B,"")</f>
        <v>42</v>
      </c>
      <c r="K535" s="3" t="str">
        <f t="array" ref="K535">XLOOKUP(A535,TempoPrimeiraCampanha!A:A,TempoPrimeiraCampanha!B:B,"")</f>
        <v/>
      </c>
      <c r="L535" s="3">
        <f t="array" ref="L535">XLOOKUP(A535,'# Campanhas30D'!A:A,'# Campanhas30D'!B:B,"")</f>
        <v>0</v>
      </c>
      <c r="M535" s="1">
        <v>0.0</v>
      </c>
      <c r="N535" s="4">
        <f t="array" ref="N535">XLOOKUP(A535,'Receita Total'!A:A,'Receita Total'!C:C,"")</f>
        <v>45343.17987</v>
      </c>
      <c r="O535" s="1">
        <v>0.0</v>
      </c>
      <c r="P535" s="1">
        <v>0.0</v>
      </c>
      <c r="Q535" s="1">
        <v>0.0</v>
      </c>
      <c r="R535" s="1">
        <v>0.0</v>
      </c>
      <c r="S535" s="3" t="str">
        <f t="array" ref="S535">XLOOKUP(A535,'Receita Influenciada'!A:A,'Receita Influenciada'!C:C,"")</f>
        <v/>
      </c>
      <c r="T535" s="3" t="str">
        <f t="shared" si="1"/>
        <v>#NUM!</v>
      </c>
      <c r="U535" s="1">
        <v>0.0</v>
      </c>
    </row>
    <row r="536">
      <c r="A536" s="1" t="s">
        <v>586</v>
      </c>
      <c r="B536" s="2">
        <f t="array" ref="B536">XLOOKUP(A536,'Página25'!A:A,'Página25'!G:G,"")</f>
        <v>45456.81546</v>
      </c>
      <c r="C536" s="2" t="str">
        <f t="array" ref="C536">XLOOKUP(A536,'Página25'!A:A,'Página25'!I:I,"")</f>
        <v/>
      </c>
      <c r="D536" s="3">
        <f t="array" ref="D536">XLOOKUP(A536,login!A:A,login!F:F,"")</f>
        <v>20</v>
      </c>
      <c r="E536" s="1">
        <v>0.0</v>
      </c>
      <c r="F536" s="1">
        <v>0.0</v>
      </c>
      <c r="G536" s="3">
        <f t="array" ref="G536">XLOOKUP(A536,EmailVerification!A:A,EmailVerification!B:B,"")</f>
        <v>22</v>
      </c>
      <c r="H536" s="3">
        <f t="array" ref="H536">XLOOKUP(A536,IntegracaoVerification!A:A,IntegracaoVerification!C:C,"")</f>
        <v>7</v>
      </c>
      <c r="I536" s="3">
        <f t="array" ref="I536">XLOOKUP(A536,ApiVerification!A:A,ApiVerification!C:C,"")</f>
        <v>20</v>
      </c>
      <c r="J536" s="3">
        <f t="array" ref="J536">XLOOKUP(A536,AtivacaoGiftback!A:A,AtivacaoGiftback!B:B,"")</f>
        <v>21</v>
      </c>
      <c r="K536" s="3">
        <f t="array" ref="K536">XLOOKUP(A536,TempoPrimeiraCampanha!A:A,TempoPrimeiraCampanha!B:B,"")</f>
        <v>39</v>
      </c>
      <c r="L536" s="3">
        <f t="array" ref="L536">XLOOKUP(A536,'# Campanhas30D'!A:A,'# Campanhas30D'!B:B,"")</f>
        <v>0</v>
      </c>
      <c r="M536" s="1">
        <v>0.0</v>
      </c>
      <c r="N536" s="4">
        <f t="array" ref="N536">XLOOKUP(A536,'Receita Total'!A:A,'Receita Total'!C:C,"")</f>
        <v>45851.02021</v>
      </c>
      <c r="O536" s="1">
        <v>0.0</v>
      </c>
      <c r="P536" s="1">
        <v>0.0</v>
      </c>
      <c r="Q536" s="1">
        <v>0.0</v>
      </c>
      <c r="R536" s="1">
        <v>0.0</v>
      </c>
      <c r="S536" s="3" t="str">
        <f t="array" ref="S536">XLOOKUP(A536,'Receita Influenciada'!A:A,'Receita Influenciada'!C:C,"")</f>
        <v/>
      </c>
      <c r="T536" s="3" t="str">
        <f t="shared" si="1"/>
        <v>#NUM!</v>
      </c>
      <c r="U536" s="1">
        <v>0.0</v>
      </c>
    </row>
    <row r="537">
      <c r="A537" s="1" t="s">
        <v>587</v>
      </c>
      <c r="B537" s="2">
        <f t="array" ref="B537">XLOOKUP(A537,'Página25'!A:A,'Página25'!G:G,"")</f>
        <v>45391.61917</v>
      </c>
      <c r="C537" s="2" t="str">
        <f t="array" ref="C537">XLOOKUP(A537,'Página25'!A:A,'Página25'!I:I,"")</f>
        <v/>
      </c>
      <c r="D537" s="3">
        <f t="array" ref="D537">XLOOKUP(A537,login!A:A,login!F:F,"")</f>
        <v>30</v>
      </c>
      <c r="E537" s="1">
        <v>0.0</v>
      </c>
      <c r="F537" s="1">
        <v>0.0</v>
      </c>
      <c r="G537" s="3">
        <f t="array" ref="G537">XLOOKUP(A537,EmailVerification!A:A,EmailVerification!B:B,"")</f>
        <v>87</v>
      </c>
      <c r="H537" s="3">
        <f t="array" ref="H537">XLOOKUP(A537,IntegracaoVerification!A:A,IntegracaoVerification!C:C,"")</f>
        <v>41</v>
      </c>
      <c r="I537" s="3" t="str">
        <f t="array" ref="I537">XLOOKUP(A537,ApiVerification!A:A,ApiVerification!C:C,"")</f>
        <v/>
      </c>
      <c r="J537" s="3">
        <f t="array" ref="J537">XLOOKUP(A537,AtivacaoGiftback!A:A,AtivacaoGiftback!B:B,"")</f>
        <v>42</v>
      </c>
      <c r="K537" s="3">
        <f t="array" ref="K537">XLOOKUP(A537,TempoPrimeiraCampanha!A:A,TempoPrimeiraCampanha!B:B,"")</f>
        <v>156</v>
      </c>
      <c r="L537" s="3">
        <f t="array" ref="L537">XLOOKUP(A537,'# Campanhas30D'!A:A,'# Campanhas30D'!B:B,"")</f>
        <v>0</v>
      </c>
      <c r="M537" s="1">
        <v>0.0</v>
      </c>
      <c r="N537" s="4">
        <f t="array" ref="N537">XLOOKUP(A537,'Receita Total'!A:A,'Receita Total'!C:C,"")</f>
        <v>47879.95988</v>
      </c>
      <c r="O537" s="1">
        <v>0.0</v>
      </c>
      <c r="P537" s="1">
        <v>0.0</v>
      </c>
      <c r="Q537" s="1">
        <v>0.0</v>
      </c>
      <c r="R537" s="1">
        <v>0.0</v>
      </c>
      <c r="S537" s="3" t="str">
        <f t="array" ref="S537">XLOOKUP(A537,'Receita Influenciada'!A:A,'Receita Influenciada'!C:C,"")</f>
        <v/>
      </c>
      <c r="T537" s="3" t="str">
        <f t="shared" si="1"/>
        <v>#NUM!</v>
      </c>
      <c r="U537" s="1">
        <v>0.0</v>
      </c>
    </row>
    <row r="538">
      <c r="A538" s="1" t="s">
        <v>588</v>
      </c>
      <c r="B538" s="2">
        <f t="array" ref="B538">XLOOKUP(A538,'Página25'!A:A,'Página25'!G:G,"")</f>
        <v>45426.57748</v>
      </c>
      <c r="C538" s="2" t="str">
        <f t="array" ref="C538">XLOOKUP(A538,'Página25'!A:A,'Página25'!I:I,"")</f>
        <v/>
      </c>
      <c r="D538" s="3">
        <f t="array" ref="D538">XLOOKUP(A538,login!A:A,login!F:F,"")</f>
        <v>21</v>
      </c>
      <c r="E538" s="1">
        <v>0.0</v>
      </c>
      <c r="F538" s="1">
        <v>0.0</v>
      </c>
      <c r="G538" s="3" t="str">
        <f t="array" ref="G538">XLOOKUP(A538,EmailVerification!A:A,EmailVerification!B:B,"")</f>
        <v/>
      </c>
      <c r="H538" s="3">
        <f t="array" ref="H538">XLOOKUP(A538,IntegracaoVerification!A:A,IntegracaoVerification!C:C,"")</f>
        <v>9</v>
      </c>
      <c r="I538" s="3">
        <f t="array" ref="I538">XLOOKUP(A538,ApiVerification!A:A,ApiVerification!C:C,"")</f>
        <v>31</v>
      </c>
      <c r="J538" s="3">
        <f t="array" ref="J538">XLOOKUP(A538,AtivacaoGiftback!A:A,AtivacaoGiftback!B:B,"")</f>
        <v>123</v>
      </c>
      <c r="K538" s="3">
        <f t="array" ref="K538">XLOOKUP(A538,TempoPrimeiraCampanha!A:A,TempoPrimeiraCampanha!B:B,"")</f>
        <v>84</v>
      </c>
      <c r="L538" s="3">
        <f t="array" ref="L538">XLOOKUP(A538,'# Campanhas30D'!A:A,'# Campanhas30D'!B:B,"")</f>
        <v>0</v>
      </c>
      <c r="M538" s="1">
        <v>0.0</v>
      </c>
      <c r="N538" s="4">
        <f t="array" ref="N538">XLOOKUP(A538,'Receita Total'!A:A,'Receita Total'!C:C,"")</f>
        <v>54143.36</v>
      </c>
      <c r="O538" s="1">
        <v>0.0</v>
      </c>
      <c r="P538" s="1">
        <v>0.0</v>
      </c>
      <c r="Q538" s="1">
        <v>0.0</v>
      </c>
      <c r="R538" s="1">
        <v>0.0</v>
      </c>
      <c r="S538" s="3" t="str">
        <f t="array" ref="S538">XLOOKUP(A538,'Receita Influenciada'!A:A,'Receita Influenciada'!C:C,"")</f>
        <v/>
      </c>
      <c r="T538" s="3" t="str">
        <f t="shared" si="1"/>
        <v>#NUM!</v>
      </c>
      <c r="U538" s="1">
        <v>0.0</v>
      </c>
    </row>
    <row r="539">
      <c r="A539" s="1" t="s">
        <v>589</v>
      </c>
      <c r="B539" s="2">
        <f t="array" ref="B539">XLOOKUP(A539,'Página25'!A:A,'Página25'!G:G,"")</f>
        <v>45474.48067</v>
      </c>
      <c r="C539" s="2" t="str">
        <f t="array" ref="C539">XLOOKUP(A539,'Página25'!A:A,'Página25'!I:I,"")</f>
        <v/>
      </c>
      <c r="D539" s="3">
        <f t="array" ref="D539">XLOOKUP(A539,login!A:A,login!F:F,"")</f>
        <v>32</v>
      </c>
      <c r="E539" s="1">
        <v>0.0</v>
      </c>
      <c r="F539" s="1">
        <v>0.0</v>
      </c>
      <c r="G539" s="3" t="str">
        <f t="array" ref="G539">XLOOKUP(A539,EmailVerification!A:A,EmailVerification!B:B,"")</f>
        <v/>
      </c>
      <c r="H539" s="3">
        <f t="array" ref="H539">XLOOKUP(A539,IntegracaoVerification!A:A,IntegracaoVerification!C:C,"")</f>
        <v>1</v>
      </c>
      <c r="I539" s="3">
        <f t="array" ref="I539">XLOOKUP(A539,ApiVerification!A:A,ApiVerification!C:C,"")</f>
        <v>1</v>
      </c>
      <c r="J539" s="3">
        <f t="array" ref="J539">XLOOKUP(A539,AtivacaoGiftback!A:A,AtivacaoGiftback!B:B,"")</f>
        <v>14</v>
      </c>
      <c r="K539" s="3" t="str">
        <f t="array" ref="K539">XLOOKUP(A539,TempoPrimeiraCampanha!A:A,TempoPrimeiraCampanha!B:B,"")</f>
        <v/>
      </c>
      <c r="L539" s="3">
        <f t="array" ref="L539">XLOOKUP(A539,'# Campanhas30D'!A:A,'# Campanhas30D'!B:B,"")</f>
        <v>0</v>
      </c>
      <c r="M539" s="1">
        <v>0.0</v>
      </c>
      <c r="N539" s="4">
        <f t="array" ref="N539">XLOOKUP(A539,'Receita Total'!A:A,'Receita Total'!C:C,"")</f>
        <v>56966.79942</v>
      </c>
      <c r="O539" s="1">
        <v>0.0</v>
      </c>
      <c r="P539" s="1">
        <v>0.0</v>
      </c>
      <c r="Q539" s="1">
        <v>0.0</v>
      </c>
      <c r="R539" s="1">
        <v>0.0</v>
      </c>
      <c r="S539" s="3" t="str">
        <f t="array" ref="S539">XLOOKUP(A539,'Receita Influenciada'!A:A,'Receita Influenciada'!C:C,"")</f>
        <v/>
      </c>
      <c r="T539" s="3" t="str">
        <f t="shared" si="1"/>
        <v>#NUM!</v>
      </c>
      <c r="U539" s="1">
        <v>0.0</v>
      </c>
    </row>
    <row r="540">
      <c r="A540" s="1" t="s">
        <v>590</v>
      </c>
      <c r="B540" s="2">
        <f t="array" ref="B540">XLOOKUP(A540,'Página25'!A:A,'Página25'!G:G,"")</f>
        <v>45364.77097</v>
      </c>
      <c r="C540" s="2" t="str">
        <f t="array" ref="C540">XLOOKUP(A540,'Página25'!A:A,'Página25'!I:I,"")</f>
        <v/>
      </c>
      <c r="D540" s="3">
        <f t="array" ref="D540">XLOOKUP(A540,login!A:A,login!F:F,"")</f>
        <v>15</v>
      </c>
      <c r="E540" s="1">
        <v>0.0</v>
      </c>
      <c r="F540" s="1">
        <v>0.0</v>
      </c>
      <c r="G540" s="3">
        <f t="array" ref="G540">XLOOKUP(A540,EmailVerification!A:A,EmailVerification!B:B,"")</f>
        <v>114</v>
      </c>
      <c r="H540" s="3">
        <f t="array" ref="H540">XLOOKUP(A540,IntegracaoVerification!A:A,IntegracaoVerification!C:C,"")</f>
        <v>0</v>
      </c>
      <c r="I540" s="3">
        <f t="array" ref="I540">XLOOKUP(A540,ApiVerification!A:A,ApiVerification!C:C,"")</f>
        <v>15</v>
      </c>
      <c r="J540" s="3">
        <f t="array" ref="J540">XLOOKUP(A540,AtivacaoGiftback!A:A,AtivacaoGiftback!B:B,"")</f>
        <v>15</v>
      </c>
      <c r="K540" s="3" t="str">
        <f t="array" ref="K540">XLOOKUP(A540,TempoPrimeiraCampanha!A:A,TempoPrimeiraCampanha!B:B,"")</f>
        <v/>
      </c>
      <c r="L540" s="3">
        <f t="array" ref="L540">XLOOKUP(A540,'# Campanhas30D'!A:A,'# Campanhas30D'!B:B,"")</f>
        <v>0</v>
      </c>
      <c r="M540" s="1">
        <v>0.0</v>
      </c>
      <c r="N540" s="4">
        <f t="array" ref="N540">XLOOKUP(A540,'Receita Total'!A:A,'Receita Total'!C:C,"")</f>
        <v>57854.57043</v>
      </c>
      <c r="O540" s="1">
        <v>0.0</v>
      </c>
      <c r="P540" s="1">
        <v>0.0</v>
      </c>
      <c r="Q540" s="1">
        <v>0.0</v>
      </c>
      <c r="R540" s="1">
        <v>0.0</v>
      </c>
      <c r="S540" s="3" t="str">
        <f t="array" ref="S540">XLOOKUP(A540,'Receita Influenciada'!A:A,'Receita Influenciada'!C:C,"")</f>
        <v/>
      </c>
      <c r="T540" s="3" t="str">
        <f t="shared" si="1"/>
        <v>#NUM!</v>
      </c>
      <c r="U540" s="1">
        <v>0.0</v>
      </c>
    </row>
    <row r="541">
      <c r="A541" s="1" t="s">
        <v>591</v>
      </c>
      <c r="B541" s="2">
        <f t="array" ref="B541">XLOOKUP(A541,'Página25'!A:A,'Página25'!G:G,"")</f>
        <v>45436.67995</v>
      </c>
      <c r="C541" s="2" t="str">
        <f t="array" ref="C541">XLOOKUP(A541,'Página25'!A:A,'Página25'!I:I,"")</f>
        <v/>
      </c>
      <c r="D541" s="3">
        <f t="array" ref="D541">XLOOKUP(A541,login!A:A,login!F:F,"")</f>
        <v>17</v>
      </c>
      <c r="E541" s="1">
        <v>0.0</v>
      </c>
      <c r="F541" s="1">
        <v>0.0</v>
      </c>
      <c r="G541" s="3">
        <f t="array" ref="G541">XLOOKUP(A541,EmailVerification!A:A,EmailVerification!B:B,"")</f>
        <v>42</v>
      </c>
      <c r="H541" s="3">
        <f t="array" ref="H541">XLOOKUP(A541,IntegracaoVerification!A:A,IntegracaoVerification!C:C,"")</f>
        <v>0</v>
      </c>
      <c r="I541" s="3">
        <f t="array" ref="I541">XLOOKUP(A541,ApiVerification!A:A,ApiVerification!C:C,"")</f>
        <v>13</v>
      </c>
      <c r="J541" s="3">
        <f t="array" ref="J541">XLOOKUP(A541,AtivacaoGiftback!A:A,AtivacaoGiftback!B:B,"")</f>
        <v>12</v>
      </c>
      <c r="K541" s="3">
        <f t="array" ref="K541">XLOOKUP(A541,TempoPrimeiraCampanha!A:A,TempoPrimeiraCampanha!B:B,"")</f>
        <v>43</v>
      </c>
      <c r="L541" s="3">
        <f t="array" ref="L541">XLOOKUP(A541,'# Campanhas30D'!A:A,'# Campanhas30D'!B:B,"")</f>
        <v>0</v>
      </c>
      <c r="M541" s="1">
        <v>0.0</v>
      </c>
      <c r="N541" s="4">
        <f t="array" ref="N541">XLOOKUP(A541,'Receita Total'!A:A,'Receita Total'!C:C,"")</f>
        <v>59278.18989</v>
      </c>
      <c r="O541" s="1">
        <v>0.0</v>
      </c>
      <c r="P541" s="1">
        <v>0.0</v>
      </c>
      <c r="Q541" s="1">
        <v>0.0</v>
      </c>
      <c r="R541" s="1">
        <v>0.0</v>
      </c>
      <c r="S541" s="3" t="str">
        <f t="array" ref="S541">XLOOKUP(A541,'Receita Influenciada'!A:A,'Receita Influenciada'!C:C,"")</f>
        <v/>
      </c>
      <c r="T541" s="3" t="str">
        <f t="shared" si="1"/>
        <v>#NUM!</v>
      </c>
      <c r="U541" s="1">
        <v>0.0</v>
      </c>
    </row>
    <row r="542">
      <c r="A542" s="1" t="s">
        <v>592</v>
      </c>
      <c r="B542" s="2">
        <f t="array" ref="B542">XLOOKUP(A542,'Página25'!A:A,'Página25'!G:G,"")</f>
        <v>45439.6809</v>
      </c>
      <c r="C542" s="2" t="str">
        <f t="array" ref="C542">XLOOKUP(A542,'Página25'!A:A,'Página25'!I:I,"")</f>
        <v/>
      </c>
      <c r="D542" s="3">
        <f t="array" ref="D542">XLOOKUP(A542,login!A:A,login!F:F,"")</f>
        <v>179</v>
      </c>
      <c r="E542" s="1">
        <v>0.0</v>
      </c>
      <c r="F542" s="1">
        <v>0.0</v>
      </c>
      <c r="G542" s="3">
        <f t="array" ref="G542">XLOOKUP(A542,EmailVerification!A:A,EmailVerification!B:B,"")</f>
        <v>39</v>
      </c>
      <c r="H542" s="3">
        <f t="array" ref="H542">XLOOKUP(A542,IntegracaoVerification!A:A,IntegracaoVerification!C:C,"")</f>
        <v>0</v>
      </c>
      <c r="I542" s="3">
        <f t="array" ref="I542">XLOOKUP(A542,ApiVerification!A:A,ApiVerification!C:C,"")</f>
        <v>32</v>
      </c>
      <c r="J542" s="3">
        <f t="array" ref="J542">XLOOKUP(A542,AtivacaoGiftback!A:A,AtivacaoGiftback!B:B,"")</f>
        <v>0</v>
      </c>
      <c r="K542" s="3">
        <f t="array" ref="K542">XLOOKUP(A542,TempoPrimeiraCampanha!A:A,TempoPrimeiraCampanha!B:B,"")</f>
        <v>43</v>
      </c>
      <c r="L542" s="3">
        <f t="array" ref="L542">XLOOKUP(A542,'# Campanhas30D'!A:A,'# Campanhas30D'!B:B,"")</f>
        <v>0</v>
      </c>
      <c r="M542" s="1">
        <v>0.0</v>
      </c>
      <c r="N542" s="4">
        <f t="array" ref="N542">XLOOKUP(A542,'Receita Total'!A:A,'Receita Total'!C:C,"")</f>
        <v>72413.14963</v>
      </c>
      <c r="O542" s="1">
        <v>0.0</v>
      </c>
      <c r="P542" s="1">
        <v>0.0</v>
      </c>
      <c r="Q542" s="1">
        <v>0.0</v>
      </c>
      <c r="R542" s="1">
        <v>0.0</v>
      </c>
      <c r="S542" s="3" t="str">
        <f t="array" ref="S542">XLOOKUP(A542,'Receita Influenciada'!A:A,'Receita Influenciada'!C:C,"")</f>
        <v/>
      </c>
      <c r="T542" s="3" t="str">
        <f t="shared" si="1"/>
        <v>#NUM!</v>
      </c>
      <c r="U542" s="1">
        <v>0.0</v>
      </c>
    </row>
    <row r="543">
      <c r="A543" s="1" t="s">
        <v>593</v>
      </c>
      <c r="B543" s="2">
        <f t="array" ref="B543">XLOOKUP(A543,'Página25'!A:A,'Página25'!G:G,"")</f>
        <v>45497.93374</v>
      </c>
      <c r="C543" s="2" t="str">
        <f t="array" ref="C543">XLOOKUP(A543,'Página25'!A:A,'Página25'!I:I,"")</f>
        <v/>
      </c>
      <c r="D543" s="3">
        <f t="array" ref="D543">XLOOKUP(A543,login!A:A,login!F:F,"")</f>
        <v>31</v>
      </c>
      <c r="E543" s="1">
        <v>0.0</v>
      </c>
      <c r="F543" s="1">
        <v>0.0</v>
      </c>
      <c r="G543" s="3" t="str">
        <f t="array" ref="G543">XLOOKUP(A543,EmailVerification!A:A,EmailVerification!B:B,"")</f>
        <v/>
      </c>
      <c r="H543" s="3">
        <f t="array" ref="H543">XLOOKUP(A543,IntegracaoVerification!A:A,IntegracaoVerification!C:C,"")</f>
        <v>5</v>
      </c>
      <c r="I543" s="3" t="str">
        <f t="array" ref="I543">XLOOKUP(A543,ApiVerification!A:A,ApiVerification!C:C,"")</f>
        <v/>
      </c>
      <c r="J543" s="3" t="str">
        <f t="array" ref="J543">XLOOKUP(A543,AtivacaoGiftback!A:A,AtivacaoGiftback!B:B,"")</f>
        <v/>
      </c>
      <c r="K543" s="3" t="str">
        <f t="array" ref="K543">XLOOKUP(A543,TempoPrimeiraCampanha!A:A,TempoPrimeiraCampanha!B:B,"")</f>
        <v/>
      </c>
      <c r="L543" s="3">
        <f t="array" ref="L543">XLOOKUP(A543,'# Campanhas30D'!A:A,'# Campanhas30D'!B:B,"")</f>
        <v>0</v>
      </c>
      <c r="M543" s="1">
        <v>0.0</v>
      </c>
      <c r="N543" s="4">
        <f t="array" ref="N543">XLOOKUP(A543,'Receita Total'!A:A,'Receita Total'!C:C,"")</f>
        <v>73306.04028</v>
      </c>
      <c r="O543" s="1">
        <v>0.0</v>
      </c>
      <c r="P543" s="1">
        <v>0.0</v>
      </c>
      <c r="Q543" s="1">
        <v>0.0</v>
      </c>
      <c r="R543" s="1">
        <v>0.0</v>
      </c>
      <c r="S543" s="3" t="str">
        <f t="array" ref="S543">XLOOKUP(A543,'Receita Influenciada'!A:A,'Receita Influenciada'!C:C,"")</f>
        <v/>
      </c>
      <c r="T543" s="3" t="str">
        <f t="shared" si="1"/>
        <v>#NUM!</v>
      </c>
      <c r="U543" s="1">
        <v>0.0</v>
      </c>
    </row>
    <row r="544">
      <c r="A544" s="1" t="s">
        <v>594</v>
      </c>
      <c r="B544" s="2">
        <f t="array" ref="B544">XLOOKUP(A544,'Página25'!A:A,'Página25'!G:G,"")</f>
        <v>45485.83465</v>
      </c>
      <c r="C544" s="2" t="str">
        <f t="array" ref="C544">XLOOKUP(A544,'Página25'!A:A,'Página25'!I:I,"")</f>
        <v/>
      </c>
      <c r="D544" s="3">
        <f t="array" ref="D544">XLOOKUP(A544,login!A:A,login!F:F,"")</f>
        <v>56</v>
      </c>
      <c r="E544" s="1">
        <v>0.0</v>
      </c>
      <c r="F544" s="1">
        <v>0.0</v>
      </c>
      <c r="G544" s="3">
        <f t="array" ref="G544">XLOOKUP(A544,EmailVerification!A:A,EmailVerification!B:B,"")</f>
        <v>0</v>
      </c>
      <c r="H544" s="3">
        <f t="array" ref="H544">XLOOKUP(A544,IntegracaoVerification!A:A,IntegracaoVerification!C:C,"")</f>
        <v>0</v>
      </c>
      <c r="I544" s="3">
        <f t="array" ref="I544">XLOOKUP(A544,ApiVerification!A:A,ApiVerification!C:C,"")</f>
        <v>35</v>
      </c>
      <c r="J544" s="3">
        <f t="array" ref="J544">XLOOKUP(A544,AtivacaoGiftback!A:A,AtivacaoGiftback!B:B,"")</f>
        <v>41</v>
      </c>
      <c r="K544" s="3" t="str">
        <f t="array" ref="K544">XLOOKUP(A544,TempoPrimeiraCampanha!A:A,TempoPrimeiraCampanha!B:B,"")</f>
        <v/>
      </c>
      <c r="L544" s="3">
        <f t="array" ref="L544">XLOOKUP(A544,'# Campanhas30D'!A:A,'# Campanhas30D'!B:B,"")</f>
        <v>0</v>
      </c>
      <c r="M544" s="1">
        <v>0.0</v>
      </c>
      <c r="N544" s="4">
        <f t="array" ref="N544">XLOOKUP(A544,'Receita Total'!A:A,'Receita Total'!C:C,"")</f>
        <v>79811.03941</v>
      </c>
      <c r="O544" s="1">
        <v>0.0</v>
      </c>
      <c r="P544" s="1">
        <v>0.0</v>
      </c>
      <c r="Q544" s="1">
        <v>0.0</v>
      </c>
      <c r="R544" s="1">
        <v>0.0</v>
      </c>
      <c r="S544" s="3" t="str">
        <f t="array" ref="S544">XLOOKUP(A544,'Receita Influenciada'!A:A,'Receita Influenciada'!C:C,"")</f>
        <v/>
      </c>
      <c r="T544" s="3" t="str">
        <f t="shared" si="1"/>
        <v>#NUM!</v>
      </c>
      <c r="U544" s="1">
        <v>0.0</v>
      </c>
    </row>
    <row r="545">
      <c r="A545" s="1" t="s">
        <v>595</v>
      </c>
      <c r="B545" s="2">
        <f t="array" ref="B545">XLOOKUP(A545,'Página25'!A:A,'Página25'!G:G,"")</f>
        <v>45394.90376</v>
      </c>
      <c r="C545" s="2" t="str">
        <f t="array" ref="C545">XLOOKUP(A545,'Página25'!A:A,'Página25'!I:I,"")</f>
        <v/>
      </c>
      <c r="D545" s="3">
        <f t="array" ref="D545">XLOOKUP(A545,login!A:A,login!F:F,"")</f>
        <v>31</v>
      </c>
      <c r="E545" s="1">
        <v>0.0</v>
      </c>
      <c r="F545" s="1">
        <v>0.0</v>
      </c>
      <c r="G545" s="3">
        <f t="array" ref="G545">XLOOKUP(A545,EmailVerification!A:A,EmailVerification!B:B,"")</f>
        <v>84</v>
      </c>
      <c r="H545" s="3">
        <f t="array" ref="H545">XLOOKUP(A545,IntegracaoVerification!A:A,IntegracaoVerification!C:C,"")</f>
        <v>10</v>
      </c>
      <c r="I545" s="3">
        <f t="array" ref="I545">XLOOKUP(A545,ApiVerification!A:A,ApiVerification!C:C,"")</f>
        <v>33</v>
      </c>
      <c r="J545" s="3">
        <f t="array" ref="J545">XLOOKUP(A545,AtivacaoGiftback!A:A,AtivacaoGiftback!B:B,"")</f>
        <v>129</v>
      </c>
      <c r="K545" s="3">
        <f t="array" ref="K545">XLOOKUP(A545,TempoPrimeiraCampanha!A:A,TempoPrimeiraCampanha!B:B,"")</f>
        <v>138</v>
      </c>
      <c r="L545" s="3">
        <f t="array" ref="L545">XLOOKUP(A545,'# Campanhas30D'!A:A,'# Campanhas30D'!B:B,"")</f>
        <v>0</v>
      </c>
      <c r="M545" s="1">
        <v>0.0</v>
      </c>
      <c r="N545" s="4">
        <f t="array" ref="N545">XLOOKUP(A545,'Receita Total'!A:A,'Receita Total'!C:C,"")</f>
        <v>87939.79996</v>
      </c>
      <c r="O545" s="1">
        <v>0.0</v>
      </c>
      <c r="P545" s="1">
        <v>0.0</v>
      </c>
      <c r="Q545" s="1">
        <v>0.0</v>
      </c>
      <c r="R545" s="1">
        <v>0.0</v>
      </c>
      <c r="S545" s="3" t="str">
        <f t="array" ref="S545">XLOOKUP(A545,'Receita Influenciada'!A:A,'Receita Influenciada'!C:C,"")</f>
        <v/>
      </c>
      <c r="T545" s="3" t="str">
        <f t="shared" si="1"/>
        <v>#NUM!</v>
      </c>
      <c r="U545" s="1">
        <v>0.0</v>
      </c>
    </row>
    <row r="546">
      <c r="A546" s="1" t="s">
        <v>596</v>
      </c>
      <c r="B546" s="2">
        <f t="array" ref="B546">XLOOKUP(A546,'Página25'!A:A,'Página25'!G:G,"")</f>
        <v>45476.68779</v>
      </c>
      <c r="C546" s="2" t="str">
        <f t="array" ref="C546">XLOOKUP(A546,'Página25'!A:A,'Página25'!I:I,"")</f>
        <v/>
      </c>
      <c r="D546" s="3">
        <f t="array" ref="D546">XLOOKUP(A546,login!A:A,login!F:F,"")</f>
        <v>10</v>
      </c>
      <c r="E546" s="1">
        <v>0.0</v>
      </c>
      <c r="F546" s="1">
        <v>0.0</v>
      </c>
      <c r="G546" s="3">
        <f t="array" ref="G546">XLOOKUP(A546,EmailVerification!A:A,EmailVerification!B:B,"")</f>
        <v>99</v>
      </c>
      <c r="H546" s="3">
        <f t="array" ref="H546">XLOOKUP(A546,IntegracaoVerification!A:A,IntegracaoVerification!C:C,"")</f>
        <v>5</v>
      </c>
      <c r="I546" s="3">
        <f t="array" ref="I546">XLOOKUP(A546,ApiVerification!A:A,ApiVerification!C:C,"")</f>
        <v>97</v>
      </c>
      <c r="J546" s="3">
        <f t="array" ref="J546">XLOOKUP(A546,AtivacaoGiftback!A:A,AtivacaoGiftback!B:B,"")</f>
        <v>104</v>
      </c>
      <c r="K546" s="3" t="str">
        <f t="array" ref="K546">XLOOKUP(A546,TempoPrimeiraCampanha!A:A,TempoPrimeiraCampanha!B:B,"")</f>
        <v/>
      </c>
      <c r="L546" s="3">
        <f t="array" ref="L546">XLOOKUP(A546,'# Campanhas30D'!A:A,'# Campanhas30D'!B:B,"")</f>
        <v>0</v>
      </c>
      <c r="M546" s="1">
        <v>0.0</v>
      </c>
      <c r="N546" s="4">
        <f t="array" ref="N546">XLOOKUP(A546,'Receita Total'!A:A,'Receita Total'!C:C,"")</f>
        <v>94502.18061</v>
      </c>
      <c r="O546" s="1">
        <v>0.0</v>
      </c>
      <c r="P546" s="1">
        <v>0.0</v>
      </c>
      <c r="Q546" s="1">
        <v>0.0</v>
      </c>
      <c r="R546" s="1">
        <v>0.0</v>
      </c>
      <c r="S546" s="3" t="str">
        <f t="array" ref="S546">XLOOKUP(A546,'Receita Influenciada'!A:A,'Receita Influenciada'!C:C,"")</f>
        <v/>
      </c>
      <c r="T546" s="3" t="str">
        <f t="shared" si="1"/>
        <v>#NUM!</v>
      </c>
      <c r="U546" s="1">
        <v>0.0</v>
      </c>
    </row>
    <row r="547">
      <c r="A547" s="1" t="s">
        <v>597</v>
      </c>
      <c r="B547" s="2">
        <f t="array" ref="B547">XLOOKUP(A547,'Página25'!A:A,'Página25'!G:G,"")</f>
        <v>45420.74679</v>
      </c>
      <c r="C547" s="2" t="str">
        <f t="array" ref="C547">XLOOKUP(A547,'Página25'!A:A,'Página25'!I:I,"")</f>
        <v/>
      </c>
      <c r="D547" s="3">
        <f t="array" ref="D547">XLOOKUP(A547,login!A:A,login!F:F,"")</f>
        <v>12</v>
      </c>
      <c r="E547" s="1">
        <v>0.0</v>
      </c>
      <c r="F547" s="1">
        <v>0.0</v>
      </c>
      <c r="G547" s="3" t="str">
        <f t="array" ref="G547">XLOOKUP(A547,EmailVerification!A:A,EmailVerification!B:B,"")</f>
        <v/>
      </c>
      <c r="H547" s="3">
        <f t="array" ref="H547">XLOOKUP(A547,IntegracaoVerification!A:A,IntegracaoVerification!C:C,"")</f>
        <v>7</v>
      </c>
      <c r="I547" s="3">
        <f t="array" ref="I547">XLOOKUP(A547,ApiVerification!A:A,ApiVerification!C:C,"")</f>
        <v>63</v>
      </c>
      <c r="J547" s="3">
        <f t="array" ref="J547">XLOOKUP(A547,AtivacaoGiftback!A:A,AtivacaoGiftback!B:B,"")</f>
        <v>71</v>
      </c>
      <c r="K547" s="3" t="str">
        <f t="array" ref="K547">XLOOKUP(A547,TempoPrimeiraCampanha!A:A,TempoPrimeiraCampanha!B:B,"")</f>
        <v/>
      </c>
      <c r="L547" s="3">
        <f t="array" ref="L547">XLOOKUP(A547,'# Campanhas30D'!A:A,'# Campanhas30D'!B:B,"")</f>
        <v>0</v>
      </c>
      <c r="M547" s="1">
        <v>0.0</v>
      </c>
      <c r="N547" s="4">
        <f t="array" ref="N547">XLOOKUP(A547,'Receita Total'!A:A,'Receita Total'!C:C,"")</f>
        <v>103903.7887</v>
      </c>
      <c r="O547" s="1">
        <v>0.0</v>
      </c>
      <c r="P547" s="1">
        <v>0.0</v>
      </c>
      <c r="Q547" s="1">
        <v>0.0</v>
      </c>
      <c r="R547" s="1">
        <v>0.0</v>
      </c>
      <c r="S547" s="3" t="str">
        <f t="array" ref="S547">XLOOKUP(A547,'Receita Influenciada'!A:A,'Receita Influenciada'!C:C,"")</f>
        <v/>
      </c>
      <c r="T547" s="3" t="str">
        <f t="shared" si="1"/>
        <v>#NUM!</v>
      </c>
      <c r="U547" s="1">
        <v>0.0</v>
      </c>
    </row>
    <row r="548">
      <c r="A548" s="1" t="s">
        <v>598</v>
      </c>
      <c r="B548" s="2">
        <f t="array" ref="B548">XLOOKUP(A548,'Página25'!A:A,'Página25'!G:G,"")</f>
        <v>45412.87126</v>
      </c>
      <c r="C548" s="2" t="str">
        <f t="array" ref="C548">XLOOKUP(A548,'Página25'!A:A,'Página25'!I:I,"")</f>
        <v/>
      </c>
      <c r="D548" s="3">
        <f t="array" ref="D548">XLOOKUP(A548,login!A:A,login!F:F,"")</f>
        <v>56</v>
      </c>
      <c r="E548" s="1">
        <v>0.0</v>
      </c>
      <c r="F548" s="1">
        <v>0.0</v>
      </c>
      <c r="G548" s="3">
        <f t="array" ref="G548">XLOOKUP(A548,EmailVerification!A:A,EmailVerification!B:B,"")</f>
        <v>66</v>
      </c>
      <c r="H548" s="3">
        <f t="array" ref="H548">XLOOKUP(A548,IntegracaoVerification!A:A,IntegracaoVerification!C:C,"")</f>
        <v>27</v>
      </c>
      <c r="I548" s="3">
        <f t="array" ref="I548">XLOOKUP(A548,ApiVerification!A:A,ApiVerification!C:C,"")</f>
        <v>76</v>
      </c>
      <c r="J548" s="3" t="str">
        <f t="array" ref="J548">XLOOKUP(A548,AtivacaoGiftback!A:A,AtivacaoGiftback!B:B,"")</f>
        <v/>
      </c>
      <c r="K548" s="3">
        <f t="array" ref="K548">XLOOKUP(A548,TempoPrimeiraCampanha!A:A,TempoPrimeiraCampanha!B:B,"")</f>
        <v>86</v>
      </c>
      <c r="L548" s="3">
        <f t="array" ref="L548">XLOOKUP(A548,'# Campanhas30D'!A:A,'# Campanhas30D'!B:B,"")</f>
        <v>0</v>
      </c>
      <c r="M548" s="1">
        <v>0.0</v>
      </c>
      <c r="N548" s="4">
        <f t="array" ref="N548">XLOOKUP(A548,'Receita Total'!A:A,'Receita Total'!C:C,"")</f>
        <v>108114.1799</v>
      </c>
      <c r="O548" s="1">
        <v>0.0</v>
      </c>
      <c r="P548" s="1">
        <v>0.0</v>
      </c>
      <c r="Q548" s="1">
        <v>0.0</v>
      </c>
      <c r="R548" s="1">
        <v>0.0</v>
      </c>
      <c r="S548" s="3" t="str">
        <f t="array" ref="S548">XLOOKUP(A548,'Receita Influenciada'!A:A,'Receita Influenciada'!C:C,"")</f>
        <v/>
      </c>
      <c r="T548" s="3" t="str">
        <f t="shared" si="1"/>
        <v>#NUM!</v>
      </c>
      <c r="U548" s="1">
        <v>0.0</v>
      </c>
    </row>
    <row r="549">
      <c r="A549" s="1" t="s">
        <v>599</v>
      </c>
      <c r="B549" s="2">
        <f t="array" ref="B549">XLOOKUP(A549,'Página25'!A:A,'Página25'!G:G,"")</f>
        <v>45503.70146</v>
      </c>
      <c r="C549" s="2" t="str">
        <f t="array" ref="C549">XLOOKUP(A549,'Página25'!A:A,'Página25'!I:I,"")</f>
        <v/>
      </c>
      <c r="D549" s="3">
        <f t="array" ref="D549">XLOOKUP(A549,login!A:A,login!F:F,"")</f>
        <v>10</v>
      </c>
      <c r="E549" s="1">
        <v>0.0</v>
      </c>
      <c r="F549" s="1">
        <v>0.0</v>
      </c>
      <c r="G549" s="3">
        <f t="array" ref="G549">XLOOKUP(A549,EmailVerification!A:A,EmailVerification!B:B,"")</f>
        <v>7</v>
      </c>
      <c r="H549" s="3">
        <f t="array" ref="H549">XLOOKUP(A549,IntegracaoVerification!A:A,IntegracaoVerification!C:C,"")</f>
        <v>13</v>
      </c>
      <c r="I549" s="3">
        <f t="array" ref="I549">XLOOKUP(A549,ApiVerification!A:A,ApiVerification!C:C,"")</f>
        <v>7</v>
      </c>
      <c r="J549" s="3" t="str">
        <f t="array" ref="J549">XLOOKUP(A549,AtivacaoGiftback!A:A,AtivacaoGiftback!B:B,"")</f>
        <v/>
      </c>
      <c r="K549" s="3" t="str">
        <f t="array" ref="K549">XLOOKUP(A549,TempoPrimeiraCampanha!A:A,TempoPrimeiraCampanha!B:B,"")</f>
        <v/>
      </c>
      <c r="L549" s="3">
        <f t="array" ref="L549">XLOOKUP(A549,'# Campanhas30D'!A:A,'# Campanhas30D'!B:B,"")</f>
        <v>0</v>
      </c>
      <c r="M549" s="1">
        <v>0.0</v>
      </c>
      <c r="N549" s="4">
        <f t="array" ref="N549">XLOOKUP(A549,'Receita Total'!A:A,'Receita Total'!C:C,"")</f>
        <v>114810.48</v>
      </c>
      <c r="O549" s="1">
        <v>0.0</v>
      </c>
      <c r="P549" s="1">
        <v>0.0</v>
      </c>
      <c r="Q549" s="1">
        <v>0.0</v>
      </c>
      <c r="R549" s="1">
        <v>0.0</v>
      </c>
      <c r="S549" s="3" t="str">
        <f t="array" ref="S549">XLOOKUP(A549,'Receita Influenciada'!A:A,'Receita Influenciada'!C:C,"")</f>
        <v/>
      </c>
      <c r="T549" s="3" t="str">
        <f t="shared" si="1"/>
        <v>#NUM!</v>
      </c>
      <c r="U549" s="1">
        <v>0.0</v>
      </c>
    </row>
    <row r="550">
      <c r="A550" s="1" t="s">
        <v>600</v>
      </c>
      <c r="B550" s="2">
        <f t="array" ref="B550">XLOOKUP(A550,'Página25'!A:A,'Página25'!G:G,"")</f>
        <v>45394.58126</v>
      </c>
      <c r="C550" s="2" t="str">
        <f t="array" ref="C550">XLOOKUP(A550,'Página25'!A:A,'Página25'!I:I,"")</f>
        <v/>
      </c>
      <c r="D550" s="3">
        <f t="array" ref="D550">XLOOKUP(A550,login!A:A,login!F:F,"")</f>
        <v>18</v>
      </c>
      <c r="E550" s="1">
        <v>0.0</v>
      </c>
      <c r="F550" s="1">
        <v>0.0</v>
      </c>
      <c r="G550" s="3" t="str">
        <f t="array" ref="G550">XLOOKUP(A550,EmailVerification!A:A,EmailVerification!B:B,"")</f>
        <v/>
      </c>
      <c r="H550" s="3" t="str">
        <f t="array" ref="H550">XLOOKUP(A550,IntegracaoVerification!A:A,IntegracaoVerification!C:C,"")</f>
        <v/>
      </c>
      <c r="I550" s="3" t="str">
        <f t="array" ref="I550">XLOOKUP(A550,ApiVerification!A:A,ApiVerification!C:C,"")</f>
        <v/>
      </c>
      <c r="J550" s="3" t="str">
        <f t="array" ref="J550">XLOOKUP(A550,AtivacaoGiftback!A:A,AtivacaoGiftback!B:B,"")</f>
        <v/>
      </c>
      <c r="K550" s="3" t="str">
        <f t="array" ref="K550">XLOOKUP(A550,TempoPrimeiraCampanha!A:A,TempoPrimeiraCampanha!B:B,"")</f>
        <v/>
      </c>
      <c r="L550" s="3">
        <f t="array" ref="L550">XLOOKUP(A550,'# Campanhas30D'!A:A,'# Campanhas30D'!B:B,"")</f>
        <v>0</v>
      </c>
      <c r="M550" s="1">
        <v>0.0</v>
      </c>
      <c r="N550" s="4">
        <f t="array" ref="N550">XLOOKUP(A550,'Receita Total'!A:A,'Receita Total'!C:C,"")</f>
        <v>180591.7751</v>
      </c>
      <c r="O550" s="1">
        <v>0.0</v>
      </c>
      <c r="P550" s="1">
        <v>0.0</v>
      </c>
      <c r="Q550" s="1">
        <v>0.0</v>
      </c>
      <c r="R550" s="1">
        <v>0.0</v>
      </c>
      <c r="S550" s="3" t="str">
        <f t="array" ref="S550">XLOOKUP(A550,'Receita Influenciada'!A:A,'Receita Influenciada'!C:C,"")</f>
        <v/>
      </c>
      <c r="T550" s="3" t="str">
        <f t="shared" si="1"/>
        <v>#NUM!</v>
      </c>
      <c r="U550" s="1">
        <v>0.0</v>
      </c>
    </row>
    <row r="551">
      <c r="A551" s="1" t="s">
        <v>601</v>
      </c>
      <c r="B551" s="2">
        <f t="array" ref="B551">XLOOKUP(A551,'Página25'!A:A,'Página25'!G:G,"")</f>
        <v>45432.76576</v>
      </c>
      <c r="C551" s="2" t="str">
        <f t="array" ref="C551">XLOOKUP(A551,'Página25'!A:A,'Página25'!I:I,"")</f>
        <v/>
      </c>
      <c r="D551" s="3">
        <f t="array" ref="D551">XLOOKUP(A551,login!A:A,login!F:F,"")</f>
        <v>81</v>
      </c>
      <c r="E551" s="1">
        <v>0.0</v>
      </c>
      <c r="F551" s="1">
        <v>0.0</v>
      </c>
      <c r="G551" s="3">
        <f t="array" ref="G551">XLOOKUP(A551,EmailVerification!A:A,EmailVerification!B:B,"")</f>
        <v>46</v>
      </c>
      <c r="H551" s="3">
        <f t="array" ref="H551">XLOOKUP(A551,IntegracaoVerification!A:A,IntegracaoVerification!C:C,"")</f>
        <v>3</v>
      </c>
      <c r="I551" s="3">
        <f t="array" ref="I551">XLOOKUP(A551,ApiVerification!A:A,ApiVerification!C:C,"")</f>
        <v>18</v>
      </c>
      <c r="J551" s="3" t="str">
        <f t="array" ref="J551">XLOOKUP(A551,AtivacaoGiftback!A:A,AtivacaoGiftback!B:B,"")</f>
        <v/>
      </c>
      <c r="K551" s="3">
        <f t="array" ref="K551">XLOOKUP(A551,TempoPrimeiraCampanha!A:A,TempoPrimeiraCampanha!B:B,"")</f>
        <v>49</v>
      </c>
      <c r="L551" s="3">
        <f t="array" ref="L551">XLOOKUP(A551,'# Campanhas30D'!A:A,'# Campanhas30D'!B:B,"")</f>
        <v>0</v>
      </c>
      <c r="M551" s="1">
        <v>0.0</v>
      </c>
      <c r="N551" s="4">
        <f t="array" ref="N551">XLOOKUP(A551,'Receita Total'!A:A,'Receita Total'!C:C,"")</f>
        <v>285827.7801</v>
      </c>
      <c r="O551" s="1">
        <v>0.0</v>
      </c>
      <c r="P551" s="1">
        <v>0.0</v>
      </c>
      <c r="Q551" s="1">
        <v>0.0</v>
      </c>
      <c r="R551" s="1">
        <v>0.0</v>
      </c>
      <c r="S551" s="3" t="str">
        <f t="array" ref="S551">XLOOKUP(A551,'Receita Influenciada'!A:A,'Receita Influenciada'!C:C,"")</f>
        <v/>
      </c>
      <c r="T551" s="3" t="str">
        <f t="shared" si="1"/>
        <v>#NUM!</v>
      </c>
      <c r="U551" s="1">
        <v>0.0</v>
      </c>
    </row>
    <row r="552">
      <c r="A552" s="1" t="s">
        <v>602</v>
      </c>
      <c r="B552" s="2">
        <f t="array" ref="B552">XLOOKUP(A552,'Página25'!A:A,'Página25'!G:G,"")</f>
        <v>45373.88417</v>
      </c>
      <c r="C552" s="2" t="str">
        <f t="array" ref="C552">XLOOKUP(A552,'Página25'!A:A,'Página25'!I:I,"")</f>
        <v/>
      </c>
      <c r="D552" s="1">
        <v>0.0</v>
      </c>
      <c r="E552" s="1">
        <v>0.0</v>
      </c>
      <c r="F552" s="1">
        <v>0.0</v>
      </c>
      <c r="G552" s="3" t="str">
        <f t="array" ref="G552">XLOOKUP(A552,EmailVerification!A:A,EmailVerification!B:B,"")</f>
        <v/>
      </c>
      <c r="H552" s="3">
        <f t="array" ref="H552">XLOOKUP(A552,IntegracaoVerification!A:A,IntegracaoVerification!C:C,"")</f>
        <v>0</v>
      </c>
      <c r="I552" s="3" t="str">
        <f t="array" ref="I552">XLOOKUP(A552,ApiVerification!A:A,ApiVerification!C:C,"")</f>
        <v/>
      </c>
      <c r="J552" s="3" t="str">
        <f t="array" ref="J552">XLOOKUP(A552,AtivacaoGiftback!A:A,AtivacaoGiftback!B:B,"")</f>
        <v/>
      </c>
      <c r="K552" s="3" t="str">
        <f t="array" ref="K552">XLOOKUP(A552,TempoPrimeiraCampanha!A:A,TempoPrimeiraCampanha!B:B,"")</f>
        <v/>
      </c>
      <c r="L552" s="3">
        <f t="array" ref="L552">XLOOKUP(A552,'# Campanhas30D'!A:A,'# Campanhas30D'!B:B,"")</f>
        <v>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3" t="str">
        <f t="array" ref="S552">XLOOKUP(A552,'Receita Influenciada'!A:A,'Receita Influenciada'!C:C,"")</f>
        <v/>
      </c>
      <c r="T552" s="3" t="str">
        <f t="shared" si="1"/>
        <v>#NUM!</v>
      </c>
      <c r="U552" s="1">
        <v>0.0</v>
      </c>
    </row>
    <row r="553">
      <c r="A553" s="1" t="s">
        <v>603</v>
      </c>
      <c r="B553" s="2">
        <f t="array" ref="B553">XLOOKUP(A553,'Página25'!A:A,'Página25'!G:G,"")</f>
        <v>45377.90275</v>
      </c>
      <c r="C553" s="2" t="str">
        <f t="array" ref="C553">XLOOKUP(A553,'Página25'!A:A,'Página25'!I:I,"")</f>
        <v/>
      </c>
      <c r="D553" s="1">
        <v>0.0</v>
      </c>
      <c r="E553" s="1">
        <v>0.0</v>
      </c>
      <c r="F553" s="1">
        <v>0.0</v>
      </c>
      <c r="G553" s="3" t="str">
        <f t="array" ref="G553">XLOOKUP(A553,EmailVerification!A:A,EmailVerification!B:B,"")</f>
        <v/>
      </c>
      <c r="H553" s="3">
        <f t="array" ref="H553">XLOOKUP(A553,IntegracaoVerification!A:A,IntegracaoVerification!C:C,"")</f>
        <v>0</v>
      </c>
      <c r="I553" s="3" t="str">
        <f t="array" ref="I553">XLOOKUP(A553,ApiVerification!A:A,ApiVerification!C:C,"")</f>
        <v/>
      </c>
      <c r="J553" s="3" t="str">
        <f t="array" ref="J553">XLOOKUP(A553,AtivacaoGiftback!A:A,AtivacaoGiftback!B:B,"")</f>
        <v/>
      </c>
      <c r="K553" s="3" t="str">
        <f t="array" ref="K553">XLOOKUP(A553,TempoPrimeiraCampanha!A:A,TempoPrimeiraCampanha!B:B,"")</f>
        <v/>
      </c>
      <c r="L553" s="3">
        <f t="array" ref="L553">XLOOKUP(A553,'# Campanhas30D'!A:A,'# Campanhas30D'!B:B,"")</f>
        <v>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3" t="str">
        <f t="array" ref="S553">XLOOKUP(A553,'Receita Influenciada'!A:A,'Receita Influenciada'!C:C,"")</f>
        <v/>
      </c>
      <c r="T553" s="3" t="str">
        <f t="shared" si="1"/>
        <v>#NUM!</v>
      </c>
      <c r="U553" s="1">
        <v>0.0</v>
      </c>
    </row>
    <row r="554">
      <c r="A554" s="1" t="s">
        <v>604</v>
      </c>
      <c r="B554" s="2">
        <f t="array" ref="B554">XLOOKUP(A554,'Página25'!A:A,'Página25'!G:G,"")</f>
        <v>45388.79801</v>
      </c>
      <c r="C554" s="2" t="str">
        <f t="array" ref="C554">XLOOKUP(A554,'Página25'!A:A,'Página25'!I:I,"")</f>
        <v/>
      </c>
      <c r="D554" s="3">
        <f t="array" ref="D554">XLOOKUP(A554,login!A:A,login!F:F,"")</f>
        <v>37</v>
      </c>
      <c r="E554" s="1">
        <v>1.0</v>
      </c>
      <c r="F554" s="1">
        <v>0.0</v>
      </c>
      <c r="G554" s="3">
        <f t="array" ref="G554">XLOOKUP(A554,EmailVerification!A:A,EmailVerification!B:B,"")</f>
        <v>117</v>
      </c>
      <c r="H554" s="3">
        <f t="array" ref="H554">XLOOKUP(A554,IntegracaoVerification!A:A,IntegracaoVerification!C:C,"")</f>
        <v>6</v>
      </c>
      <c r="I554" s="3">
        <f t="array" ref="I554">XLOOKUP(A554,ApiVerification!A:A,ApiVerification!C:C,"")</f>
        <v>17</v>
      </c>
      <c r="J554" s="3">
        <f t="array" ref="J554">XLOOKUP(A554,AtivacaoGiftback!A:A,AtivacaoGiftback!B:B,"")</f>
        <v>80</v>
      </c>
      <c r="K554" s="3">
        <f t="array" ref="K554">XLOOKUP(A554,TempoPrimeiraCampanha!A:A,TempoPrimeiraCampanha!B:B,"")</f>
        <v>64</v>
      </c>
      <c r="L554" s="3">
        <f t="array" ref="L554">XLOOKUP(A554,'# Campanhas30D'!A:A,'# Campanhas30D'!B:B,"")</f>
        <v>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3" t="str">
        <f t="array" ref="S554">XLOOKUP(A554,'Receita Influenciada'!A:A,'Receita Influenciada'!C:C,"")</f>
        <v/>
      </c>
      <c r="T554" s="3" t="str">
        <f t="shared" si="1"/>
        <v>#NUM!</v>
      </c>
      <c r="U554" s="1">
        <v>0.0</v>
      </c>
    </row>
    <row r="555">
      <c r="A555" s="1" t="s">
        <v>605</v>
      </c>
      <c r="B555" s="2">
        <f t="array" ref="B555">XLOOKUP(A555,'Página25'!A:A,'Página25'!G:G,"")</f>
        <v>45512.58572</v>
      </c>
      <c r="C555" s="2" t="str">
        <f t="array" ref="C555">XLOOKUP(A555,'Página25'!A:A,'Página25'!I:I,"")</f>
        <v/>
      </c>
      <c r="D555" s="3">
        <f t="array" ref="D555">XLOOKUP(A555,login!A:A,login!F:F,"")</f>
        <v>1</v>
      </c>
      <c r="E555" s="1">
        <v>0.0</v>
      </c>
      <c r="F555" s="1">
        <v>0.0</v>
      </c>
      <c r="G555" s="3" t="str">
        <f t="array" ref="G555">XLOOKUP(A555,EmailVerification!A:A,EmailVerification!B:B,"")</f>
        <v/>
      </c>
      <c r="H555" s="3" t="str">
        <f t="array" ref="H555">XLOOKUP(A555,IntegracaoVerification!A:A,IntegracaoVerification!C:C,"")</f>
        <v/>
      </c>
      <c r="I555" s="3">
        <f t="array" ref="I555">XLOOKUP(A555,ApiVerification!A:A,ApiVerification!C:C,"")</f>
        <v>61</v>
      </c>
      <c r="J555" s="3" t="str">
        <f t="array" ref="J555">XLOOKUP(A555,AtivacaoGiftback!A:A,AtivacaoGiftback!B:B,"")</f>
        <v/>
      </c>
      <c r="K555" s="3" t="str">
        <f t="array" ref="K555">XLOOKUP(A555,TempoPrimeiraCampanha!A:A,TempoPrimeiraCampanha!B:B,"")</f>
        <v/>
      </c>
      <c r="L555" s="3">
        <f t="array" ref="L555">XLOOKUP(A555,'# Campanhas30D'!A:A,'# Campanhas30D'!B:B,"")</f>
        <v>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3" t="str">
        <f t="array" ref="S555">XLOOKUP(A555,'Receita Influenciada'!A:A,'Receita Influenciada'!C:C,"")</f>
        <v/>
      </c>
      <c r="T555" s="3" t="str">
        <f t="shared" si="1"/>
        <v>#NUM!</v>
      </c>
      <c r="U555" s="1">
        <v>0.0</v>
      </c>
    </row>
    <row r="556">
      <c r="A556" s="1" t="s">
        <v>606</v>
      </c>
      <c r="B556" s="2">
        <f t="array" ref="B556">XLOOKUP(A556,'Página25'!A:A,'Página25'!G:G,"")</f>
        <v>45394.59183</v>
      </c>
      <c r="C556" s="2" t="str">
        <f t="array" ref="C556">XLOOKUP(A556,'Página25'!A:A,'Página25'!I:I,"")</f>
        <v/>
      </c>
      <c r="D556" s="1">
        <v>0.0</v>
      </c>
      <c r="E556" s="1">
        <v>0.0</v>
      </c>
      <c r="F556" s="1">
        <v>0.0</v>
      </c>
      <c r="G556" s="3" t="str">
        <f t="array" ref="G556">XLOOKUP(A556,EmailVerification!A:A,EmailVerification!B:B,"")</f>
        <v/>
      </c>
      <c r="H556" s="3" t="str">
        <f t="array" ref="H556">XLOOKUP(A556,IntegracaoVerification!A:A,IntegracaoVerification!C:C,"")</f>
        <v/>
      </c>
      <c r="I556" s="3" t="str">
        <f t="array" ref="I556">XLOOKUP(A556,ApiVerification!A:A,ApiVerification!C:C,"")</f>
        <v/>
      </c>
      <c r="J556" s="3" t="str">
        <f t="array" ref="J556">XLOOKUP(A556,AtivacaoGiftback!A:A,AtivacaoGiftback!B:B,"")</f>
        <v/>
      </c>
      <c r="K556" s="3" t="str">
        <f t="array" ref="K556">XLOOKUP(A556,TempoPrimeiraCampanha!A:A,TempoPrimeiraCampanha!B:B,"")</f>
        <v/>
      </c>
      <c r="L556" s="3">
        <f t="array" ref="L556">XLOOKUP(A556,'# Campanhas30D'!A:A,'# Campanhas30D'!B:B,"")</f>
        <v>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3" t="str">
        <f t="array" ref="S556">XLOOKUP(A556,'Receita Influenciada'!A:A,'Receita Influenciada'!C:C,"")</f>
        <v/>
      </c>
      <c r="T556" s="3" t="str">
        <f t="shared" si="1"/>
        <v>#NUM!</v>
      </c>
      <c r="U556" s="1">
        <v>0.0</v>
      </c>
    </row>
    <row r="557">
      <c r="A557" s="1" t="s">
        <v>607</v>
      </c>
      <c r="B557" s="2">
        <f t="array" ref="B557">XLOOKUP(A557,'Página25'!A:A,'Página25'!G:G,"")</f>
        <v>45551.58966</v>
      </c>
      <c r="C557" s="2" t="str">
        <f t="array" ref="C557">XLOOKUP(A557,'Página25'!A:A,'Página25'!I:I,"")</f>
        <v/>
      </c>
      <c r="D557" s="1">
        <v>0.0</v>
      </c>
      <c r="E557" s="1">
        <v>0.0</v>
      </c>
      <c r="F557" s="1">
        <v>0.0</v>
      </c>
      <c r="G557" s="3" t="str">
        <f t="array" ref="G557">XLOOKUP(A557,EmailVerification!A:A,EmailVerification!B:B,"")</f>
        <v/>
      </c>
      <c r="H557" s="3" t="str">
        <f t="array" ref="H557">XLOOKUP(A557,IntegracaoVerification!A:A,IntegracaoVerification!C:C,"")</f>
        <v/>
      </c>
      <c r="I557" s="3" t="str">
        <f t="array" ref="I557">XLOOKUP(A557,ApiVerification!A:A,ApiVerification!C:C,"")</f>
        <v/>
      </c>
      <c r="J557" s="3" t="str">
        <f t="array" ref="J557">XLOOKUP(A557,AtivacaoGiftback!A:A,AtivacaoGiftback!B:B,"")</f>
        <v/>
      </c>
      <c r="K557" s="3" t="str">
        <f t="array" ref="K557">XLOOKUP(A557,TempoPrimeiraCampanha!A:A,TempoPrimeiraCampanha!B:B,"")</f>
        <v/>
      </c>
      <c r="L557" s="3">
        <f t="array" ref="L557">XLOOKUP(A557,'# Campanhas30D'!A:A,'# Campanhas30D'!B:B,"")</f>
        <v>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3" t="str">
        <f t="array" ref="S557">XLOOKUP(A557,'Receita Influenciada'!A:A,'Receita Influenciada'!C:C,"")</f>
        <v/>
      </c>
      <c r="T557" s="3" t="str">
        <f t="shared" si="1"/>
        <v>#NUM!</v>
      </c>
      <c r="U557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854</v>
      </c>
      <c r="C1" s="1" t="s">
        <v>855</v>
      </c>
      <c r="D1" s="1" t="s">
        <v>856</v>
      </c>
      <c r="E1" s="1" t="s">
        <v>857</v>
      </c>
      <c r="F1" s="1" t="s">
        <v>858</v>
      </c>
      <c r="G1" s="6" t="s">
        <v>859</v>
      </c>
      <c r="H1" s="1" t="s">
        <v>860</v>
      </c>
      <c r="I1" s="6" t="s">
        <v>861</v>
      </c>
      <c r="J1" s="1" t="s">
        <v>862</v>
      </c>
      <c r="K1" s="1" t="s">
        <v>863</v>
      </c>
      <c r="L1" s="1" t="s">
        <v>864</v>
      </c>
      <c r="M1" s="1" t="s">
        <v>865</v>
      </c>
      <c r="N1" s="1" t="s">
        <v>866</v>
      </c>
      <c r="O1" s="1" t="s">
        <v>867</v>
      </c>
      <c r="P1" s="1" t="s">
        <v>868</v>
      </c>
      <c r="Q1" s="1" t="s">
        <v>869</v>
      </c>
      <c r="R1" s="1" t="s">
        <v>870</v>
      </c>
      <c r="S1" s="1" t="s">
        <v>871</v>
      </c>
      <c r="T1" s="1" t="s">
        <v>872</v>
      </c>
      <c r="U1" s="1" t="s">
        <v>873</v>
      </c>
      <c r="V1" s="1" t="s">
        <v>874</v>
      </c>
      <c r="W1" s="1" t="s">
        <v>875</v>
      </c>
      <c r="X1" s="1" t="s">
        <v>876</v>
      </c>
      <c r="Y1" s="1" t="s">
        <v>877</v>
      </c>
      <c r="Z1" s="1" t="s">
        <v>878</v>
      </c>
      <c r="AA1" s="1" t="s">
        <v>879</v>
      </c>
      <c r="AB1" s="1" t="s">
        <v>880</v>
      </c>
      <c r="AC1" s="1" t="s">
        <v>881</v>
      </c>
      <c r="AD1" s="1" t="s">
        <v>882</v>
      </c>
      <c r="AE1" s="1" t="s">
        <v>883</v>
      </c>
      <c r="AF1" s="1" t="s">
        <v>884</v>
      </c>
      <c r="AG1" s="1" t="s">
        <v>885</v>
      </c>
      <c r="AH1" s="1" t="s">
        <v>886</v>
      </c>
      <c r="AI1" s="1" t="s">
        <v>887</v>
      </c>
      <c r="AJ1" s="1" t="s">
        <v>888</v>
      </c>
      <c r="AK1" s="1" t="s">
        <v>889</v>
      </c>
      <c r="AL1" s="1" t="s">
        <v>890</v>
      </c>
      <c r="AM1" s="1" t="s">
        <v>891</v>
      </c>
      <c r="AN1" s="1" t="s">
        <v>892</v>
      </c>
    </row>
    <row r="2">
      <c r="A2" s="1" t="s">
        <v>634</v>
      </c>
      <c r="B2" s="1" t="s">
        <v>893</v>
      </c>
      <c r="C2" s="1">
        <v>1.1136004629E10</v>
      </c>
      <c r="D2" s="1" t="s">
        <v>893</v>
      </c>
      <c r="E2" s="1">
        <v>3.799999659E10</v>
      </c>
      <c r="F2" s="1" t="s">
        <v>894</v>
      </c>
      <c r="G2" s="6">
        <v>45389.77243055555</v>
      </c>
      <c r="H2" s="7">
        <v>45518.65673611111</v>
      </c>
      <c r="I2" s="6">
        <v>45518.68090277778</v>
      </c>
      <c r="J2" s="1" t="s">
        <v>895</v>
      </c>
      <c r="K2" s="1" t="s">
        <v>896</v>
      </c>
      <c r="L2" s="8" t="s">
        <v>897</v>
      </c>
      <c r="N2" s="1">
        <v>8.0900176E7</v>
      </c>
      <c r="O2" s="1">
        <v>1.04488782E8</v>
      </c>
      <c r="T2" s="1" t="s">
        <v>898</v>
      </c>
      <c r="U2" s="1" t="s">
        <v>899</v>
      </c>
      <c r="Y2" s="1" t="s">
        <v>900</v>
      </c>
      <c r="Z2" s="1" t="b">
        <v>0</v>
      </c>
      <c r="AA2" s="1" t="b">
        <v>0</v>
      </c>
      <c r="AC2" s="1" t="b">
        <v>1</v>
      </c>
      <c r="AD2" s="7">
        <v>45389.77241898148</v>
      </c>
      <c r="AE2" s="1" t="s">
        <v>901</v>
      </c>
      <c r="AJ2" s="1" t="b">
        <v>1</v>
      </c>
    </row>
    <row r="3">
      <c r="A3" s="1" t="s">
        <v>902</v>
      </c>
      <c r="B3" s="1" t="s">
        <v>903</v>
      </c>
      <c r="D3" s="1" t="s">
        <v>903</v>
      </c>
      <c r="E3" s="1">
        <v>3.1991638226E10</v>
      </c>
      <c r="F3" s="1" t="s">
        <v>904</v>
      </c>
      <c r="G3" s="6">
        <v>45473.62222222222</v>
      </c>
      <c r="H3" s="7">
        <v>45597.063414351855</v>
      </c>
      <c r="I3" s="2"/>
      <c r="J3" s="1" t="s">
        <v>895</v>
      </c>
      <c r="N3" s="1">
        <v>8.603997E7</v>
      </c>
      <c r="O3" s="1">
        <v>1.0392307E8</v>
      </c>
      <c r="W3" s="1" t="b">
        <v>1</v>
      </c>
      <c r="X3" s="1">
        <v>99915.0</v>
      </c>
      <c r="Y3" s="1" t="s">
        <v>900</v>
      </c>
      <c r="Z3" s="1" t="b">
        <v>0</v>
      </c>
      <c r="AA3" s="1" t="b">
        <v>0</v>
      </c>
      <c r="AC3" s="1" t="b">
        <v>1</v>
      </c>
      <c r="AD3" s="7">
        <v>45473.61670138889</v>
      </c>
      <c r="AE3" s="1" t="s">
        <v>901</v>
      </c>
      <c r="AJ3" s="1" t="b">
        <v>0</v>
      </c>
    </row>
    <row r="4">
      <c r="A4" s="1" t="s">
        <v>905</v>
      </c>
      <c r="B4" s="1" t="s">
        <v>906</v>
      </c>
      <c r="C4" s="1">
        <v>2.4457183000137E13</v>
      </c>
      <c r="D4" s="1" t="s">
        <v>906</v>
      </c>
      <c r="E4" s="1">
        <v>4.7997333776E10</v>
      </c>
      <c r="F4" s="1" t="s">
        <v>907</v>
      </c>
      <c r="G4" s="6">
        <v>45315.51436342593</v>
      </c>
      <c r="H4" s="7">
        <v>45492.25740740741</v>
      </c>
      <c r="I4" s="6">
        <v>45492.25740740741</v>
      </c>
      <c r="J4" s="1" t="s">
        <v>908</v>
      </c>
      <c r="K4" s="1" t="s">
        <v>909</v>
      </c>
      <c r="L4" s="8" t="s">
        <v>910</v>
      </c>
      <c r="N4" s="1">
        <v>7.691282E7</v>
      </c>
      <c r="O4" s="1">
        <v>9.5039228E7</v>
      </c>
      <c r="U4" s="1" t="s">
        <v>911</v>
      </c>
      <c r="Y4" s="1" t="s">
        <v>900</v>
      </c>
      <c r="Z4" s="1" t="b">
        <v>0</v>
      </c>
      <c r="AA4" s="1" t="b">
        <v>0</v>
      </c>
      <c r="AE4" s="1" t="s">
        <v>901</v>
      </c>
      <c r="AJ4" s="1" t="b">
        <v>0</v>
      </c>
    </row>
    <row r="5">
      <c r="A5" s="1" t="s">
        <v>510</v>
      </c>
      <c r="B5" s="1" t="s">
        <v>912</v>
      </c>
      <c r="C5" s="1">
        <v>4.4051976000169E13</v>
      </c>
      <c r="D5" s="1" t="s">
        <v>913</v>
      </c>
      <c r="E5" s="1">
        <v>3.1998095567E10</v>
      </c>
      <c r="F5" s="1" t="s">
        <v>914</v>
      </c>
      <c r="G5" s="6">
        <v>45511.82298611111</v>
      </c>
      <c r="H5" s="7">
        <v>45597.0634375</v>
      </c>
      <c r="I5" s="2"/>
      <c r="J5" s="1" t="s">
        <v>915</v>
      </c>
      <c r="K5" s="1" t="s">
        <v>916</v>
      </c>
      <c r="L5" s="8" t="s">
        <v>917</v>
      </c>
      <c r="N5" s="1">
        <v>8.7204815E7</v>
      </c>
      <c r="O5" s="1">
        <v>1.05719486E8</v>
      </c>
      <c r="Q5" s="1" t="s">
        <v>918</v>
      </c>
      <c r="S5" s="1" t="s">
        <v>919</v>
      </c>
      <c r="T5" s="1" t="s">
        <v>920</v>
      </c>
      <c r="Y5" s="1" t="s">
        <v>900</v>
      </c>
      <c r="Z5" s="1" t="b">
        <v>0</v>
      </c>
      <c r="AA5" s="1" t="b">
        <v>0</v>
      </c>
      <c r="AB5" s="1" t="s">
        <v>921</v>
      </c>
      <c r="AC5" s="1" t="b">
        <v>1</v>
      </c>
      <c r="AD5" s="7">
        <v>45511.822962962964</v>
      </c>
      <c r="AE5" s="1" t="s">
        <v>901</v>
      </c>
      <c r="AJ5" s="1" t="b">
        <v>0</v>
      </c>
      <c r="AK5" s="1" t="b">
        <v>0</v>
      </c>
      <c r="AL5" s="1">
        <v>0.0</v>
      </c>
      <c r="AM5" s="1">
        <v>0.0</v>
      </c>
      <c r="AN5" s="1">
        <v>0.0</v>
      </c>
    </row>
    <row r="6">
      <c r="A6" s="1" t="s">
        <v>922</v>
      </c>
      <c r="B6" s="1" t="s">
        <v>923</v>
      </c>
      <c r="D6" s="1" t="s">
        <v>923</v>
      </c>
      <c r="E6" s="1">
        <v>3.1991638226E10</v>
      </c>
      <c r="F6" s="1" t="s">
        <v>924</v>
      </c>
      <c r="G6" s="6">
        <v>45473.630590277775</v>
      </c>
      <c r="H6" s="7">
        <v>45597.063472222224</v>
      </c>
      <c r="I6" s="2"/>
      <c r="J6" s="1" t="s">
        <v>895</v>
      </c>
      <c r="K6" s="1" t="s">
        <v>925</v>
      </c>
      <c r="N6" s="1">
        <v>8.6040135E7</v>
      </c>
      <c r="O6" s="1">
        <v>1.03923443E8</v>
      </c>
      <c r="W6" s="1" t="b">
        <v>1</v>
      </c>
      <c r="Y6" s="1" t="s">
        <v>900</v>
      </c>
      <c r="Z6" s="1" t="b">
        <v>0</v>
      </c>
      <c r="AA6" s="1" t="b">
        <v>0</v>
      </c>
      <c r="AC6" s="1" t="b">
        <v>1</v>
      </c>
      <c r="AD6" s="7">
        <v>45473.61670138889</v>
      </c>
      <c r="AE6" s="1" t="s">
        <v>901</v>
      </c>
      <c r="AJ6" s="1" t="b">
        <v>0</v>
      </c>
    </row>
    <row r="7">
      <c r="A7" s="1" t="s">
        <v>926</v>
      </c>
      <c r="B7" s="1" t="s">
        <v>927</v>
      </c>
      <c r="C7" s="1">
        <v>3.357716887E10</v>
      </c>
      <c r="D7" s="1" t="s">
        <v>928</v>
      </c>
      <c r="E7" s="1">
        <v>1.1979899649E10</v>
      </c>
      <c r="F7" s="1" t="s">
        <v>929</v>
      </c>
      <c r="G7" s="6">
        <v>45134.125</v>
      </c>
      <c r="H7" s="7">
        <v>45369.701574074075</v>
      </c>
      <c r="I7" s="6">
        <v>45197.125</v>
      </c>
      <c r="J7" s="1" t="s">
        <v>930</v>
      </c>
      <c r="N7" s="1">
        <v>6.9054651E7</v>
      </c>
      <c r="O7" s="1">
        <v>8.4307448E7</v>
      </c>
      <c r="P7" s="1" t="b">
        <v>0</v>
      </c>
      <c r="V7" s="1" t="b">
        <v>0</v>
      </c>
      <c r="W7" s="1" t="b">
        <v>1</v>
      </c>
      <c r="Y7" s="1" t="s">
        <v>900</v>
      </c>
      <c r="Z7" s="1" t="b">
        <v>0</v>
      </c>
      <c r="AA7" s="1" t="b">
        <v>0</v>
      </c>
      <c r="AE7" s="1" t="s">
        <v>901</v>
      </c>
      <c r="AJ7" s="1" t="b">
        <v>0</v>
      </c>
    </row>
    <row r="8">
      <c r="A8" s="1" t="s">
        <v>545</v>
      </c>
      <c r="B8" s="1" t="s">
        <v>931</v>
      </c>
      <c r="C8" s="1">
        <v>2.8432536000103E13</v>
      </c>
      <c r="D8" s="1" t="s">
        <v>931</v>
      </c>
      <c r="E8" s="1">
        <v>2.1974719216E10</v>
      </c>
      <c r="F8" s="1" t="s">
        <v>932</v>
      </c>
      <c r="G8" s="6">
        <v>45501.85899305555</v>
      </c>
      <c r="H8" s="7">
        <v>45597.06348379629</v>
      </c>
      <c r="I8" s="2"/>
      <c r="J8" s="1" t="s">
        <v>915</v>
      </c>
      <c r="K8" s="1" t="s">
        <v>933</v>
      </c>
      <c r="L8" s="1" t="s">
        <v>934</v>
      </c>
      <c r="M8" s="1">
        <v>809769.0</v>
      </c>
      <c r="N8" s="1">
        <v>8.68749E7</v>
      </c>
      <c r="O8" s="1">
        <v>1.05244927E8</v>
      </c>
      <c r="Y8" s="1" t="s">
        <v>935</v>
      </c>
      <c r="Z8" s="1" t="b">
        <v>0</v>
      </c>
      <c r="AA8" s="1" t="b">
        <v>0</v>
      </c>
      <c r="AC8" s="1" t="b">
        <v>1</v>
      </c>
      <c r="AD8" s="7">
        <v>45501.84931712963</v>
      </c>
      <c r="AE8" s="1" t="s">
        <v>901</v>
      </c>
      <c r="AJ8" s="1" t="b">
        <v>0</v>
      </c>
    </row>
    <row r="9">
      <c r="A9" s="1" t="s">
        <v>446</v>
      </c>
      <c r="B9" s="1" t="s">
        <v>936</v>
      </c>
      <c r="C9" s="1">
        <v>3.5132529000143E13</v>
      </c>
      <c r="D9" s="1" t="s">
        <v>936</v>
      </c>
      <c r="E9" s="1">
        <v>1.1999352777E10</v>
      </c>
      <c r="F9" s="1" t="s">
        <v>937</v>
      </c>
      <c r="G9" s="6">
        <v>45518.69788194444</v>
      </c>
      <c r="H9" s="7">
        <v>45597.06346064815</v>
      </c>
      <c r="I9" s="2"/>
      <c r="J9" s="1" t="s">
        <v>938</v>
      </c>
      <c r="K9" s="1" t="s">
        <v>896</v>
      </c>
      <c r="L9" s="8" t="s">
        <v>939</v>
      </c>
      <c r="N9" s="1">
        <v>8.7435349E7</v>
      </c>
      <c r="O9" s="1">
        <v>1.06049481E8</v>
      </c>
      <c r="Q9" s="1" t="s">
        <v>940</v>
      </c>
      <c r="S9" s="1" t="s">
        <v>919</v>
      </c>
      <c r="X9" s="1">
        <v>126688.0</v>
      </c>
      <c r="Y9" s="1" t="s">
        <v>900</v>
      </c>
      <c r="Z9" s="1" t="b">
        <v>0</v>
      </c>
      <c r="AA9" s="1" t="b">
        <v>0</v>
      </c>
      <c r="AB9" s="1" t="s">
        <v>941</v>
      </c>
      <c r="AC9" s="1" t="b">
        <v>1</v>
      </c>
      <c r="AD9" s="7">
        <v>45518.697858796295</v>
      </c>
      <c r="AE9" s="1" t="s">
        <v>901</v>
      </c>
      <c r="AJ9" s="1" t="b">
        <v>0</v>
      </c>
      <c r="AK9" s="1" t="b">
        <v>0</v>
      </c>
      <c r="AL9" s="1">
        <v>0.0</v>
      </c>
      <c r="AM9" s="1">
        <v>0.0</v>
      </c>
      <c r="AN9" s="1">
        <v>0.0</v>
      </c>
    </row>
    <row r="10">
      <c r="A10" s="1" t="s">
        <v>942</v>
      </c>
      <c r="B10" s="1" t="s">
        <v>943</v>
      </c>
      <c r="C10" s="1">
        <v>4.3884682822E10</v>
      </c>
      <c r="D10" s="1" t="s">
        <v>943</v>
      </c>
      <c r="E10" s="1">
        <v>1.798180025E10</v>
      </c>
      <c r="F10" s="1" t="s">
        <v>944</v>
      </c>
      <c r="G10" s="6">
        <v>45124.87741898148</v>
      </c>
      <c r="H10" s="7">
        <v>45597.06344907408</v>
      </c>
      <c r="I10" s="2"/>
      <c r="J10" s="1" t="s">
        <v>945</v>
      </c>
      <c r="K10" s="1" t="s">
        <v>896</v>
      </c>
      <c r="L10" s="8" t="s">
        <v>946</v>
      </c>
      <c r="N10" s="1">
        <v>7.3904317E7</v>
      </c>
      <c r="O10" s="1">
        <v>9.061697E7</v>
      </c>
      <c r="T10" s="1" t="s">
        <v>920</v>
      </c>
      <c r="U10" s="1" t="s">
        <v>947</v>
      </c>
      <c r="W10" s="1" t="b">
        <v>0</v>
      </c>
      <c r="Y10" s="1" t="s">
        <v>900</v>
      </c>
      <c r="Z10" s="1" t="b">
        <v>0</v>
      </c>
      <c r="AA10" s="1" t="b">
        <v>0</v>
      </c>
      <c r="AE10" s="1" t="s">
        <v>901</v>
      </c>
      <c r="AJ10" s="1" t="b">
        <v>0</v>
      </c>
    </row>
    <row r="11">
      <c r="A11" s="1" t="s">
        <v>420</v>
      </c>
      <c r="B11" s="1" t="s">
        <v>948</v>
      </c>
      <c r="C11" s="1">
        <v>1.3122783665E10</v>
      </c>
      <c r="D11" s="1" t="s">
        <v>948</v>
      </c>
      <c r="E11" s="1">
        <v>5.531992714641E12</v>
      </c>
      <c r="F11" s="1" t="s">
        <v>949</v>
      </c>
      <c r="G11" s="6">
        <v>45377.755219907405</v>
      </c>
      <c r="H11" s="7">
        <v>45542.79515046296</v>
      </c>
      <c r="I11" s="6">
        <v>45542.795381944445</v>
      </c>
      <c r="J11" s="1" t="s">
        <v>908</v>
      </c>
      <c r="K11" s="1" t="s">
        <v>896</v>
      </c>
      <c r="N11" s="1">
        <v>7.9945206E7</v>
      </c>
      <c r="O11" s="1">
        <v>9.8497819E7</v>
      </c>
      <c r="P11" s="1" t="b">
        <v>1</v>
      </c>
      <c r="V11" s="1" t="b">
        <v>1</v>
      </c>
      <c r="W11" s="1" t="b">
        <v>1</v>
      </c>
      <c r="X11" s="1">
        <v>115178.0</v>
      </c>
      <c r="Y11" s="1" t="s">
        <v>900</v>
      </c>
      <c r="Z11" s="1" t="b">
        <v>0</v>
      </c>
      <c r="AA11" s="1" t="b">
        <v>0</v>
      </c>
      <c r="AE11" s="1" t="s">
        <v>901</v>
      </c>
    </row>
    <row r="12">
      <c r="A12" s="1" t="s">
        <v>950</v>
      </c>
      <c r="B12" s="1" t="s">
        <v>951</v>
      </c>
      <c r="C12" s="1">
        <v>3.4593212000141E13</v>
      </c>
      <c r="D12" s="1" t="s">
        <v>951</v>
      </c>
      <c r="E12" s="1">
        <v>1.1995712961E10</v>
      </c>
      <c r="F12" s="1" t="s">
        <v>952</v>
      </c>
      <c r="G12" s="6">
        <v>45308.60655092593</v>
      </c>
      <c r="H12" s="7">
        <v>45313.82094907408</v>
      </c>
      <c r="I12" s="6">
        <v>45432.69971064815</v>
      </c>
      <c r="J12" s="1" t="s">
        <v>908</v>
      </c>
      <c r="K12" s="1" t="s">
        <v>953</v>
      </c>
      <c r="L12" s="8" t="s">
        <v>954</v>
      </c>
      <c r="N12" s="1">
        <v>7.6648489E7</v>
      </c>
      <c r="O12" s="1">
        <v>9.4709566E7</v>
      </c>
      <c r="T12" s="1" t="s">
        <v>920</v>
      </c>
      <c r="U12" s="1" t="s">
        <v>952</v>
      </c>
      <c r="Y12" s="1" t="s">
        <v>900</v>
      </c>
      <c r="Z12" s="1" t="b">
        <v>0</v>
      </c>
      <c r="AA12" s="1" t="b">
        <v>0</v>
      </c>
      <c r="AE12" s="1" t="s">
        <v>901</v>
      </c>
    </row>
    <row r="13">
      <c r="A13" s="1" t="s">
        <v>955</v>
      </c>
      <c r="B13" s="1" t="s">
        <v>956</v>
      </c>
      <c r="C13" s="1">
        <v>3.27933260001E13</v>
      </c>
      <c r="D13" s="1" t="s">
        <v>956</v>
      </c>
      <c r="E13" s="1">
        <v>1.1976653443E10</v>
      </c>
      <c r="F13" s="1" t="s">
        <v>957</v>
      </c>
      <c r="G13" s="6">
        <v>45195.829722222225</v>
      </c>
      <c r="H13" s="7">
        <v>45411.81527777778</v>
      </c>
      <c r="I13" s="6">
        <v>45477.882210648146</v>
      </c>
      <c r="J13" s="1" t="s">
        <v>908</v>
      </c>
      <c r="K13" s="1" t="s">
        <v>916</v>
      </c>
      <c r="L13" s="8" t="s">
        <v>958</v>
      </c>
      <c r="N13" s="1">
        <v>7.2339158E7</v>
      </c>
      <c r="O13" s="1">
        <v>9.630102E7</v>
      </c>
      <c r="T13" s="1" t="s">
        <v>920</v>
      </c>
      <c r="U13" s="1" t="s">
        <v>959</v>
      </c>
      <c r="Y13" s="1" t="s">
        <v>900</v>
      </c>
      <c r="Z13" s="1" t="b">
        <v>0</v>
      </c>
      <c r="AA13" s="1" t="b">
        <v>0</v>
      </c>
      <c r="AE13" s="1" t="s">
        <v>901</v>
      </c>
    </row>
    <row r="14">
      <c r="A14" s="1" t="s">
        <v>960</v>
      </c>
      <c r="B14" s="1" t="s">
        <v>961</v>
      </c>
      <c r="C14" s="1">
        <v>1.4981910000107E13</v>
      </c>
      <c r="D14" s="1" t="s">
        <v>961</v>
      </c>
      <c r="E14" s="1">
        <v>4.3991523272E10</v>
      </c>
      <c r="F14" s="1" t="s">
        <v>962</v>
      </c>
      <c r="G14" s="6">
        <v>45237.97869212963</v>
      </c>
      <c r="H14" s="7">
        <v>45296.99320601852</v>
      </c>
      <c r="I14" s="6">
        <v>45421.67390046296</v>
      </c>
      <c r="J14" s="1" t="s">
        <v>908</v>
      </c>
      <c r="K14" s="1" t="s">
        <v>953</v>
      </c>
      <c r="L14" s="8" t="s">
        <v>963</v>
      </c>
      <c r="N14" s="1">
        <v>7.4092804E7</v>
      </c>
      <c r="O14" s="1">
        <v>9.1316835E7</v>
      </c>
      <c r="T14" s="1" t="s">
        <v>920</v>
      </c>
      <c r="U14" s="1" t="s">
        <v>962</v>
      </c>
      <c r="Y14" s="1" t="s">
        <v>900</v>
      </c>
      <c r="Z14" s="1" t="b">
        <v>0</v>
      </c>
      <c r="AA14" s="1" t="b">
        <v>0</v>
      </c>
      <c r="AE14" s="1" t="s">
        <v>901</v>
      </c>
    </row>
    <row r="15">
      <c r="A15" s="1" t="s">
        <v>964</v>
      </c>
      <c r="B15" s="1" t="s">
        <v>965</v>
      </c>
      <c r="C15" s="1">
        <v>2.7724425000108E13</v>
      </c>
      <c r="D15" s="1" t="s">
        <v>965</v>
      </c>
      <c r="E15" s="1">
        <v>4.7989044856E10</v>
      </c>
      <c r="F15" s="1" t="s">
        <v>966</v>
      </c>
      <c r="G15" s="6">
        <v>45324.92135416667</v>
      </c>
      <c r="H15" s="7">
        <v>45597.06349537037</v>
      </c>
      <c r="I15" s="2"/>
      <c r="J15" s="1" t="s">
        <v>967</v>
      </c>
      <c r="K15" s="1" t="s">
        <v>909</v>
      </c>
      <c r="L15" s="8" t="s">
        <v>968</v>
      </c>
      <c r="N15" s="1">
        <v>7.7198784E7</v>
      </c>
      <c r="O15" s="1">
        <v>9.5485786E7</v>
      </c>
      <c r="U15" s="1" t="s">
        <v>969</v>
      </c>
      <c r="W15" s="1" t="b">
        <v>0</v>
      </c>
      <c r="Y15" s="1" t="s">
        <v>900</v>
      </c>
      <c r="Z15" s="1" t="b">
        <v>0</v>
      </c>
      <c r="AA15" s="1" t="b">
        <v>0</v>
      </c>
      <c r="AE15" s="1" t="s">
        <v>901</v>
      </c>
      <c r="AJ15" s="1" t="b">
        <v>1</v>
      </c>
    </row>
    <row r="16">
      <c r="A16" s="1" t="s">
        <v>970</v>
      </c>
      <c r="B16" s="1" t="s">
        <v>971</v>
      </c>
      <c r="C16" s="1">
        <v>2.6511852000137E13</v>
      </c>
      <c r="D16" s="1" t="s">
        <v>971</v>
      </c>
      <c r="E16" s="1">
        <v>1.1975106374E10</v>
      </c>
      <c r="F16" s="1" t="s">
        <v>972</v>
      </c>
      <c r="G16" s="6">
        <v>45348.74574074074</v>
      </c>
      <c r="H16" s="7">
        <v>45356.7971875</v>
      </c>
      <c r="I16" s="6">
        <v>45473.7971875</v>
      </c>
      <c r="J16" s="1" t="s">
        <v>973</v>
      </c>
      <c r="K16" s="1" t="s">
        <v>974</v>
      </c>
      <c r="L16" s="8" t="s">
        <v>975</v>
      </c>
      <c r="N16" s="1">
        <v>7.7809883E7</v>
      </c>
      <c r="O16" s="1">
        <v>9.6486278E7</v>
      </c>
      <c r="U16" s="1" t="s">
        <v>972</v>
      </c>
      <c r="Y16" s="1" t="s">
        <v>900</v>
      </c>
      <c r="Z16" s="1" t="b">
        <v>0</v>
      </c>
      <c r="AA16" s="1" t="b">
        <v>0</v>
      </c>
      <c r="AE16" s="1" t="s">
        <v>901</v>
      </c>
    </row>
    <row r="17">
      <c r="A17" s="1" t="s">
        <v>976</v>
      </c>
      <c r="B17" s="1" t="s">
        <v>977</v>
      </c>
      <c r="C17" s="1">
        <v>2.2766280000186E13</v>
      </c>
      <c r="D17" s="1" t="s">
        <v>977</v>
      </c>
      <c r="E17" s="1">
        <v>1.1997106733E10</v>
      </c>
      <c r="F17" s="1" t="s">
        <v>978</v>
      </c>
      <c r="G17" s="6">
        <v>45190.56512731482</v>
      </c>
      <c r="H17" s="7">
        <v>45597.06348379629</v>
      </c>
      <c r="I17" s="2"/>
      <c r="J17" s="1" t="s">
        <v>979</v>
      </c>
      <c r="K17" s="1" t="s">
        <v>916</v>
      </c>
      <c r="L17" s="8" t="s">
        <v>980</v>
      </c>
      <c r="N17" s="1">
        <v>7.3748788E7</v>
      </c>
      <c r="O17" s="1">
        <v>9.0488054E7</v>
      </c>
      <c r="U17" s="1" t="s">
        <v>981</v>
      </c>
      <c r="W17" s="1" t="b">
        <v>1</v>
      </c>
      <c r="Y17" s="1" t="s">
        <v>900</v>
      </c>
      <c r="Z17" s="1" t="b">
        <v>0</v>
      </c>
      <c r="AA17" s="1" t="b">
        <v>0</v>
      </c>
      <c r="AB17" s="1" t="s">
        <v>982</v>
      </c>
      <c r="AE17" s="1" t="s">
        <v>901</v>
      </c>
      <c r="AG17" s="1" t="s">
        <v>983</v>
      </c>
      <c r="AH17" s="1" t="s">
        <v>984</v>
      </c>
      <c r="AI17" s="7">
        <v>45545.891875</v>
      </c>
      <c r="AJ17" s="1" t="b">
        <v>0</v>
      </c>
    </row>
    <row r="18">
      <c r="A18" s="1" t="s">
        <v>183</v>
      </c>
      <c r="B18" s="1" t="s">
        <v>985</v>
      </c>
      <c r="C18" s="1">
        <v>4.0338041000107E13</v>
      </c>
      <c r="D18" s="1" t="s">
        <v>985</v>
      </c>
      <c r="E18" s="1">
        <v>1.199112654E10</v>
      </c>
      <c r="F18" s="1" t="s">
        <v>986</v>
      </c>
      <c r="G18" s="6">
        <v>45531.88185185185</v>
      </c>
      <c r="H18" s="7">
        <v>45597.06354166667</v>
      </c>
      <c r="I18" s="2"/>
      <c r="J18" s="1" t="s">
        <v>915</v>
      </c>
      <c r="K18" s="1" t="s">
        <v>896</v>
      </c>
      <c r="N18" s="1">
        <v>8.7798333E7</v>
      </c>
      <c r="O18" s="1">
        <v>1.06622209E8</v>
      </c>
      <c r="X18" s="1">
        <v>141110.0</v>
      </c>
      <c r="Y18" s="1" t="s">
        <v>900</v>
      </c>
      <c r="Z18" s="1" t="b">
        <v>0</v>
      </c>
      <c r="AA18" s="1" t="b">
        <v>0</v>
      </c>
      <c r="AC18" s="1" t="b">
        <v>1</v>
      </c>
      <c r="AD18" s="7">
        <v>45531.83725694445</v>
      </c>
      <c r="AE18" s="1" t="s">
        <v>901</v>
      </c>
      <c r="AJ18" s="1" t="b">
        <v>0</v>
      </c>
    </row>
    <row r="19">
      <c r="A19" s="1" t="s">
        <v>351</v>
      </c>
      <c r="B19" s="1" t="s">
        <v>987</v>
      </c>
      <c r="C19" s="1">
        <v>2.1907345000101E13</v>
      </c>
      <c r="D19" s="1" t="s">
        <v>988</v>
      </c>
      <c r="E19" s="1">
        <v>6.2984667682E10</v>
      </c>
      <c r="F19" s="1" t="s">
        <v>989</v>
      </c>
      <c r="G19" s="6">
        <v>45560.01744212963</v>
      </c>
      <c r="H19" s="7">
        <v>45562.63380787037</v>
      </c>
      <c r="I19" s="6">
        <v>45562.71130787037</v>
      </c>
      <c r="J19" s="1" t="s">
        <v>990</v>
      </c>
      <c r="N19" s="1">
        <v>8.8650869E7</v>
      </c>
      <c r="O19" s="1">
        <v>1.0794431E8</v>
      </c>
      <c r="Q19" s="1" t="s">
        <v>983</v>
      </c>
      <c r="S19" s="1" t="s">
        <v>919</v>
      </c>
      <c r="W19" s="1" t="b">
        <v>1</v>
      </c>
      <c r="Y19" s="1" t="s">
        <v>900</v>
      </c>
      <c r="Z19" s="1" t="b">
        <v>0</v>
      </c>
      <c r="AA19" s="1" t="b">
        <v>0</v>
      </c>
      <c r="AC19" s="1" t="b">
        <v>1</v>
      </c>
      <c r="AD19" s="7">
        <v>45560.017430555556</v>
      </c>
      <c r="AE19" s="1" t="s">
        <v>901</v>
      </c>
      <c r="AJ19" s="1" t="b">
        <v>0</v>
      </c>
      <c r="AK19" s="1" t="b">
        <v>1</v>
      </c>
      <c r="AL19" s="1">
        <v>1.0</v>
      </c>
      <c r="AM19" s="1">
        <v>0.0</v>
      </c>
      <c r="AN19" s="1">
        <v>2.0</v>
      </c>
    </row>
    <row r="20">
      <c r="A20" s="1" t="s">
        <v>140</v>
      </c>
      <c r="B20" s="1" t="s">
        <v>991</v>
      </c>
      <c r="C20" s="1">
        <v>2.7455774000163E13</v>
      </c>
      <c r="D20" s="1" t="s">
        <v>991</v>
      </c>
      <c r="E20" s="1">
        <v>1.6997698055E10</v>
      </c>
      <c r="F20" s="1" t="s">
        <v>992</v>
      </c>
      <c r="G20" s="6">
        <v>45539.74989583333</v>
      </c>
      <c r="H20" s="7">
        <v>45597.06351851852</v>
      </c>
      <c r="I20" s="2"/>
      <c r="J20" s="1" t="s">
        <v>938</v>
      </c>
      <c r="L20" s="8" t="s">
        <v>993</v>
      </c>
      <c r="N20" s="1">
        <v>8.8069037E7</v>
      </c>
      <c r="O20" s="1">
        <v>1.06980579E8</v>
      </c>
      <c r="Q20" s="1" t="s">
        <v>983</v>
      </c>
      <c r="S20" s="1" t="s">
        <v>994</v>
      </c>
      <c r="T20" s="1" t="s">
        <v>920</v>
      </c>
      <c r="Y20" s="1" t="s">
        <v>900</v>
      </c>
      <c r="Z20" s="1" t="b">
        <v>0</v>
      </c>
      <c r="AA20" s="1" t="b">
        <v>0</v>
      </c>
      <c r="AB20" s="1" t="s">
        <v>995</v>
      </c>
      <c r="AC20" s="1" t="b">
        <v>1</v>
      </c>
      <c r="AD20" s="7">
        <v>45539.74984953704</v>
      </c>
      <c r="AE20" s="1" t="s">
        <v>901</v>
      </c>
      <c r="AF20" s="1" t="s">
        <v>996</v>
      </c>
      <c r="AJ20" s="1" t="b">
        <v>0</v>
      </c>
      <c r="AK20" s="1" t="b">
        <v>1</v>
      </c>
      <c r="AL20" s="1">
        <v>1.0</v>
      </c>
      <c r="AM20" s="1">
        <v>1.0</v>
      </c>
      <c r="AN20" s="1">
        <v>2.0</v>
      </c>
    </row>
    <row r="21">
      <c r="A21" s="1" t="s">
        <v>997</v>
      </c>
      <c r="B21" s="1" t="s">
        <v>998</v>
      </c>
      <c r="C21" s="1">
        <v>1.219208800017E13</v>
      </c>
      <c r="D21" s="1" t="s">
        <v>998</v>
      </c>
      <c r="E21" s="1">
        <v>3.1983668778E10</v>
      </c>
      <c r="F21" s="1" t="s">
        <v>999</v>
      </c>
      <c r="G21" s="6">
        <v>45154.88928240741</v>
      </c>
      <c r="H21" s="7">
        <v>45597.06353009259</v>
      </c>
      <c r="I21" s="2"/>
      <c r="J21" s="1" t="s">
        <v>908</v>
      </c>
      <c r="K21" s="1" t="s">
        <v>1000</v>
      </c>
      <c r="L21" s="8" t="s">
        <v>1001</v>
      </c>
      <c r="N21" s="1">
        <v>7.0309369E7</v>
      </c>
      <c r="O21" s="1">
        <v>1.09001699E8</v>
      </c>
      <c r="U21" s="1" t="s">
        <v>999</v>
      </c>
      <c r="Y21" s="1" t="s">
        <v>900</v>
      </c>
      <c r="Z21" s="1" t="b">
        <v>0</v>
      </c>
      <c r="AA21" s="1" t="b">
        <v>0</v>
      </c>
      <c r="AE21" s="1" t="s">
        <v>901</v>
      </c>
      <c r="AF21" s="1" t="s">
        <v>1002</v>
      </c>
      <c r="AJ21" s="1" t="b">
        <v>0</v>
      </c>
    </row>
    <row r="22">
      <c r="A22" s="1" t="s">
        <v>736</v>
      </c>
      <c r="B22" s="1" t="s">
        <v>1003</v>
      </c>
      <c r="C22" s="1">
        <v>4.9791844000197E13</v>
      </c>
      <c r="D22" s="1" t="s">
        <v>1004</v>
      </c>
      <c r="E22" s="1">
        <v>3.7999287092E10</v>
      </c>
      <c r="F22" s="1" t="s">
        <v>1005</v>
      </c>
      <c r="G22" s="6">
        <v>45399.70380787037</v>
      </c>
      <c r="H22" s="7">
        <v>45400.84017361111</v>
      </c>
      <c r="I22" s="6">
        <v>45404.731527777774</v>
      </c>
      <c r="J22" s="1" t="s">
        <v>1006</v>
      </c>
      <c r="K22" s="1" t="s">
        <v>916</v>
      </c>
      <c r="L22" s="8" t="s">
        <v>1007</v>
      </c>
      <c r="N22" s="1">
        <v>8.1982273E7</v>
      </c>
      <c r="O22" s="1">
        <v>9.9737903E7</v>
      </c>
      <c r="U22" s="1" t="s">
        <v>1008</v>
      </c>
      <c r="Y22" s="1" t="s">
        <v>900</v>
      </c>
      <c r="Z22" s="1" t="b">
        <v>0</v>
      </c>
      <c r="AA22" s="1" t="b">
        <v>0</v>
      </c>
      <c r="AC22" s="1" t="b">
        <v>1</v>
      </c>
      <c r="AD22" s="7">
        <v>45399.70379629629</v>
      </c>
      <c r="AE22" s="1" t="s">
        <v>901</v>
      </c>
    </row>
    <row r="23">
      <c r="A23" s="1" t="s">
        <v>529</v>
      </c>
      <c r="B23" s="1" t="s">
        <v>1009</v>
      </c>
      <c r="C23" s="1">
        <v>3.1061545865E10</v>
      </c>
      <c r="D23" s="1" t="s">
        <v>1009</v>
      </c>
      <c r="E23" s="1">
        <v>1.1961372252E10</v>
      </c>
      <c r="F23" s="1" t="s">
        <v>1010</v>
      </c>
      <c r="G23" s="6">
        <v>45485.64333333333</v>
      </c>
      <c r="H23" s="7">
        <v>45597.06350694445</v>
      </c>
      <c r="I23" s="2"/>
      <c r="J23" s="1" t="s">
        <v>938</v>
      </c>
      <c r="K23" s="1" t="s">
        <v>933</v>
      </c>
      <c r="L23" s="8" t="s">
        <v>1011</v>
      </c>
      <c r="M23" s="1">
        <v>674586.0</v>
      </c>
      <c r="N23" s="1">
        <v>8.6473386E7</v>
      </c>
      <c r="O23" s="1">
        <v>1.04539639E8</v>
      </c>
      <c r="Y23" s="1" t="s">
        <v>900</v>
      </c>
      <c r="Z23" s="1" t="b">
        <v>0</v>
      </c>
      <c r="AA23" s="1" t="b">
        <v>0</v>
      </c>
      <c r="AC23" s="1" t="b">
        <v>1</v>
      </c>
      <c r="AD23" s="7">
        <v>45485.64332175926</v>
      </c>
      <c r="AE23" s="1" t="s">
        <v>901</v>
      </c>
      <c r="AJ23" s="1" t="b">
        <v>0</v>
      </c>
    </row>
    <row r="24">
      <c r="A24" s="1" t="s">
        <v>1012</v>
      </c>
      <c r="B24" s="1" t="s">
        <v>1013</v>
      </c>
      <c r="D24" s="1" t="s">
        <v>1014</v>
      </c>
      <c r="E24" s="1">
        <v>1.1993935383E10</v>
      </c>
      <c r="F24" s="1" t="s">
        <v>1015</v>
      </c>
      <c r="G24" s="6">
        <v>45140.53414351852</v>
      </c>
      <c r="H24" s="7">
        <v>45597.06353009259</v>
      </c>
      <c r="I24" s="2"/>
      <c r="J24" s="1" t="s">
        <v>930</v>
      </c>
      <c r="L24" s="8" t="s">
        <v>1016</v>
      </c>
      <c r="N24" s="1">
        <v>6.9475056E7</v>
      </c>
      <c r="O24" s="1">
        <v>8.4646199E7</v>
      </c>
      <c r="W24" s="1" t="b">
        <v>1</v>
      </c>
      <c r="Y24" s="1" t="s">
        <v>900</v>
      </c>
      <c r="Z24" s="1" t="b">
        <v>0</v>
      </c>
      <c r="AA24" s="1" t="b">
        <v>0</v>
      </c>
      <c r="AE24" s="1" t="s">
        <v>901</v>
      </c>
      <c r="AJ24" s="1" t="b">
        <v>0</v>
      </c>
    </row>
    <row r="25">
      <c r="A25" s="1" t="s">
        <v>1017</v>
      </c>
      <c r="B25" s="1" t="s">
        <v>1018</v>
      </c>
      <c r="C25" s="1">
        <v>3.430333700019E13</v>
      </c>
      <c r="D25" s="1" t="s">
        <v>1018</v>
      </c>
      <c r="E25" s="1">
        <v>2.1972530059E10</v>
      </c>
      <c r="F25" s="1" t="s">
        <v>1019</v>
      </c>
      <c r="G25" s="6">
        <v>45279.8312037037</v>
      </c>
      <c r="H25" s="7">
        <v>45462.87837962963</v>
      </c>
      <c r="I25" s="6">
        <v>45473.7971875</v>
      </c>
      <c r="J25" s="1" t="s">
        <v>908</v>
      </c>
      <c r="K25" s="1" t="s">
        <v>916</v>
      </c>
      <c r="L25" s="8" t="s">
        <v>1020</v>
      </c>
      <c r="N25" s="1">
        <v>7.5473205E7</v>
      </c>
      <c r="O25" s="1">
        <v>9.3479241E7</v>
      </c>
      <c r="T25" s="1" t="s">
        <v>898</v>
      </c>
      <c r="U25" s="1" t="s">
        <v>1021</v>
      </c>
      <c r="Y25" s="1" t="s">
        <v>900</v>
      </c>
      <c r="Z25" s="1" t="b">
        <v>0</v>
      </c>
      <c r="AA25" s="1" t="b">
        <v>0</v>
      </c>
      <c r="AE25" s="1" t="s">
        <v>901</v>
      </c>
    </row>
    <row r="26">
      <c r="A26" s="1" t="s">
        <v>131</v>
      </c>
      <c r="B26" s="1" t="s">
        <v>1022</v>
      </c>
      <c r="C26" s="1">
        <v>4.3126841000152E13</v>
      </c>
      <c r="D26" s="1" t="s">
        <v>1023</v>
      </c>
      <c r="E26" s="1">
        <v>2.7996321802E10</v>
      </c>
      <c r="F26" s="1" t="s">
        <v>1024</v>
      </c>
      <c r="G26" s="6">
        <v>45483.477627314816</v>
      </c>
      <c r="H26" s="7">
        <v>45597.06361111111</v>
      </c>
      <c r="I26" s="2"/>
      <c r="J26" s="1" t="s">
        <v>938</v>
      </c>
      <c r="K26" s="1" t="s">
        <v>933</v>
      </c>
      <c r="L26" s="8" t="s">
        <v>1025</v>
      </c>
      <c r="M26" s="1">
        <v>1151919.0</v>
      </c>
      <c r="N26" s="1">
        <v>8.6408911E7</v>
      </c>
      <c r="O26" s="1">
        <v>1.04413469E8</v>
      </c>
      <c r="Y26" s="1" t="s">
        <v>900</v>
      </c>
      <c r="Z26" s="1" t="b">
        <v>0</v>
      </c>
      <c r="AA26" s="1" t="b">
        <v>0</v>
      </c>
      <c r="AC26" s="1" t="b">
        <v>1</v>
      </c>
      <c r="AD26" s="7">
        <v>45483.47761574074</v>
      </c>
      <c r="AE26" s="1" t="s">
        <v>901</v>
      </c>
      <c r="AJ26" s="1" t="b">
        <v>0</v>
      </c>
    </row>
    <row r="27">
      <c r="A27" s="1" t="s">
        <v>1026</v>
      </c>
      <c r="B27" s="1" t="s">
        <v>1027</v>
      </c>
      <c r="C27" s="1">
        <v>4.1472886000153E13</v>
      </c>
      <c r="D27" s="1" t="s">
        <v>1028</v>
      </c>
      <c r="E27" s="1">
        <v>5.5997251795E10</v>
      </c>
      <c r="F27" s="1" t="s">
        <v>1029</v>
      </c>
      <c r="G27" s="6">
        <v>45582.70394675926</v>
      </c>
      <c r="H27" s="7">
        <v>45597.06355324074</v>
      </c>
      <c r="I27" s="2"/>
      <c r="J27" s="1" t="s">
        <v>1030</v>
      </c>
      <c r="K27" s="1" t="s">
        <v>1000</v>
      </c>
      <c r="L27" s="8" t="s">
        <v>1031</v>
      </c>
      <c r="N27" s="1">
        <v>8.931038E7</v>
      </c>
      <c r="O27" s="1">
        <v>1.08971992E8</v>
      </c>
      <c r="Q27" s="1" t="s">
        <v>1032</v>
      </c>
      <c r="S27" s="1" t="s">
        <v>1033</v>
      </c>
      <c r="Y27" s="1" t="s">
        <v>900</v>
      </c>
      <c r="Z27" s="1" t="b">
        <v>0</v>
      </c>
      <c r="AA27" s="1" t="b">
        <v>0</v>
      </c>
      <c r="AB27" s="1" t="s">
        <v>1034</v>
      </c>
      <c r="AC27" s="1" t="b">
        <v>1</v>
      </c>
      <c r="AD27" s="7">
        <v>45582.703935185185</v>
      </c>
      <c r="AE27" s="1" t="s">
        <v>901</v>
      </c>
      <c r="AJ27" s="1" t="b">
        <v>0</v>
      </c>
      <c r="AK27" s="1" t="b">
        <v>0</v>
      </c>
      <c r="AL27" s="1">
        <v>0.0</v>
      </c>
      <c r="AM27" s="1">
        <v>0.0</v>
      </c>
      <c r="AN27" s="1">
        <v>0.0</v>
      </c>
    </row>
    <row r="28">
      <c r="A28" s="1" t="s">
        <v>433</v>
      </c>
      <c r="B28" s="1" t="s">
        <v>1035</v>
      </c>
      <c r="C28" s="1">
        <v>5.49063350001E13</v>
      </c>
      <c r="D28" s="1" t="s">
        <v>1036</v>
      </c>
      <c r="E28" s="1">
        <v>2.2997382549E10</v>
      </c>
      <c r="F28" s="1" t="s">
        <v>1037</v>
      </c>
      <c r="G28" s="6">
        <v>45558.70302083333</v>
      </c>
      <c r="H28" s="7">
        <v>45597.06354166667</v>
      </c>
      <c r="I28" s="2"/>
      <c r="J28" s="1" t="s">
        <v>908</v>
      </c>
      <c r="N28" s="1">
        <v>8.8610136E7</v>
      </c>
      <c r="O28" s="1">
        <v>1.0786649E8</v>
      </c>
      <c r="Q28" s="1" t="s">
        <v>983</v>
      </c>
      <c r="S28" s="1" t="s">
        <v>919</v>
      </c>
      <c r="W28" s="1" t="b">
        <v>1</v>
      </c>
      <c r="Y28" s="1" t="s">
        <v>900</v>
      </c>
      <c r="Z28" s="1" t="b">
        <v>0</v>
      </c>
      <c r="AA28" s="1" t="b">
        <v>0</v>
      </c>
      <c r="AB28" s="1" t="s">
        <v>1038</v>
      </c>
      <c r="AC28" s="1" t="b">
        <v>1</v>
      </c>
      <c r="AD28" s="7">
        <v>45558.70300925926</v>
      </c>
      <c r="AE28" s="1" t="s">
        <v>901</v>
      </c>
      <c r="AJ28" s="1" t="b">
        <v>0</v>
      </c>
      <c r="AK28" s="1" t="b">
        <v>1</v>
      </c>
      <c r="AL28" s="1">
        <v>2.0</v>
      </c>
      <c r="AM28" s="1">
        <v>1.0</v>
      </c>
      <c r="AN28" s="1">
        <v>3.0</v>
      </c>
    </row>
    <row r="29">
      <c r="A29" s="1" t="s">
        <v>202</v>
      </c>
      <c r="B29" s="1" t="s">
        <v>1039</v>
      </c>
      <c r="C29" s="1">
        <v>2.7544803000163E13</v>
      </c>
      <c r="D29" s="1" t="s">
        <v>1040</v>
      </c>
      <c r="E29" s="1">
        <v>5.1999038233E10</v>
      </c>
      <c r="F29" s="1" t="s">
        <v>1041</v>
      </c>
      <c r="G29" s="6">
        <v>45498.59263888889</v>
      </c>
      <c r="H29" s="7">
        <v>45597.06359953704</v>
      </c>
      <c r="I29" s="2"/>
      <c r="J29" s="1" t="s">
        <v>908</v>
      </c>
      <c r="K29" s="1" t="s">
        <v>896</v>
      </c>
      <c r="L29" s="8" t="s">
        <v>1042</v>
      </c>
      <c r="N29" s="1">
        <v>8.6845605E7</v>
      </c>
      <c r="O29" s="1">
        <v>1.08053826E8</v>
      </c>
      <c r="X29" s="1">
        <v>134931.0</v>
      </c>
      <c r="Y29" s="1" t="s">
        <v>900</v>
      </c>
      <c r="Z29" s="1" t="b">
        <v>0</v>
      </c>
      <c r="AA29" s="1" t="b">
        <v>0</v>
      </c>
      <c r="AC29" s="1" t="b">
        <v>1</v>
      </c>
      <c r="AD29" s="7">
        <v>45498.59261574074</v>
      </c>
      <c r="AE29" s="1" t="s">
        <v>901</v>
      </c>
      <c r="AJ29" s="1" t="b">
        <v>0</v>
      </c>
    </row>
    <row r="30">
      <c r="A30" s="1" t="s">
        <v>122</v>
      </c>
      <c r="B30" s="1" t="s">
        <v>1043</v>
      </c>
      <c r="C30" s="1">
        <v>4.8823063000174E13</v>
      </c>
      <c r="D30" s="1" t="s">
        <v>1043</v>
      </c>
      <c r="E30" s="1">
        <v>1.197831501E10</v>
      </c>
      <c r="F30" s="1" t="s">
        <v>1044</v>
      </c>
      <c r="G30" s="6">
        <v>45483.82681712963</v>
      </c>
      <c r="H30" s="7">
        <v>45597.06355324074</v>
      </c>
      <c r="I30" s="2"/>
      <c r="J30" s="1" t="s">
        <v>938</v>
      </c>
      <c r="K30" s="1" t="s">
        <v>916</v>
      </c>
      <c r="L30" s="8" t="s">
        <v>1045</v>
      </c>
      <c r="N30" s="1">
        <v>8.6427048E7</v>
      </c>
      <c r="O30" s="1">
        <v>1.04452666E8</v>
      </c>
      <c r="T30" s="1" t="s">
        <v>920</v>
      </c>
      <c r="Y30" s="1" t="s">
        <v>900</v>
      </c>
      <c r="Z30" s="1" t="b">
        <v>0</v>
      </c>
      <c r="AA30" s="1" t="b">
        <v>0</v>
      </c>
      <c r="AC30" s="1" t="b">
        <v>1</v>
      </c>
      <c r="AD30" s="7">
        <v>45483.82680555555</v>
      </c>
      <c r="AE30" s="1" t="s">
        <v>901</v>
      </c>
      <c r="AJ30" s="1" t="b">
        <v>0</v>
      </c>
    </row>
    <row r="31">
      <c r="A31" s="1" t="s">
        <v>455</v>
      </c>
      <c r="B31" s="1" t="s">
        <v>1046</v>
      </c>
      <c r="C31" s="1">
        <v>5.4145807000141E13</v>
      </c>
      <c r="D31" s="1" t="s">
        <v>1047</v>
      </c>
      <c r="E31" s="1">
        <v>1.1951995001E10</v>
      </c>
      <c r="F31" s="1" t="s">
        <v>1048</v>
      </c>
      <c r="G31" s="6">
        <v>45537.52643518519</v>
      </c>
      <c r="H31" s="7">
        <v>45597.063564814816</v>
      </c>
      <c r="I31" s="2"/>
      <c r="J31" s="1" t="s">
        <v>938</v>
      </c>
      <c r="K31" s="1" t="s">
        <v>1049</v>
      </c>
      <c r="L31" s="8" t="s">
        <v>1050</v>
      </c>
      <c r="N31" s="1">
        <v>8.7989094E7</v>
      </c>
      <c r="O31" s="1">
        <v>1.06863149E8</v>
      </c>
      <c r="Q31" s="1" t="s">
        <v>983</v>
      </c>
      <c r="S31" s="1" t="s">
        <v>919</v>
      </c>
      <c r="Y31" s="1" t="s">
        <v>900</v>
      </c>
      <c r="Z31" s="1" t="b">
        <v>0</v>
      </c>
      <c r="AA31" s="1" t="b">
        <v>0</v>
      </c>
      <c r="AC31" s="1" t="b">
        <v>1</v>
      </c>
      <c r="AD31" s="7">
        <v>45537.526412037034</v>
      </c>
      <c r="AE31" s="1" t="s">
        <v>901</v>
      </c>
      <c r="AJ31" s="1" t="b">
        <v>0</v>
      </c>
      <c r="AK31" s="1" t="b">
        <v>0</v>
      </c>
      <c r="AL31" s="1">
        <v>0.0</v>
      </c>
      <c r="AM31" s="1">
        <v>0.0</v>
      </c>
      <c r="AN31" s="1">
        <v>0.0</v>
      </c>
    </row>
    <row r="32">
      <c r="A32" s="1" t="s">
        <v>1051</v>
      </c>
      <c r="B32" s="1" t="s">
        <v>1052</v>
      </c>
      <c r="C32" s="1">
        <v>1.4816173000197E13</v>
      </c>
      <c r="D32" s="1" t="s">
        <v>1052</v>
      </c>
      <c r="E32" s="1">
        <v>3.1982328808E10</v>
      </c>
      <c r="F32" s="1" t="s">
        <v>1053</v>
      </c>
      <c r="G32" s="6">
        <v>45337.84914351852</v>
      </c>
      <c r="H32" s="7">
        <v>45597.063622685186</v>
      </c>
      <c r="I32" s="2"/>
      <c r="J32" s="1" t="s">
        <v>915</v>
      </c>
      <c r="K32" s="1" t="s">
        <v>933</v>
      </c>
      <c r="M32" s="1">
        <v>1097759.0</v>
      </c>
      <c r="N32" s="1">
        <v>7.7476529E7</v>
      </c>
      <c r="O32" s="1">
        <v>9.919349E7</v>
      </c>
      <c r="U32" s="1" t="s">
        <v>1054</v>
      </c>
      <c r="Y32" s="1" t="s">
        <v>900</v>
      </c>
      <c r="Z32" s="1" t="b">
        <v>0</v>
      </c>
      <c r="AA32" s="1" t="b">
        <v>0</v>
      </c>
      <c r="AE32" s="1" t="s">
        <v>901</v>
      </c>
      <c r="AJ32" s="1" t="b">
        <v>0</v>
      </c>
    </row>
    <row r="33">
      <c r="A33" s="1" t="s">
        <v>179</v>
      </c>
      <c r="B33" s="1" t="s">
        <v>1055</v>
      </c>
      <c r="C33" s="1">
        <v>3.0999935000194E13</v>
      </c>
      <c r="D33" s="1" t="s">
        <v>1056</v>
      </c>
      <c r="E33" s="1">
        <v>6.5993335579E10</v>
      </c>
      <c r="F33" s="1" t="s">
        <v>1057</v>
      </c>
      <c r="G33" s="6">
        <v>45538.892743055556</v>
      </c>
      <c r="H33" s="7">
        <v>45597.06361111111</v>
      </c>
      <c r="I33" s="2"/>
      <c r="J33" s="1" t="s">
        <v>938</v>
      </c>
      <c r="K33" s="1" t="s">
        <v>896</v>
      </c>
      <c r="L33" s="8" t="s">
        <v>1058</v>
      </c>
      <c r="N33" s="1">
        <v>8.8049516E7</v>
      </c>
      <c r="O33" s="1">
        <v>1.06948933E8</v>
      </c>
      <c r="Q33" s="1" t="s">
        <v>983</v>
      </c>
      <c r="S33" s="1" t="s">
        <v>919</v>
      </c>
      <c r="T33" s="1" t="s">
        <v>898</v>
      </c>
      <c r="X33" s="1">
        <v>142473.0</v>
      </c>
      <c r="Y33" s="1" t="s">
        <v>900</v>
      </c>
      <c r="Z33" s="1" t="b">
        <v>0</v>
      </c>
      <c r="AA33" s="1" t="b">
        <v>0</v>
      </c>
      <c r="AC33" s="1" t="b">
        <v>1</v>
      </c>
      <c r="AD33" s="7">
        <v>45538.89273148148</v>
      </c>
      <c r="AE33" s="1" t="s">
        <v>901</v>
      </c>
      <c r="AJ33" s="1" t="b">
        <v>0</v>
      </c>
      <c r="AK33" s="1" t="b">
        <v>1</v>
      </c>
      <c r="AL33" s="1">
        <v>1.0</v>
      </c>
      <c r="AM33" s="1">
        <v>1.0</v>
      </c>
      <c r="AN33" s="1">
        <v>1.0</v>
      </c>
    </row>
    <row r="34">
      <c r="A34" s="1" t="s">
        <v>1059</v>
      </c>
      <c r="B34" s="1" t="s">
        <v>1060</v>
      </c>
      <c r="C34" s="1">
        <v>4.72149870001E13</v>
      </c>
      <c r="D34" s="1" t="s">
        <v>1060</v>
      </c>
      <c r="E34" s="1">
        <v>3.1993323335E10</v>
      </c>
      <c r="F34" s="1" t="s">
        <v>1061</v>
      </c>
      <c r="G34" s="6">
        <v>45279.72263888889</v>
      </c>
      <c r="H34" s="7">
        <v>45282.599178240744</v>
      </c>
      <c r="I34" s="6">
        <v>45341.62924768519</v>
      </c>
      <c r="J34" s="1" t="s">
        <v>908</v>
      </c>
      <c r="K34" s="1" t="s">
        <v>974</v>
      </c>
      <c r="L34" s="8" t="s">
        <v>1062</v>
      </c>
      <c r="N34" s="1">
        <v>7.5468528E7</v>
      </c>
      <c r="O34" s="1">
        <v>9.347109E7</v>
      </c>
      <c r="U34" s="1" t="s">
        <v>1063</v>
      </c>
      <c r="Y34" s="1" t="s">
        <v>900</v>
      </c>
      <c r="Z34" s="1" t="b">
        <v>0</v>
      </c>
      <c r="AA34" s="1" t="b">
        <v>0</v>
      </c>
      <c r="AE34" s="1" t="s">
        <v>901</v>
      </c>
    </row>
    <row r="35">
      <c r="A35" s="1" t="s">
        <v>118</v>
      </c>
      <c r="B35" s="1" t="s">
        <v>1064</v>
      </c>
      <c r="C35" s="1">
        <v>7.1244289000132E13</v>
      </c>
      <c r="D35" s="1" t="s">
        <v>1064</v>
      </c>
      <c r="E35" s="1">
        <v>3.1988351223E10</v>
      </c>
      <c r="F35" s="1" t="s">
        <v>1065</v>
      </c>
      <c r="G35" s="6">
        <v>45537.82986111111</v>
      </c>
      <c r="H35" s="7">
        <v>45597.063564814816</v>
      </c>
      <c r="I35" s="2"/>
      <c r="J35" s="1" t="s">
        <v>1066</v>
      </c>
      <c r="K35" s="1" t="s">
        <v>933</v>
      </c>
      <c r="L35" s="8" t="s">
        <v>1067</v>
      </c>
      <c r="M35" s="1">
        <v>811247.0</v>
      </c>
      <c r="N35" s="1">
        <v>8.8010904E7</v>
      </c>
      <c r="O35" s="1">
        <v>1.06892594E8</v>
      </c>
      <c r="Q35" s="1" t="s">
        <v>983</v>
      </c>
      <c r="S35" s="1" t="s">
        <v>1033</v>
      </c>
      <c r="T35" s="1" t="s">
        <v>920</v>
      </c>
      <c r="Y35" s="1" t="s">
        <v>900</v>
      </c>
      <c r="Z35" s="1" t="b">
        <v>0</v>
      </c>
      <c r="AA35" s="1" t="b">
        <v>0</v>
      </c>
      <c r="AB35" s="1" t="s">
        <v>1068</v>
      </c>
      <c r="AC35" s="1" t="b">
        <v>1</v>
      </c>
      <c r="AD35" s="7">
        <v>45537.83012731482</v>
      </c>
      <c r="AE35" s="1" t="s">
        <v>901</v>
      </c>
      <c r="AJ35" s="1" t="b">
        <v>0</v>
      </c>
      <c r="AK35" s="1" t="b">
        <v>1</v>
      </c>
      <c r="AL35" s="1">
        <v>1.0</v>
      </c>
      <c r="AM35" s="1">
        <v>1.0</v>
      </c>
      <c r="AN35" s="1">
        <v>3.0</v>
      </c>
    </row>
    <row r="36">
      <c r="A36" s="1" t="s">
        <v>289</v>
      </c>
      <c r="B36" s="1" t="s">
        <v>1069</v>
      </c>
      <c r="C36" s="1">
        <v>2.2004822000183E13</v>
      </c>
      <c r="D36" s="1" t="s">
        <v>1070</v>
      </c>
      <c r="E36" s="1">
        <v>6.2999487325E10</v>
      </c>
      <c r="F36" s="1" t="s">
        <v>1071</v>
      </c>
      <c r="G36" s="6">
        <v>45411.87982638889</v>
      </c>
      <c r="H36" s="7">
        <v>45589.257743055554</v>
      </c>
      <c r="I36" s="6">
        <v>45589.257743055554</v>
      </c>
      <c r="J36" s="1" t="s">
        <v>908</v>
      </c>
      <c r="K36" s="1" t="s">
        <v>916</v>
      </c>
      <c r="L36" s="8" t="s">
        <v>1072</v>
      </c>
      <c r="N36" s="1">
        <v>8.2674093E7</v>
      </c>
      <c r="O36" s="1">
        <v>1.06949714E8</v>
      </c>
      <c r="U36" s="1" t="s">
        <v>1073</v>
      </c>
      <c r="Y36" s="1" t="s">
        <v>900</v>
      </c>
      <c r="Z36" s="1" t="b">
        <v>1</v>
      </c>
      <c r="AA36" s="1" t="b">
        <v>1</v>
      </c>
      <c r="AC36" s="1" t="b">
        <v>1</v>
      </c>
      <c r="AD36" s="7">
        <v>45411.87981481481</v>
      </c>
      <c r="AE36" s="1" t="s">
        <v>901</v>
      </c>
      <c r="AJ36" s="1" t="b">
        <v>1</v>
      </c>
    </row>
    <row r="37">
      <c r="A37" s="1" t="s">
        <v>422</v>
      </c>
      <c r="B37" s="1" t="s">
        <v>1074</v>
      </c>
      <c r="C37" s="1">
        <v>3.1027806000105E13</v>
      </c>
      <c r="D37" s="1" t="s">
        <v>1075</v>
      </c>
      <c r="E37" s="1">
        <v>4.7991959615E10</v>
      </c>
      <c r="F37" s="1" t="s">
        <v>1076</v>
      </c>
      <c r="G37" s="6">
        <v>45383.78140046296</v>
      </c>
      <c r="H37" s="7">
        <v>45574.39010416667</v>
      </c>
      <c r="I37" s="6">
        <v>45574.588113425925</v>
      </c>
      <c r="J37" s="1" t="s">
        <v>908</v>
      </c>
      <c r="K37" s="1" t="s">
        <v>896</v>
      </c>
      <c r="L37" s="8" t="s">
        <v>1077</v>
      </c>
      <c r="N37" s="1">
        <v>8.0403459E7</v>
      </c>
      <c r="O37" s="1">
        <v>9.8809319E7</v>
      </c>
      <c r="U37" s="1" t="s">
        <v>1076</v>
      </c>
      <c r="W37" s="1" t="b">
        <v>1</v>
      </c>
      <c r="Y37" s="1" t="s">
        <v>900</v>
      </c>
      <c r="Z37" s="1" t="b">
        <v>0</v>
      </c>
      <c r="AA37" s="1" t="b">
        <v>0</v>
      </c>
      <c r="AC37" s="1" t="b">
        <v>1</v>
      </c>
      <c r="AD37" s="7">
        <v>45383.781331018516</v>
      </c>
      <c r="AE37" s="1" t="s">
        <v>901</v>
      </c>
      <c r="AJ37" s="1" t="b">
        <v>0</v>
      </c>
    </row>
    <row r="38">
      <c r="A38" s="1" t="s">
        <v>1078</v>
      </c>
      <c r="B38" s="1" t="s">
        <v>1079</v>
      </c>
      <c r="C38" s="1">
        <v>2.3251862000192E13</v>
      </c>
      <c r="D38" s="1" t="s">
        <v>1079</v>
      </c>
      <c r="E38" s="1">
        <v>3.1982016001E10</v>
      </c>
      <c r="F38" s="1" t="s">
        <v>1080</v>
      </c>
      <c r="G38" s="6">
        <v>45210.47047453704</v>
      </c>
      <c r="H38" s="7">
        <v>45597.06358796296</v>
      </c>
      <c r="I38" s="2"/>
      <c r="J38" s="1" t="s">
        <v>908</v>
      </c>
      <c r="K38" s="1" t="s">
        <v>953</v>
      </c>
      <c r="L38" s="8" t="s">
        <v>1081</v>
      </c>
      <c r="N38" s="1">
        <v>7.3003184E7</v>
      </c>
      <c r="O38" s="1">
        <v>8.9598606E7</v>
      </c>
      <c r="U38" s="1" t="s">
        <v>1080</v>
      </c>
      <c r="Y38" s="1" t="s">
        <v>900</v>
      </c>
      <c r="Z38" s="1" t="b">
        <v>0</v>
      </c>
      <c r="AA38" s="1" t="b">
        <v>0</v>
      </c>
      <c r="AE38" s="1" t="s">
        <v>901</v>
      </c>
      <c r="AJ38" s="1" t="b">
        <v>0</v>
      </c>
    </row>
    <row r="39">
      <c r="A39" s="1" t="s">
        <v>1082</v>
      </c>
      <c r="B39" s="1" t="s">
        <v>1083</v>
      </c>
      <c r="C39" s="1">
        <v>4.326052100019E13</v>
      </c>
      <c r="D39" s="1" t="s">
        <v>1083</v>
      </c>
      <c r="E39" s="1">
        <v>3.2999955779E10</v>
      </c>
      <c r="F39" s="1" t="s">
        <v>1084</v>
      </c>
      <c r="G39" s="6">
        <v>45251.74454861111</v>
      </c>
      <c r="H39" s="7">
        <v>45296.993159722224</v>
      </c>
      <c r="I39" s="6">
        <v>45357.53350694444</v>
      </c>
      <c r="J39" s="1" t="s">
        <v>908</v>
      </c>
      <c r="K39" s="1" t="s">
        <v>916</v>
      </c>
      <c r="L39" s="8" t="s">
        <v>1085</v>
      </c>
      <c r="N39" s="1">
        <v>7.4420856E7</v>
      </c>
      <c r="O39" s="1">
        <v>9.1982711E7</v>
      </c>
      <c r="U39" s="1" t="s">
        <v>1084</v>
      </c>
      <c r="Y39" s="1" t="s">
        <v>900</v>
      </c>
      <c r="Z39" s="1" t="b">
        <v>0</v>
      </c>
      <c r="AA39" s="1" t="b">
        <v>0</v>
      </c>
      <c r="AE39" s="1" t="s">
        <v>901</v>
      </c>
    </row>
    <row r="40">
      <c r="A40" s="1" t="s">
        <v>89</v>
      </c>
      <c r="B40" s="1" t="s">
        <v>1086</v>
      </c>
      <c r="C40" s="1">
        <v>5.2320773000159E13</v>
      </c>
      <c r="D40" s="1" t="s">
        <v>1087</v>
      </c>
      <c r="E40" s="1">
        <v>3.1995508643E10</v>
      </c>
      <c r="F40" s="1" t="s">
        <v>1088</v>
      </c>
      <c r="G40" s="6">
        <v>45531.84371527778</v>
      </c>
      <c r="H40" s="7">
        <v>45597.06359953704</v>
      </c>
      <c r="I40" s="2"/>
      <c r="J40" s="1" t="s">
        <v>938</v>
      </c>
      <c r="K40" s="1" t="s">
        <v>1089</v>
      </c>
      <c r="L40" s="8" t="s">
        <v>1090</v>
      </c>
      <c r="N40" s="1">
        <v>8.780245E7</v>
      </c>
      <c r="O40" s="1">
        <v>1.06628023E8</v>
      </c>
      <c r="Q40" s="1" t="s">
        <v>983</v>
      </c>
      <c r="S40" s="1" t="s">
        <v>919</v>
      </c>
      <c r="T40" s="1" t="s">
        <v>920</v>
      </c>
      <c r="Y40" s="1" t="s">
        <v>900</v>
      </c>
      <c r="Z40" s="1" t="b">
        <v>0</v>
      </c>
      <c r="AA40" s="1" t="b">
        <v>0</v>
      </c>
      <c r="AB40" s="1" t="s">
        <v>1091</v>
      </c>
      <c r="AC40" s="1" t="b">
        <v>1</v>
      </c>
      <c r="AD40" s="7">
        <v>45531.84371527778</v>
      </c>
      <c r="AE40" s="1" t="s">
        <v>901</v>
      </c>
      <c r="AJ40" s="1" t="b">
        <v>0</v>
      </c>
      <c r="AK40" s="1" t="b">
        <v>0</v>
      </c>
      <c r="AL40" s="1">
        <v>0.0</v>
      </c>
      <c r="AM40" s="1">
        <v>0.0</v>
      </c>
      <c r="AN40" s="1">
        <v>0.0</v>
      </c>
    </row>
    <row r="41">
      <c r="A41" s="1" t="s">
        <v>1092</v>
      </c>
      <c r="B41" s="1" t="s">
        <v>1093</v>
      </c>
      <c r="C41" s="1">
        <v>1.4876230000123E13</v>
      </c>
      <c r="D41" s="1" t="s">
        <v>1094</v>
      </c>
      <c r="E41" s="1">
        <v>1.1949033059E10</v>
      </c>
      <c r="F41" s="1" t="s">
        <v>1095</v>
      </c>
      <c r="G41" s="6">
        <v>45567.5975</v>
      </c>
      <c r="H41" s="7">
        <v>45597.063576388886</v>
      </c>
      <c r="I41" s="2"/>
      <c r="J41" s="1" t="s">
        <v>938</v>
      </c>
      <c r="K41" s="1" t="s">
        <v>916</v>
      </c>
      <c r="L41" s="8" t="s">
        <v>1096</v>
      </c>
      <c r="N41" s="1">
        <v>8.8822412E7</v>
      </c>
      <c r="O41" s="1">
        <v>1.08281981E8</v>
      </c>
      <c r="Q41" s="1" t="s">
        <v>983</v>
      </c>
      <c r="S41" s="1" t="s">
        <v>919</v>
      </c>
      <c r="Y41" s="1" t="s">
        <v>900</v>
      </c>
      <c r="Z41" s="1" t="b">
        <v>0</v>
      </c>
      <c r="AA41" s="1" t="b">
        <v>0</v>
      </c>
      <c r="AC41" s="1" t="b">
        <v>1</v>
      </c>
      <c r="AD41" s="7">
        <v>45567.59748842593</v>
      </c>
      <c r="AE41" s="1" t="s">
        <v>901</v>
      </c>
      <c r="AJ41" s="1" t="b">
        <v>0</v>
      </c>
      <c r="AK41" s="1" t="b">
        <v>1</v>
      </c>
      <c r="AL41" s="1">
        <v>2.0</v>
      </c>
      <c r="AM41" s="1">
        <v>2.0</v>
      </c>
      <c r="AN41" s="1">
        <v>3.0</v>
      </c>
    </row>
    <row r="42">
      <c r="A42" s="1" t="s">
        <v>1097</v>
      </c>
      <c r="B42" s="1" t="s">
        <v>1098</v>
      </c>
      <c r="C42" s="1">
        <v>4.452458084E10</v>
      </c>
      <c r="D42" s="1" t="s">
        <v>1098</v>
      </c>
      <c r="E42" s="1">
        <v>1.1961991963E10</v>
      </c>
      <c r="F42" s="1" t="s">
        <v>1099</v>
      </c>
      <c r="G42" s="6">
        <v>45260.82486111111</v>
      </c>
      <c r="H42" s="7">
        <v>45529.2400462963</v>
      </c>
      <c r="I42" s="6">
        <v>45529.2400462963</v>
      </c>
      <c r="J42" s="1" t="s">
        <v>908</v>
      </c>
      <c r="L42" s="8" t="s">
        <v>1100</v>
      </c>
      <c r="N42" s="1">
        <v>7.4788136E7</v>
      </c>
      <c r="O42" s="1">
        <v>9.256221E7</v>
      </c>
      <c r="U42" s="1" t="s">
        <v>1101</v>
      </c>
      <c r="Y42" s="1" t="s">
        <v>900</v>
      </c>
      <c r="Z42" s="1" t="b">
        <v>0</v>
      </c>
      <c r="AA42" s="1" t="b">
        <v>0</v>
      </c>
      <c r="AE42" s="1" t="s">
        <v>901</v>
      </c>
      <c r="AJ42" s="1" t="b">
        <v>0</v>
      </c>
    </row>
    <row r="43">
      <c r="A43" s="1" t="s">
        <v>544</v>
      </c>
      <c r="B43" s="1" t="s">
        <v>1102</v>
      </c>
      <c r="C43" s="1">
        <v>2.3122400000175E13</v>
      </c>
      <c r="D43" s="1" t="s">
        <v>1102</v>
      </c>
      <c r="E43" s="1">
        <v>4.19914284E10</v>
      </c>
      <c r="F43" s="1" t="s">
        <v>1103</v>
      </c>
      <c r="G43" s="6">
        <v>45560.73050925926</v>
      </c>
      <c r="H43" s="7">
        <v>45597.08375</v>
      </c>
      <c r="I43" s="2"/>
      <c r="J43" s="1" t="s">
        <v>1104</v>
      </c>
      <c r="K43" s="1" t="s">
        <v>896</v>
      </c>
      <c r="L43" s="8" t="s">
        <v>1105</v>
      </c>
      <c r="N43" s="1">
        <v>8.8652047E7</v>
      </c>
      <c r="O43" s="1">
        <v>1.07946386E8</v>
      </c>
      <c r="T43" s="1" t="s">
        <v>898</v>
      </c>
      <c r="X43" s="1">
        <v>144732.0</v>
      </c>
      <c r="Y43" s="1" t="s">
        <v>900</v>
      </c>
      <c r="Z43" s="1" t="b">
        <v>0</v>
      </c>
      <c r="AA43" s="1" t="b">
        <v>0</v>
      </c>
      <c r="AC43" s="1" t="b">
        <v>1</v>
      </c>
      <c r="AD43" s="7">
        <v>45560.72672453704</v>
      </c>
      <c r="AE43" s="1" t="s">
        <v>901</v>
      </c>
      <c r="AJ43" s="1" t="b">
        <v>0</v>
      </c>
    </row>
    <row r="44">
      <c r="A44" s="1" t="s">
        <v>1106</v>
      </c>
      <c r="B44" s="1" t="s">
        <v>1107</v>
      </c>
      <c r="D44" s="1" t="s">
        <v>1107</v>
      </c>
      <c r="E44" s="1">
        <v>1.9981833878E10</v>
      </c>
      <c r="F44" s="1" t="s">
        <v>1108</v>
      </c>
      <c r="G44" s="6">
        <v>45030.76949074074</v>
      </c>
      <c r="H44" s="7">
        <v>45597.08726851852</v>
      </c>
      <c r="I44" s="2"/>
      <c r="J44" s="1" t="s">
        <v>1109</v>
      </c>
      <c r="K44" s="1" t="s">
        <v>933</v>
      </c>
      <c r="M44" s="1">
        <v>736175.0</v>
      </c>
      <c r="R44" s="1" t="s">
        <v>1110</v>
      </c>
      <c r="S44" s="1" t="s">
        <v>1111</v>
      </c>
      <c r="Y44" s="1" t="s">
        <v>900</v>
      </c>
      <c r="Z44" s="1" t="b">
        <v>0</v>
      </c>
      <c r="AA44" s="1" t="b">
        <v>0</v>
      </c>
      <c r="AE44" s="1" t="s">
        <v>901</v>
      </c>
      <c r="AJ44" s="1" t="b">
        <v>0</v>
      </c>
    </row>
    <row r="45">
      <c r="A45" s="1" t="s">
        <v>844</v>
      </c>
      <c r="B45" s="1" t="s">
        <v>1112</v>
      </c>
      <c r="C45" s="1">
        <v>4.1662299000127E13</v>
      </c>
      <c r="D45" s="1" t="s">
        <v>1113</v>
      </c>
      <c r="E45" s="1">
        <v>1.1996489527E10</v>
      </c>
      <c r="F45" s="1" t="s">
        <v>1114</v>
      </c>
      <c r="G45" s="6">
        <v>45462.68141203704</v>
      </c>
      <c r="H45" s="7">
        <v>45597.08733796296</v>
      </c>
      <c r="I45" s="2"/>
      <c r="J45" s="1" t="s">
        <v>1115</v>
      </c>
      <c r="L45" s="8" t="s">
        <v>1116</v>
      </c>
      <c r="N45" s="1">
        <v>8.5782738E7</v>
      </c>
      <c r="O45" s="1">
        <v>1.03408983E8</v>
      </c>
      <c r="Y45" s="1" t="s">
        <v>900</v>
      </c>
      <c r="Z45" s="1" t="b">
        <v>0</v>
      </c>
      <c r="AA45" s="1" t="b">
        <v>0</v>
      </c>
      <c r="AC45" s="1" t="b">
        <v>1</v>
      </c>
      <c r="AD45" s="7">
        <v>45462.681539351855</v>
      </c>
      <c r="AE45" s="1" t="s">
        <v>901</v>
      </c>
      <c r="AJ45" s="1" t="b">
        <v>0</v>
      </c>
    </row>
    <row r="46">
      <c r="A46" s="1" t="s">
        <v>1117</v>
      </c>
      <c r="B46" s="1" t="s">
        <v>1118</v>
      </c>
      <c r="C46" s="1">
        <v>9.849630493E9</v>
      </c>
      <c r="D46" s="1" t="s">
        <v>1118</v>
      </c>
      <c r="E46" s="1">
        <v>8.1997260885E10</v>
      </c>
      <c r="F46" s="1" t="s">
        <v>1119</v>
      </c>
      <c r="G46" s="6">
        <v>45149.88791666667</v>
      </c>
      <c r="H46" s="7">
        <v>45597.08728009259</v>
      </c>
      <c r="I46" s="2"/>
      <c r="J46" s="1" t="s">
        <v>908</v>
      </c>
      <c r="K46" s="1" t="s">
        <v>1049</v>
      </c>
      <c r="L46" s="8" t="s">
        <v>1120</v>
      </c>
      <c r="N46" s="1">
        <v>7.0206939E7</v>
      </c>
      <c r="O46" s="1">
        <v>8.5696917E7</v>
      </c>
      <c r="U46" s="1" t="s">
        <v>1121</v>
      </c>
      <c r="Y46" s="1" t="s">
        <v>900</v>
      </c>
      <c r="Z46" s="1" t="b">
        <v>0</v>
      </c>
      <c r="AA46" s="1" t="b">
        <v>0</v>
      </c>
      <c r="AE46" s="1" t="s">
        <v>901</v>
      </c>
      <c r="AJ46" s="1" t="b">
        <v>0</v>
      </c>
    </row>
    <row r="47">
      <c r="A47" s="1" t="s">
        <v>1122</v>
      </c>
      <c r="B47" s="1" t="s">
        <v>1123</v>
      </c>
      <c r="C47" s="1">
        <v>7.479384661E9</v>
      </c>
      <c r="D47" s="1" t="s">
        <v>1124</v>
      </c>
      <c r="E47" s="1">
        <v>3.1987055507E10</v>
      </c>
      <c r="F47" s="1" t="s">
        <v>1125</v>
      </c>
      <c r="G47" s="6">
        <v>45107.125</v>
      </c>
      <c r="H47" s="7">
        <v>45369.70143518518</v>
      </c>
      <c r="I47" s="6">
        <v>45198.125</v>
      </c>
      <c r="J47" s="1" t="s">
        <v>930</v>
      </c>
      <c r="N47" s="1">
        <v>6.8088955E7</v>
      </c>
      <c r="O47" s="1">
        <v>8.3021963E7</v>
      </c>
      <c r="P47" s="1" t="b">
        <v>0</v>
      </c>
      <c r="V47" s="1" t="b">
        <v>0</v>
      </c>
      <c r="W47" s="1" t="b">
        <v>1</v>
      </c>
      <c r="Y47" s="1" t="s">
        <v>900</v>
      </c>
      <c r="Z47" s="1" t="b">
        <v>0</v>
      </c>
      <c r="AA47" s="1" t="b">
        <v>0</v>
      </c>
      <c r="AE47" s="1" t="s">
        <v>901</v>
      </c>
      <c r="AJ47" s="1" t="b">
        <v>0</v>
      </c>
    </row>
    <row r="48">
      <c r="A48" s="1" t="s">
        <v>316</v>
      </c>
      <c r="B48" s="1" t="s">
        <v>1126</v>
      </c>
      <c r="C48" s="1">
        <v>3.7676634000179E13</v>
      </c>
      <c r="D48" s="1" t="s">
        <v>1126</v>
      </c>
      <c r="E48" s="1">
        <v>1.1920130114E10</v>
      </c>
      <c r="F48" s="1" t="s">
        <v>1127</v>
      </c>
      <c r="G48" s="6">
        <v>45413.639918981484</v>
      </c>
      <c r="H48" s="7">
        <v>45503.32372685185</v>
      </c>
      <c r="I48" s="6">
        <v>45503.32372685185</v>
      </c>
      <c r="J48" s="1" t="s">
        <v>908</v>
      </c>
      <c r="K48" s="1" t="s">
        <v>1128</v>
      </c>
      <c r="L48" s="8" t="s">
        <v>1129</v>
      </c>
      <c r="N48" s="1">
        <v>8.2732513E7</v>
      </c>
      <c r="O48" s="1">
        <v>1.0053918E8</v>
      </c>
      <c r="U48" s="1" t="s">
        <v>1127</v>
      </c>
      <c r="Y48" s="1" t="s">
        <v>1130</v>
      </c>
      <c r="Z48" s="1" t="b">
        <v>0</v>
      </c>
      <c r="AA48" s="1" t="b">
        <v>0</v>
      </c>
      <c r="AC48" s="1" t="b">
        <v>1</v>
      </c>
      <c r="AD48" s="7">
        <v>45413.63143518518</v>
      </c>
      <c r="AE48" s="1" t="s">
        <v>901</v>
      </c>
      <c r="AJ48" s="1" t="b">
        <v>0</v>
      </c>
    </row>
    <row r="49">
      <c r="A49" s="1" t="s">
        <v>1131</v>
      </c>
      <c r="B49" s="1" t="s">
        <v>1132</v>
      </c>
      <c r="C49" s="1">
        <v>4.5372128000386E13</v>
      </c>
      <c r="D49" s="1" t="s">
        <v>1132</v>
      </c>
      <c r="E49" s="1">
        <v>5.4991977793E10</v>
      </c>
      <c r="F49" s="1" t="s">
        <v>1133</v>
      </c>
      <c r="G49" s="6">
        <v>45344.56768518518</v>
      </c>
      <c r="H49" s="7">
        <v>45460.784155092595</v>
      </c>
      <c r="I49" s="6">
        <v>45469.59203703704</v>
      </c>
      <c r="J49" s="1" t="s">
        <v>895</v>
      </c>
      <c r="K49" s="1" t="s">
        <v>933</v>
      </c>
      <c r="L49" s="8" t="s">
        <v>1134</v>
      </c>
      <c r="M49" s="1">
        <v>1212588.0</v>
      </c>
      <c r="N49" s="1">
        <v>7.7670693E7</v>
      </c>
      <c r="O49" s="1">
        <v>9.6323162E7</v>
      </c>
      <c r="U49" s="1" t="s">
        <v>1135</v>
      </c>
      <c r="Y49" s="1" t="s">
        <v>900</v>
      </c>
      <c r="Z49" s="1" t="b">
        <v>0</v>
      </c>
      <c r="AA49" s="1" t="b">
        <v>0</v>
      </c>
      <c r="AE49" s="1" t="s">
        <v>901</v>
      </c>
    </row>
    <row r="50">
      <c r="A50" s="1" t="s">
        <v>254</v>
      </c>
      <c r="B50" s="1" t="s">
        <v>1136</v>
      </c>
      <c r="C50" s="1">
        <v>1.2734808722E10</v>
      </c>
      <c r="D50" s="1" t="s">
        <v>1136</v>
      </c>
      <c r="E50" s="1">
        <v>2.7999735381E10</v>
      </c>
      <c r="F50" s="1" t="s">
        <v>1137</v>
      </c>
      <c r="G50" s="6">
        <v>45389.61487268518</v>
      </c>
      <c r="H50" s="7">
        <v>45400.810891203706</v>
      </c>
      <c r="I50" s="6">
        <v>45434.8337962963</v>
      </c>
      <c r="J50" s="1" t="s">
        <v>938</v>
      </c>
      <c r="K50" s="1" t="s">
        <v>896</v>
      </c>
      <c r="L50" s="8" t="s">
        <v>1138</v>
      </c>
      <c r="N50" s="1">
        <v>8.0894384E7</v>
      </c>
      <c r="O50" s="1">
        <v>9.9101529E7</v>
      </c>
      <c r="U50" s="1" t="s">
        <v>1139</v>
      </c>
      <c r="X50" s="1">
        <v>117455.0</v>
      </c>
      <c r="Y50" s="1" t="s">
        <v>900</v>
      </c>
      <c r="Z50" s="1" t="b">
        <v>0</v>
      </c>
      <c r="AA50" s="1" t="b">
        <v>0</v>
      </c>
      <c r="AC50" s="1" t="b">
        <v>1</v>
      </c>
      <c r="AD50" s="7">
        <v>45389.61486111111</v>
      </c>
      <c r="AE50" s="1" t="s">
        <v>901</v>
      </c>
    </row>
    <row r="51">
      <c r="A51" s="1" t="s">
        <v>1140</v>
      </c>
      <c r="B51" s="1" t="s">
        <v>1141</v>
      </c>
      <c r="D51" s="1" t="s">
        <v>1141</v>
      </c>
      <c r="E51" s="1">
        <v>8.5986490593E10</v>
      </c>
      <c r="F51" s="1" t="s">
        <v>1142</v>
      </c>
      <c r="G51" s="6">
        <v>45031.554930555554</v>
      </c>
      <c r="H51" s="7">
        <v>45597.08725694445</v>
      </c>
      <c r="I51" s="2"/>
      <c r="J51" s="1" t="s">
        <v>1109</v>
      </c>
      <c r="K51" s="1" t="s">
        <v>933</v>
      </c>
      <c r="Q51" s="1" t="s">
        <v>983</v>
      </c>
      <c r="R51" s="1" t="s">
        <v>1143</v>
      </c>
      <c r="S51" s="1" t="s">
        <v>1033</v>
      </c>
      <c r="Y51" s="1" t="s">
        <v>900</v>
      </c>
      <c r="Z51" s="1" t="b">
        <v>0</v>
      </c>
      <c r="AA51" s="1" t="b">
        <v>0</v>
      </c>
      <c r="AE51" s="1" t="s">
        <v>901</v>
      </c>
      <c r="AJ51" s="1" t="b">
        <v>0</v>
      </c>
    </row>
    <row r="52">
      <c r="A52" s="1" t="s">
        <v>647</v>
      </c>
      <c r="B52" s="1" t="s">
        <v>1144</v>
      </c>
      <c r="C52" s="1">
        <v>3.3638679000106E13</v>
      </c>
      <c r="D52" s="1" t="s">
        <v>1144</v>
      </c>
      <c r="E52" s="1">
        <v>3.1980195625E10</v>
      </c>
      <c r="F52" s="1" t="s">
        <v>1145</v>
      </c>
      <c r="G52" s="6">
        <v>45523.72723379629</v>
      </c>
      <c r="H52" s="7">
        <v>45597.08739583333</v>
      </c>
      <c r="I52" s="2"/>
      <c r="J52" s="1" t="s">
        <v>895</v>
      </c>
      <c r="K52" s="1" t="s">
        <v>1000</v>
      </c>
      <c r="N52" s="1">
        <v>8.7556219E7</v>
      </c>
      <c r="O52" s="1">
        <v>1.06257669E8</v>
      </c>
      <c r="T52" s="1" t="s">
        <v>920</v>
      </c>
      <c r="Y52" s="1" t="s">
        <v>1130</v>
      </c>
      <c r="Z52" s="1" t="b">
        <v>0</v>
      </c>
      <c r="AA52" s="1" t="b">
        <v>0</v>
      </c>
      <c r="AC52" s="1" t="b">
        <v>1</v>
      </c>
      <c r="AD52" s="7">
        <v>45523.7199537037</v>
      </c>
      <c r="AE52" s="1" t="s">
        <v>901</v>
      </c>
      <c r="AJ52" s="1" t="b">
        <v>0</v>
      </c>
    </row>
    <row r="53">
      <c r="A53" s="1" t="s">
        <v>199</v>
      </c>
      <c r="B53" s="1" t="s">
        <v>1146</v>
      </c>
      <c r="C53" s="1">
        <v>4.4734861846E10</v>
      </c>
      <c r="D53" s="1" t="s">
        <v>1146</v>
      </c>
      <c r="E53" s="1">
        <v>1.1995464195E10</v>
      </c>
      <c r="F53" s="1" t="s">
        <v>1147</v>
      </c>
      <c r="G53" s="6">
        <v>45407.85707175926</v>
      </c>
      <c r="H53" s="7">
        <v>45490.76403935185</v>
      </c>
      <c r="I53" s="6">
        <v>45490.764560185184</v>
      </c>
      <c r="J53" s="1" t="s">
        <v>908</v>
      </c>
      <c r="K53" s="1" t="s">
        <v>974</v>
      </c>
      <c r="L53" s="8" t="s">
        <v>1148</v>
      </c>
      <c r="N53" s="1">
        <v>8.2486666E7</v>
      </c>
      <c r="O53" s="1">
        <v>1.00221755E8</v>
      </c>
      <c r="T53" s="1" t="s">
        <v>920</v>
      </c>
      <c r="U53" s="1" t="s">
        <v>1149</v>
      </c>
      <c r="Y53" s="1" t="s">
        <v>900</v>
      </c>
      <c r="Z53" s="1" t="b">
        <v>0</v>
      </c>
      <c r="AA53" s="1" t="b">
        <v>1</v>
      </c>
      <c r="AC53" s="1" t="b">
        <v>1</v>
      </c>
      <c r="AD53" s="7">
        <v>45407.85707175926</v>
      </c>
      <c r="AE53" s="1" t="s">
        <v>901</v>
      </c>
      <c r="AJ53" s="1" t="b">
        <v>1</v>
      </c>
    </row>
    <row r="54">
      <c r="A54" s="1" t="s">
        <v>1150</v>
      </c>
      <c r="B54" s="1" t="s">
        <v>1151</v>
      </c>
      <c r="C54" s="1">
        <v>8.27937776E9</v>
      </c>
      <c r="D54" s="1" t="s">
        <v>1151</v>
      </c>
      <c r="E54" s="1">
        <v>2.1981885605E10</v>
      </c>
      <c r="F54" s="1" t="s">
        <v>1152</v>
      </c>
      <c r="G54" s="6">
        <v>45300.80582175926</v>
      </c>
      <c r="H54" s="7">
        <v>45325.60556712963</v>
      </c>
      <c r="I54" s="6">
        <v>45360.889131944445</v>
      </c>
      <c r="J54" s="1" t="s">
        <v>908</v>
      </c>
      <c r="K54" s="1" t="s">
        <v>1000</v>
      </c>
      <c r="L54" s="8" t="s">
        <v>1153</v>
      </c>
      <c r="N54" s="1">
        <v>7.593021E7</v>
      </c>
      <c r="O54" s="1">
        <v>9.5502093E7</v>
      </c>
      <c r="U54" s="1" t="s">
        <v>1154</v>
      </c>
      <c r="Y54" s="1" t="s">
        <v>900</v>
      </c>
      <c r="Z54" s="1" t="b">
        <v>0</v>
      </c>
      <c r="AA54" s="1" t="b">
        <v>0</v>
      </c>
      <c r="AE54" s="1" t="s">
        <v>901</v>
      </c>
    </row>
    <row r="55">
      <c r="A55" s="1" t="s">
        <v>1155</v>
      </c>
      <c r="B55" s="1" t="s">
        <v>1156</v>
      </c>
      <c r="C55" s="1">
        <v>4.099518600018E13</v>
      </c>
      <c r="D55" s="1" t="s">
        <v>1156</v>
      </c>
      <c r="E55" s="1">
        <v>5.19984035E10</v>
      </c>
      <c r="F55" s="1" t="s">
        <v>1157</v>
      </c>
      <c r="G55" s="6">
        <v>45316.812002314815</v>
      </c>
      <c r="H55" s="7">
        <v>45338.76127314815</v>
      </c>
      <c r="I55" s="6">
        <v>45483.72236111111</v>
      </c>
      <c r="J55" s="1" t="s">
        <v>915</v>
      </c>
      <c r="K55" s="1" t="s">
        <v>953</v>
      </c>
      <c r="L55" s="8" t="s">
        <v>1158</v>
      </c>
      <c r="N55" s="1">
        <v>7.695957E7</v>
      </c>
      <c r="O55" s="1">
        <v>9.5111075E7</v>
      </c>
      <c r="T55" s="1" t="s">
        <v>920</v>
      </c>
      <c r="U55" s="1" t="s">
        <v>1159</v>
      </c>
      <c r="W55" s="1" t="b">
        <v>1</v>
      </c>
      <c r="Y55" s="1" t="s">
        <v>900</v>
      </c>
      <c r="Z55" s="1" t="b">
        <v>0</v>
      </c>
      <c r="AA55" s="1" t="b">
        <v>0</v>
      </c>
      <c r="AE55" s="1" t="s">
        <v>901</v>
      </c>
    </row>
    <row r="56">
      <c r="A56" s="1" t="s">
        <v>1160</v>
      </c>
      <c r="B56" s="1" t="s">
        <v>1161</v>
      </c>
      <c r="C56" s="1">
        <v>3.9948809000185E13</v>
      </c>
      <c r="D56" s="1" t="s">
        <v>1161</v>
      </c>
      <c r="E56" s="1">
        <v>1.4991464833E10</v>
      </c>
      <c r="F56" s="1" t="s">
        <v>1162</v>
      </c>
      <c r="G56" s="6">
        <v>45182.75502314815</v>
      </c>
      <c r="H56" s="7">
        <v>45597.08724537037</v>
      </c>
      <c r="I56" s="2"/>
      <c r="J56" s="1" t="s">
        <v>1163</v>
      </c>
      <c r="K56" s="1" t="s">
        <v>896</v>
      </c>
      <c r="L56" s="8" t="s">
        <v>1164</v>
      </c>
      <c r="M56" s="1">
        <v>1142418.0</v>
      </c>
      <c r="N56" s="1">
        <v>7.1611152E7</v>
      </c>
      <c r="O56" s="1">
        <v>8.7757161E7</v>
      </c>
      <c r="U56" s="1" t="s">
        <v>1165</v>
      </c>
      <c r="X56" s="1">
        <v>139679.0</v>
      </c>
      <c r="Y56" s="1" t="s">
        <v>900</v>
      </c>
      <c r="Z56" s="1" t="b">
        <v>0</v>
      </c>
      <c r="AA56" s="1" t="b">
        <v>0</v>
      </c>
      <c r="AE56" s="1" t="s">
        <v>901</v>
      </c>
      <c r="AJ56" s="1" t="b">
        <v>0</v>
      </c>
    </row>
    <row r="57">
      <c r="A57" s="1" t="s">
        <v>1166</v>
      </c>
      <c r="B57" s="1" t="s">
        <v>1167</v>
      </c>
      <c r="C57" s="1">
        <v>4.1805918000195E13</v>
      </c>
      <c r="D57" s="1" t="s">
        <v>1167</v>
      </c>
      <c r="E57" s="1">
        <v>6.2986187511E10</v>
      </c>
      <c r="F57" s="1" t="s">
        <v>1168</v>
      </c>
      <c r="G57" s="6">
        <v>45175.06261574074</v>
      </c>
      <c r="H57" s="7">
        <v>45421.724224537036</v>
      </c>
      <c r="I57" s="6">
        <v>45473.7971875</v>
      </c>
      <c r="J57" s="1" t="s">
        <v>1006</v>
      </c>
      <c r="K57" s="1" t="s">
        <v>974</v>
      </c>
      <c r="L57" s="8" t="s">
        <v>1169</v>
      </c>
      <c r="N57" s="1">
        <v>7.1291094E7</v>
      </c>
      <c r="O57" s="1">
        <v>8.7335058E7</v>
      </c>
      <c r="T57" s="1" t="s">
        <v>898</v>
      </c>
      <c r="U57" s="1" t="s">
        <v>1168</v>
      </c>
      <c r="Y57" s="1" t="s">
        <v>900</v>
      </c>
      <c r="Z57" s="1" t="b">
        <v>0</v>
      </c>
      <c r="AA57" s="1" t="b">
        <v>0</v>
      </c>
      <c r="AE57" s="1" t="s">
        <v>901</v>
      </c>
    </row>
    <row r="58">
      <c r="A58" s="1" t="s">
        <v>127</v>
      </c>
      <c r="B58" s="1" t="s">
        <v>1170</v>
      </c>
      <c r="C58" s="1">
        <v>3.3639290000177E13</v>
      </c>
      <c r="D58" s="1" t="s">
        <v>1170</v>
      </c>
      <c r="E58" s="1">
        <v>1.1947217831E10</v>
      </c>
      <c r="F58" s="1" t="s">
        <v>1171</v>
      </c>
      <c r="G58" s="6">
        <v>45481.60114583333</v>
      </c>
      <c r="H58" s="7">
        <v>45597.08725694445</v>
      </c>
      <c r="I58" s="2"/>
      <c r="J58" s="1" t="s">
        <v>908</v>
      </c>
      <c r="L58" s="8" t="s">
        <v>1172</v>
      </c>
      <c r="N58" s="1">
        <v>8.63358E7</v>
      </c>
      <c r="O58" s="1">
        <v>1.04316161E8</v>
      </c>
      <c r="T58" s="1" t="s">
        <v>920</v>
      </c>
      <c r="W58" s="1" t="b">
        <v>0</v>
      </c>
      <c r="Y58" s="1" t="s">
        <v>900</v>
      </c>
      <c r="Z58" s="1" t="b">
        <v>0</v>
      </c>
      <c r="AA58" s="1" t="b">
        <v>0</v>
      </c>
      <c r="AC58" s="1" t="b">
        <v>1</v>
      </c>
      <c r="AD58" s="7">
        <v>45481.60115740741</v>
      </c>
      <c r="AE58" s="1" t="s">
        <v>901</v>
      </c>
      <c r="AJ58" s="1" t="b">
        <v>0</v>
      </c>
    </row>
    <row r="59">
      <c r="A59" s="1" t="s">
        <v>1173</v>
      </c>
      <c r="B59" s="1" t="s">
        <v>1174</v>
      </c>
      <c r="C59" s="1">
        <v>6.090973000145E12</v>
      </c>
      <c r="D59" s="1" t="s">
        <v>1174</v>
      </c>
      <c r="E59" s="1">
        <v>1.6920006064E10</v>
      </c>
      <c r="F59" s="1" t="s">
        <v>1175</v>
      </c>
      <c r="G59" s="6">
        <v>45030.78011574074</v>
      </c>
      <c r="H59" s="7">
        <v>45597.087372685186</v>
      </c>
      <c r="I59" s="2"/>
      <c r="J59" s="1" t="s">
        <v>1109</v>
      </c>
      <c r="K59" s="1" t="s">
        <v>933</v>
      </c>
      <c r="M59" s="1">
        <v>450456.0</v>
      </c>
      <c r="S59" s="1" t="s">
        <v>1111</v>
      </c>
      <c r="Y59" s="1" t="s">
        <v>900</v>
      </c>
      <c r="Z59" s="1" t="b">
        <v>0</v>
      </c>
      <c r="AA59" s="1" t="b">
        <v>0</v>
      </c>
      <c r="AE59" s="1" t="s">
        <v>901</v>
      </c>
      <c r="AJ59" s="1" t="b">
        <v>0</v>
      </c>
    </row>
    <row r="60">
      <c r="A60" s="1" t="s">
        <v>262</v>
      </c>
      <c r="B60" s="1" t="s">
        <v>1176</v>
      </c>
      <c r="C60" s="1">
        <v>4.8215544000105E13</v>
      </c>
      <c r="D60" s="1" t="s">
        <v>1176</v>
      </c>
      <c r="E60" s="1">
        <v>9.1984584589E10</v>
      </c>
      <c r="F60" s="1" t="s">
        <v>1177</v>
      </c>
      <c r="G60" s="6">
        <v>45534.855266203704</v>
      </c>
      <c r="H60" s="7">
        <v>45597.08740740741</v>
      </c>
      <c r="I60" s="2"/>
      <c r="J60" s="1" t="s">
        <v>938</v>
      </c>
      <c r="K60" s="1" t="s">
        <v>916</v>
      </c>
      <c r="N60" s="1">
        <v>8.7872985E7</v>
      </c>
      <c r="O60" s="1">
        <v>1.06761078E8</v>
      </c>
      <c r="Y60" s="1" t="s">
        <v>1130</v>
      </c>
      <c r="Z60" s="1" t="b">
        <v>0</v>
      </c>
      <c r="AA60" s="1" t="b">
        <v>0</v>
      </c>
      <c r="AC60" s="1" t="b">
        <v>1</v>
      </c>
      <c r="AD60" s="7">
        <v>45534.8368287037</v>
      </c>
      <c r="AE60" s="1" t="s">
        <v>901</v>
      </c>
      <c r="AJ60" s="1" t="b">
        <v>0</v>
      </c>
    </row>
    <row r="61">
      <c r="A61" s="1" t="s">
        <v>803</v>
      </c>
      <c r="B61" s="1" t="s">
        <v>1178</v>
      </c>
      <c r="C61" s="1">
        <v>1.7138771000142E13</v>
      </c>
      <c r="D61" s="1" t="s">
        <v>1179</v>
      </c>
      <c r="E61" s="1">
        <v>1.1910002208E10</v>
      </c>
      <c r="F61" s="1" t="s">
        <v>1180</v>
      </c>
      <c r="G61" s="6">
        <v>45463.696493055555</v>
      </c>
      <c r="H61" s="7">
        <v>45597.087326388886</v>
      </c>
      <c r="I61" s="2"/>
      <c r="J61" s="1" t="s">
        <v>1115</v>
      </c>
      <c r="K61" s="1" t="s">
        <v>916</v>
      </c>
      <c r="L61" s="8" t="s">
        <v>1181</v>
      </c>
      <c r="N61" s="1">
        <v>8.5806342E7</v>
      </c>
      <c r="O61" s="1">
        <v>1.03464011E8</v>
      </c>
      <c r="T61" s="1" t="s">
        <v>920</v>
      </c>
      <c r="U61" s="1" t="s">
        <v>1182</v>
      </c>
      <c r="Y61" s="1" t="s">
        <v>900</v>
      </c>
      <c r="Z61" s="1" t="b">
        <v>0</v>
      </c>
      <c r="AA61" s="1" t="b">
        <v>0</v>
      </c>
      <c r="AC61" s="1" t="b">
        <v>1</v>
      </c>
      <c r="AD61" s="7">
        <v>45463.69648148148</v>
      </c>
      <c r="AE61" s="1" t="s">
        <v>901</v>
      </c>
      <c r="AJ61" s="1" t="b">
        <v>0</v>
      </c>
    </row>
    <row r="62">
      <c r="A62" s="1" t="s">
        <v>742</v>
      </c>
      <c r="B62" s="1" t="s">
        <v>1183</v>
      </c>
      <c r="C62" s="1">
        <v>5.215516800017E13</v>
      </c>
      <c r="D62" s="1" t="s">
        <v>1183</v>
      </c>
      <c r="E62" s="1">
        <v>2.1991946121E10</v>
      </c>
      <c r="F62" s="1" t="s">
        <v>1184</v>
      </c>
      <c r="G62" s="6">
        <v>45540.53221064815</v>
      </c>
      <c r="H62" s="7">
        <v>45553.41738425926</v>
      </c>
      <c r="I62" s="6">
        <v>45553.51969907407</v>
      </c>
      <c r="J62" s="1" t="s">
        <v>1185</v>
      </c>
      <c r="K62" s="1" t="s">
        <v>916</v>
      </c>
      <c r="N62" s="1">
        <v>8.8078275E7</v>
      </c>
      <c r="O62" s="1">
        <v>1.06997824E8</v>
      </c>
      <c r="W62" s="1" t="b">
        <v>1</v>
      </c>
      <c r="Y62" s="1" t="s">
        <v>900</v>
      </c>
      <c r="Z62" s="1" t="b">
        <v>0</v>
      </c>
      <c r="AA62" s="1" t="b">
        <v>0</v>
      </c>
      <c r="AC62" s="1" t="b">
        <v>1</v>
      </c>
      <c r="AD62" s="7">
        <v>45540.52777777778</v>
      </c>
      <c r="AE62" s="1" t="s">
        <v>901</v>
      </c>
      <c r="AJ62" s="1" t="b">
        <v>0</v>
      </c>
    </row>
    <row r="63">
      <c r="A63" s="1" t="s">
        <v>512</v>
      </c>
      <c r="B63" s="1" t="s">
        <v>1186</v>
      </c>
      <c r="C63" s="1">
        <v>4.8526590871E10</v>
      </c>
      <c r="D63" s="1" t="s">
        <v>1186</v>
      </c>
      <c r="E63" s="1">
        <v>1.3991262418E10</v>
      </c>
      <c r="F63" s="1" t="s">
        <v>1187</v>
      </c>
      <c r="G63" s="6">
        <v>45457.758564814816</v>
      </c>
      <c r="H63" s="7">
        <v>45597.08719907407</v>
      </c>
      <c r="I63" s="2"/>
      <c r="J63" s="1" t="s">
        <v>938</v>
      </c>
      <c r="K63" s="1" t="s">
        <v>916</v>
      </c>
      <c r="L63" s="8" t="s">
        <v>1188</v>
      </c>
      <c r="N63" s="1">
        <v>8.5635733E7</v>
      </c>
      <c r="O63" s="1">
        <v>1.0806088E8</v>
      </c>
      <c r="U63" s="1" t="s">
        <v>1189</v>
      </c>
      <c r="Y63" s="1" t="s">
        <v>900</v>
      </c>
      <c r="Z63" s="1" t="b">
        <v>0</v>
      </c>
      <c r="AA63" s="1" t="b">
        <v>0</v>
      </c>
      <c r="AC63" s="1" t="b">
        <v>1</v>
      </c>
      <c r="AD63" s="7">
        <v>45457.75854166667</v>
      </c>
      <c r="AE63" s="1" t="s">
        <v>901</v>
      </c>
      <c r="AJ63" s="1" t="b">
        <v>0</v>
      </c>
    </row>
    <row r="64">
      <c r="A64" s="1" t="s">
        <v>477</v>
      </c>
      <c r="B64" s="1" t="s">
        <v>1190</v>
      </c>
      <c r="C64" s="1">
        <v>3.9811491000196E13</v>
      </c>
      <c r="D64" s="1" t="s">
        <v>1191</v>
      </c>
      <c r="E64" s="1">
        <v>7.1996074883E10</v>
      </c>
      <c r="F64" s="1" t="s">
        <v>1192</v>
      </c>
      <c r="G64" s="6">
        <v>45518.76335648148</v>
      </c>
      <c r="H64" s="7">
        <v>45597.08736111111</v>
      </c>
      <c r="I64" s="2"/>
      <c r="J64" s="1" t="s">
        <v>938</v>
      </c>
      <c r="K64" s="1" t="s">
        <v>933</v>
      </c>
      <c r="L64" s="8" t="s">
        <v>1193</v>
      </c>
      <c r="M64" s="1">
        <v>1183060.0</v>
      </c>
      <c r="N64" s="1">
        <v>8.7439915E7</v>
      </c>
      <c r="O64" s="1">
        <v>1.06055419E8</v>
      </c>
      <c r="Q64" s="1" t="s">
        <v>1194</v>
      </c>
      <c r="S64" s="1" t="s">
        <v>919</v>
      </c>
      <c r="Y64" s="1" t="s">
        <v>900</v>
      </c>
      <c r="Z64" s="1" t="b">
        <v>0</v>
      </c>
      <c r="AA64" s="1" t="b">
        <v>0</v>
      </c>
      <c r="AB64" s="1" t="s">
        <v>1195</v>
      </c>
      <c r="AC64" s="1" t="b">
        <v>1</v>
      </c>
      <c r="AD64" s="7">
        <v>45518.76327546296</v>
      </c>
      <c r="AE64" s="1" t="s">
        <v>901</v>
      </c>
      <c r="AJ64" s="1" t="b">
        <v>0</v>
      </c>
      <c r="AK64" s="1" t="b">
        <v>0</v>
      </c>
      <c r="AL64" s="1">
        <v>0.0</v>
      </c>
      <c r="AM64" s="1">
        <v>0.0</v>
      </c>
      <c r="AN64" s="1">
        <v>0.0</v>
      </c>
    </row>
    <row r="65">
      <c r="A65" s="1" t="s">
        <v>1196</v>
      </c>
      <c r="B65" s="1" t="s">
        <v>1197</v>
      </c>
      <c r="C65" s="1">
        <v>1.7815491000121E13</v>
      </c>
      <c r="D65" s="1" t="s">
        <v>1197</v>
      </c>
      <c r="E65" s="1">
        <v>1.1962499276E10</v>
      </c>
      <c r="F65" s="1" t="s">
        <v>1198</v>
      </c>
      <c r="G65" s="6">
        <v>45214.67046296296</v>
      </c>
      <c r="H65" s="7">
        <v>45226.74445601852</v>
      </c>
      <c r="I65" s="6">
        <v>45240.76980324074</v>
      </c>
      <c r="J65" s="1" t="s">
        <v>908</v>
      </c>
      <c r="K65" s="1" t="s">
        <v>933</v>
      </c>
      <c r="L65" s="8" t="s">
        <v>1199</v>
      </c>
      <c r="M65" s="1">
        <v>746941.0</v>
      </c>
      <c r="N65" s="1">
        <v>7.3080198E7</v>
      </c>
      <c r="O65" s="1">
        <v>8.9804331E7</v>
      </c>
      <c r="U65" s="1" t="s">
        <v>1200</v>
      </c>
      <c r="Y65" s="1" t="s">
        <v>900</v>
      </c>
      <c r="Z65" s="1" t="b">
        <v>0</v>
      </c>
      <c r="AA65" s="1" t="b">
        <v>0</v>
      </c>
      <c r="AE65" s="1" t="s">
        <v>901</v>
      </c>
    </row>
    <row r="66">
      <c r="A66" s="1" t="s">
        <v>627</v>
      </c>
      <c r="B66" s="1" t="s">
        <v>1201</v>
      </c>
      <c r="C66" s="1">
        <v>2.989115800018E13</v>
      </c>
      <c r="D66" s="1" t="s">
        <v>1201</v>
      </c>
      <c r="E66" s="1">
        <v>6.298308161E10</v>
      </c>
      <c r="F66" s="1" t="s">
        <v>1202</v>
      </c>
      <c r="G66" s="6">
        <v>45446.70664351852</v>
      </c>
      <c r="H66" s="7">
        <v>45597.087233796294</v>
      </c>
      <c r="I66" s="2"/>
      <c r="J66" s="1" t="s">
        <v>1006</v>
      </c>
      <c r="K66" s="1" t="s">
        <v>916</v>
      </c>
      <c r="L66" s="8" t="s">
        <v>1203</v>
      </c>
      <c r="N66" s="1">
        <v>8.5169781E7</v>
      </c>
      <c r="O66" s="1">
        <v>1.05178285E8</v>
      </c>
      <c r="T66" s="1" t="s">
        <v>898</v>
      </c>
      <c r="U66" s="1" t="s">
        <v>1202</v>
      </c>
      <c r="Y66" s="1" t="s">
        <v>900</v>
      </c>
      <c r="Z66" s="1" t="b">
        <v>0</v>
      </c>
      <c r="AA66" s="1" t="b">
        <v>0</v>
      </c>
      <c r="AC66" s="1" t="b">
        <v>1</v>
      </c>
      <c r="AD66" s="7">
        <v>45445.91979166667</v>
      </c>
      <c r="AE66" s="1" t="s">
        <v>901</v>
      </c>
      <c r="AJ66" s="1" t="b">
        <v>0</v>
      </c>
    </row>
    <row r="67">
      <c r="A67" s="1" t="s">
        <v>1204</v>
      </c>
      <c r="B67" s="1" t="s">
        <v>1205</v>
      </c>
      <c r="C67" s="1">
        <v>3.71964068E10</v>
      </c>
      <c r="D67" s="1" t="s">
        <v>1205</v>
      </c>
      <c r="E67" s="1">
        <v>3.1999999999E10</v>
      </c>
      <c r="F67" s="1" t="s">
        <v>1206</v>
      </c>
      <c r="G67" s="6">
        <v>45363.03921296296</v>
      </c>
      <c r="H67" s="7">
        <v>45597.08730324074</v>
      </c>
      <c r="I67" s="2"/>
      <c r="J67" s="1" t="s">
        <v>908</v>
      </c>
      <c r="N67" s="1">
        <v>7.892193E7</v>
      </c>
      <c r="O67" s="1">
        <v>9.7605354E7</v>
      </c>
      <c r="W67" s="1" t="b">
        <v>1</v>
      </c>
      <c r="Y67" s="1" t="s">
        <v>900</v>
      </c>
      <c r="Z67" s="1" t="b">
        <v>0</v>
      </c>
      <c r="AA67" s="1" t="b">
        <v>0</v>
      </c>
      <c r="AE67" s="1" t="s">
        <v>901</v>
      </c>
      <c r="AJ67" s="1" t="b">
        <v>0</v>
      </c>
    </row>
    <row r="68">
      <c r="A68" s="1" t="s">
        <v>1207</v>
      </c>
      <c r="B68" s="1" t="s">
        <v>1208</v>
      </c>
      <c r="C68" s="1">
        <v>4.006579700012E13</v>
      </c>
      <c r="D68" s="1" t="s">
        <v>1208</v>
      </c>
      <c r="E68" s="1">
        <v>1.1976741054E10</v>
      </c>
      <c r="F68" s="1" t="s">
        <v>1209</v>
      </c>
      <c r="G68" s="6">
        <v>45205.599490740744</v>
      </c>
      <c r="H68" s="7">
        <v>45511.368738425925</v>
      </c>
      <c r="I68" s="6">
        <v>45511.368738425925</v>
      </c>
      <c r="J68" s="1" t="s">
        <v>1006</v>
      </c>
      <c r="K68" s="1" t="s">
        <v>896</v>
      </c>
      <c r="L68" s="8" t="s">
        <v>1210</v>
      </c>
      <c r="N68" s="1">
        <v>7.2896863E7</v>
      </c>
      <c r="O68" s="1">
        <v>9.4776958E7</v>
      </c>
      <c r="T68" s="1" t="s">
        <v>920</v>
      </c>
      <c r="U68" s="1" t="s">
        <v>1211</v>
      </c>
      <c r="Y68" s="1" t="s">
        <v>900</v>
      </c>
      <c r="Z68" s="1" t="b">
        <v>0</v>
      </c>
      <c r="AA68" s="1" t="b">
        <v>0</v>
      </c>
      <c r="AE68" s="1" t="s">
        <v>901</v>
      </c>
      <c r="AJ68" s="1" t="b">
        <v>0</v>
      </c>
    </row>
    <row r="69">
      <c r="A69" s="1" t="s">
        <v>551</v>
      </c>
      <c r="B69" s="1" t="s">
        <v>1212</v>
      </c>
      <c r="C69" s="1">
        <v>5.2096593000135E13</v>
      </c>
      <c r="D69" s="1" t="s">
        <v>1213</v>
      </c>
      <c r="E69" s="1">
        <v>3.1999120908E10</v>
      </c>
      <c r="F69" s="1" t="s">
        <v>1214</v>
      </c>
      <c r="G69" s="6">
        <v>45400.67596064815</v>
      </c>
      <c r="H69" s="7">
        <v>45597.087326388886</v>
      </c>
      <c r="I69" s="2"/>
      <c r="J69" s="1" t="s">
        <v>1215</v>
      </c>
      <c r="N69" s="1">
        <v>8.2018302E7</v>
      </c>
      <c r="O69" s="1">
        <v>9.9794746E7</v>
      </c>
      <c r="T69" s="1" t="s">
        <v>920</v>
      </c>
      <c r="U69" s="1" t="s">
        <v>1216</v>
      </c>
      <c r="Y69" s="1" t="s">
        <v>900</v>
      </c>
      <c r="Z69" s="1" t="b">
        <v>0</v>
      </c>
      <c r="AA69" s="1" t="b">
        <v>0</v>
      </c>
      <c r="AC69" s="1" t="b">
        <v>1</v>
      </c>
      <c r="AD69" s="7">
        <v>45400.6759375</v>
      </c>
      <c r="AE69" s="1" t="s">
        <v>901</v>
      </c>
      <c r="AJ69" s="1" t="b">
        <v>0</v>
      </c>
    </row>
    <row r="70">
      <c r="A70" s="1" t="s">
        <v>1217</v>
      </c>
      <c r="B70" s="1" t="s">
        <v>1218</v>
      </c>
      <c r="C70" s="1">
        <v>3.041631400013E13</v>
      </c>
      <c r="D70" s="1" t="s">
        <v>1218</v>
      </c>
      <c r="E70" s="1">
        <v>1.9974211167E10</v>
      </c>
      <c r="F70" s="1" t="s">
        <v>1219</v>
      </c>
      <c r="G70" s="6">
        <v>45338.72689814815</v>
      </c>
      <c r="H70" s="7">
        <v>45597.08730324074</v>
      </c>
      <c r="I70" s="2"/>
      <c r="J70" s="1" t="s">
        <v>938</v>
      </c>
      <c r="K70" s="1" t="s">
        <v>933</v>
      </c>
      <c r="L70" s="8" t="s">
        <v>1220</v>
      </c>
      <c r="M70" s="1">
        <v>845139.0</v>
      </c>
      <c r="N70" s="1">
        <v>7.749888E7</v>
      </c>
      <c r="O70" s="1">
        <v>9.6071432E7</v>
      </c>
      <c r="U70" s="1" t="s">
        <v>1219</v>
      </c>
      <c r="Y70" s="1" t="s">
        <v>900</v>
      </c>
      <c r="Z70" s="1" t="b">
        <v>0</v>
      </c>
      <c r="AA70" s="1" t="b">
        <v>0</v>
      </c>
      <c r="AE70" s="1" t="s">
        <v>901</v>
      </c>
      <c r="AJ70" s="1" t="b">
        <v>0</v>
      </c>
    </row>
    <row r="71">
      <c r="A71" s="1" t="s">
        <v>576</v>
      </c>
      <c r="B71" s="1" t="s">
        <v>1221</v>
      </c>
      <c r="C71" s="1">
        <v>1.244727800019E13</v>
      </c>
      <c r="D71" s="1" t="s">
        <v>1222</v>
      </c>
      <c r="E71" s="1">
        <v>1.19403432E10</v>
      </c>
      <c r="F71" s="1" t="s">
        <v>1223</v>
      </c>
      <c r="G71" s="6">
        <v>45400.68347222222</v>
      </c>
      <c r="H71" s="7">
        <v>45597.08699074074</v>
      </c>
      <c r="I71" s="2"/>
      <c r="J71" s="1" t="s">
        <v>908</v>
      </c>
      <c r="K71" s="1" t="s">
        <v>933</v>
      </c>
      <c r="L71" s="8" t="s">
        <v>1224</v>
      </c>
      <c r="M71" s="1">
        <v>1150716.0</v>
      </c>
      <c r="N71" s="1">
        <v>8.2018671E7</v>
      </c>
      <c r="O71" s="1">
        <v>9.9795144E7</v>
      </c>
      <c r="U71" s="1" t="s">
        <v>1225</v>
      </c>
      <c r="Y71" s="1" t="s">
        <v>900</v>
      </c>
      <c r="Z71" s="1" t="b">
        <v>0</v>
      </c>
      <c r="AA71" s="1" t="b">
        <v>0</v>
      </c>
      <c r="AC71" s="1" t="b">
        <v>1</v>
      </c>
      <c r="AD71" s="7">
        <v>45400.68344907407</v>
      </c>
      <c r="AE71" s="1" t="s">
        <v>901</v>
      </c>
      <c r="AJ71" s="1" t="b">
        <v>0</v>
      </c>
    </row>
    <row r="72">
      <c r="A72" s="1" t="s">
        <v>1226</v>
      </c>
      <c r="B72" s="1" t="s">
        <v>1227</v>
      </c>
      <c r="C72" s="1">
        <v>3.201381195E9</v>
      </c>
      <c r="D72" s="1" t="s">
        <v>1227</v>
      </c>
      <c r="E72" s="1">
        <v>6.2991132436E10</v>
      </c>
      <c r="F72" s="1" t="s">
        <v>1228</v>
      </c>
      <c r="G72" s="6">
        <v>45161.71144675926</v>
      </c>
      <c r="H72" s="7">
        <v>45597.08729166666</v>
      </c>
      <c r="I72" s="2"/>
      <c r="J72" s="1" t="s">
        <v>908</v>
      </c>
      <c r="K72" s="1" t="s">
        <v>916</v>
      </c>
      <c r="L72" s="8" t="s">
        <v>1229</v>
      </c>
      <c r="N72" s="1">
        <v>7.0576246E7</v>
      </c>
      <c r="O72" s="1">
        <v>8.686641E7</v>
      </c>
      <c r="U72" s="1" t="s">
        <v>1230</v>
      </c>
      <c r="Y72" s="1" t="s">
        <v>900</v>
      </c>
      <c r="Z72" s="1" t="b">
        <v>0</v>
      </c>
      <c r="AA72" s="1" t="b">
        <v>0</v>
      </c>
      <c r="AE72" s="1" t="s">
        <v>901</v>
      </c>
      <c r="AJ72" s="1" t="b">
        <v>0</v>
      </c>
    </row>
    <row r="73">
      <c r="A73" s="1" t="s">
        <v>1231</v>
      </c>
      <c r="B73" s="1" t="s">
        <v>1232</v>
      </c>
      <c r="C73" s="1">
        <v>2.8998522000143E13</v>
      </c>
      <c r="D73" s="1" t="s">
        <v>1232</v>
      </c>
      <c r="E73" s="1">
        <v>2.7996285386E10</v>
      </c>
      <c r="F73" s="1" t="s">
        <v>1233</v>
      </c>
      <c r="G73" s="6">
        <v>45243.74862268518</v>
      </c>
      <c r="H73" s="7">
        <v>45296.99319444445</v>
      </c>
      <c r="I73" s="6">
        <v>45473.7971875</v>
      </c>
      <c r="J73" s="1" t="s">
        <v>973</v>
      </c>
      <c r="L73" s="8" t="s">
        <v>1234</v>
      </c>
      <c r="N73" s="1">
        <v>7.4243688E7</v>
      </c>
      <c r="O73" s="1">
        <v>9.1459311E7</v>
      </c>
      <c r="Y73" s="1" t="s">
        <v>900</v>
      </c>
      <c r="Z73" s="1" t="b">
        <v>0</v>
      </c>
      <c r="AA73" s="1" t="b">
        <v>0</v>
      </c>
      <c r="AE73" s="1" t="s">
        <v>901</v>
      </c>
    </row>
    <row r="74">
      <c r="A74" s="1" t="s">
        <v>1235</v>
      </c>
      <c r="B74" s="1" t="s">
        <v>1236</v>
      </c>
      <c r="C74" s="1">
        <v>1.9258667000117E13</v>
      </c>
      <c r="D74" s="1" t="s">
        <v>1236</v>
      </c>
      <c r="E74" s="1">
        <v>3.799801605E10</v>
      </c>
      <c r="F74" s="1" t="s">
        <v>1237</v>
      </c>
      <c r="G74" s="6">
        <v>45348.83013888889</v>
      </c>
      <c r="H74" s="7">
        <v>45513.63246527778</v>
      </c>
      <c r="I74" s="6">
        <v>45513.76278935185</v>
      </c>
      <c r="J74" s="1" t="s">
        <v>908</v>
      </c>
      <c r="K74" s="1" t="s">
        <v>916</v>
      </c>
      <c r="L74" s="8" t="s">
        <v>1238</v>
      </c>
      <c r="N74" s="1">
        <v>7.781718E7</v>
      </c>
      <c r="O74" s="1">
        <v>9.6497056E7</v>
      </c>
      <c r="U74" s="1" t="s">
        <v>1239</v>
      </c>
      <c r="Y74" s="1" t="s">
        <v>900</v>
      </c>
      <c r="Z74" s="1" t="b">
        <v>0</v>
      </c>
      <c r="AA74" s="1" t="b">
        <v>0</v>
      </c>
      <c r="AE74" s="1" t="s">
        <v>901</v>
      </c>
      <c r="AJ74" s="1" t="b">
        <v>0</v>
      </c>
    </row>
    <row r="75">
      <c r="A75" s="1" t="s">
        <v>136</v>
      </c>
      <c r="B75" s="1" t="s">
        <v>1240</v>
      </c>
      <c r="C75" s="1">
        <v>2.4815234000155E13</v>
      </c>
      <c r="D75" s="1" t="s">
        <v>1241</v>
      </c>
      <c r="E75" s="1">
        <v>1.1949805719E10</v>
      </c>
      <c r="F75" s="1" t="s">
        <v>1242</v>
      </c>
      <c r="G75" s="6">
        <v>45565.7544212963</v>
      </c>
      <c r="H75" s="7">
        <v>45597.08731481482</v>
      </c>
      <c r="I75" s="2"/>
      <c r="J75" s="1" t="s">
        <v>1243</v>
      </c>
      <c r="K75" s="1" t="s">
        <v>974</v>
      </c>
      <c r="L75" s="8" t="s">
        <v>1244</v>
      </c>
      <c r="N75" s="1">
        <v>8.8774571E7</v>
      </c>
      <c r="O75" s="1">
        <v>1.08179812E8</v>
      </c>
      <c r="Q75" s="1" t="s">
        <v>1245</v>
      </c>
      <c r="S75" s="1" t="s">
        <v>919</v>
      </c>
      <c r="Y75" s="1" t="s">
        <v>900</v>
      </c>
      <c r="Z75" s="1" t="b">
        <v>0</v>
      </c>
      <c r="AA75" s="1" t="b">
        <v>0</v>
      </c>
      <c r="AB75" s="1" t="s">
        <v>1246</v>
      </c>
      <c r="AC75" s="1" t="b">
        <v>1</v>
      </c>
      <c r="AD75" s="7">
        <v>45565.7544212963</v>
      </c>
      <c r="AE75" s="1" t="s">
        <v>901</v>
      </c>
      <c r="AJ75" s="1" t="b">
        <v>0</v>
      </c>
      <c r="AK75" s="1" t="b">
        <v>0</v>
      </c>
      <c r="AL75" s="1">
        <v>0.0</v>
      </c>
      <c r="AM75" s="1">
        <v>0.0</v>
      </c>
      <c r="AN75" s="1">
        <v>0.0</v>
      </c>
    </row>
    <row r="76">
      <c r="A76" s="1" t="s">
        <v>519</v>
      </c>
      <c r="B76" s="1" t="s">
        <v>1247</v>
      </c>
      <c r="C76" s="1">
        <v>4.339983300018E13</v>
      </c>
      <c r="D76" s="1" t="s">
        <v>1248</v>
      </c>
      <c r="E76" s="1">
        <v>3.1992410321E10</v>
      </c>
      <c r="F76" s="1" t="s">
        <v>1249</v>
      </c>
      <c r="G76" s="6">
        <v>45433.7833912037</v>
      </c>
      <c r="H76" s="7">
        <v>45597.08730324074</v>
      </c>
      <c r="I76" s="2"/>
      <c r="J76" s="1" t="s">
        <v>1243</v>
      </c>
      <c r="K76" s="1" t="s">
        <v>916</v>
      </c>
      <c r="L76" s="1" t="s">
        <v>1247</v>
      </c>
      <c r="N76" s="1">
        <v>8.4563958E7</v>
      </c>
      <c r="O76" s="1">
        <v>1.01766334E8</v>
      </c>
      <c r="T76" s="1" t="s">
        <v>920</v>
      </c>
      <c r="U76" s="1" t="s">
        <v>1250</v>
      </c>
      <c r="Y76" s="1" t="s">
        <v>900</v>
      </c>
      <c r="Z76" s="1" t="b">
        <v>0</v>
      </c>
      <c r="AA76" s="1" t="b">
        <v>0</v>
      </c>
      <c r="AC76" s="1" t="b">
        <v>1</v>
      </c>
      <c r="AD76" s="7">
        <v>45433.78334490741</v>
      </c>
      <c r="AE76" s="1" t="s">
        <v>901</v>
      </c>
      <c r="AJ76" s="1" t="b">
        <v>0</v>
      </c>
    </row>
    <row r="77">
      <c r="A77" s="1" t="s">
        <v>663</v>
      </c>
      <c r="B77" s="1" t="s">
        <v>1251</v>
      </c>
      <c r="C77" s="1">
        <v>4.3274779822E10</v>
      </c>
      <c r="D77" s="1" t="s">
        <v>1251</v>
      </c>
      <c r="E77" s="1">
        <v>1.1993992096E10</v>
      </c>
      <c r="F77" s="1" t="s">
        <v>1252</v>
      </c>
      <c r="G77" s="6">
        <v>45462.829513888886</v>
      </c>
      <c r="H77" s="7">
        <v>45597.087430555555</v>
      </c>
      <c r="I77" s="2"/>
      <c r="J77" s="1" t="s">
        <v>1115</v>
      </c>
      <c r="K77" s="1" t="s">
        <v>896</v>
      </c>
      <c r="L77" s="8" t="s">
        <v>1253</v>
      </c>
      <c r="N77" s="1">
        <v>8.5789222E7</v>
      </c>
      <c r="O77" s="1">
        <v>1.03422175E8</v>
      </c>
      <c r="U77" s="1" t="s">
        <v>1254</v>
      </c>
      <c r="X77" s="1">
        <v>128270.0</v>
      </c>
      <c r="Y77" s="1" t="s">
        <v>900</v>
      </c>
      <c r="Z77" s="1" t="b">
        <v>0</v>
      </c>
      <c r="AA77" s="1" t="b">
        <v>0</v>
      </c>
      <c r="AC77" s="1" t="b">
        <v>1</v>
      </c>
      <c r="AD77" s="7">
        <v>45462.82950231482</v>
      </c>
      <c r="AE77" s="1" t="s">
        <v>901</v>
      </c>
      <c r="AJ77" s="1" t="b">
        <v>0</v>
      </c>
    </row>
    <row r="78">
      <c r="A78" s="1" t="s">
        <v>78</v>
      </c>
      <c r="B78" s="1" t="s">
        <v>1255</v>
      </c>
      <c r="C78" s="1">
        <v>6.113410000125E12</v>
      </c>
      <c r="D78" s="1" t="s">
        <v>1255</v>
      </c>
      <c r="E78" s="1">
        <v>4.7988973801E10</v>
      </c>
      <c r="F78" s="1" t="s">
        <v>1256</v>
      </c>
      <c r="G78" s="6">
        <v>45513.81487268519</v>
      </c>
      <c r="H78" s="7">
        <v>45597.08739583333</v>
      </c>
      <c r="I78" s="2"/>
      <c r="J78" s="1" t="s">
        <v>908</v>
      </c>
      <c r="K78" s="1" t="s">
        <v>933</v>
      </c>
      <c r="L78" s="8" t="s">
        <v>1257</v>
      </c>
      <c r="M78" s="1">
        <v>1016873.0</v>
      </c>
      <c r="N78" s="1">
        <v>8.7264112E7</v>
      </c>
      <c r="O78" s="1">
        <v>1.05821907E8</v>
      </c>
      <c r="Q78" s="1" t="s">
        <v>983</v>
      </c>
      <c r="S78" s="1" t="s">
        <v>1033</v>
      </c>
      <c r="W78" s="1" t="b">
        <v>1</v>
      </c>
      <c r="Y78" s="1" t="s">
        <v>900</v>
      </c>
      <c r="Z78" s="1" t="b">
        <v>0</v>
      </c>
      <c r="AA78" s="1" t="b">
        <v>0</v>
      </c>
      <c r="AB78" s="1" t="s">
        <v>1258</v>
      </c>
      <c r="AC78" s="1" t="b">
        <v>1</v>
      </c>
      <c r="AD78" s="7">
        <v>45513.814837962964</v>
      </c>
      <c r="AE78" s="1" t="s">
        <v>901</v>
      </c>
      <c r="AJ78" s="1" t="b">
        <v>0</v>
      </c>
      <c r="AK78" s="1" t="b">
        <v>0</v>
      </c>
      <c r="AL78" s="1">
        <v>0.0</v>
      </c>
      <c r="AM78" s="1">
        <v>0.0</v>
      </c>
      <c r="AN78" s="1">
        <v>0.0</v>
      </c>
    </row>
    <row r="79">
      <c r="A79" s="1" t="s">
        <v>1259</v>
      </c>
      <c r="B79" s="1" t="s">
        <v>1260</v>
      </c>
      <c r="C79" s="1">
        <v>3.250824135E9</v>
      </c>
      <c r="D79" s="1" t="s">
        <v>1260</v>
      </c>
      <c r="E79" s="1">
        <v>6.3992926106E10</v>
      </c>
      <c r="F79" s="1" t="s">
        <v>1261</v>
      </c>
      <c r="G79" s="6">
        <v>45351.78266203704</v>
      </c>
      <c r="H79" s="7">
        <v>45562.24015046296</v>
      </c>
      <c r="I79" s="6">
        <v>45562.24015046296</v>
      </c>
      <c r="J79" s="1" t="s">
        <v>908</v>
      </c>
      <c r="K79" s="1" t="s">
        <v>953</v>
      </c>
      <c r="L79" s="8" t="s">
        <v>1262</v>
      </c>
      <c r="N79" s="1">
        <v>7.8023654E7</v>
      </c>
      <c r="O79" s="1">
        <v>9.668692E7</v>
      </c>
      <c r="T79" s="1" t="s">
        <v>920</v>
      </c>
      <c r="U79" s="1" t="s">
        <v>1261</v>
      </c>
      <c r="Y79" s="1" t="s">
        <v>900</v>
      </c>
      <c r="Z79" s="1" t="b">
        <v>0</v>
      </c>
      <c r="AA79" s="1" t="b">
        <v>0</v>
      </c>
      <c r="AE79" s="1" t="s">
        <v>901</v>
      </c>
      <c r="AJ79" s="1" t="b">
        <v>0</v>
      </c>
    </row>
    <row r="80">
      <c r="A80" s="1" t="s">
        <v>746</v>
      </c>
      <c r="B80" s="1" t="s">
        <v>1263</v>
      </c>
      <c r="C80" s="1">
        <v>4.35811990001E13</v>
      </c>
      <c r="D80" s="1" t="s">
        <v>1264</v>
      </c>
      <c r="E80" s="1">
        <v>1.1970890043E10</v>
      </c>
      <c r="F80" s="1" t="s">
        <v>1265</v>
      </c>
      <c r="G80" s="6">
        <v>45390.851493055554</v>
      </c>
      <c r="H80" s="7">
        <v>45399.72190972222</v>
      </c>
      <c r="I80" s="6">
        <v>45408.56653935185</v>
      </c>
      <c r="J80" s="1" t="s">
        <v>1185</v>
      </c>
      <c r="K80" s="1" t="s">
        <v>896</v>
      </c>
      <c r="N80" s="1">
        <v>8.109531E7</v>
      </c>
      <c r="O80" s="1">
        <v>9.9192585E7</v>
      </c>
      <c r="T80" s="1" t="s">
        <v>920</v>
      </c>
      <c r="U80" s="1" t="s">
        <v>1266</v>
      </c>
      <c r="Y80" s="1" t="s">
        <v>900</v>
      </c>
      <c r="Z80" s="1" t="b">
        <v>0</v>
      </c>
      <c r="AA80" s="1" t="b">
        <v>0</v>
      </c>
      <c r="AC80" s="1" t="b">
        <v>1</v>
      </c>
      <c r="AD80" s="7">
        <v>45390.850590277776</v>
      </c>
      <c r="AE80" s="1" t="s">
        <v>901</v>
      </c>
    </row>
    <row r="81">
      <c r="A81" s="1" t="s">
        <v>1267</v>
      </c>
      <c r="B81" s="1" t="s">
        <v>1268</v>
      </c>
      <c r="D81" s="1" t="s">
        <v>1268</v>
      </c>
      <c r="E81" s="1">
        <v>3.1984359155E10</v>
      </c>
      <c r="F81" s="1" t="s">
        <v>1269</v>
      </c>
      <c r="G81" s="6">
        <v>45124.76521990741</v>
      </c>
      <c r="H81" s="7">
        <v>45597.08739583333</v>
      </c>
      <c r="I81" s="2"/>
      <c r="J81" s="1" t="s">
        <v>908</v>
      </c>
      <c r="N81" s="1">
        <v>6.8583785E7</v>
      </c>
      <c r="O81" s="1">
        <v>8.38538E7</v>
      </c>
      <c r="W81" s="1" t="b">
        <v>1</v>
      </c>
      <c r="Y81" s="1" t="s">
        <v>900</v>
      </c>
      <c r="Z81" s="1" t="b">
        <v>0</v>
      </c>
      <c r="AA81" s="1" t="b">
        <v>0</v>
      </c>
      <c r="AE81" s="1" t="s">
        <v>901</v>
      </c>
      <c r="AJ81" s="1" t="b">
        <v>0</v>
      </c>
    </row>
    <row r="82">
      <c r="A82" s="1" t="s">
        <v>614</v>
      </c>
      <c r="B82" s="1" t="s">
        <v>1270</v>
      </c>
      <c r="C82" s="1">
        <v>1.2545313000104E13</v>
      </c>
      <c r="D82" s="1" t="s">
        <v>1270</v>
      </c>
      <c r="E82" s="1">
        <v>1.1949059966E10</v>
      </c>
      <c r="F82" s="1" t="s">
        <v>1271</v>
      </c>
      <c r="G82" s="6">
        <v>45540.78402777778</v>
      </c>
      <c r="H82" s="7">
        <v>45597.08740740741</v>
      </c>
      <c r="I82" s="2"/>
      <c r="J82" s="1" t="s">
        <v>1185</v>
      </c>
      <c r="K82" s="1" t="s">
        <v>916</v>
      </c>
      <c r="L82" s="8" t="s">
        <v>1272</v>
      </c>
      <c r="N82" s="1">
        <v>8.8092562E7</v>
      </c>
      <c r="O82" s="1">
        <v>1.07025627E8</v>
      </c>
      <c r="Y82" s="1" t="s">
        <v>900</v>
      </c>
      <c r="Z82" s="1" t="b">
        <v>0</v>
      </c>
      <c r="AA82" s="1" t="b">
        <v>0</v>
      </c>
      <c r="AC82" s="1" t="b">
        <v>1</v>
      </c>
      <c r="AD82" s="7">
        <v>45540.78023148148</v>
      </c>
      <c r="AE82" s="1" t="s">
        <v>901</v>
      </c>
      <c r="AJ82" s="1" t="b">
        <v>0</v>
      </c>
    </row>
    <row r="83">
      <c r="A83" s="1" t="s">
        <v>270</v>
      </c>
      <c r="B83" s="1" t="s">
        <v>1273</v>
      </c>
      <c r="C83" s="1">
        <v>3.2660942000192E13</v>
      </c>
      <c r="D83" s="1" t="s">
        <v>1273</v>
      </c>
      <c r="E83" s="1">
        <v>2.799949935E10</v>
      </c>
      <c r="F83" s="1" t="s">
        <v>1274</v>
      </c>
      <c r="G83" s="6">
        <v>45546.759675925925</v>
      </c>
      <c r="H83" s="7">
        <v>45597.087326388886</v>
      </c>
      <c r="I83" s="2"/>
      <c r="J83" s="1" t="s">
        <v>938</v>
      </c>
      <c r="K83" s="1" t="s">
        <v>916</v>
      </c>
      <c r="L83" s="8" t="s">
        <v>1275</v>
      </c>
      <c r="N83" s="1">
        <v>8.8277679E7</v>
      </c>
      <c r="O83" s="1">
        <v>1.07322858E8</v>
      </c>
      <c r="Q83" s="1" t="s">
        <v>983</v>
      </c>
      <c r="S83" s="1" t="s">
        <v>919</v>
      </c>
      <c r="T83" s="1" t="s">
        <v>920</v>
      </c>
      <c r="Y83" s="1" t="s">
        <v>900</v>
      </c>
      <c r="Z83" s="1" t="b">
        <v>0</v>
      </c>
      <c r="AA83" s="1" t="b">
        <v>0</v>
      </c>
      <c r="AB83" s="1" t="s">
        <v>1276</v>
      </c>
      <c r="AC83" s="1" t="b">
        <v>1</v>
      </c>
      <c r="AD83" s="7">
        <v>45546.759664351855</v>
      </c>
      <c r="AE83" s="1" t="s">
        <v>901</v>
      </c>
      <c r="AJ83" s="1" t="b">
        <v>0</v>
      </c>
      <c r="AK83" s="1" t="b">
        <v>1</v>
      </c>
      <c r="AL83" s="1">
        <v>1.0</v>
      </c>
      <c r="AM83" s="1">
        <v>2.0</v>
      </c>
      <c r="AN83" s="1">
        <v>0.0</v>
      </c>
    </row>
    <row r="84">
      <c r="A84" s="1" t="s">
        <v>1277</v>
      </c>
      <c r="B84" s="1" t="s">
        <v>1278</v>
      </c>
      <c r="C84" s="1">
        <v>3.1533443000171E13</v>
      </c>
      <c r="D84" s="1" t="s">
        <v>1278</v>
      </c>
      <c r="E84" s="1">
        <v>1.1991739175E10</v>
      </c>
      <c r="F84" s="1" t="s">
        <v>1279</v>
      </c>
      <c r="G84" s="6">
        <v>45260.76238425926</v>
      </c>
      <c r="H84" s="7">
        <v>45299.75866898148</v>
      </c>
      <c r="I84" s="6">
        <v>45473.7971875</v>
      </c>
      <c r="J84" s="1" t="s">
        <v>1243</v>
      </c>
      <c r="K84" s="1" t="s">
        <v>933</v>
      </c>
      <c r="L84" s="8" t="s">
        <v>1280</v>
      </c>
      <c r="N84" s="1">
        <v>7.4784598E7</v>
      </c>
      <c r="O84" s="1">
        <v>9.2553224E7</v>
      </c>
      <c r="U84" s="1" t="s">
        <v>1279</v>
      </c>
      <c r="Y84" s="1" t="s">
        <v>900</v>
      </c>
      <c r="Z84" s="1" t="b">
        <v>0</v>
      </c>
      <c r="AA84" s="1" t="b">
        <v>0</v>
      </c>
      <c r="AE84" s="1" t="s">
        <v>901</v>
      </c>
    </row>
    <row r="85">
      <c r="A85" s="1" t="s">
        <v>26</v>
      </c>
      <c r="B85" s="1" t="s">
        <v>1281</v>
      </c>
      <c r="C85" s="1">
        <v>1.9005810000169E13</v>
      </c>
      <c r="D85" s="1" t="s">
        <v>1281</v>
      </c>
      <c r="E85" s="1">
        <v>4.7992036919E10</v>
      </c>
      <c r="F85" s="1" t="s">
        <v>1282</v>
      </c>
      <c r="G85" s="6">
        <v>45524.6577662037</v>
      </c>
      <c r="H85" s="7">
        <v>45597.08738425926</v>
      </c>
      <c r="I85" s="2"/>
      <c r="J85" s="1" t="s">
        <v>1163</v>
      </c>
      <c r="K85" s="1" t="s">
        <v>1049</v>
      </c>
      <c r="L85" s="8" t="s">
        <v>1283</v>
      </c>
      <c r="N85" s="1">
        <v>8.759401E7</v>
      </c>
      <c r="O85" s="1">
        <v>1.08614247E8</v>
      </c>
      <c r="Q85" s="1" t="s">
        <v>983</v>
      </c>
      <c r="S85" s="1" t="s">
        <v>919</v>
      </c>
      <c r="T85" s="1" t="s">
        <v>920</v>
      </c>
      <c r="Y85" s="1" t="s">
        <v>900</v>
      </c>
      <c r="Z85" s="1" t="b">
        <v>0</v>
      </c>
      <c r="AA85" s="1" t="b">
        <v>0</v>
      </c>
      <c r="AB85" s="1" t="s">
        <v>1284</v>
      </c>
      <c r="AC85" s="1" t="b">
        <v>1</v>
      </c>
      <c r="AD85" s="7">
        <v>45524.65775462963</v>
      </c>
      <c r="AE85" s="1" t="s">
        <v>901</v>
      </c>
      <c r="AG85" s="1" t="s">
        <v>983</v>
      </c>
      <c r="AH85" s="1" t="s">
        <v>1285</v>
      </c>
      <c r="AI85" s="7">
        <v>45548.79053240741</v>
      </c>
      <c r="AJ85" s="1" t="b">
        <v>0</v>
      </c>
      <c r="AK85" s="1" t="b">
        <v>0</v>
      </c>
      <c r="AL85" s="1">
        <v>0.0</v>
      </c>
      <c r="AM85" s="1">
        <v>0.0</v>
      </c>
      <c r="AN85" s="1">
        <v>0.0</v>
      </c>
    </row>
    <row r="86">
      <c r="A86" s="1" t="s">
        <v>716</v>
      </c>
      <c r="B86" s="1" t="s">
        <v>1286</v>
      </c>
      <c r="C86" s="1">
        <v>2.8682065000183E13</v>
      </c>
      <c r="D86" s="1" t="s">
        <v>1286</v>
      </c>
      <c r="E86" s="1">
        <v>4.5998578687E10</v>
      </c>
      <c r="F86" s="1" t="s">
        <v>1287</v>
      </c>
      <c r="G86" s="6">
        <v>45485.768229166664</v>
      </c>
      <c r="H86" s="7">
        <v>45597.08721064815</v>
      </c>
      <c r="I86" s="2"/>
      <c r="J86" s="1" t="s">
        <v>1185</v>
      </c>
      <c r="N86" s="1">
        <v>8.6475765E7</v>
      </c>
      <c r="O86" s="1">
        <v>1.04544903E8</v>
      </c>
      <c r="T86" s="1" t="s">
        <v>920</v>
      </c>
      <c r="Y86" s="1" t="s">
        <v>900</v>
      </c>
      <c r="Z86" s="1" t="b">
        <v>0</v>
      </c>
      <c r="AA86" s="1" t="b">
        <v>0</v>
      </c>
      <c r="AC86" s="1" t="b">
        <v>1</v>
      </c>
      <c r="AD86" s="7">
        <v>45485.758993055555</v>
      </c>
      <c r="AE86" s="1" t="s">
        <v>901</v>
      </c>
      <c r="AJ86" s="1" t="b">
        <v>0</v>
      </c>
    </row>
    <row r="87">
      <c r="A87" s="1" t="s">
        <v>1288</v>
      </c>
      <c r="B87" s="1" t="s">
        <v>1289</v>
      </c>
      <c r="C87" s="1">
        <v>4.3756633837E10</v>
      </c>
      <c r="D87" s="1" t="s">
        <v>1290</v>
      </c>
      <c r="E87" s="1">
        <v>1.6993127423E10</v>
      </c>
      <c r="F87" s="1" t="s">
        <v>1291</v>
      </c>
      <c r="G87" s="6">
        <v>45110.125</v>
      </c>
      <c r="H87" s="7">
        <v>45369.70471064815</v>
      </c>
      <c r="I87" s="6">
        <v>45189.125</v>
      </c>
      <c r="J87" s="1" t="s">
        <v>930</v>
      </c>
      <c r="N87" s="1">
        <v>6.8163628E7</v>
      </c>
      <c r="O87" s="1">
        <v>8.3172634E7</v>
      </c>
      <c r="P87" s="1" t="b">
        <v>0</v>
      </c>
      <c r="V87" s="1" t="b">
        <v>0</v>
      </c>
      <c r="W87" s="1" t="b">
        <v>1</v>
      </c>
      <c r="Y87" s="1" t="s">
        <v>900</v>
      </c>
      <c r="Z87" s="1" t="b">
        <v>0</v>
      </c>
      <c r="AA87" s="1" t="b">
        <v>0</v>
      </c>
      <c r="AE87" s="1" t="s">
        <v>901</v>
      </c>
      <c r="AJ87" s="1" t="b">
        <v>0</v>
      </c>
    </row>
    <row r="88">
      <c r="A88" s="1" t="s">
        <v>43</v>
      </c>
      <c r="B88" s="1" t="s">
        <v>1292</v>
      </c>
      <c r="C88" s="1">
        <v>2.8005592000153E13</v>
      </c>
      <c r="D88" s="1" t="s">
        <v>1292</v>
      </c>
      <c r="E88" s="1">
        <v>1.1959629907E10</v>
      </c>
      <c r="F88" s="1" t="s">
        <v>1293</v>
      </c>
      <c r="G88" s="6">
        <v>45492.73149305556</v>
      </c>
      <c r="H88" s="7">
        <v>45597.087118055555</v>
      </c>
      <c r="I88" s="2"/>
      <c r="J88" s="1" t="s">
        <v>1294</v>
      </c>
      <c r="K88" s="1" t="s">
        <v>933</v>
      </c>
      <c r="M88" s="1">
        <v>400550.0</v>
      </c>
      <c r="N88" s="1">
        <v>8.6618473E7</v>
      </c>
      <c r="O88" s="1">
        <v>1.04780364E8</v>
      </c>
      <c r="Y88" s="1" t="s">
        <v>900</v>
      </c>
      <c r="Z88" s="1" t="b">
        <v>0</v>
      </c>
      <c r="AA88" s="1" t="b">
        <v>0</v>
      </c>
      <c r="AC88" s="1" t="b">
        <v>1</v>
      </c>
      <c r="AD88" s="7">
        <v>45492.72597222222</v>
      </c>
      <c r="AE88" s="1" t="s">
        <v>901</v>
      </c>
      <c r="AJ88" s="1" t="b">
        <v>0</v>
      </c>
    </row>
    <row r="89">
      <c r="A89" s="1" t="s">
        <v>1295</v>
      </c>
      <c r="B89" s="1" t="s">
        <v>1296</v>
      </c>
      <c r="C89" s="1">
        <v>3.6391039000124E13</v>
      </c>
      <c r="D89" s="1" t="s">
        <v>1296</v>
      </c>
      <c r="E89" s="1">
        <v>3.1972491227E10</v>
      </c>
      <c r="F89" s="1" t="s">
        <v>1297</v>
      </c>
      <c r="G89" s="6">
        <v>45030.78655092593</v>
      </c>
      <c r="H89" s="7">
        <v>45597.08724537037</v>
      </c>
      <c r="I89" s="2"/>
      <c r="J89" s="1" t="s">
        <v>1109</v>
      </c>
      <c r="M89" s="1">
        <v>871069.0</v>
      </c>
      <c r="Q89" s="1" t="s">
        <v>1245</v>
      </c>
      <c r="R89" s="1" t="s">
        <v>1298</v>
      </c>
      <c r="S89" s="1" t="s">
        <v>1111</v>
      </c>
      <c r="Y89" s="1" t="s">
        <v>900</v>
      </c>
      <c r="Z89" s="1" t="b">
        <v>0</v>
      </c>
      <c r="AA89" s="1" t="b">
        <v>0</v>
      </c>
      <c r="AE89" s="1" t="s">
        <v>901</v>
      </c>
      <c r="AJ89" s="1" t="b">
        <v>0</v>
      </c>
    </row>
    <row r="90">
      <c r="A90" s="1" t="s">
        <v>657</v>
      </c>
      <c r="B90" s="1" t="s">
        <v>1299</v>
      </c>
      <c r="C90" s="1">
        <v>1.3304444696E10</v>
      </c>
      <c r="D90" s="1" t="s">
        <v>1299</v>
      </c>
      <c r="E90" s="1">
        <v>3.1975310099E10</v>
      </c>
      <c r="F90" s="1" t="s">
        <v>1300</v>
      </c>
      <c r="G90" s="6">
        <v>45434.940833333334</v>
      </c>
      <c r="H90" s="7">
        <v>45597.08728009259</v>
      </c>
      <c r="I90" s="2"/>
      <c r="J90" s="1" t="s">
        <v>1301</v>
      </c>
      <c r="K90" s="1" t="s">
        <v>916</v>
      </c>
      <c r="L90" s="8" t="s">
        <v>1302</v>
      </c>
      <c r="N90" s="1">
        <v>8.4611957E7</v>
      </c>
      <c r="O90" s="1">
        <v>1.01851516E8</v>
      </c>
      <c r="T90" s="1" t="s">
        <v>920</v>
      </c>
      <c r="U90" s="1" t="s">
        <v>1303</v>
      </c>
      <c r="Y90" s="1" t="s">
        <v>900</v>
      </c>
      <c r="Z90" s="1" t="b">
        <v>0</v>
      </c>
      <c r="AA90" s="1" t="b">
        <v>0</v>
      </c>
      <c r="AC90" s="1" t="b">
        <v>1</v>
      </c>
      <c r="AD90" s="7">
        <v>45434.94079861111</v>
      </c>
      <c r="AE90" s="1" t="s">
        <v>901</v>
      </c>
      <c r="AJ90" s="1" t="b">
        <v>0</v>
      </c>
    </row>
    <row r="91">
      <c r="A91" s="1" t="s">
        <v>1304</v>
      </c>
      <c r="B91" s="1" t="s">
        <v>1305</v>
      </c>
      <c r="C91" s="1">
        <v>4.077253400015E13</v>
      </c>
      <c r="D91" s="1" t="s">
        <v>1305</v>
      </c>
      <c r="E91" s="1">
        <v>4.7992605006E10</v>
      </c>
      <c r="F91" s="1" t="s">
        <v>1306</v>
      </c>
      <c r="G91" s="6">
        <v>45321.50300925926</v>
      </c>
      <c r="H91" s="7">
        <v>45597.08684027778</v>
      </c>
      <c r="I91" s="2"/>
      <c r="J91" s="1" t="s">
        <v>1307</v>
      </c>
      <c r="K91" s="1" t="s">
        <v>916</v>
      </c>
      <c r="L91" s="8" t="s">
        <v>1308</v>
      </c>
      <c r="N91" s="1">
        <v>7.7080853E7</v>
      </c>
      <c r="O91" s="1">
        <v>9.5275391E7</v>
      </c>
      <c r="T91" s="1" t="s">
        <v>920</v>
      </c>
      <c r="U91" s="1" t="s">
        <v>1306</v>
      </c>
      <c r="W91" s="1" t="b">
        <v>1</v>
      </c>
      <c r="Y91" s="1" t="s">
        <v>900</v>
      </c>
      <c r="Z91" s="1" t="b">
        <v>0</v>
      </c>
      <c r="AA91" s="1" t="b">
        <v>0</v>
      </c>
      <c r="AB91" s="1" t="s">
        <v>1309</v>
      </c>
      <c r="AE91" s="1" t="s">
        <v>901</v>
      </c>
      <c r="AG91" s="1" t="s">
        <v>983</v>
      </c>
      <c r="AH91" s="1" t="s">
        <v>1310</v>
      </c>
      <c r="AI91" s="7">
        <v>45539.684386574074</v>
      </c>
      <c r="AJ91" s="1" t="b">
        <v>0</v>
      </c>
    </row>
    <row r="92">
      <c r="A92" s="1" t="s">
        <v>1311</v>
      </c>
      <c r="B92" s="1" t="s">
        <v>1312</v>
      </c>
      <c r="D92" s="1" t="s">
        <v>1312</v>
      </c>
      <c r="E92" s="1">
        <v>3.1991638226E10</v>
      </c>
      <c r="F92" s="1" t="s">
        <v>1313</v>
      </c>
      <c r="G92" s="6">
        <v>45479.845983796295</v>
      </c>
      <c r="H92" s="7">
        <v>45565.26484953704</v>
      </c>
      <c r="I92" s="6">
        <v>45565.26484953704</v>
      </c>
      <c r="J92" s="1" t="s">
        <v>908</v>
      </c>
      <c r="N92" s="1">
        <v>8.622134E7</v>
      </c>
      <c r="O92" s="1">
        <v>1.04242265E8</v>
      </c>
      <c r="Y92" s="1" t="s">
        <v>900</v>
      </c>
      <c r="Z92" s="1" t="b">
        <v>1</v>
      </c>
      <c r="AA92" s="1" t="b">
        <v>1</v>
      </c>
      <c r="AC92" s="1" t="b">
        <v>1</v>
      </c>
      <c r="AD92" s="7">
        <v>45479.561111111114</v>
      </c>
      <c r="AE92" s="1" t="s">
        <v>901</v>
      </c>
      <c r="AJ92" s="1" t="b">
        <v>1</v>
      </c>
    </row>
    <row r="93">
      <c r="A93" s="1" t="s">
        <v>587</v>
      </c>
      <c r="B93" s="1" t="s">
        <v>1314</v>
      </c>
      <c r="C93" s="1">
        <v>3.3417625000102E13</v>
      </c>
      <c r="D93" s="1" t="s">
        <v>1314</v>
      </c>
      <c r="E93" s="1">
        <v>1.1942404343E10</v>
      </c>
      <c r="F93" s="1" t="s">
        <v>1315</v>
      </c>
      <c r="G93" s="6">
        <v>45391.619166666664</v>
      </c>
      <c r="H93" s="7">
        <v>45597.08731481482</v>
      </c>
      <c r="I93" s="2"/>
      <c r="J93" s="1" t="s">
        <v>908</v>
      </c>
      <c r="K93" s="1" t="s">
        <v>953</v>
      </c>
      <c r="L93" s="8" t="s">
        <v>1316</v>
      </c>
      <c r="N93" s="1">
        <v>8.1147403E7</v>
      </c>
      <c r="O93" s="1">
        <v>1.06204505E8</v>
      </c>
      <c r="T93" s="1" t="s">
        <v>920</v>
      </c>
      <c r="U93" s="1" t="s">
        <v>1317</v>
      </c>
      <c r="W93" s="1" t="b">
        <v>1</v>
      </c>
      <c r="Y93" s="1" t="s">
        <v>900</v>
      </c>
      <c r="Z93" s="1" t="b">
        <v>0</v>
      </c>
      <c r="AA93" s="1" t="b">
        <v>0</v>
      </c>
      <c r="AC93" s="1" t="b">
        <v>1</v>
      </c>
      <c r="AD93" s="7">
        <v>45391.619155092594</v>
      </c>
      <c r="AE93" s="1" t="s">
        <v>901</v>
      </c>
      <c r="AF93" s="1" t="s">
        <v>1318</v>
      </c>
      <c r="AJ93" s="1" t="b">
        <v>0</v>
      </c>
    </row>
    <row r="94">
      <c r="A94" s="1" t="s">
        <v>1319</v>
      </c>
      <c r="B94" s="1" t="s">
        <v>1320</v>
      </c>
      <c r="C94" s="1">
        <v>5.507525862E10</v>
      </c>
      <c r="D94" s="1" t="s">
        <v>1320</v>
      </c>
      <c r="E94" s="1">
        <v>3.1987082566E10</v>
      </c>
      <c r="F94" s="1" t="s">
        <v>1321</v>
      </c>
      <c r="G94" s="6">
        <v>45274.682662037034</v>
      </c>
      <c r="H94" s="7">
        <v>45297.00030092592</v>
      </c>
      <c r="I94" s="6">
        <v>45391.69768518519</v>
      </c>
      <c r="J94" s="1" t="s">
        <v>1006</v>
      </c>
      <c r="L94" s="8" t="s">
        <v>1322</v>
      </c>
      <c r="N94" s="1">
        <v>7.5324922E7</v>
      </c>
      <c r="O94" s="1">
        <v>9.325292E7</v>
      </c>
      <c r="Y94" s="1" t="s">
        <v>900</v>
      </c>
      <c r="Z94" s="1" t="b">
        <v>0</v>
      </c>
      <c r="AA94" s="1" t="b">
        <v>0</v>
      </c>
      <c r="AE94" s="1" t="s">
        <v>901</v>
      </c>
    </row>
    <row r="95">
      <c r="A95" s="1" t="s">
        <v>494</v>
      </c>
      <c r="B95" s="1" t="s">
        <v>1323</v>
      </c>
      <c r="C95" s="1">
        <v>5.2012545000111E13</v>
      </c>
      <c r="D95" s="1" t="s">
        <v>1323</v>
      </c>
      <c r="E95" s="1">
        <v>3.899929135E10</v>
      </c>
      <c r="F95" s="1" t="s">
        <v>1324</v>
      </c>
      <c r="G95" s="6">
        <v>45511.76472222222</v>
      </c>
      <c r="H95" s="7">
        <v>45597.08738425926</v>
      </c>
      <c r="I95" s="2"/>
      <c r="J95" s="1" t="s">
        <v>938</v>
      </c>
      <c r="K95" s="1" t="s">
        <v>896</v>
      </c>
      <c r="L95" s="8" t="s">
        <v>1325</v>
      </c>
      <c r="N95" s="1">
        <v>8.7201123E7</v>
      </c>
      <c r="O95" s="1">
        <v>1.09191418E8</v>
      </c>
      <c r="T95" s="1" t="s">
        <v>920</v>
      </c>
      <c r="X95" s="1">
        <v>138627.0</v>
      </c>
      <c r="Y95" s="1" t="s">
        <v>1130</v>
      </c>
      <c r="Z95" s="1" t="b">
        <v>0</v>
      </c>
      <c r="AA95" s="1" t="b">
        <v>0</v>
      </c>
      <c r="AC95" s="1" t="b">
        <v>1</v>
      </c>
      <c r="AD95" s="7">
        <v>45511.75938657407</v>
      </c>
      <c r="AE95" s="1" t="s">
        <v>901</v>
      </c>
      <c r="AJ95" s="1" t="b">
        <v>0</v>
      </c>
    </row>
    <row r="96">
      <c r="A96" s="1" t="s">
        <v>211</v>
      </c>
      <c r="B96" s="1" t="s">
        <v>1326</v>
      </c>
      <c r="C96" s="1">
        <v>2.9781868000158E13</v>
      </c>
      <c r="D96" s="1" t="s">
        <v>1326</v>
      </c>
      <c r="E96" s="1">
        <v>4.7984661013E10</v>
      </c>
      <c r="F96" s="1" t="s">
        <v>1327</v>
      </c>
      <c r="G96" s="6">
        <v>45401.62878472222</v>
      </c>
      <c r="H96" s="7">
        <v>45597.08736111111</v>
      </c>
      <c r="I96" s="2"/>
      <c r="J96" s="1" t="s">
        <v>908</v>
      </c>
      <c r="K96" s="1" t="s">
        <v>953</v>
      </c>
      <c r="L96" s="8" t="s">
        <v>1328</v>
      </c>
      <c r="N96" s="1">
        <v>8.2064383E7</v>
      </c>
      <c r="O96" s="1">
        <v>1.05482655E8</v>
      </c>
      <c r="U96" s="1" t="s">
        <v>1327</v>
      </c>
      <c r="Y96" s="1" t="s">
        <v>900</v>
      </c>
      <c r="Z96" s="1" t="b">
        <v>0</v>
      </c>
      <c r="AA96" s="1" t="b">
        <v>0</v>
      </c>
      <c r="AC96" s="1" t="b">
        <v>1</v>
      </c>
      <c r="AD96" s="7">
        <v>45401.62876157407</v>
      </c>
      <c r="AE96" s="1" t="s">
        <v>901</v>
      </c>
      <c r="AJ96" s="1" t="b">
        <v>0</v>
      </c>
    </row>
    <row r="97">
      <c r="A97" s="1" t="s">
        <v>1329</v>
      </c>
      <c r="B97" s="1" t="s">
        <v>1330</v>
      </c>
      <c r="C97" s="1">
        <v>4.77152850001E13</v>
      </c>
      <c r="D97" s="1" t="s">
        <v>1331</v>
      </c>
      <c r="E97" s="1">
        <v>1.1996992844E10</v>
      </c>
      <c r="F97" s="1" t="s">
        <v>1332</v>
      </c>
      <c r="G97" s="6">
        <v>45589.882314814815</v>
      </c>
      <c r="H97" s="7">
        <v>45597.18450231481</v>
      </c>
      <c r="I97" s="2"/>
      <c r="J97" s="1" t="s">
        <v>1333</v>
      </c>
      <c r="K97" s="1" t="s">
        <v>1049</v>
      </c>
      <c r="L97" s="8" t="s">
        <v>1334</v>
      </c>
      <c r="N97" s="1">
        <v>8.96424E7</v>
      </c>
      <c r="O97" s="1">
        <v>1.09373838E8</v>
      </c>
      <c r="Q97" s="1" t="s">
        <v>1335</v>
      </c>
      <c r="S97" s="1" t="s">
        <v>1033</v>
      </c>
      <c r="T97" s="1" t="s">
        <v>920</v>
      </c>
      <c r="Y97" s="1" t="s">
        <v>900</v>
      </c>
      <c r="Z97" s="1" t="b">
        <v>0</v>
      </c>
      <c r="AA97" s="1" t="b">
        <v>0</v>
      </c>
      <c r="AB97" s="1" t="s">
        <v>1336</v>
      </c>
      <c r="AC97" s="1" t="b">
        <v>1</v>
      </c>
      <c r="AD97" s="7">
        <v>45589.882314814815</v>
      </c>
      <c r="AE97" s="1" t="s">
        <v>901</v>
      </c>
      <c r="AJ97" s="1" t="b">
        <v>0</v>
      </c>
      <c r="AK97" s="1" t="b">
        <v>0</v>
      </c>
      <c r="AL97" s="1">
        <v>0.0</v>
      </c>
      <c r="AM97" s="1">
        <v>0.0</v>
      </c>
      <c r="AN97" s="1">
        <v>0.0</v>
      </c>
    </row>
    <row r="98">
      <c r="A98" s="1" t="s">
        <v>764</v>
      </c>
      <c r="B98" s="1" t="s">
        <v>1337</v>
      </c>
      <c r="C98" s="1">
        <v>3.2986426000152E13</v>
      </c>
      <c r="D98" s="1" t="s">
        <v>1337</v>
      </c>
      <c r="E98" s="1">
        <v>3.1973372242E10</v>
      </c>
      <c r="F98" s="1" t="s">
        <v>1338</v>
      </c>
      <c r="G98" s="6">
        <v>45434.931238425925</v>
      </c>
      <c r="H98" s="7">
        <v>45596.76604166667</v>
      </c>
      <c r="I98" s="6">
        <v>45596.76627314815</v>
      </c>
      <c r="J98" s="1" t="s">
        <v>1185</v>
      </c>
      <c r="K98" s="1" t="s">
        <v>896</v>
      </c>
      <c r="L98" s="8" t="s">
        <v>1339</v>
      </c>
      <c r="N98" s="1">
        <v>8.4611282E7</v>
      </c>
      <c r="O98" s="1">
        <v>1.01850456E8</v>
      </c>
      <c r="T98" s="1" t="s">
        <v>920</v>
      </c>
      <c r="U98" s="1" t="s">
        <v>1338</v>
      </c>
      <c r="W98" s="1" t="b">
        <v>1</v>
      </c>
      <c r="X98" s="1">
        <v>124367.0</v>
      </c>
      <c r="Y98" s="1" t="s">
        <v>900</v>
      </c>
      <c r="Z98" s="1" t="b">
        <v>0</v>
      </c>
      <c r="AA98" s="1" t="b">
        <v>0</v>
      </c>
      <c r="AC98" s="1" t="b">
        <v>1</v>
      </c>
      <c r="AD98" s="7">
        <v>45434.93121527778</v>
      </c>
      <c r="AE98" s="1" t="s">
        <v>901</v>
      </c>
      <c r="AJ98" s="1" t="b">
        <v>0</v>
      </c>
    </row>
    <row r="99">
      <c r="A99" s="1" t="s">
        <v>1340</v>
      </c>
      <c r="B99" s="1" t="s">
        <v>1341</v>
      </c>
      <c r="C99" s="1">
        <v>3.5087827861E10</v>
      </c>
      <c r="D99" s="1" t="s">
        <v>1341</v>
      </c>
      <c r="E99" s="1">
        <v>1.9971121346E10</v>
      </c>
      <c r="F99" s="1" t="s">
        <v>1342</v>
      </c>
      <c r="G99" s="6">
        <v>45084.57597222222</v>
      </c>
      <c r="H99" s="7">
        <v>45226.744525462964</v>
      </c>
      <c r="I99" s="6">
        <v>45267.53686342593</v>
      </c>
      <c r="J99" s="1" t="s">
        <v>930</v>
      </c>
      <c r="K99" s="1" t="s">
        <v>916</v>
      </c>
      <c r="N99" s="1">
        <v>6.7273077E7</v>
      </c>
      <c r="O99" s="1">
        <v>8.199057E7</v>
      </c>
      <c r="R99" s="1" t="s">
        <v>1343</v>
      </c>
      <c r="S99" s="1" t="s">
        <v>919</v>
      </c>
      <c r="U99" s="1" t="s">
        <v>1342</v>
      </c>
      <c r="Y99" s="1" t="s">
        <v>900</v>
      </c>
      <c r="Z99" s="1" t="b">
        <v>0</v>
      </c>
      <c r="AA99" s="1" t="b">
        <v>0</v>
      </c>
      <c r="AE99" s="1" t="s">
        <v>901</v>
      </c>
    </row>
    <row r="100">
      <c r="A100" s="1" t="s">
        <v>1344</v>
      </c>
      <c r="B100" s="1" t="s">
        <v>1345</v>
      </c>
      <c r="C100" s="1">
        <v>4.141570800019E13</v>
      </c>
      <c r="D100" s="1" t="s">
        <v>1346</v>
      </c>
      <c r="E100" s="1">
        <v>1.7991067231E10</v>
      </c>
      <c r="F100" s="1" t="s">
        <v>1347</v>
      </c>
      <c r="G100" s="6">
        <v>45568.85288194445</v>
      </c>
      <c r="H100" s="7">
        <v>45597.19484953704</v>
      </c>
      <c r="I100" s="2"/>
      <c r="J100" s="1" t="s">
        <v>908</v>
      </c>
      <c r="L100" s="8" t="s">
        <v>1348</v>
      </c>
      <c r="N100" s="1">
        <v>8.8857839E7</v>
      </c>
      <c r="O100" s="1">
        <v>1.08346932E8</v>
      </c>
      <c r="Q100" s="1" t="s">
        <v>1349</v>
      </c>
      <c r="S100" s="1" t="s">
        <v>919</v>
      </c>
      <c r="Y100" s="1" t="s">
        <v>900</v>
      </c>
      <c r="Z100" s="1" t="b">
        <v>0</v>
      </c>
      <c r="AA100" s="1" t="b">
        <v>0</v>
      </c>
      <c r="AB100" s="1" t="s">
        <v>1350</v>
      </c>
      <c r="AC100" s="1" t="b">
        <v>1</v>
      </c>
      <c r="AD100" s="7">
        <v>45568.85287037037</v>
      </c>
      <c r="AE100" s="1" t="s">
        <v>901</v>
      </c>
      <c r="AJ100" s="1" t="b">
        <v>0</v>
      </c>
      <c r="AK100" s="1" t="b">
        <v>1</v>
      </c>
      <c r="AL100" s="1">
        <v>1.0</v>
      </c>
      <c r="AM100" s="1">
        <v>0.0</v>
      </c>
      <c r="AN100" s="1">
        <v>2.0</v>
      </c>
    </row>
    <row r="101">
      <c r="A101" s="1" t="s">
        <v>398</v>
      </c>
      <c r="B101" s="1" t="s">
        <v>1351</v>
      </c>
      <c r="C101" s="1">
        <v>3.3218630000196E13</v>
      </c>
      <c r="D101" s="1" t="s">
        <v>1352</v>
      </c>
      <c r="E101" s="1">
        <v>7.1988107095E10</v>
      </c>
      <c r="F101" s="1" t="s">
        <v>1353</v>
      </c>
      <c r="G101" s="6">
        <v>45371.70819444444</v>
      </c>
      <c r="H101" s="7">
        <v>45432.458333333336</v>
      </c>
      <c r="I101" s="6">
        <v>45439.586226851854</v>
      </c>
      <c r="J101" s="1" t="s">
        <v>908</v>
      </c>
      <c r="L101" s="8" t="s">
        <v>1354</v>
      </c>
      <c r="N101" s="1">
        <v>7.9459232E7</v>
      </c>
      <c r="O101" s="1">
        <v>9.8085864E7</v>
      </c>
      <c r="T101" s="1" t="s">
        <v>920</v>
      </c>
      <c r="U101" s="1" t="s">
        <v>1355</v>
      </c>
      <c r="W101" s="1" t="b">
        <v>0</v>
      </c>
      <c r="Y101" s="1" t="s">
        <v>900</v>
      </c>
      <c r="Z101" s="1" t="b">
        <v>0</v>
      </c>
      <c r="AA101" s="1" t="b">
        <v>0</v>
      </c>
      <c r="AC101" s="1" t="b">
        <v>1</v>
      </c>
      <c r="AD101" s="7">
        <v>45371.708182870374</v>
      </c>
      <c r="AE101" s="1" t="s">
        <v>901</v>
      </c>
    </row>
    <row r="102">
      <c r="A102" s="1" t="s">
        <v>1356</v>
      </c>
      <c r="B102" s="1" t="s">
        <v>1357</v>
      </c>
      <c r="C102" s="1">
        <v>8.099586603E9</v>
      </c>
      <c r="D102" s="1" t="s">
        <v>1357</v>
      </c>
      <c r="E102" s="1">
        <v>3.49918496E10</v>
      </c>
      <c r="F102" s="1" t="s">
        <v>1358</v>
      </c>
      <c r="G102" s="6">
        <v>45099.58561342592</v>
      </c>
      <c r="H102" s="7">
        <v>45297.00017361111</v>
      </c>
      <c r="I102" s="6">
        <v>45372.56136574074</v>
      </c>
      <c r="J102" s="1" t="s">
        <v>930</v>
      </c>
      <c r="L102" s="8" t="s">
        <v>1359</v>
      </c>
      <c r="N102" s="1">
        <v>6.7826843E7</v>
      </c>
      <c r="O102" s="1">
        <v>8.2666413E7</v>
      </c>
      <c r="Q102" s="1" t="s">
        <v>983</v>
      </c>
      <c r="R102" s="1" t="s">
        <v>1110</v>
      </c>
      <c r="S102" s="1" t="s">
        <v>919</v>
      </c>
      <c r="Y102" s="1" t="s">
        <v>900</v>
      </c>
      <c r="Z102" s="1" t="b">
        <v>0</v>
      </c>
      <c r="AA102" s="1" t="b">
        <v>0</v>
      </c>
      <c r="AE102" s="1" t="s">
        <v>901</v>
      </c>
    </row>
    <row r="103">
      <c r="A103" s="1" t="s">
        <v>1360</v>
      </c>
      <c r="B103" s="1" t="s">
        <v>1361</v>
      </c>
      <c r="C103" s="1">
        <v>1.4110585000107E13</v>
      </c>
      <c r="D103" s="1" t="s">
        <v>1361</v>
      </c>
      <c r="E103" s="1">
        <v>3.1998128282E10</v>
      </c>
      <c r="F103" s="1" t="s">
        <v>1362</v>
      </c>
      <c r="G103" s="6">
        <v>45511.68215277778</v>
      </c>
      <c r="H103" s="7">
        <v>45597.087372685186</v>
      </c>
      <c r="I103" s="2"/>
      <c r="J103" s="1" t="s">
        <v>1363</v>
      </c>
      <c r="L103" s="8" t="s">
        <v>1364</v>
      </c>
      <c r="N103" s="1">
        <v>8.7198281E7</v>
      </c>
      <c r="O103" s="1">
        <v>1.05707232E8</v>
      </c>
      <c r="Q103" s="1" t="s">
        <v>1335</v>
      </c>
      <c r="S103" s="1" t="s">
        <v>919</v>
      </c>
      <c r="Y103" s="1" t="s">
        <v>900</v>
      </c>
      <c r="Z103" s="1" t="b">
        <v>0</v>
      </c>
      <c r="AA103" s="1" t="b">
        <v>0</v>
      </c>
      <c r="AC103" s="1" t="b">
        <v>1</v>
      </c>
      <c r="AD103" s="7">
        <v>45511.68215277778</v>
      </c>
      <c r="AE103" s="1" t="s">
        <v>901</v>
      </c>
      <c r="AG103" s="1" t="s">
        <v>1365</v>
      </c>
      <c r="AI103" s="7">
        <v>45525.905810185184</v>
      </c>
      <c r="AJ103" s="1" t="b">
        <v>0</v>
      </c>
      <c r="AK103" s="1" t="b">
        <v>0</v>
      </c>
      <c r="AL103" s="1">
        <v>0.0</v>
      </c>
      <c r="AM103" s="1">
        <v>0.0</v>
      </c>
      <c r="AN103" s="1">
        <v>0.0</v>
      </c>
    </row>
    <row r="104">
      <c r="A104" s="1" t="s">
        <v>288</v>
      </c>
      <c r="B104" s="1" t="s">
        <v>1366</v>
      </c>
      <c r="C104" s="1">
        <v>3.55506018E10</v>
      </c>
      <c r="D104" s="1" t="s">
        <v>1366</v>
      </c>
      <c r="E104" s="1">
        <v>1.1972843257E10</v>
      </c>
      <c r="F104" s="1" t="s">
        <v>1367</v>
      </c>
      <c r="G104" s="6">
        <v>45460.49116898148</v>
      </c>
      <c r="H104" s="7">
        <v>45495.04211805556</v>
      </c>
      <c r="I104" s="6">
        <v>45495.096354166664</v>
      </c>
      <c r="J104" s="1" t="s">
        <v>908</v>
      </c>
      <c r="K104" s="1" t="s">
        <v>896</v>
      </c>
      <c r="L104" s="8" t="s">
        <v>1368</v>
      </c>
      <c r="N104" s="1">
        <v>8.5720069E7</v>
      </c>
      <c r="O104" s="1">
        <v>1.03264814E8</v>
      </c>
      <c r="X104" s="1">
        <v>128093.0</v>
      </c>
      <c r="Y104" s="1" t="s">
        <v>900</v>
      </c>
      <c r="Z104" s="1" t="b">
        <v>0</v>
      </c>
      <c r="AA104" s="1" t="b">
        <v>0</v>
      </c>
      <c r="AC104" s="1" t="b">
        <v>1</v>
      </c>
      <c r="AD104" s="7">
        <v>45460.49203703704</v>
      </c>
      <c r="AE104" s="1" t="s">
        <v>901</v>
      </c>
      <c r="AJ104" s="1" t="b">
        <v>0</v>
      </c>
    </row>
    <row r="105">
      <c r="A105" s="1" t="s">
        <v>312</v>
      </c>
      <c r="B105" s="1" t="s">
        <v>1369</v>
      </c>
      <c r="C105" s="1">
        <v>3.3228093000165E13</v>
      </c>
      <c r="D105" s="1" t="s">
        <v>1369</v>
      </c>
      <c r="E105" s="1">
        <v>4.7999230798E10</v>
      </c>
      <c r="F105" s="1" t="s">
        <v>1370</v>
      </c>
      <c r="G105" s="6">
        <v>45468.72175925926</v>
      </c>
      <c r="H105" s="7">
        <v>45508.611608796295</v>
      </c>
      <c r="I105" s="6">
        <v>45508.64105324074</v>
      </c>
      <c r="J105" s="1" t="s">
        <v>1243</v>
      </c>
      <c r="L105" s="8" t="s">
        <v>1371</v>
      </c>
      <c r="N105" s="1">
        <v>8.5935901E7</v>
      </c>
      <c r="O105" s="1">
        <v>1.03709197E8</v>
      </c>
      <c r="T105" s="1" t="s">
        <v>920</v>
      </c>
      <c r="U105" s="1" t="s">
        <v>1372</v>
      </c>
      <c r="Y105" s="1" t="s">
        <v>900</v>
      </c>
      <c r="Z105" s="1" t="b">
        <v>0</v>
      </c>
      <c r="AA105" s="1" t="b">
        <v>0</v>
      </c>
      <c r="AC105" s="1" t="b">
        <v>1</v>
      </c>
      <c r="AD105" s="7">
        <v>45468.72174768519</v>
      </c>
      <c r="AE105" s="1" t="s">
        <v>901</v>
      </c>
      <c r="AJ105" s="1" t="b">
        <v>0</v>
      </c>
    </row>
    <row r="106">
      <c r="A106" s="1" t="s">
        <v>1373</v>
      </c>
      <c r="B106" s="1" t="s">
        <v>1374</v>
      </c>
      <c r="C106" s="1">
        <v>4.61885417E9</v>
      </c>
      <c r="D106" s="1" t="s">
        <v>1374</v>
      </c>
      <c r="E106" s="1">
        <v>6.1992918589E10</v>
      </c>
      <c r="F106" s="1" t="s">
        <v>1375</v>
      </c>
      <c r="G106" s="6">
        <v>45328.60959490741</v>
      </c>
      <c r="H106" s="7">
        <v>45437.86126157407</v>
      </c>
      <c r="I106" s="6">
        <v>45443.65497685185</v>
      </c>
      <c r="J106" s="1" t="s">
        <v>973</v>
      </c>
      <c r="K106" s="1" t="s">
        <v>916</v>
      </c>
      <c r="L106" s="8" t="s">
        <v>1376</v>
      </c>
      <c r="N106" s="1">
        <v>7.7273912E7</v>
      </c>
      <c r="O106" s="1">
        <v>9.5623584E7</v>
      </c>
      <c r="T106" s="1" t="s">
        <v>920</v>
      </c>
      <c r="U106" s="1" t="s">
        <v>1375</v>
      </c>
      <c r="Y106" s="1" t="s">
        <v>900</v>
      </c>
      <c r="Z106" s="1" t="b">
        <v>0</v>
      </c>
      <c r="AA106" s="1" t="b">
        <v>0</v>
      </c>
      <c r="AE106" s="1" t="s">
        <v>901</v>
      </c>
    </row>
    <row r="107">
      <c r="A107" s="1" t="s">
        <v>1377</v>
      </c>
      <c r="B107" s="1" t="s">
        <v>1378</v>
      </c>
      <c r="C107" s="1">
        <v>4.072989400017E13</v>
      </c>
      <c r="D107" s="1" t="s">
        <v>1378</v>
      </c>
      <c r="E107" s="1">
        <v>5.199526166E10</v>
      </c>
      <c r="F107" s="1" t="s">
        <v>1379</v>
      </c>
      <c r="G107" s="6">
        <v>45295.56422453704</v>
      </c>
      <c r="H107" s="7">
        <v>45597.08736111111</v>
      </c>
      <c r="I107" s="2"/>
      <c r="J107" s="1" t="s">
        <v>1243</v>
      </c>
      <c r="K107" s="1" t="s">
        <v>916</v>
      </c>
      <c r="L107" s="8" t="s">
        <v>1380</v>
      </c>
      <c r="N107" s="1">
        <v>7.5781597E7</v>
      </c>
      <c r="O107" s="1">
        <v>9.4063255E7</v>
      </c>
      <c r="U107" s="1" t="s">
        <v>1381</v>
      </c>
      <c r="Y107" s="1" t="s">
        <v>900</v>
      </c>
      <c r="Z107" s="1" t="b">
        <v>0</v>
      </c>
      <c r="AA107" s="1" t="b">
        <v>0</v>
      </c>
      <c r="AE107" s="1" t="s">
        <v>901</v>
      </c>
      <c r="AJ107" s="1" t="b">
        <v>0</v>
      </c>
    </row>
    <row r="108">
      <c r="A108" s="1" t="s">
        <v>530</v>
      </c>
      <c r="B108" s="1" t="s">
        <v>1382</v>
      </c>
      <c r="C108" s="1">
        <v>3.9524625000198E13</v>
      </c>
      <c r="D108" s="1" t="s">
        <v>1382</v>
      </c>
      <c r="E108" s="1">
        <v>6.2995579029E10</v>
      </c>
      <c r="F108" s="1" t="s">
        <v>1383</v>
      </c>
      <c r="G108" s="6">
        <v>45530.88018518518</v>
      </c>
      <c r="H108" s="7">
        <v>45597.08733796296</v>
      </c>
      <c r="I108" s="2"/>
      <c r="J108" s="1" t="s">
        <v>1243</v>
      </c>
      <c r="K108" s="1" t="s">
        <v>933</v>
      </c>
      <c r="M108" s="1">
        <v>1145756.0</v>
      </c>
      <c r="N108" s="1">
        <v>8.7773287E7</v>
      </c>
      <c r="O108" s="1">
        <v>1.06577939E8</v>
      </c>
      <c r="W108" s="1" t="b">
        <v>1</v>
      </c>
      <c r="Y108" s="1" t="s">
        <v>900</v>
      </c>
      <c r="Z108" s="1" t="b">
        <v>0</v>
      </c>
      <c r="AA108" s="1" t="b">
        <v>0</v>
      </c>
      <c r="AC108" s="1" t="b">
        <v>1</v>
      </c>
      <c r="AD108" s="7">
        <v>45530.87399305555</v>
      </c>
      <c r="AE108" s="1" t="s">
        <v>901</v>
      </c>
      <c r="AJ108" s="1" t="b">
        <v>0</v>
      </c>
    </row>
    <row r="109">
      <c r="A109" s="1" t="s">
        <v>1384</v>
      </c>
      <c r="B109" s="1" t="s">
        <v>1385</v>
      </c>
      <c r="C109" s="1">
        <v>4.9294245691E10</v>
      </c>
      <c r="D109" s="1" t="s">
        <v>1386</v>
      </c>
      <c r="E109" s="1">
        <v>2.7997863818E10</v>
      </c>
      <c r="F109" s="1" t="s">
        <v>1387</v>
      </c>
      <c r="G109" s="6">
        <v>45160.125</v>
      </c>
      <c r="H109" s="7">
        <v>45369.704664351855</v>
      </c>
      <c r="I109" s="6">
        <v>45230.125</v>
      </c>
      <c r="J109" s="1" t="s">
        <v>1243</v>
      </c>
      <c r="N109" s="1">
        <v>7.0378312E7</v>
      </c>
      <c r="O109" s="1">
        <v>8.6231037E7</v>
      </c>
      <c r="P109" s="1" t="b">
        <v>0</v>
      </c>
      <c r="V109" s="1" t="b">
        <v>0</v>
      </c>
      <c r="W109" s="1" t="b">
        <v>1</v>
      </c>
      <c r="Y109" s="1" t="s">
        <v>900</v>
      </c>
      <c r="Z109" s="1" t="b">
        <v>0</v>
      </c>
      <c r="AA109" s="1" t="b">
        <v>0</v>
      </c>
      <c r="AE109" s="1" t="s">
        <v>901</v>
      </c>
      <c r="AJ109" s="1" t="b">
        <v>0</v>
      </c>
    </row>
    <row r="110">
      <c r="A110" s="1" t="s">
        <v>1388</v>
      </c>
      <c r="B110" s="1" t="s">
        <v>1389</v>
      </c>
      <c r="C110" s="1">
        <v>4.8151186000106E13</v>
      </c>
      <c r="D110" s="1" t="s">
        <v>1390</v>
      </c>
      <c r="E110" s="1">
        <v>6.2993185645E10</v>
      </c>
      <c r="F110" s="1" t="s">
        <v>1391</v>
      </c>
      <c r="G110" s="6">
        <v>45588.68554398148</v>
      </c>
      <c r="H110" s="7">
        <v>45597.243483796294</v>
      </c>
      <c r="I110" s="2"/>
      <c r="J110" s="1" t="s">
        <v>1392</v>
      </c>
      <c r="K110" s="1" t="s">
        <v>974</v>
      </c>
      <c r="L110" s="8" t="s">
        <v>1393</v>
      </c>
      <c r="N110" s="1">
        <v>8.9523155E7</v>
      </c>
      <c r="O110" s="1">
        <v>1.09240462E8</v>
      </c>
      <c r="Q110" s="1" t="s">
        <v>1394</v>
      </c>
      <c r="S110" s="1" t="s">
        <v>919</v>
      </c>
      <c r="T110" s="1" t="s">
        <v>920</v>
      </c>
      <c r="Y110" s="1" t="s">
        <v>900</v>
      </c>
      <c r="Z110" s="1" t="b">
        <v>0</v>
      </c>
      <c r="AA110" s="1" t="b">
        <v>0</v>
      </c>
      <c r="AB110" s="1" t="s">
        <v>1395</v>
      </c>
      <c r="AC110" s="1" t="b">
        <v>1</v>
      </c>
      <c r="AD110" s="7">
        <v>45588.68556712963</v>
      </c>
      <c r="AE110" s="1" t="s">
        <v>901</v>
      </c>
      <c r="AJ110" s="1" t="b">
        <v>0</v>
      </c>
      <c r="AK110" s="1" t="b">
        <v>0</v>
      </c>
      <c r="AL110" s="1">
        <v>0.0</v>
      </c>
      <c r="AM110" s="1">
        <v>0.0</v>
      </c>
      <c r="AN110" s="1">
        <v>0.0</v>
      </c>
    </row>
    <row r="111">
      <c r="A111" s="1" t="s">
        <v>1396</v>
      </c>
      <c r="B111" s="1" t="s">
        <v>1397</v>
      </c>
      <c r="C111" s="1">
        <v>8.1310450000182E13</v>
      </c>
      <c r="D111" s="1" t="s">
        <v>1397</v>
      </c>
      <c r="E111" s="1">
        <v>4.799915137E10</v>
      </c>
      <c r="F111" s="1" t="s">
        <v>1398</v>
      </c>
      <c r="G111" s="6">
        <v>45271.70211805555</v>
      </c>
      <c r="H111" s="7">
        <v>45303.68902777778</v>
      </c>
      <c r="I111" s="6">
        <v>45481.75283564815</v>
      </c>
      <c r="J111" s="1" t="s">
        <v>908</v>
      </c>
      <c r="K111" s="1" t="s">
        <v>909</v>
      </c>
      <c r="L111" s="8" t="s">
        <v>1399</v>
      </c>
      <c r="N111" s="1">
        <v>7.5238812E7</v>
      </c>
      <c r="O111" s="1">
        <v>9.3078477E7</v>
      </c>
      <c r="U111" s="1" t="s">
        <v>1400</v>
      </c>
      <c r="Y111" s="1" t="s">
        <v>900</v>
      </c>
      <c r="Z111" s="1" t="b">
        <v>0</v>
      </c>
      <c r="AA111" s="1" t="b">
        <v>0</v>
      </c>
      <c r="AE111" s="1" t="s">
        <v>901</v>
      </c>
    </row>
    <row r="112">
      <c r="A112" s="1" t="s">
        <v>175</v>
      </c>
      <c r="B112" s="1" t="s">
        <v>1401</v>
      </c>
      <c r="C112" s="1">
        <v>2.0732579000194E13</v>
      </c>
      <c r="D112" s="1" t="s">
        <v>1402</v>
      </c>
      <c r="E112" s="1">
        <v>1.7996486012E10</v>
      </c>
      <c r="F112" s="1" t="s">
        <v>1403</v>
      </c>
      <c r="G112" s="6">
        <v>45526.658425925925</v>
      </c>
      <c r="H112" s="7">
        <v>45597.087372685186</v>
      </c>
      <c r="I112" s="2"/>
      <c r="J112" s="1" t="s">
        <v>1243</v>
      </c>
      <c r="K112" s="1" t="s">
        <v>916</v>
      </c>
      <c r="L112" s="8" t="s">
        <v>1404</v>
      </c>
      <c r="N112" s="1">
        <v>8.7655182E7</v>
      </c>
      <c r="O112" s="1">
        <v>1.0641271E8</v>
      </c>
      <c r="Q112" s="1" t="s">
        <v>983</v>
      </c>
      <c r="S112" s="1" t="s">
        <v>919</v>
      </c>
      <c r="T112" s="1" t="s">
        <v>920</v>
      </c>
      <c r="Y112" s="1" t="s">
        <v>900</v>
      </c>
      <c r="Z112" s="1" t="b">
        <v>0</v>
      </c>
      <c r="AA112" s="1" t="b">
        <v>0</v>
      </c>
      <c r="AB112" s="1" t="s">
        <v>1405</v>
      </c>
      <c r="AC112" s="1" t="b">
        <v>1</v>
      </c>
      <c r="AD112" s="7">
        <v>45526.65841435185</v>
      </c>
      <c r="AE112" s="1" t="s">
        <v>901</v>
      </c>
      <c r="AJ112" s="1" t="b">
        <v>0</v>
      </c>
      <c r="AK112" s="1" t="b">
        <v>1</v>
      </c>
      <c r="AL112" s="1">
        <v>1.0</v>
      </c>
      <c r="AM112" s="1">
        <v>1.0</v>
      </c>
      <c r="AN112" s="1">
        <v>2.0</v>
      </c>
    </row>
    <row r="113">
      <c r="A113" s="1" t="s">
        <v>1406</v>
      </c>
      <c r="B113" s="1" t="s">
        <v>1407</v>
      </c>
      <c r="C113" s="1">
        <v>3.5436242000107E13</v>
      </c>
      <c r="D113" s="1" t="s">
        <v>1407</v>
      </c>
      <c r="E113" s="1">
        <v>3.5998241751E10</v>
      </c>
      <c r="F113" s="1" t="s">
        <v>1408</v>
      </c>
      <c r="G113" s="6">
        <v>45218.506689814814</v>
      </c>
      <c r="H113" s="7">
        <v>45338.709756944445</v>
      </c>
      <c r="I113" s="6">
        <v>45473.7971875</v>
      </c>
      <c r="J113" s="1" t="s">
        <v>967</v>
      </c>
      <c r="K113" s="1" t="s">
        <v>1000</v>
      </c>
      <c r="L113" s="8" t="s">
        <v>1409</v>
      </c>
      <c r="N113" s="1">
        <v>7.3175649E7</v>
      </c>
      <c r="O113" s="1">
        <v>9.0025505E7</v>
      </c>
      <c r="U113" s="1" t="s">
        <v>1410</v>
      </c>
      <c r="Y113" s="1" t="s">
        <v>900</v>
      </c>
      <c r="Z113" s="1" t="b">
        <v>0</v>
      </c>
      <c r="AA113" s="1" t="b">
        <v>0</v>
      </c>
      <c r="AE113" s="1" t="s">
        <v>901</v>
      </c>
    </row>
    <row r="114">
      <c r="A114" s="1" t="s">
        <v>191</v>
      </c>
      <c r="B114" s="1" t="s">
        <v>1411</v>
      </c>
      <c r="C114" s="1">
        <v>7.971444982E9</v>
      </c>
      <c r="D114" s="1" t="s">
        <v>1411</v>
      </c>
      <c r="E114" s="1">
        <v>4.7997148978E10</v>
      </c>
      <c r="F114" s="1" t="s">
        <v>1412</v>
      </c>
      <c r="G114" s="6">
        <v>45467.685115740744</v>
      </c>
      <c r="H114" s="7">
        <v>45597.08738425926</v>
      </c>
      <c r="I114" s="2"/>
      <c r="J114" s="1" t="s">
        <v>938</v>
      </c>
      <c r="K114" s="1" t="s">
        <v>933</v>
      </c>
      <c r="L114" s="8" t="s">
        <v>1413</v>
      </c>
      <c r="M114" s="1">
        <v>1307195.0</v>
      </c>
      <c r="N114" s="1">
        <v>8.5902376E7</v>
      </c>
      <c r="O114" s="1">
        <v>1.03644458E8</v>
      </c>
      <c r="U114" s="1" t="s">
        <v>1414</v>
      </c>
      <c r="Y114" s="1" t="s">
        <v>900</v>
      </c>
      <c r="Z114" s="1" t="b">
        <v>0</v>
      </c>
      <c r="AA114" s="1" t="b">
        <v>0</v>
      </c>
      <c r="AC114" s="1" t="b">
        <v>1</v>
      </c>
      <c r="AD114" s="7">
        <v>45467.68498842593</v>
      </c>
      <c r="AE114" s="1" t="s">
        <v>901</v>
      </c>
      <c r="AJ114" s="1" t="b">
        <v>0</v>
      </c>
    </row>
    <row r="115">
      <c r="A115" s="1" t="s">
        <v>476</v>
      </c>
      <c r="B115" s="1" t="s">
        <v>1415</v>
      </c>
      <c r="C115" s="1">
        <v>1.4944388799E10</v>
      </c>
      <c r="D115" s="1" t="s">
        <v>1415</v>
      </c>
      <c r="E115" s="1">
        <v>2.7992757337E10</v>
      </c>
      <c r="F115" s="1" t="s">
        <v>1416</v>
      </c>
      <c r="G115" s="6">
        <v>45482.90530092592</v>
      </c>
      <c r="H115" s="7">
        <v>45597.08729166666</v>
      </c>
      <c r="I115" s="2"/>
      <c r="J115" s="1" t="s">
        <v>938</v>
      </c>
      <c r="K115" s="1" t="s">
        <v>1000</v>
      </c>
      <c r="L115" s="8" t="s">
        <v>1417</v>
      </c>
      <c r="N115" s="1">
        <v>8.6400606E7</v>
      </c>
      <c r="O115" s="1">
        <v>1.04401047E8</v>
      </c>
      <c r="Y115" s="1" t="s">
        <v>900</v>
      </c>
      <c r="Z115" s="1" t="b">
        <v>0</v>
      </c>
      <c r="AA115" s="1" t="b">
        <v>0</v>
      </c>
      <c r="AC115" s="1" t="b">
        <v>1</v>
      </c>
      <c r="AD115" s="7">
        <v>45482.90528935185</v>
      </c>
      <c r="AE115" s="1" t="s">
        <v>901</v>
      </c>
      <c r="AJ115" s="1" t="b">
        <v>0</v>
      </c>
    </row>
    <row r="116">
      <c r="A116" s="1" t="s">
        <v>1418</v>
      </c>
      <c r="B116" s="1" t="s">
        <v>1419</v>
      </c>
      <c r="C116" s="1">
        <v>7.8767709168E10</v>
      </c>
      <c r="D116" s="1" t="s">
        <v>1419</v>
      </c>
      <c r="E116" s="1">
        <v>6.2999927818E10</v>
      </c>
      <c r="F116" s="1" t="s">
        <v>1420</v>
      </c>
      <c r="G116" s="6">
        <v>45341.841365740744</v>
      </c>
      <c r="H116" s="7">
        <v>45597.08741898148</v>
      </c>
      <c r="I116" s="2"/>
      <c r="J116" s="1" t="s">
        <v>1030</v>
      </c>
      <c r="K116" s="1" t="s">
        <v>896</v>
      </c>
      <c r="L116" s="8" t="s">
        <v>1421</v>
      </c>
      <c r="N116" s="1">
        <v>7.7561852E7</v>
      </c>
      <c r="O116" s="1">
        <v>9.6193831E7</v>
      </c>
      <c r="T116" s="1" t="s">
        <v>920</v>
      </c>
      <c r="U116" s="1" t="s">
        <v>1420</v>
      </c>
      <c r="Y116" s="1" t="s">
        <v>900</v>
      </c>
      <c r="Z116" s="1" t="b">
        <v>0</v>
      </c>
      <c r="AA116" s="1" t="b">
        <v>0</v>
      </c>
      <c r="AE116" s="1" t="s">
        <v>901</v>
      </c>
      <c r="AJ116" s="1" t="b">
        <v>0</v>
      </c>
    </row>
    <row r="117">
      <c r="A117" s="1" t="s">
        <v>49</v>
      </c>
      <c r="B117" s="1" t="s">
        <v>1422</v>
      </c>
      <c r="C117" s="1">
        <v>3.1288748833E10</v>
      </c>
      <c r="D117" s="1" t="s">
        <v>1422</v>
      </c>
      <c r="E117" s="1">
        <v>1.6974016499E10</v>
      </c>
      <c r="F117" s="1" t="s">
        <v>1423</v>
      </c>
      <c r="G117" s="6">
        <v>45481.638703703706</v>
      </c>
      <c r="H117" s="7">
        <v>45597.08733796296</v>
      </c>
      <c r="I117" s="2"/>
      <c r="J117" s="1" t="s">
        <v>1424</v>
      </c>
      <c r="L117" s="8" t="s">
        <v>1425</v>
      </c>
      <c r="N117" s="1">
        <v>8.6338949E7</v>
      </c>
      <c r="O117" s="1">
        <v>1.08589618E8</v>
      </c>
      <c r="Y117" s="1" t="s">
        <v>900</v>
      </c>
      <c r="Z117" s="1" t="b">
        <v>0</v>
      </c>
      <c r="AA117" s="1" t="b">
        <v>0</v>
      </c>
      <c r="AC117" s="1" t="b">
        <v>1</v>
      </c>
      <c r="AD117" s="7">
        <v>45481.63866898148</v>
      </c>
      <c r="AE117" s="1" t="s">
        <v>901</v>
      </c>
      <c r="AJ117" s="1" t="b">
        <v>0</v>
      </c>
    </row>
    <row r="118">
      <c r="A118" s="1" t="s">
        <v>272</v>
      </c>
      <c r="B118" s="1" t="s">
        <v>1426</v>
      </c>
      <c r="C118" s="1">
        <v>4.3023006000197E13</v>
      </c>
      <c r="D118" s="1" t="s">
        <v>1427</v>
      </c>
      <c r="E118" s="1">
        <v>6.2998371113E10</v>
      </c>
      <c r="F118" s="1" t="s">
        <v>1428</v>
      </c>
      <c r="G118" s="6">
        <v>45389.63849537037</v>
      </c>
      <c r="H118" s="7">
        <v>45597.08760416666</v>
      </c>
      <c r="I118" s="2"/>
      <c r="J118" s="1" t="s">
        <v>938</v>
      </c>
      <c r="K118" s="1" t="s">
        <v>896</v>
      </c>
      <c r="M118" s="1">
        <v>1043491.0</v>
      </c>
      <c r="N118" s="1">
        <v>8.0895017E7</v>
      </c>
      <c r="O118" s="1">
        <v>9.9102779E7</v>
      </c>
      <c r="T118" s="1" t="s">
        <v>898</v>
      </c>
      <c r="U118" s="1" t="s">
        <v>1429</v>
      </c>
      <c r="W118" s="1" t="b">
        <v>0</v>
      </c>
      <c r="X118" s="1">
        <v>120687.0</v>
      </c>
      <c r="Y118" s="1" t="s">
        <v>935</v>
      </c>
      <c r="Z118" s="1" t="b">
        <v>0</v>
      </c>
      <c r="AA118" s="1" t="b">
        <v>0</v>
      </c>
      <c r="AC118" s="1" t="b">
        <v>1</v>
      </c>
      <c r="AD118" s="7">
        <v>45389.58996527778</v>
      </c>
      <c r="AE118" s="1" t="s">
        <v>901</v>
      </c>
      <c r="AJ118" s="1" t="b">
        <v>0</v>
      </c>
    </row>
    <row r="119">
      <c r="A119" s="1" t="s">
        <v>1430</v>
      </c>
      <c r="B119" s="1" t="s">
        <v>1431</v>
      </c>
      <c r="C119" s="1">
        <v>9.4785938000108E13</v>
      </c>
      <c r="D119" s="1" t="s">
        <v>1431</v>
      </c>
      <c r="E119" s="1">
        <v>5.4999831806E10</v>
      </c>
      <c r="F119" s="1" t="s">
        <v>1432</v>
      </c>
      <c r="G119" s="6">
        <v>45198.83267361111</v>
      </c>
      <c r="H119" s="7">
        <v>45226.74458333333</v>
      </c>
      <c r="I119" s="6">
        <v>45296.772314814814</v>
      </c>
      <c r="J119" s="1" t="s">
        <v>908</v>
      </c>
      <c r="K119" s="1" t="s">
        <v>896</v>
      </c>
      <c r="L119" s="8" t="s">
        <v>1433</v>
      </c>
      <c r="N119" s="1">
        <v>7.2522257E7</v>
      </c>
      <c r="O119" s="1">
        <v>8.8791984E7</v>
      </c>
      <c r="U119" s="1" t="s">
        <v>1434</v>
      </c>
      <c r="Y119" s="1" t="s">
        <v>900</v>
      </c>
      <c r="Z119" s="1" t="b">
        <v>0</v>
      </c>
      <c r="AA119" s="1" t="b">
        <v>0</v>
      </c>
      <c r="AE119" s="1" t="s">
        <v>901</v>
      </c>
    </row>
    <row r="120">
      <c r="A120" s="1" t="s">
        <v>570</v>
      </c>
      <c r="B120" s="1" t="s">
        <v>1435</v>
      </c>
      <c r="C120" s="1">
        <v>4.7925865857E10</v>
      </c>
      <c r="D120" s="1" t="s">
        <v>1435</v>
      </c>
      <c r="E120" s="1">
        <v>1.1964348296E10</v>
      </c>
      <c r="F120" s="1" t="s">
        <v>1436</v>
      </c>
      <c r="G120" s="6">
        <v>45389.89672453704</v>
      </c>
      <c r="H120" s="7">
        <v>45597.08744212963</v>
      </c>
      <c r="I120" s="2"/>
      <c r="J120" s="1" t="s">
        <v>938</v>
      </c>
      <c r="K120" s="1" t="s">
        <v>953</v>
      </c>
      <c r="L120" s="8" t="s">
        <v>1437</v>
      </c>
      <c r="N120" s="1">
        <v>8.090405E7</v>
      </c>
      <c r="O120" s="1">
        <v>9.9115826E7</v>
      </c>
      <c r="U120" s="1" t="s">
        <v>1438</v>
      </c>
      <c r="W120" s="1" t="b">
        <v>0</v>
      </c>
      <c r="Y120" s="1" t="s">
        <v>900</v>
      </c>
      <c r="Z120" s="1" t="b">
        <v>0</v>
      </c>
      <c r="AA120" s="1" t="b">
        <v>0</v>
      </c>
      <c r="AC120" s="1" t="b">
        <v>1</v>
      </c>
      <c r="AD120" s="7">
        <v>45389.89670138889</v>
      </c>
      <c r="AE120" s="1" t="s">
        <v>901</v>
      </c>
      <c r="AJ120" s="1" t="b">
        <v>0</v>
      </c>
    </row>
    <row r="121">
      <c r="A121" s="1" t="s">
        <v>1439</v>
      </c>
      <c r="B121" s="1" t="s">
        <v>1440</v>
      </c>
      <c r="C121" s="1">
        <v>4.5122028893E10</v>
      </c>
      <c r="D121" s="1" t="s">
        <v>1441</v>
      </c>
      <c r="E121" s="1">
        <v>1.1946978549E10</v>
      </c>
      <c r="F121" s="1" t="s">
        <v>1442</v>
      </c>
      <c r="G121" s="6">
        <v>45083.125</v>
      </c>
      <c r="H121" s="7">
        <v>45369.701574074075</v>
      </c>
      <c r="I121" s="6">
        <v>45183.125</v>
      </c>
      <c r="J121" s="1" t="s">
        <v>930</v>
      </c>
      <c r="N121" s="1">
        <v>6.723171E7</v>
      </c>
      <c r="O121" s="1">
        <v>8.1934027E7</v>
      </c>
      <c r="P121" s="1" t="b">
        <v>0</v>
      </c>
      <c r="V121" s="1" t="b">
        <v>0</v>
      </c>
      <c r="W121" s="1" t="b">
        <v>1</v>
      </c>
      <c r="Y121" s="1" t="s">
        <v>900</v>
      </c>
      <c r="Z121" s="1" t="b">
        <v>0</v>
      </c>
      <c r="AA121" s="1" t="b">
        <v>0</v>
      </c>
      <c r="AE121" s="1" t="s">
        <v>901</v>
      </c>
      <c r="AJ121" s="1" t="b">
        <v>0</v>
      </c>
    </row>
    <row r="122">
      <c r="A122" s="1" t="s">
        <v>1443</v>
      </c>
      <c r="B122" s="1" t="s">
        <v>1444</v>
      </c>
      <c r="D122" s="1" t="s">
        <v>1444</v>
      </c>
      <c r="E122" s="1">
        <v>3.1999999222E10</v>
      </c>
      <c r="F122" s="1" t="s">
        <v>1445</v>
      </c>
      <c r="G122" s="6">
        <v>45118.89949074074</v>
      </c>
      <c r="H122" s="7">
        <v>45118.89949074074</v>
      </c>
      <c r="I122" s="6">
        <v>45235.55241898148</v>
      </c>
      <c r="J122" s="1" t="s">
        <v>1446</v>
      </c>
      <c r="L122" s="8" t="s">
        <v>1447</v>
      </c>
      <c r="N122" s="1">
        <v>6.8385718E7</v>
      </c>
      <c r="O122" s="1">
        <v>8.3613577E7</v>
      </c>
      <c r="W122" s="1" t="b">
        <v>1</v>
      </c>
      <c r="Y122" s="1" t="s">
        <v>900</v>
      </c>
      <c r="Z122" s="1" t="b">
        <v>0</v>
      </c>
      <c r="AA122" s="1" t="b">
        <v>0</v>
      </c>
      <c r="AE122" s="1" t="s">
        <v>901</v>
      </c>
    </row>
    <row r="123">
      <c r="A123" s="1" t="s">
        <v>90</v>
      </c>
      <c r="B123" s="1" t="s">
        <v>1448</v>
      </c>
      <c r="C123" s="1">
        <v>2.7087722000181E13</v>
      </c>
      <c r="D123" s="1" t="s">
        <v>1449</v>
      </c>
      <c r="E123" s="1">
        <v>1.9996977182E10</v>
      </c>
      <c r="F123" s="1" t="s">
        <v>1450</v>
      </c>
      <c r="G123" s="6">
        <v>45518.86891203704</v>
      </c>
      <c r="H123" s="7">
        <v>45597.087546296294</v>
      </c>
      <c r="I123" s="2"/>
      <c r="J123" s="1" t="s">
        <v>1243</v>
      </c>
      <c r="K123" s="1" t="s">
        <v>933</v>
      </c>
      <c r="L123" s="8" t="s">
        <v>1451</v>
      </c>
      <c r="M123" s="1">
        <v>784181.0</v>
      </c>
      <c r="N123" s="1">
        <v>8.7444531E7</v>
      </c>
      <c r="O123" s="1">
        <v>1.06064982E8</v>
      </c>
      <c r="Q123" s="1" t="s">
        <v>1394</v>
      </c>
      <c r="S123" s="1" t="s">
        <v>919</v>
      </c>
      <c r="Y123" s="1" t="s">
        <v>900</v>
      </c>
      <c r="Z123" s="1" t="b">
        <v>0</v>
      </c>
      <c r="AA123" s="1" t="b">
        <v>0</v>
      </c>
      <c r="AB123" s="1" t="s">
        <v>1452</v>
      </c>
      <c r="AC123" s="1" t="b">
        <v>1</v>
      </c>
      <c r="AD123" s="7">
        <v>45518.8690625</v>
      </c>
      <c r="AE123" s="1" t="s">
        <v>901</v>
      </c>
      <c r="AJ123" s="1" t="b">
        <v>0</v>
      </c>
      <c r="AK123" s="1" t="b">
        <v>1</v>
      </c>
      <c r="AL123" s="1">
        <v>1.0</v>
      </c>
      <c r="AM123" s="1">
        <v>0.0</v>
      </c>
      <c r="AN123" s="1">
        <v>3.0</v>
      </c>
    </row>
    <row r="124">
      <c r="A124" s="1" t="s">
        <v>1453</v>
      </c>
      <c r="B124" s="1" t="s">
        <v>1454</v>
      </c>
      <c r="C124" s="1">
        <v>4.9313151000199E13</v>
      </c>
      <c r="D124" s="1" t="s">
        <v>1454</v>
      </c>
      <c r="E124" s="1">
        <v>4.5991510029E10</v>
      </c>
      <c r="F124" s="1" t="s">
        <v>1455</v>
      </c>
      <c r="G124" s="6">
        <v>45139.494479166664</v>
      </c>
      <c r="H124" s="7">
        <v>45597.087592592594</v>
      </c>
      <c r="I124" s="2"/>
      <c r="J124" s="1" t="s">
        <v>973</v>
      </c>
      <c r="K124" s="1" t="s">
        <v>933</v>
      </c>
      <c r="L124" s="8" t="s">
        <v>1456</v>
      </c>
      <c r="M124" s="1">
        <v>1035671.0</v>
      </c>
      <c r="N124" s="1">
        <v>6.9314727E7</v>
      </c>
      <c r="O124" s="1">
        <v>8.4525809E7</v>
      </c>
      <c r="U124" s="1" t="s">
        <v>1457</v>
      </c>
      <c r="W124" s="1" t="b">
        <v>0</v>
      </c>
      <c r="Y124" s="1" t="s">
        <v>900</v>
      </c>
      <c r="Z124" s="1" t="b">
        <v>0</v>
      </c>
      <c r="AA124" s="1" t="b">
        <v>0</v>
      </c>
      <c r="AE124" s="1" t="s">
        <v>901</v>
      </c>
      <c r="AJ124" s="1" t="b">
        <v>0</v>
      </c>
    </row>
    <row r="125">
      <c r="A125" s="1" t="s">
        <v>1458</v>
      </c>
      <c r="B125" s="1" t="s">
        <v>1459</v>
      </c>
      <c r="C125" s="1">
        <v>1.0773984000105E13</v>
      </c>
      <c r="D125" s="1" t="s">
        <v>1459</v>
      </c>
      <c r="E125" s="1">
        <v>8.1988585954E10</v>
      </c>
      <c r="F125" s="1" t="s">
        <v>1460</v>
      </c>
      <c r="G125" s="6">
        <v>45287.57747685185</v>
      </c>
      <c r="H125" s="7">
        <v>45407.74738425926</v>
      </c>
      <c r="I125" s="6">
        <v>45428.47589120371</v>
      </c>
      <c r="J125" s="1" t="s">
        <v>895</v>
      </c>
      <c r="K125" s="1" t="s">
        <v>1461</v>
      </c>
      <c r="L125" s="8" t="s">
        <v>1462</v>
      </c>
      <c r="N125" s="1">
        <v>7.5630399E7</v>
      </c>
      <c r="O125" s="1">
        <v>9.3751836E7</v>
      </c>
      <c r="U125" s="1" t="s">
        <v>1463</v>
      </c>
      <c r="W125" s="1" t="b">
        <v>0</v>
      </c>
      <c r="Y125" s="1" t="s">
        <v>900</v>
      </c>
      <c r="Z125" s="1" t="b">
        <v>0</v>
      </c>
      <c r="AA125" s="1" t="b">
        <v>0</v>
      </c>
      <c r="AE125" s="1" t="s">
        <v>901</v>
      </c>
    </row>
    <row r="126">
      <c r="A126" s="1" t="s">
        <v>371</v>
      </c>
      <c r="B126" s="1" t="s">
        <v>1464</v>
      </c>
      <c r="C126" s="1">
        <v>4.3463969000101E13</v>
      </c>
      <c r="D126" s="1" t="s">
        <v>1465</v>
      </c>
      <c r="E126" s="1">
        <v>5.199308202E10</v>
      </c>
      <c r="F126" s="1" t="s">
        <v>1466</v>
      </c>
      <c r="G126" s="6">
        <v>45376.84543981482</v>
      </c>
      <c r="H126" s="7">
        <v>45377.83861111111</v>
      </c>
      <c r="I126" s="6">
        <v>45397.836435185185</v>
      </c>
      <c r="J126" s="1" t="s">
        <v>1243</v>
      </c>
      <c r="K126" s="1" t="s">
        <v>916</v>
      </c>
      <c r="L126" s="8" t="s">
        <v>1467</v>
      </c>
      <c r="N126" s="1">
        <v>7.9806962E7</v>
      </c>
      <c r="O126" s="1">
        <v>9.8335176E7</v>
      </c>
      <c r="T126" s="1" t="s">
        <v>920</v>
      </c>
      <c r="U126" s="1" t="s">
        <v>1468</v>
      </c>
      <c r="Y126" s="1" t="s">
        <v>900</v>
      </c>
      <c r="Z126" s="1" t="b">
        <v>0</v>
      </c>
      <c r="AA126" s="1" t="b">
        <v>0</v>
      </c>
      <c r="AC126" s="1" t="b">
        <v>1</v>
      </c>
      <c r="AD126" s="7">
        <v>45376.845497685186</v>
      </c>
      <c r="AE126" s="1" t="s">
        <v>901</v>
      </c>
    </row>
    <row r="127">
      <c r="A127" s="1" t="s">
        <v>1469</v>
      </c>
      <c r="B127" s="1" t="s">
        <v>1470</v>
      </c>
      <c r="C127" s="1">
        <v>4.1942031000149E13</v>
      </c>
      <c r="D127" s="1" t="s">
        <v>1470</v>
      </c>
      <c r="E127" s="1">
        <v>2.197727815E10</v>
      </c>
      <c r="F127" s="1" t="s">
        <v>1471</v>
      </c>
      <c r="G127" s="6">
        <v>45223.430081018516</v>
      </c>
      <c r="H127" s="7">
        <v>45233.90796296296</v>
      </c>
      <c r="I127" s="6">
        <v>45260.5105787037</v>
      </c>
      <c r="J127" s="1" t="s">
        <v>908</v>
      </c>
      <c r="K127" s="1" t="s">
        <v>916</v>
      </c>
      <c r="L127" s="8" t="s">
        <v>1472</v>
      </c>
      <c r="N127" s="1">
        <v>7.3667805E7</v>
      </c>
      <c r="O127" s="1">
        <v>9.0289516E7</v>
      </c>
      <c r="U127" s="1" t="s">
        <v>1471</v>
      </c>
      <c r="Y127" s="1" t="s">
        <v>900</v>
      </c>
      <c r="Z127" s="1" t="b">
        <v>0</v>
      </c>
      <c r="AA127" s="1" t="b">
        <v>0</v>
      </c>
      <c r="AE127" s="1" t="s">
        <v>901</v>
      </c>
    </row>
    <row r="128">
      <c r="A128" s="1" t="s">
        <v>1473</v>
      </c>
      <c r="B128" s="1" t="s">
        <v>1474</v>
      </c>
      <c r="C128" s="1">
        <v>1.123091269E10</v>
      </c>
      <c r="D128" s="1" t="s">
        <v>1474</v>
      </c>
      <c r="E128" s="1">
        <v>3.1998403109E10</v>
      </c>
      <c r="F128" s="1" t="s">
        <v>1475</v>
      </c>
      <c r="G128" s="6">
        <v>45124.769733796296</v>
      </c>
      <c r="H128" s="7">
        <v>45532.904965277776</v>
      </c>
      <c r="I128" s="6">
        <v>45538.772777777776</v>
      </c>
      <c r="J128" s="1" t="s">
        <v>908</v>
      </c>
      <c r="K128" s="1" t="s">
        <v>1049</v>
      </c>
      <c r="L128" s="8" t="s">
        <v>1476</v>
      </c>
      <c r="N128" s="1">
        <v>6.8584341E7</v>
      </c>
      <c r="O128" s="1">
        <v>8.3854272E7</v>
      </c>
      <c r="U128" s="1" t="s">
        <v>1475</v>
      </c>
      <c r="W128" s="1" t="b">
        <v>1</v>
      </c>
      <c r="Y128" s="1" t="s">
        <v>900</v>
      </c>
      <c r="Z128" s="1" t="b">
        <v>0</v>
      </c>
      <c r="AA128" s="1" t="b">
        <v>0</v>
      </c>
      <c r="AE128" s="1" t="s">
        <v>901</v>
      </c>
      <c r="AJ128" s="1" t="b">
        <v>0</v>
      </c>
    </row>
    <row r="129">
      <c r="A129" s="1" t="s">
        <v>1477</v>
      </c>
      <c r="B129" s="1" t="s">
        <v>1478</v>
      </c>
      <c r="C129" s="1">
        <v>6.0685880001E12</v>
      </c>
      <c r="D129" s="1" t="s">
        <v>1478</v>
      </c>
      <c r="E129" s="1">
        <v>2.1992140604E10</v>
      </c>
      <c r="F129" s="1" t="s">
        <v>1479</v>
      </c>
      <c r="G129" s="6">
        <v>45296.542662037034</v>
      </c>
      <c r="H129" s="7">
        <v>45597.08756944445</v>
      </c>
      <c r="I129" s="2"/>
      <c r="J129" s="1" t="s">
        <v>908</v>
      </c>
      <c r="K129" s="1" t="s">
        <v>1049</v>
      </c>
      <c r="L129" s="8" t="s">
        <v>1480</v>
      </c>
      <c r="N129" s="1">
        <v>7.5810624E7</v>
      </c>
      <c r="O129" s="1">
        <v>9.7872191E7</v>
      </c>
      <c r="T129" s="1" t="s">
        <v>920</v>
      </c>
      <c r="U129" s="1" t="s">
        <v>1481</v>
      </c>
      <c r="Y129" s="1" t="s">
        <v>900</v>
      </c>
      <c r="Z129" s="1" t="b">
        <v>0</v>
      </c>
      <c r="AA129" s="1" t="b">
        <v>0</v>
      </c>
      <c r="AE129" s="1" t="s">
        <v>901</v>
      </c>
      <c r="AJ129" s="1" t="b">
        <v>0</v>
      </c>
    </row>
    <row r="130">
      <c r="A130" s="1" t="s">
        <v>1482</v>
      </c>
      <c r="B130" s="1" t="s">
        <v>1483</v>
      </c>
      <c r="C130" s="1">
        <v>6.016747000114E12</v>
      </c>
      <c r="D130" s="1" t="s">
        <v>1483</v>
      </c>
      <c r="E130" s="1">
        <v>2.1981440077E10</v>
      </c>
      <c r="F130" s="1" t="s">
        <v>1484</v>
      </c>
      <c r="G130" s="6">
        <v>45581.83972222222</v>
      </c>
      <c r="H130" s="7">
        <v>45597.17753472222</v>
      </c>
      <c r="I130" s="2"/>
      <c r="J130" s="1" t="s">
        <v>1392</v>
      </c>
      <c r="K130" s="1" t="s">
        <v>1000</v>
      </c>
      <c r="L130" s="1" t="s">
        <v>1485</v>
      </c>
      <c r="N130" s="1">
        <v>8.9283652E7</v>
      </c>
      <c r="O130" s="1">
        <v>1.0893428E8</v>
      </c>
      <c r="Q130" s="1" t="s">
        <v>983</v>
      </c>
      <c r="S130" s="1" t="s">
        <v>1033</v>
      </c>
      <c r="W130" s="1" t="b">
        <v>1</v>
      </c>
      <c r="Y130" s="1" t="s">
        <v>900</v>
      </c>
      <c r="Z130" s="1" t="b">
        <v>0</v>
      </c>
      <c r="AA130" s="1" t="b">
        <v>0</v>
      </c>
      <c r="AC130" s="1" t="b">
        <v>1</v>
      </c>
      <c r="AD130" s="7">
        <v>45581.83971064815</v>
      </c>
      <c r="AE130" s="1" t="s">
        <v>901</v>
      </c>
      <c r="AJ130" s="1" t="b">
        <v>0</v>
      </c>
      <c r="AK130" s="1" t="b">
        <v>1</v>
      </c>
      <c r="AL130" s="1">
        <v>3.0</v>
      </c>
      <c r="AM130" s="1">
        <v>3.0</v>
      </c>
      <c r="AN130" s="1">
        <v>10.0</v>
      </c>
    </row>
    <row r="131">
      <c r="A131" s="1" t="s">
        <v>1486</v>
      </c>
      <c r="B131" s="1" t="s">
        <v>1487</v>
      </c>
      <c r="C131" s="1">
        <v>5.985582000126E12</v>
      </c>
      <c r="D131" s="1" t="s">
        <v>1487</v>
      </c>
      <c r="E131" s="1">
        <v>6.298101505E10</v>
      </c>
      <c r="F131" s="1" t="s">
        <v>1488</v>
      </c>
      <c r="G131" s="6">
        <v>45197.584861111114</v>
      </c>
      <c r="H131" s="7">
        <v>45441.71885416667</v>
      </c>
      <c r="I131" s="6">
        <v>45441.71922453704</v>
      </c>
      <c r="J131" s="1" t="s">
        <v>908</v>
      </c>
      <c r="K131" s="1" t="s">
        <v>953</v>
      </c>
      <c r="L131" s="8" t="s">
        <v>1489</v>
      </c>
      <c r="N131" s="1">
        <v>7.2487591E7</v>
      </c>
      <c r="O131" s="1">
        <v>8.8692722E7</v>
      </c>
      <c r="U131" s="1" t="s">
        <v>1490</v>
      </c>
      <c r="Y131" s="1" t="s">
        <v>900</v>
      </c>
      <c r="Z131" s="1" t="b">
        <v>0</v>
      </c>
      <c r="AA131" s="1" t="b">
        <v>0</v>
      </c>
      <c r="AE131" s="1" t="s">
        <v>901</v>
      </c>
    </row>
    <row r="132">
      <c r="A132" s="1" t="s">
        <v>1491</v>
      </c>
      <c r="B132" s="1" t="s">
        <v>1492</v>
      </c>
      <c r="C132" s="1">
        <v>2.7211013000166E13</v>
      </c>
      <c r="D132" s="1" t="s">
        <v>1492</v>
      </c>
      <c r="E132" s="1">
        <v>2.7995164307E10</v>
      </c>
      <c r="F132" s="1" t="s">
        <v>1493</v>
      </c>
      <c r="G132" s="6">
        <v>45219.762407407405</v>
      </c>
      <c r="H132" s="7">
        <v>45233.530185185184</v>
      </c>
      <c r="I132" s="6">
        <v>45310.01390046296</v>
      </c>
      <c r="J132" s="1" t="s">
        <v>973</v>
      </c>
      <c r="K132" s="1" t="s">
        <v>933</v>
      </c>
      <c r="L132" s="8" t="s">
        <v>1494</v>
      </c>
      <c r="M132" s="1">
        <v>1066624.0</v>
      </c>
      <c r="N132" s="1">
        <v>7.3213214E7</v>
      </c>
      <c r="O132" s="1">
        <v>9.0103036E7</v>
      </c>
      <c r="T132" s="1" t="s">
        <v>898</v>
      </c>
      <c r="Y132" s="1" t="s">
        <v>900</v>
      </c>
      <c r="Z132" s="1" t="b">
        <v>0</v>
      </c>
      <c r="AA132" s="1" t="b">
        <v>0</v>
      </c>
      <c r="AE132" s="1" t="s">
        <v>901</v>
      </c>
    </row>
    <row r="133">
      <c r="A133" s="1" t="s">
        <v>776</v>
      </c>
      <c r="B133" s="1" t="s">
        <v>1495</v>
      </c>
      <c r="C133" s="1">
        <v>4.4680800000176E13</v>
      </c>
      <c r="D133" s="1" t="s">
        <v>1495</v>
      </c>
      <c r="E133" s="1">
        <v>2.1994064879E10</v>
      </c>
      <c r="F133" s="1" t="s">
        <v>1496</v>
      </c>
      <c r="G133" s="6">
        <v>45415.86347222222</v>
      </c>
      <c r="H133" s="7">
        <v>45597.0875</v>
      </c>
      <c r="I133" s="2"/>
      <c r="J133" s="1" t="s">
        <v>1497</v>
      </c>
      <c r="K133" s="1" t="s">
        <v>933</v>
      </c>
      <c r="L133" s="8" t="s">
        <v>1498</v>
      </c>
      <c r="M133" s="1">
        <v>1157620.0</v>
      </c>
      <c r="N133" s="1">
        <v>8.2825044E7</v>
      </c>
      <c r="O133" s="1">
        <v>1.00690383E8</v>
      </c>
      <c r="U133" s="1" t="s">
        <v>1499</v>
      </c>
      <c r="Y133" s="1" t="s">
        <v>900</v>
      </c>
      <c r="Z133" s="1" t="b">
        <v>0</v>
      </c>
      <c r="AA133" s="1" t="b">
        <v>0</v>
      </c>
      <c r="AC133" s="1" t="b">
        <v>1</v>
      </c>
      <c r="AD133" s="7">
        <v>45415.86346064815</v>
      </c>
      <c r="AE133" s="1" t="s">
        <v>901</v>
      </c>
      <c r="AF133" s="1" t="s">
        <v>1500</v>
      </c>
      <c r="AJ133" s="1" t="b">
        <v>0</v>
      </c>
    </row>
    <row r="134">
      <c r="A134" s="1" t="s">
        <v>1501</v>
      </c>
      <c r="B134" s="1" t="s">
        <v>1502</v>
      </c>
      <c r="C134" s="1">
        <v>4.5781359000181E13</v>
      </c>
      <c r="D134" s="1" t="s">
        <v>1502</v>
      </c>
      <c r="E134" s="1">
        <v>1.1984118705E10</v>
      </c>
      <c r="F134" s="1" t="s">
        <v>1503</v>
      </c>
      <c r="G134" s="6">
        <v>45188.815729166665</v>
      </c>
      <c r="H134" s="7">
        <v>45297.00013888889</v>
      </c>
      <c r="I134" s="6">
        <v>45362.88380787037</v>
      </c>
      <c r="J134" s="1" t="s">
        <v>908</v>
      </c>
      <c r="K134" s="1" t="s">
        <v>925</v>
      </c>
      <c r="L134" s="8" t="s">
        <v>1504</v>
      </c>
      <c r="N134" s="1">
        <v>7.1831451E7</v>
      </c>
      <c r="O134" s="1">
        <v>8.806638E7</v>
      </c>
      <c r="U134" s="1" t="s">
        <v>1505</v>
      </c>
      <c r="Y134" s="1" t="s">
        <v>900</v>
      </c>
      <c r="Z134" s="1" t="b">
        <v>0</v>
      </c>
      <c r="AA134" s="1" t="b">
        <v>0</v>
      </c>
      <c r="AE134" s="1" t="s">
        <v>901</v>
      </c>
    </row>
    <row r="135">
      <c r="A135" s="1" t="s">
        <v>197</v>
      </c>
      <c r="B135" s="1" t="s">
        <v>1506</v>
      </c>
      <c r="C135" s="1">
        <v>3.327493600016E13</v>
      </c>
      <c r="D135" s="1" t="s">
        <v>1506</v>
      </c>
      <c r="E135" s="1">
        <v>6.198605167E10</v>
      </c>
      <c r="F135" s="1" t="s">
        <v>1507</v>
      </c>
      <c r="G135" s="6">
        <v>45397.76650462963</v>
      </c>
      <c r="H135" s="7">
        <v>45398.5799537037</v>
      </c>
      <c r="I135" s="6">
        <v>45449.855358796296</v>
      </c>
      <c r="J135" s="1" t="s">
        <v>908</v>
      </c>
      <c r="K135" s="1" t="s">
        <v>916</v>
      </c>
      <c r="L135" s="8" t="s">
        <v>1508</v>
      </c>
      <c r="N135" s="1">
        <v>8.1884283E7</v>
      </c>
      <c r="O135" s="1">
        <v>9.960541E7</v>
      </c>
      <c r="U135" s="1" t="s">
        <v>1509</v>
      </c>
      <c r="Y135" s="1" t="s">
        <v>900</v>
      </c>
      <c r="Z135" s="1" t="b">
        <v>0</v>
      </c>
      <c r="AA135" s="1" t="b">
        <v>0</v>
      </c>
      <c r="AC135" s="1" t="b">
        <v>1</v>
      </c>
      <c r="AD135" s="7">
        <v>45397.766493055555</v>
      </c>
      <c r="AE135" s="1" t="s">
        <v>901</v>
      </c>
    </row>
    <row r="136">
      <c r="A136" s="1" t="s">
        <v>1510</v>
      </c>
      <c r="B136" s="1" t="s">
        <v>1511</v>
      </c>
      <c r="C136" s="1">
        <v>4.698808100018E13</v>
      </c>
      <c r="D136" s="1" t="s">
        <v>1511</v>
      </c>
      <c r="E136" s="1">
        <v>2.1981813288E10</v>
      </c>
      <c r="F136" s="1" t="s">
        <v>1512</v>
      </c>
      <c r="G136" s="6">
        <v>45253.87200231481</v>
      </c>
      <c r="H136" s="7">
        <v>45597.08758101852</v>
      </c>
      <c r="I136" s="2"/>
      <c r="J136" s="1" t="s">
        <v>908</v>
      </c>
      <c r="K136" s="1" t="s">
        <v>925</v>
      </c>
      <c r="L136" s="8" t="s">
        <v>1513</v>
      </c>
      <c r="N136" s="1">
        <v>7.4596754E7</v>
      </c>
      <c r="O136" s="1">
        <v>9.2168929E7</v>
      </c>
      <c r="U136" s="1" t="s">
        <v>1514</v>
      </c>
      <c r="Y136" s="1" t="s">
        <v>900</v>
      </c>
      <c r="Z136" s="1" t="b">
        <v>0</v>
      </c>
      <c r="AA136" s="1" t="b">
        <v>0</v>
      </c>
      <c r="AE136" s="1" t="s">
        <v>901</v>
      </c>
      <c r="AJ136" s="1" t="b">
        <v>0</v>
      </c>
    </row>
    <row r="137">
      <c r="A137" s="1" t="s">
        <v>650</v>
      </c>
      <c r="B137" s="1" t="s">
        <v>1515</v>
      </c>
      <c r="C137" s="1">
        <v>5.542780001E11</v>
      </c>
      <c r="D137" s="1" t="s">
        <v>1515</v>
      </c>
      <c r="E137" s="1">
        <v>5.1997637562E10</v>
      </c>
      <c r="F137" s="1" t="s">
        <v>1516</v>
      </c>
      <c r="G137" s="6">
        <v>45373.687256944446</v>
      </c>
      <c r="H137" s="7">
        <v>45597.08758101852</v>
      </c>
      <c r="I137" s="2"/>
      <c r="J137" s="1" t="s">
        <v>1497</v>
      </c>
      <c r="K137" s="1" t="s">
        <v>933</v>
      </c>
      <c r="L137" s="8" t="s">
        <v>1517</v>
      </c>
      <c r="M137" s="1">
        <v>770374.0</v>
      </c>
      <c r="N137" s="1">
        <v>7.9625376E7</v>
      </c>
      <c r="O137" s="1">
        <v>9.8189896E7</v>
      </c>
      <c r="U137" s="1" t="s">
        <v>1516</v>
      </c>
      <c r="Y137" s="1" t="s">
        <v>900</v>
      </c>
      <c r="Z137" s="1" t="b">
        <v>0</v>
      </c>
      <c r="AA137" s="1" t="b">
        <v>0</v>
      </c>
      <c r="AC137" s="1" t="b">
        <v>1</v>
      </c>
      <c r="AD137" s="7">
        <v>45373.6872337963</v>
      </c>
      <c r="AE137" s="1" t="s">
        <v>901</v>
      </c>
      <c r="AJ137" s="1" t="b">
        <v>0</v>
      </c>
    </row>
    <row r="138">
      <c r="A138" s="1" t="s">
        <v>337</v>
      </c>
      <c r="B138" s="1" t="s">
        <v>1518</v>
      </c>
      <c r="C138" s="1">
        <v>1.7547136000119E13</v>
      </c>
      <c r="D138" s="1" t="s">
        <v>1518</v>
      </c>
      <c r="E138" s="1">
        <v>1.1999661409E10</v>
      </c>
      <c r="F138" s="1" t="s">
        <v>1519</v>
      </c>
      <c r="G138" s="6">
        <v>45407.626921296294</v>
      </c>
      <c r="H138" s="7">
        <v>45597.08758101852</v>
      </c>
      <c r="I138" s="2"/>
      <c r="J138" s="1" t="s">
        <v>908</v>
      </c>
      <c r="K138" s="1" t="s">
        <v>974</v>
      </c>
      <c r="L138" s="8" t="s">
        <v>1520</v>
      </c>
      <c r="N138" s="1">
        <v>8.2462314E7</v>
      </c>
      <c r="O138" s="1">
        <v>1.07444643E8</v>
      </c>
      <c r="T138" s="1" t="s">
        <v>898</v>
      </c>
      <c r="U138" s="1" t="s">
        <v>1519</v>
      </c>
      <c r="Y138" s="1" t="s">
        <v>900</v>
      </c>
      <c r="Z138" s="1" t="b">
        <v>0</v>
      </c>
      <c r="AA138" s="1" t="b">
        <v>0</v>
      </c>
      <c r="AC138" s="1" t="b">
        <v>1</v>
      </c>
      <c r="AD138" s="7">
        <v>45407.626909722225</v>
      </c>
      <c r="AE138" s="1" t="s">
        <v>901</v>
      </c>
      <c r="AJ138" s="1" t="b">
        <v>0</v>
      </c>
    </row>
    <row r="139">
      <c r="A139" s="1" t="s">
        <v>1521</v>
      </c>
      <c r="B139" s="1" t="s">
        <v>1522</v>
      </c>
      <c r="C139" s="1">
        <v>4.0048434000186E13</v>
      </c>
      <c r="D139" s="1" t="s">
        <v>1523</v>
      </c>
      <c r="E139" s="1">
        <v>1.1985356688E10</v>
      </c>
      <c r="F139" s="1" t="s">
        <v>1524</v>
      </c>
      <c r="G139" s="6">
        <v>45582.80706018519</v>
      </c>
      <c r="H139" s="7">
        <v>45597.1528125</v>
      </c>
      <c r="I139" s="2"/>
      <c r="J139" s="1" t="s">
        <v>1497</v>
      </c>
      <c r="K139" s="1" t="s">
        <v>1089</v>
      </c>
      <c r="L139" s="8" t="s">
        <v>1525</v>
      </c>
      <c r="N139" s="1">
        <v>8.9314492E7</v>
      </c>
      <c r="O139" s="1">
        <v>1.08980312E8</v>
      </c>
      <c r="Q139" s="1" t="s">
        <v>983</v>
      </c>
      <c r="S139" s="1" t="s">
        <v>919</v>
      </c>
      <c r="T139" s="1" t="s">
        <v>898</v>
      </c>
      <c r="Y139" s="1" t="s">
        <v>900</v>
      </c>
      <c r="Z139" s="1" t="b">
        <v>0</v>
      </c>
      <c r="AA139" s="1" t="b">
        <v>0</v>
      </c>
      <c r="AC139" s="1" t="b">
        <v>1</v>
      </c>
      <c r="AD139" s="7">
        <v>45582.8065625</v>
      </c>
      <c r="AE139" s="1" t="s">
        <v>901</v>
      </c>
      <c r="AJ139" s="1" t="b">
        <v>0</v>
      </c>
      <c r="AK139" s="1" t="b">
        <v>1</v>
      </c>
      <c r="AL139" s="1">
        <v>1.0</v>
      </c>
      <c r="AM139" s="1">
        <v>1.0</v>
      </c>
      <c r="AN139" s="1">
        <v>2.0</v>
      </c>
    </row>
    <row r="140">
      <c r="A140" s="1" t="s">
        <v>447</v>
      </c>
      <c r="B140" s="1" t="s">
        <v>1526</v>
      </c>
      <c r="C140" s="1">
        <v>4.76738540001E13</v>
      </c>
      <c r="D140" s="1" t="s">
        <v>1527</v>
      </c>
      <c r="E140" s="1">
        <v>1.2981751237E10</v>
      </c>
      <c r="F140" s="1" t="s">
        <v>1528</v>
      </c>
      <c r="G140" s="6">
        <v>45525.503113425926</v>
      </c>
      <c r="H140" s="7">
        <v>45597.08751157407</v>
      </c>
      <c r="I140" s="2"/>
      <c r="J140" s="1" t="s">
        <v>938</v>
      </c>
      <c r="K140" s="1" t="s">
        <v>1049</v>
      </c>
      <c r="L140" s="8" t="s">
        <v>1529</v>
      </c>
      <c r="N140" s="1">
        <v>8.7618618E7</v>
      </c>
      <c r="O140" s="1">
        <v>1.0634991E8</v>
      </c>
      <c r="Q140" s="1" t="s">
        <v>1530</v>
      </c>
      <c r="S140" s="1" t="s">
        <v>994</v>
      </c>
      <c r="W140" s="1" t="b">
        <v>1</v>
      </c>
      <c r="Y140" s="1" t="s">
        <v>900</v>
      </c>
      <c r="Z140" s="1" t="b">
        <v>0</v>
      </c>
      <c r="AA140" s="1" t="b">
        <v>0</v>
      </c>
      <c r="AC140" s="1" t="b">
        <v>1</v>
      </c>
      <c r="AD140" s="7">
        <v>45525.50310185185</v>
      </c>
      <c r="AE140" s="1" t="s">
        <v>901</v>
      </c>
      <c r="AJ140" s="1" t="b">
        <v>0</v>
      </c>
      <c r="AK140" s="1" t="b">
        <v>0</v>
      </c>
      <c r="AL140" s="1">
        <v>0.0</v>
      </c>
      <c r="AM140" s="1">
        <v>0.0</v>
      </c>
      <c r="AN140" s="1">
        <v>0.0</v>
      </c>
    </row>
    <row r="141">
      <c r="A141" s="1" t="s">
        <v>1531</v>
      </c>
      <c r="B141" s="1" t="s">
        <v>1532</v>
      </c>
      <c r="C141" s="1">
        <v>4.2327520000153E13</v>
      </c>
      <c r="D141" s="1" t="s">
        <v>1532</v>
      </c>
      <c r="E141" s="1">
        <v>3.1997795275E10</v>
      </c>
      <c r="F141" s="1" t="s">
        <v>1533</v>
      </c>
      <c r="G141" s="6">
        <v>45322.998252314814</v>
      </c>
      <c r="H141" s="7">
        <v>45597.08756944445</v>
      </c>
      <c r="I141" s="2"/>
      <c r="J141" s="1" t="s">
        <v>908</v>
      </c>
      <c r="K141" s="1" t="s">
        <v>916</v>
      </c>
      <c r="L141" s="8" t="s">
        <v>1534</v>
      </c>
      <c r="N141" s="1">
        <v>7.7141973E7</v>
      </c>
      <c r="O141" s="1">
        <v>1.0851844E8</v>
      </c>
      <c r="U141" s="1" t="s">
        <v>1535</v>
      </c>
      <c r="Y141" s="1" t="s">
        <v>900</v>
      </c>
      <c r="Z141" s="1" t="b">
        <v>0</v>
      </c>
      <c r="AA141" s="1" t="b">
        <v>0</v>
      </c>
      <c r="AE141" s="1" t="s">
        <v>901</v>
      </c>
      <c r="AJ141" s="1" t="b">
        <v>1</v>
      </c>
    </row>
    <row r="142">
      <c r="A142" s="1" t="s">
        <v>1536</v>
      </c>
      <c r="B142" s="1" t="s">
        <v>1022</v>
      </c>
      <c r="C142" s="1">
        <v>1.137850973E10</v>
      </c>
      <c r="D142" s="1" t="s">
        <v>1537</v>
      </c>
      <c r="E142" s="1">
        <v>2.7996321802E10</v>
      </c>
      <c r="F142" s="1" t="s">
        <v>1538</v>
      </c>
      <c r="G142" s="6">
        <v>45082.125</v>
      </c>
      <c r="H142" s="7">
        <v>45369.7015625</v>
      </c>
      <c r="I142" s="6">
        <v>45190.125</v>
      </c>
      <c r="J142" s="1" t="s">
        <v>930</v>
      </c>
      <c r="N142" s="1">
        <v>6.7167511E7</v>
      </c>
      <c r="O142" s="1">
        <v>8.1848728E7</v>
      </c>
      <c r="P142" s="1" t="b">
        <v>0</v>
      </c>
      <c r="V142" s="1" t="b">
        <v>0</v>
      </c>
      <c r="W142" s="1" t="b">
        <v>1</v>
      </c>
      <c r="Y142" s="1" t="s">
        <v>900</v>
      </c>
      <c r="Z142" s="1" t="b">
        <v>0</v>
      </c>
      <c r="AA142" s="1" t="b">
        <v>0</v>
      </c>
      <c r="AE142" s="1" t="s">
        <v>901</v>
      </c>
      <c r="AJ142" s="1" t="b">
        <v>0</v>
      </c>
    </row>
    <row r="143">
      <c r="A143" s="1" t="s">
        <v>1539</v>
      </c>
      <c r="B143" s="1" t="s">
        <v>1540</v>
      </c>
      <c r="D143" s="1" t="s">
        <v>1540</v>
      </c>
      <c r="E143" s="1">
        <v>3.1991638226E10</v>
      </c>
      <c r="F143" s="1" t="s">
        <v>1541</v>
      </c>
      <c r="G143" s="6">
        <v>45473.63490740741</v>
      </c>
      <c r="H143" s="7">
        <v>45597.087546296294</v>
      </c>
      <c r="I143" s="2"/>
      <c r="J143" s="1" t="s">
        <v>895</v>
      </c>
      <c r="N143" s="1">
        <v>8.6040226E7</v>
      </c>
      <c r="O143" s="1">
        <v>1.03923709E8</v>
      </c>
      <c r="T143" s="1" t="s">
        <v>1542</v>
      </c>
      <c r="W143" s="1" t="b">
        <v>1</v>
      </c>
      <c r="Y143" s="1" t="s">
        <v>900</v>
      </c>
      <c r="Z143" s="1" t="b">
        <v>0</v>
      </c>
      <c r="AA143" s="1" t="b">
        <v>0</v>
      </c>
      <c r="AC143" s="1" t="b">
        <v>1</v>
      </c>
      <c r="AD143" s="7">
        <v>45473.61670138889</v>
      </c>
      <c r="AE143" s="1" t="s">
        <v>901</v>
      </c>
      <c r="AJ143" s="1" t="b">
        <v>0</v>
      </c>
    </row>
    <row r="144">
      <c r="A144" s="1" t="s">
        <v>464</v>
      </c>
      <c r="B144" s="1" t="s">
        <v>1543</v>
      </c>
      <c r="C144" s="1">
        <v>9.461845000159E12</v>
      </c>
      <c r="D144" s="1" t="s">
        <v>1544</v>
      </c>
      <c r="E144" s="1">
        <v>1.1991488999E10</v>
      </c>
      <c r="F144" s="1" t="s">
        <v>1545</v>
      </c>
      <c r="G144" s="6">
        <v>45485.86460648148</v>
      </c>
      <c r="H144" s="7">
        <v>45597.08758101852</v>
      </c>
      <c r="I144" s="2"/>
      <c r="J144" s="1" t="s">
        <v>938</v>
      </c>
      <c r="K144" s="1" t="s">
        <v>925</v>
      </c>
      <c r="L144" s="8" t="s">
        <v>1546</v>
      </c>
      <c r="N144" s="1">
        <v>8.6481391E7</v>
      </c>
      <c r="O144" s="1">
        <v>1.04557179E8</v>
      </c>
      <c r="Y144" s="1" t="s">
        <v>900</v>
      </c>
      <c r="Z144" s="1" t="b">
        <v>0</v>
      </c>
      <c r="AA144" s="1" t="b">
        <v>0</v>
      </c>
      <c r="AC144" s="1" t="b">
        <v>1</v>
      </c>
      <c r="AD144" s="7">
        <v>45485.864594907405</v>
      </c>
      <c r="AE144" s="1" t="s">
        <v>901</v>
      </c>
      <c r="AJ144" s="1" t="b">
        <v>0</v>
      </c>
    </row>
    <row r="145">
      <c r="A145" s="1" t="s">
        <v>1547</v>
      </c>
      <c r="B145" s="1" t="s">
        <v>1548</v>
      </c>
      <c r="C145" s="1">
        <v>4.2124143000155E13</v>
      </c>
      <c r="D145" s="1" t="s">
        <v>1548</v>
      </c>
      <c r="E145" s="1">
        <v>6.7999710066E10</v>
      </c>
      <c r="F145" s="1" t="s">
        <v>1549</v>
      </c>
      <c r="G145" s="6">
        <v>45314.61278935185</v>
      </c>
      <c r="H145" s="7">
        <v>45350.56423611111</v>
      </c>
      <c r="I145" s="6">
        <v>45350.56431712963</v>
      </c>
      <c r="J145" s="1" t="s">
        <v>908</v>
      </c>
      <c r="L145" s="8" t="s">
        <v>1550</v>
      </c>
      <c r="N145" s="1">
        <v>7.6860469E7</v>
      </c>
      <c r="O145" s="1">
        <v>9.4978352E7</v>
      </c>
      <c r="Y145" s="1" t="s">
        <v>900</v>
      </c>
      <c r="Z145" s="1" t="b">
        <v>0</v>
      </c>
      <c r="AA145" s="1" t="b">
        <v>0</v>
      </c>
      <c r="AE145" s="1" t="s">
        <v>901</v>
      </c>
    </row>
    <row r="146">
      <c r="A146" s="1" t="s">
        <v>697</v>
      </c>
      <c r="B146" s="1" t="s">
        <v>1551</v>
      </c>
      <c r="C146" s="1">
        <v>3.1547485000161E13</v>
      </c>
      <c r="D146" s="1" t="s">
        <v>1552</v>
      </c>
      <c r="E146" s="1">
        <v>1.1999637676E10</v>
      </c>
      <c r="F146" s="1" t="s">
        <v>1553</v>
      </c>
      <c r="G146" s="6">
        <v>45373.58256944444</v>
      </c>
      <c r="H146" s="7">
        <v>45597.087546296294</v>
      </c>
      <c r="I146" s="2"/>
      <c r="J146" s="1" t="s">
        <v>1006</v>
      </c>
      <c r="K146" s="1" t="s">
        <v>933</v>
      </c>
      <c r="L146" s="8" t="s">
        <v>1554</v>
      </c>
      <c r="M146" s="1">
        <v>748019.0</v>
      </c>
      <c r="N146" s="1">
        <v>7.9620842E7</v>
      </c>
      <c r="O146" s="1">
        <v>9.8181307E7</v>
      </c>
      <c r="U146" s="1" t="s">
        <v>1555</v>
      </c>
      <c r="Y146" s="1" t="s">
        <v>900</v>
      </c>
      <c r="Z146" s="1" t="b">
        <v>0</v>
      </c>
      <c r="AA146" s="1" t="b">
        <v>0</v>
      </c>
      <c r="AC146" s="1" t="b">
        <v>1</v>
      </c>
      <c r="AD146" s="7">
        <v>45373.581724537034</v>
      </c>
      <c r="AE146" s="1" t="s">
        <v>901</v>
      </c>
      <c r="AJ146" s="1" t="b">
        <v>0</v>
      </c>
    </row>
    <row r="147">
      <c r="A147" s="1" t="s">
        <v>1556</v>
      </c>
      <c r="B147" s="1" t="s">
        <v>1557</v>
      </c>
      <c r="C147" s="1">
        <v>4.7661072000143E13</v>
      </c>
      <c r="D147" s="1" t="s">
        <v>1558</v>
      </c>
      <c r="E147" s="1">
        <v>1.1975696917E10</v>
      </c>
      <c r="F147" s="1" t="s">
        <v>1559</v>
      </c>
      <c r="G147" s="6">
        <v>45586.8637962963</v>
      </c>
      <c r="H147" s="7">
        <v>45597.1775462963</v>
      </c>
      <c r="I147" s="2"/>
      <c r="J147" s="1" t="s">
        <v>908</v>
      </c>
      <c r="L147" s="8" t="s">
        <v>1560</v>
      </c>
      <c r="N147" s="1">
        <v>8.947131E7</v>
      </c>
      <c r="O147" s="1">
        <v>1.0915452E8</v>
      </c>
      <c r="Q147" s="1" t="s">
        <v>983</v>
      </c>
      <c r="S147" s="1" t="s">
        <v>919</v>
      </c>
      <c r="Y147" s="1" t="s">
        <v>900</v>
      </c>
      <c r="Z147" s="1" t="b">
        <v>0</v>
      </c>
      <c r="AA147" s="1" t="b">
        <v>0</v>
      </c>
      <c r="AB147" s="1" t="s">
        <v>1561</v>
      </c>
      <c r="AC147" s="1" t="b">
        <v>1</v>
      </c>
      <c r="AD147" s="7">
        <v>45586.863969907405</v>
      </c>
      <c r="AE147" s="1" t="s">
        <v>901</v>
      </c>
      <c r="AJ147" s="1" t="b">
        <v>0</v>
      </c>
      <c r="AK147" s="1" t="b">
        <v>0</v>
      </c>
      <c r="AL147" s="1">
        <v>0.0</v>
      </c>
      <c r="AM147" s="1">
        <v>0.0</v>
      </c>
      <c r="AN147" s="1">
        <v>0.0</v>
      </c>
    </row>
    <row r="148">
      <c r="A148" s="1" t="s">
        <v>1562</v>
      </c>
      <c r="B148" s="1" t="s">
        <v>1563</v>
      </c>
      <c r="C148" s="1">
        <v>3.9265262000113E13</v>
      </c>
      <c r="D148" s="1" t="s">
        <v>1564</v>
      </c>
      <c r="E148" s="1">
        <v>2.4992710982E10</v>
      </c>
      <c r="F148" s="1" t="s">
        <v>1565</v>
      </c>
      <c r="G148" s="6">
        <v>45575.03693287037</v>
      </c>
      <c r="H148" s="7">
        <v>45586.710960648146</v>
      </c>
      <c r="I148" s="6">
        <v>45586.73913194444</v>
      </c>
      <c r="J148" s="1" t="s">
        <v>1566</v>
      </c>
      <c r="K148" s="1" t="s">
        <v>896</v>
      </c>
      <c r="L148" s="8" t="s">
        <v>1567</v>
      </c>
      <c r="N148" s="1">
        <v>8.9058701E7</v>
      </c>
      <c r="O148" s="1">
        <v>1.08627719E8</v>
      </c>
      <c r="Q148" s="1" t="s">
        <v>1568</v>
      </c>
      <c r="S148" s="1" t="s">
        <v>1033</v>
      </c>
      <c r="W148" s="1" t="b">
        <v>1</v>
      </c>
      <c r="X148" s="1">
        <v>147488.0</v>
      </c>
      <c r="Y148" s="1" t="s">
        <v>900</v>
      </c>
      <c r="Z148" s="1" t="b">
        <v>0</v>
      </c>
      <c r="AA148" s="1" t="b">
        <v>0</v>
      </c>
      <c r="AB148" s="1" t="s">
        <v>1569</v>
      </c>
      <c r="AC148" s="1" t="b">
        <v>1</v>
      </c>
      <c r="AD148" s="7">
        <v>45575.03693287037</v>
      </c>
      <c r="AE148" s="1" t="s">
        <v>901</v>
      </c>
      <c r="AJ148" s="1" t="b">
        <v>0</v>
      </c>
      <c r="AK148" s="1" t="b">
        <v>1</v>
      </c>
      <c r="AL148" s="1">
        <v>1.0</v>
      </c>
      <c r="AM148" s="1">
        <v>1.0</v>
      </c>
      <c r="AN148" s="1">
        <v>1.0</v>
      </c>
    </row>
    <row r="149">
      <c r="A149" s="1" t="s">
        <v>1570</v>
      </c>
      <c r="B149" s="1" t="s">
        <v>1571</v>
      </c>
      <c r="C149" s="1">
        <v>9.9293331004E10</v>
      </c>
      <c r="D149" s="1" t="s">
        <v>1571</v>
      </c>
      <c r="E149" s="1">
        <v>5.1998751515E10</v>
      </c>
      <c r="F149" s="1" t="s">
        <v>1572</v>
      </c>
      <c r="G149" s="6">
        <v>45343.92668981481</v>
      </c>
      <c r="H149" s="7">
        <v>45597.087592592594</v>
      </c>
      <c r="I149" s="2"/>
      <c r="J149" s="1" t="s">
        <v>908</v>
      </c>
      <c r="K149" s="1" t="s">
        <v>896</v>
      </c>
      <c r="N149" s="1">
        <v>7.7661113E7</v>
      </c>
      <c r="O149" s="1">
        <v>9.6306018E7</v>
      </c>
      <c r="U149" s="1" t="s">
        <v>1573</v>
      </c>
      <c r="V149" s="1" t="b">
        <v>1</v>
      </c>
      <c r="W149" s="1" t="b">
        <v>1</v>
      </c>
      <c r="Y149" s="1" t="s">
        <v>900</v>
      </c>
      <c r="Z149" s="1" t="b">
        <v>0</v>
      </c>
      <c r="AA149" s="1" t="b">
        <v>0</v>
      </c>
      <c r="AE149" s="1" t="s">
        <v>901</v>
      </c>
      <c r="AJ149" s="1" t="b">
        <v>0</v>
      </c>
    </row>
    <row r="150">
      <c r="A150" s="1" t="s">
        <v>1574</v>
      </c>
      <c r="B150" s="1" t="s">
        <v>1575</v>
      </c>
      <c r="C150" s="1">
        <v>3.8088628000163E13</v>
      </c>
      <c r="D150" s="1" t="s">
        <v>1575</v>
      </c>
      <c r="E150" s="1">
        <v>6.2984668826E10</v>
      </c>
      <c r="F150" s="1" t="s">
        <v>1576</v>
      </c>
      <c r="G150" s="6">
        <v>45251.971296296295</v>
      </c>
      <c r="H150" s="7">
        <v>45259.837743055556</v>
      </c>
      <c r="I150" s="6">
        <v>45308.858148148145</v>
      </c>
      <c r="J150" s="1" t="s">
        <v>908</v>
      </c>
      <c r="K150" s="1" t="s">
        <v>925</v>
      </c>
      <c r="L150" s="8" t="s">
        <v>1577</v>
      </c>
      <c r="N150" s="1">
        <v>7.4433969E7</v>
      </c>
      <c r="O150" s="1">
        <v>9.202136E7</v>
      </c>
      <c r="U150" s="1" t="s">
        <v>1576</v>
      </c>
      <c r="Y150" s="1" t="s">
        <v>900</v>
      </c>
      <c r="Z150" s="1" t="b">
        <v>0</v>
      </c>
      <c r="AA150" s="1" t="b">
        <v>0</v>
      </c>
      <c r="AE150" s="1" t="s">
        <v>901</v>
      </c>
    </row>
    <row r="151">
      <c r="A151" s="1" t="s">
        <v>1578</v>
      </c>
      <c r="B151" s="1" t="s">
        <v>1579</v>
      </c>
      <c r="C151" s="1">
        <v>2.9828158000136E13</v>
      </c>
      <c r="D151" s="1" t="s">
        <v>1579</v>
      </c>
      <c r="E151" s="1">
        <v>3.1988091305E10</v>
      </c>
      <c r="F151" s="1" t="s">
        <v>1580</v>
      </c>
      <c r="G151" s="6">
        <v>45260.86719907408</v>
      </c>
      <c r="H151" s="7">
        <v>45303.84774305556</v>
      </c>
      <c r="I151" s="6">
        <v>45362.87111111111</v>
      </c>
      <c r="J151" s="1" t="s">
        <v>908</v>
      </c>
      <c r="L151" s="8" t="s">
        <v>1581</v>
      </c>
      <c r="N151" s="1">
        <v>7.4790429E7</v>
      </c>
      <c r="O151" s="1">
        <v>9.2568484E7</v>
      </c>
      <c r="T151" s="1" t="s">
        <v>920</v>
      </c>
      <c r="U151" s="1" t="s">
        <v>1580</v>
      </c>
      <c r="Y151" s="1" t="s">
        <v>900</v>
      </c>
      <c r="Z151" s="1" t="b">
        <v>0</v>
      </c>
      <c r="AA151" s="1" t="b">
        <v>0</v>
      </c>
      <c r="AE151" s="1" t="s">
        <v>901</v>
      </c>
    </row>
    <row r="152">
      <c r="A152" s="1" t="s">
        <v>1582</v>
      </c>
      <c r="B152" s="1" t="s">
        <v>1583</v>
      </c>
      <c r="C152" s="1">
        <v>1.35315640001E13</v>
      </c>
      <c r="D152" s="1" t="s">
        <v>1584</v>
      </c>
      <c r="E152" s="1">
        <v>8.5999114288E10</v>
      </c>
      <c r="F152" s="1" t="s">
        <v>1585</v>
      </c>
      <c r="G152" s="6">
        <v>45596.70552083333</v>
      </c>
      <c r="H152" s="7">
        <v>45597.21581018518</v>
      </c>
      <c r="I152" s="2"/>
      <c r="J152" s="1" t="s">
        <v>1586</v>
      </c>
      <c r="K152" s="1" t="s">
        <v>916</v>
      </c>
      <c r="L152" s="8" t="s">
        <v>1587</v>
      </c>
      <c r="N152" s="1">
        <v>8.9854194E7</v>
      </c>
      <c r="O152" s="1">
        <v>1.09636923E8</v>
      </c>
      <c r="S152" s="1" t="s">
        <v>919</v>
      </c>
      <c r="Y152" s="1" t="s">
        <v>900</v>
      </c>
      <c r="Z152" s="1" t="b">
        <v>0</v>
      </c>
      <c r="AA152" s="1" t="b">
        <v>0</v>
      </c>
      <c r="AC152" s="1" t="b">
        <v>1</v>
      </c>
      <c r="AD152" s="7">
        <v>45596.705509259256</v>
      </c>
      <c r="AE152" s="1" t="s">
        <v>901</v>
      </c>
      <c r="AJ152" s="1" t="b">
        <v>0</v>
      </c>
      <c r="AK152" s="1" t="b">
        <v>0</v>
      </c>
      <c r="AL152" s="1">
        <v>1.0</v>
      </c>
      <c r="AM152" s="1">
        <v>1.0</v>
      </c>
      <c r="AN152" s="1">
        <v>3.0</v>
      </c>
    </row>
    <row r="153">
      <c r="A153" s="1" t="s">
        <v>761</v>
      </c>
      <c r="B153" s="1" t="s">
        <v>1588</v>
      </c>
      <c r="C153" s="1">
        <v>4.7993953000161E13</v>
      </c>
      <c r="D153" s="1" t="s">
        <v>1589</v>
      </c>
      <c r="E153" s="1">
        <v>8.598149279E10</v>
      </c>
      <c r="F153" s="1" t="s">
        <v>1590</v>
      </c>
      <c r="G153" s="6">
        <v>45394.804247685184</v>
      </c>
      <c r="H153" s="7">
        <v>45503.59768518519</v>
      </c>
      <c r="I153" s="6">
        <v>45503.6812037037</v>
      </c>
      <c r="J153" s="1" t="s">
        <v>973</v>
      </c>
      <c r="K153" s="1" t="s">
        <v>896</v>
      </c>
      <c r="L153" s="8" t="s">
        <v>1591</v>
      </c>
      <c r="N153" s="1">
        <v>8.1702234E7</v>
      </c>
      <c r="O153" s="1">
        <v>9.9451758E7</v>
      </c>
      <c r="Y153" s="1" t="s">
        <v>900</v>
      </c>
      <c r="Z153" s="1" t="b">
        <v>0</v>
      </c>
      <c r="AA153" s="1" t="b">
        <v>0</v>
      </c>
      <c r="AC153" s="1" t="b">
        <v>1</v>
      </c>
      <c r="AD153" s="7">
        <v>45394.80421296296</v>
      </c>
      <c r="AE153" s="1" t="s">
        <v>901</v>
      </c>
      <c r="AJ153" s="1" t="b">
        <v>0</v>
      </c>
    </row>
    <row r="154">
      <c r="A154" s="1" t="s">
        <v>1592</v>
      </c>
      <c r="B154" s="1" t="s">
        <v>1593</v>
      </c>
      <c r="C154" s="1">
        <v>2.805387700016E13</v>
      </c>
      <c r="D154" s="1" t="s">
        <v>1593</v>
      </c>
      <c r="E154" s="1">
        <v>3.1996120278E10</v>
      </c>
      <c r="F154" s="1" t="s">
        <v>1594</v>
      </c>
      <c r="G154" s="6">
        <v>45294.78896990741</v>
      </c>
      <c r="H154" s="7">
        <v>45300.863125</v>
      </c>
      <c r="I154" s="6">
        <v>45399.05570601852</v>
      </c>
      <c r="J154" s="1" t="s">
        <v>908</v>
      </c>
      <c r="K154" s="1" t="s">
        <v>933</v>
      </c>
      <c r="L154" s="8" t="s">
        <v>1595</v>
      </c>
      <c r="M154" s="1">
        <v>878606.0</v>
      </c>
      <c r="N154" s="1">
        <v>7.5763377E7</v>
      </c>
      <c r="O154" s="1">
        <v>9.4030281E7</v>
      </c>
      <c r="T154" s="1" t="s">
        <v>920</v>
      </c>
      <c r="U154" s="1" t="s">
        <v>1594</v>
      </c>
      <c r="Y154" s="1" t="s">
        <v>900</v>
      </c>
      <c r="Z154" s="1" t="b">
        <v>0</v>
      </c>
      <c r="AA154" s="1" t="b">
        <v>0</v>
      </c>
      <c r="AE154" s="1" t="s">
        <v>901</v>
      </c>
    </row>
    <row r="155">
      <c r="A155" s="1" t="s">
        <v>31</v>
      </c>
      <c r="B155" s="1" t="s">
        <v>1596</v>
      </c>
      <c r="C155" s="1">
        <v>3.5625028000107E13</v>
      </c>
      <c r="D155" s="1" t="s">
        <v>1596</v>
      </c>
      <c r="E155" s="1">
        <v>4.7988465528E10</v>
      </c>
      <c r="F155" s="1" t="s">
        <v>1597</v>
      </c>
      <c r="G155" s="6">
        <v>45525.76385416667</v>
      </c>
      <c r="H155" s="7">
        <v>45593.30268518518</v>
      </c>
      <c r="I155" s="6">
        <v>45593.54525462963</v>
      </c>
      <c r="J155" s="1" t="s">
        <v>979</v>
      </c>
      <c r="K155" s="1" t="s">
        <v>1049</v>
      </c>
      <c r="L155" s="8" t="s">
        <v>1598</v>
      </c>
      <c r="N155" s="1">
        <v>8.7633318E7</v>
      </c>
      <c r="O155" s="1">
        <v>1.06373509E8</v>
      </c>
      <c r="Q155" s="1" t="s">
        <v>1349</v>
      </c>
      <c r="S155" s="1" t="s">
        <v>1033</v>
      </c>
      <c r="W155" s="1" t="b">
        <v>1</v>
      </c>
      <c r="Y155" s="1" t="s">
        <v>900</v>
      </c>
      <c r="Z155" s="1" t="b">
        <v>0</v>
      </c>
      <c r="AA155" s="1" t="b">
        <v>0</v>
      </c>
      <c r="AB155" s="1" t="s">
        <v>1599</v>
      </c>
      <c r="AC155" s="1" t="b">
        <v>1</v>
      </c>
      <c r="AD155" s="7">
        <v>45525.76383101852</v>
      </c>
      <c r="AE155" s="1" t="s">
        <v>901</v>
      </c>
      <c r="AF155" s="1" t="s">
        <v>1600</v>
      </c>
      <c r="AG155" s="1" t="s">
        <v>1601</v>
      </c>
      <c r="AH155" s="1" t="s">
        <v>1602</v>
      </c>
      <c r="AI155" s="7">
        <v>45565.76770833333</v>
      </c>
      <c r="AJ155" s="1" t="b">
        <v>0</v>
      </c>
      <c r="AK155" s="1" t="b">
        <v>0</v>
      </c>
      <c r="AL155" s="1">
        <v>0.0</v>
      </c>
      <c r="AM155" s="1">
        <v>0.0</v>
      </c>
      <c r="AN155" s="1">
        <v>0.0</v>
      </c>
    </row>
    <row r="156">
      <c r="A156" s="1" t="s">
        <v>1603</v>
      </c>
      <c r="B156" s="1" t="s">
        <v>1604</v>
      </c>
      <c r="C156" s="1">
        <v>5.1349663000157E13</v>
      </c>
      <c r="D156" s="1" t="s">
        <v>1604</v>
      </c>
      <c r="E156" s="1">
        <v>5.1984579925E10</v>
      </c>
      <c r="F156" s="1" t="s">
        <v>1605</v>
      </c>
      <c r="G156" s="6">
        <v>45320.72149305556</v>
      </c>
      <c r="H156" s="7">
        <v>45586.48730324074</v>
      </c>
      <c r="I156" s="6">
        <v>45586.59641203703</v>
      </c>
      <c r="J156" s="1" t="s">
        <v>908</v>
      </c>
      <c r="K156" s="1" t="s">
        <v>896</v>
      </c>
      <c r="L156" s="8" t="s">
        <v>1606</v>
      </c>
      <c r="N156" s="1">
        <v>7.7057161E7</v>
      </c>
      <c r="O156" s="1">
        <v>1.09091198E8</v>
      </c>
      <c r="U156" s="1" t="s">
        <v>1607</v>
      </c>
      <c r="W156" s="1" t="b">
        <v>1</v>
      </c>
      <c r="Y156" s="1" t="s">
        <v>900</v>
      </c>
      <c r="Z156" s="1" t="b">
        <v>0</v>
      </c>
      <c r="AA156" s="1" t="b">
        <v>0</v>
      </c>
      <c r="AE156" s="1" t="s">
        <v>901</v>
      </c>
      <c r="AJ156" s="1" t="b">
        <v>0</v>
      </c>
    </row>
    <row r="157">
      <c r="A157" s="1" t="s">
        <v>286</v>
      </c>
      <c r="B157" s="1" t="s">
        <v>1608</v>
      </c>
      <c r="C157" s="1">
        <v>3.7610695000133E13</v>
      </c>
      <c r="D157" s="1" t="s">
        <v>1609</v>
      </c>
      <c r="E157" s="1">
        <v>4.1996446054E10</v>
      </c>
      <c r="F157" s="1" t="s">
        <v>1610</v>
      </c>
      <c r="G157" s="6">
        <v>45412.65206018519</v>
      </c>
      <c r="H157" s="7">
        <v>45597.087534722225</v>
      </c>
      <c r="I157" s="2"/>
      <c r="J157" s="1" t="s">
        <v>1030</v>
      </c>
      <c r="K157" s="1" t="s">
        <v>916</v>
      </c>
      <c r="L157" s="8" t="s">
        <v>1611</v>
      </c>
      <c r="N157" s="1">
        <v>8.2700545E7</v>
      </c>
      <c r="O157" s="1">
        <v>1.00481057E8</v>
      </c>
      <c r="U157" s="1" t="s">
        <v>1610</v>
      </c>
      <c r="Y157" s="1" t="s">
        <v>900</v>
      </c>
      <c r="Z157" s="1" t="b">
        <v>0</v>
      </c>
      <c r="AA157" s="1" t="b">
        <v>0</v>
      </c>
      <c r="AC157" s="1" t="b">
        <v>1</v>
      </c>
      <c r="AD157" s="7">
        <v>45412.65204861111</v>
      </c>
      <c r="AE157" s="1" t="s">
        <v>901</v>
      </c>
      <c r="AJ157" s="1" t="b">
        <v>0</v>
      </c>
    </row>
    <row r="158">
      <c r="A158" s="1" t="s">
        <v>335</v>
      </c>
      <c r="B158" s="1" t="s">
        <v>1612</v>
      </c>
      <c r="C158" s="1">
        <v>4.5213626002087E13</v>
      </c>
      <c r="D158" s="1" t="s">
        <v>1612</v>
      </c>
      <c r="E158" s="1">
        <v>1.2997065034E10</v>
      </c>
      <c r="F158" s="1" t="s">
        <v>1613</v>
      </c>
      <c r="G158" s="6">
        <v>45383.65607638889</v>
      </c>
      <c r="H158" s="7">
        <v>45597.087592592594</v>
      </c>
      <c r="I158" s="2"/>
      <c r="J158" s="1" t="s">
        <v>908</v>
      </c>
      <c r="K158" s="1" t="s">
        <v>974</v>
      </c>
      <c r="N158" s="1">
        <v>8.0392303E7</v>
      </c>
      <c r="O158" s="1">
        <v>9.8792054E7</v>
      </c>
      <c r="T158" s="1" t="s">
        <v>898</v>
      </c>
      <c r="U158" s="1" t="s">
        <v>1614</v>
      </c>
      <c r="Y158" s="1" t="s">
        <v>935</v>
      </c>
      <c r="Z158" s="1" t="b">
        <v>0</v>
      </c>
      <c r="AA158" s="1" t="b">
        <v>0</v>
      </c>
      <c r="AC158" s="1" t="b">
        <v>1</v>
      </c>
      <c r="AD158" s="7">
        <v>45383.65592592592</v>
      </c>
      <c r="AE158" s="1" t="s">
        <v>901</v>
      </c>
      <c r="AJ158" s="1" t="b">
        <v>0</v>
      </c>
    </row>
    <row r="159">
      <c r="A159" s="1" t="s">
        <v>560</v>
      </c>
      <c r="B159" s="1" t="s">
        <v>1615</v>
      </c>
      <c r="C159" s="1">
        <v>8.530271963E9</v>
      </c>
      <c r="D159" s="1" t="s">
        <v>1615</v>
      </c>
      <c r="E159" s="1">
        <v>4.1988823029E10</v>
      </c>
      <c r="F159" s="1" t="s">
        <v>1616</v>
      </c>
      <c r="G159" s="6">
        <v>45412.526967592596</v>
      </c>
      <c r="H159" s="7">
        <v>45597.08755787037</v>
      </c>
      <c r="I159" s="2"/>
      <c r="J159" s="1" t="s">
        <v>908</v>
      </c>
      <c r="K159" s="1" t="s">
        <v>933</v>
      </c>
      <c r="L159" s="8" t="s">
        <v>1617</v>
      </c>
      <c r="M159" s="1">
        <v>1298734.0</v>
      </c>
      <c r="N159" s="1">
        <v>8.2693043E7</v>
      </c>
      <c r="O159" s="1">
        <v>1.0850411E8</v>
      </c>
      <c r="U159" s="1" t="s">
        <v>1618</v>
      </c>
      <c r="W159" s="1" t="b">
        <v>0</v>
      </c>
      <c r="Y159" s="1" t="s">
        <v>900</v>
      </c>
      <c r="Z159" s="1" t="b">
        <v>0</v>
      </c>
      <c r="AA159" s="1" t="b">
        <v>0</v>
      </c>
      <c r="AC159" s="1" t="b">
        <v>1</v>
      </c>
      <c r="AD159" s="7">
        <v>45412.52693287037</v>
      </c>
      <c r="AE159" s="1" t="s">
        <v>901</v>
      </c>
      <c r="AJ159" s="1" t="b">
        <v>0</v>
      </c>
    </row>
    <row r="160">
      <c r="A160" s="1" t="s">
        <v>1619</v>
      </c>
      <c r="B160" s="1" t="s">
        <v>1620</v>
      </c>
      <c r="C160" s="1">
        <v>1.0357074467E10</v>
      </c>
      <c r="D160" s="1" t="s">
        <v>1620</v>
      </c>
      <c r="E160" s="1">
        <v>8.1986578987E10</v>
      </c>
      <c r="F160" s="1" t="s">
        <v>1621</v>
      </c>
      <c r="G160" s="6">
        <v>45357.753958333335</v>
      </c>
      <c r="H160" s="7">
        <v>45597.087546296294</v>
      </c>
      <c r="I160" s="2"/>
      <c r="J160" s="1" t="s">
        <v>908</v>
      </c>
      <c r="N160" s="1">
        <v>7.8346954E7</v>
      </c>
      <c r="O160" s="1">
        <v>9.7130495E7</v>
      </c>
      <c r="U160" s="1" t="s">
        <v>1622</v>
      </c>
      <c r="W160" s="1" t="b">
        <v>1</v>
      </c>
      <c r="Y160" s="1" t="s">
        <v>900</v>
      </c>
      <c r="Z160" s="1" t="b">
        <v>0</v>
      </c>
      <c r="AA160" s="1" t="b">
        <v>0</v>
      </c>
      <c r="AE160" s="1" t="s">
        <v>901</v>
      </c>
      <c r="AJ160" s="1" t="b">
        <v>0</v>
      </c>
    </row>
    <row r="161">
      <c r="A161" s="1" t="s">
        <v>1623</v>
      </c>
      <c r="B161" s="1" t="s">
        <v>1624</v>
      </c>
      <c r="C161" s="1">
        <v>4.3728800000136E13</v>
      </c>
      <c r="D161" s="1" t="s">
        <v>1625</v>
      </c>
      <c r="E161" s="1">
        <v>6.699909309E10</v>
      </c>
      <c r="F161" s="1" t="s">
        <v>1626</v>
      </c>
      <c r="G161" s="6">
        <v>45187.125</v>
      </c>
      <c r="H161" s="7">
        <v>45369.701585648145</v>
      </c>
      <c r="I161" s="6">
        <v>45220.125</v>
      </c>
      <c r="J161" s="1" t="s">
        <v>908</v>
      </c>
      <c r="N161" s="1">
        <v>7.1763857E7</v>
      </c>
      <c r="O161" s="1">
        <v>8.7992723E7</v>
      </c>
      <c r="P161" s="1" t="b">
        <v>0</v>
      </c>
      <c r="V161" s="1" t="b">
        <v>0</v>
      </c>
      <c r="W161" s="1" t="b">
        <v>1</v>
      </c>
      <c r="Y161" s="1" t="s">
        <v>900</v>
      </c>
      <c r="Z161" s="1" t="b">
        <v>0</v>
      </c>
      <c r="AA161" s="1" t="b">
        <v>0</v>
      </c>
      <c r="AE161" s="1" t="s">
        <v>901</v>
      </c>
      <c r="AJ161" s="1" t="b">
        <v>0</v>
      </c>
    </row>
    <row r="162">
      <c r="A162" s="1" t="s">
        <v>32</v>
      </c>
      <c r="B162" s="1" t="s">
        <v>1627</v>
      </c>
      <c r="C162" s="1">
        <v>1.1059440695E10</v>
      </c>
      <c r="D162" s="1" t="s">
        <v>1627</v>
      </c>
      <c r="E162" s="1">
        <v>3.7999823844E10</v>
      </c>
      <c r="F162" s="1" t="s">
        <v>1628</v>
      </c>
      <c r="G162" s="6">
        <v>45457.60325231482</v>
      </c>
      <c r="H162" s="7">
        <v>45597.08756944445</v>
      </c>
      <c r="I162" s="2"/>
      <c r="J162" s="1" t="s">
        <v>1629</v>
      </c>
      <c r="K162" s="1" t="s">
        <v>1049</v>
      </c>
      <c r="L162" s="8" t="s">
        <v>1630</v>
      </c>
      <c r="N162" s="1">
        <v>8.5630006E7</v>
      </c>
      <c r="O162" s="1">
        <v>1.03418293E8</v>
      </c>
      <c r="U162" s="1" t="s">
        <v>1631</v>
      </c>
      <c r="Y162" s="1" t="s">
        <v>900</v>
      </c>
      <c r="Z162" s="1" t="b">
        <v>0</v>
      </c>
      <c r="AA162" s="1" t="b">
        <v>0</v>
      </c>
      <c r="AB162" s="1" t="s">
        <v>1632</v>
      </c>
      <c r="AC162" s="1" t="b">
        <v>1</v>
      </c>
      <c r="AD162" s="7">
        <v>45457.60324074074</v>
      </c>
      <c r="AE162" s="1" t="s">
        <v>901</v>
      </c>
      <c r="AG162" s="1" t="s">
        <v>1365</v>
      </c>
      <c r="AH162" s="1" t="s">
        <v>1633</v>
      </c>
      <c r="AI162" s="7">
        <v>45548.794699074075</v>
      </c>
      <c r="AJ162" s="1" t="b">
        <v>0</v>
      </c>
    </row>
    <row r="163">
      <c r="A163" s="1" t="s">
        <v>1634</v>
      </c>
      <c r="B163" s="1" t="s">
        <v>1635</v>
      </c>
      <c r="C163" s="1">
        <v>2.7557433000107E13</v>
      </c>
      <c r="D163" s="1" t="s">
        <v>1635</v>
      </c>
      <c r="E163" s="1">
        <v>1.3996824048E10</v>
      </c>
      <c r="F163" s="1" t="s">
        <v>1636</v>
      </c>
      <c r="G163" s="6">
        <v>45218.58859953703</v>
      </c>
      <c r="H163" s="7">
        <v>45226.74475694444</v>
      </c>
      <c r="I163" s="6">
        <v>45328.557916666665</v>
      </c>
      <c r="J163" s="1" t="s">
        <v>895</v>
      </c>
      <c r="K163" s="1" t="s">
        <v>933</v>
      </c>
      <c r="L163" s="8" t="s">
        <v>1637</v>
      </c>
      <c r="M163" s="1">
        <v>592274.0</v>
      </c>
      <c r="N163" s="1">
        <v>7.3178938E7</v>
      </c>
      <c r="O163" s="1">
        <v>9.0031819E7</v>
      </c>
      <c r="U163" s="1" t="s">
        <v>1636</v>
      </c>
      <c r="Y163" s="1" t="s">
        <v>900</v>
      </c>
      <c r="Z163" s="1" t="b">
        <v>0</v>
      </c>
      <c r="AA163" s="1" t="b">
        <v>0</v>
      </c>
      <c r="AE163" s="1" t="s">
        <v>901</v>
      </c>
    </row>
    <row r="164">
      <c r="A164" s="1" t="s">
        <v>1638</v>
      </c>
      <c r="B164" s="1" t="s">
        <v>1639</v>
      </c>
      <c r="C164" s="1">
        <v>3.3951888000105E13</v>
      </c>
      <c r="D164" s="1" t="s">
        <v>1639</v>
      </c>
      <c r="E164" s="1">
        <v>1.1957752055E10</v>
      </c>
      <c r="F164" s="1" t="s">
        <v>1640</v>
      </c>
      <c r="G164" s="6">
        <v>45323.794652777775</v>
      </c>
      <c r="H164" s="7">
        <v>45328.74674768518</v>
      </c>
      <c r="I164" s="6">
        <v>45391.888287037036</v>
      </c>
      <c r="J164" s="1" t="s">
        <v>1243</v>
      </c>
      <c r="K164" s="1" t="s">
        <v>916</v>
      </c>
      <c r="L164" s="8" t="s">
        <v>1641</v>
      </c>
      <c r="N164" s="1">
        <v>7.7164274E7</v>
      </c>
      <c r="O164" s="1">
        <v>9.5428575E7</v>
      </c>
      <c r="T164" s="1" t="s">
        <v>920</v>
      </c>
      <c r="U164" s="1" t="s">
        <v>1640</v>
      </c>
      <c r="Y164" s="1" t="s">
        <v>900</v>
      </c>
      <c r="Z164" s="1" t="b">
        <v>0</v>
      </c>
      <c r="AA164" s="1" t="b">
        <v>0</v>
      </c>
      <c r="AE164" s="1" t="s">
        <v>901</v>
      </c>
    </row>
    <row r="165">
      <c r="A165" s="1" t="s">
        <v>229</v>
      </c>
      <c r="B165" s="1" t="s">
        <v>1642</v>
      </c>
      <c r="C165" s="1">
        <v>4.2237954000162E13</v>
      </c>
      <c r="D165" s="1" t="s">
        <v>1642</v>
      </c>
      <c r="E165" s="1">
        <v>5.1999747818E10</v>
      </c>
      <c r="F165" s="1" t="s">
        <v>1643</v>
      </c>
      <c r="G165" s="6">
        <v>45558.89167824074</v>
      </c>
      <c r="H165" s="7">
        <v>45597.194872685184</v>
      </c>
      <c r="I165" s="2"/>
      <c r="J165" s="1" t="s">
        <v>938</v>
      </c>
      <c r="K165" s="1" t="s">
        <v>953</v>
      </c>
      <c r="L165" s="8" t="s">
        <v>1644</v>
      </c>
      <c r="N165" s="1">
        <v>8.8622188E7</v>
      </c>
      <c r="O165" s="1">
        <v>1.07885844E8</v>
      </c>
      <c r="Q165" s="1" t="s">
        <v>1245</v>
      </c>
      <c r="S165" s="1" t="s">
        <v>1033</v>
      </c>
      <c r="T165" s="1" t="s">
        <v>920</v>
      </c>
      <c r="Y165" s="1" t="s">
        <v>900</v>
      </c>
      <c r="Z165" s="1" t="b">
        <v>0</v>
      </c>
      <c r="AA165" s="1" t="b">
        <v>0</v>
      </c>
      <c r="AB165" s="1" t="s">
        <v>1645</v>
      </c>
      <c r="AC165" s="1" t="b">
        <v>1</v>
      </c>
      <c r="AD165" s="7">
        <v>45558.89164351852</v>
      </c>
      <c r="AE165" s="1" t="s">
        <v>901</v>
      </c>
      <c r="AJ165" s="1" t="b">
        <v>0</v>
      </c>
      <c r="AK165" s="1" t="b">
        <v>0</v>
      </c>
      <c r="AL165" s="1">
        <v>0.0</v>
      </c>
      <c r="AM165" s="1">
        <v>0.0</v>
      </c>
      <c r="AN165" s="1">
        <v>0.0</v>
      </c>
    </row>
    <row r="166">
      <c r="A166" s="1" t="s">
        <v>1646</v>
      </c>
      <c r="B166" s="1" t="s">
        <v>1647</v>
      </c>
      <c r="C166" s="1">
        <v>2.154324606E9</v>
      </c>
      <c r="D166" s="1" t="s">
        <v>1647</v>
      </c>
      <c r="E166" s="1">
        <v>3.1996549182E10</v>
      </c>
      <c r="F166" s="1" t="s">
        <v>1648</v>
      </c>
      <c r="G166" s="6">
        <v>45099.6378587963</v>
      </c>
      <c r="H166" s="7">
        <v>45597.0875</v>
      </c>
      <c r="I166" s="2"/>
      <c r="J166" s="1" t="s">
        <v>938</v>
      </c>
      <c r="N166" s="1">
        <v>6.7828781E7</v>
      </c>
      <c r="O166" s="1">
        <v>8.2670742E7</v>
      </c>
      <c r="Q166" s="1" t="s">
        <v>983</v>
      </c>
      <c r="R166" s="1" t="s">
        <v>1298</v>
      </c>
      <c r="S166" s="1" t="s">
        <v>919</v>
      </c>
      <c r="W166" s="1" t="b">
        <v>0</v>
      </c>
      <c r="Y166" s="1" t="s">
        <v>900</v>
      </c>
      <c r="Z166" s="1" t="b">
        <v>0</v>
      </c>
      <c r="AA166" s="1" t="b">
        <v>0</v>
      </c>
      <c r="AE166" s="1" t="s">
        <v>901</v>
      </c>
      <c r="AJ166" s="1" t="b">
        <v>0</v>
      </c>
    </row>
    <row r="167">
      <c r="A167" s="1" t="s">
        <v>366</v>
      </c>
      <c r="B167" s="1" t="s">
        <v>1649</v>
      </c>
      <c r="C167" s="1">
        <v>3.7570234000184E13</v>
      </c>
      <c r="D167" s="1" t="s">
        <v>1649</v>
      </c>
      <c r="E167" s="1">
        <v>1.1971440101E10</v>
      </c>
      <c r="F167" s="1" t="s">
        <v>1650</v>
      </c>
      <c r="G167" s="6">
        <v>45471.744722222225</v>
      </c>
      <c r="H167" s="7">
        <v>45489.52135416667</v>
      </c>
      <c r="I167" s="6">
        <v>45489.683703703704</v>
      </c>
      <c r="J167" s="1" t="s">
        <v>908</v>
      </c>
      <c r="K167" s="1" t="s">
        <v>974</v>
      </c>
      <c r="L167" s="8" t="s">
        <v>1651</v>
      </c>
      <c r="N167" s="1">
        <v>8.6008003E7</v>
      </c>
      <c r="O167" s="1">
        <v>1.03856124E8</v>
      </c>
      <c r="T167" s="1" t="s">
        <v>898</v>
      </c>
      <c r="Y167" s="1" t="s">
        <v>900</v>
      </c>
      <c r="Z167" s="1" t="b">
        <v>0</v>
      </c>
      <c r="AA167" s="1" t="b">
        <v>0</v>
      </c>
      <c r="AC167" s="1" t="b">
        <v>1</v>
      </c>
      <c r="AD167" s="7">
        <v>45471.74471064815</v>
      </c>
      <c r="AE167" s="1" t="s">
        <v>901</v>
      </c>
      <c r="AJ167" s="1" t="b">
        <v>0</v>
      </c>
    </row>
    <row r="168">
      <c r="A168" s="1" t="s">
        <v>375</v>
      </c>
      <c r="B168" s="1" t="s">
        <v>1652</v>
      </c>
      <c r="C168" s="1">
        <v>3.7775535000144E13</v>
      </c>
      <c r="D168" s="1" t="s">
        <v>1653</v>
      </c>
      <c r="E168" s="1">
        <v>1.1933882919E10</v>
      </c>
      <c r="F168" s="1" t="s">
        <v>1654</v>
      </c>
      <c r="G168" s="6">
        <v>45560.97640046296</v>
      </c>
      <c r="H168" s="7">
        <v>45586.73725694444</v>
      </c>
      <c r="I168" s="6">
        <v>45586.92564814815</v>
      </c>
      <c r="J168" s="1" t="s">
        <v>990</v>
      </c>
      <c r="K168" s="1" t="s">
        <v>916</v>
      </c>
      <c r="L168" s="8" t="s">
        <v>1655</v>
      </c>
      <c r="N168" s="1">
        <v>8.8673328E7</v>
      </c>
      <c r="O168" s="1">
        <v>1.07992619E8</v>
      </c>
      <c r="Q168" s="1" t="s">
        <v>983</v>
      </c>
      <c r="S168" s="1" t="s">
        <v>1111</v>
      </c>
      <c r="T168" s="1" t="s">
        <v>920</v>
      </c>
      <c r="W168" s="1" t="b">
        <v>1</v>
      </c>
      <c r="Y168" s="1" t="s">
        <v>900</v>
      </c>
      <c r="Z168" s="1" t="b">
        <v>0</v>
      </c>
      <c r="AA168" s="1" t="b">
        <v>0</v>
      </c>
      <c r="AC168" s="1" t="b">
        <v>1</v>
      </c>
      <c r="AD168" s="7">
        <v>45560.97638888889</v>
      </c>
      <c r="AE168" s="1" t="s">
        <v>901</v>
      </c>
      <c r="AJ168" s="1" t="b">
        <v>0</v>
      </c>
      <c r="AK168" s="1" t="b">
        <v>0</v>
      </c>
      <c r="AL168" s="1">
        <v>0.0</v>
      </c>
      <c r="AM168" s="1">
        <v>0.0</v>
      </c>
      <c r="AN168" s="1">
        <v>0.0</v>
      </c>
    </row>
    <row r="169">
      <c r="A169" s="1" t="s">
        <v>840</v>
      </c>
      <c r="B169" s="1" t="s">
        <v>1656</v>
      </c>
      <c r="C169" s="1">
        <v>1.5787755000155E13</v>
      </c>
      <c r="D169" s="1" t="s">
        <v>1656</v>
      </c>
      <c r="E169" s="1">
        <v>3.5999437557E10</v>
      </c>
      <c r="F169" s="1" t="s">
        <v>1657</v>
      </c>
      <c r="G169" s="6">
        <v>45502.6415162037</v>
      </c>
      <c r="H169" s="7">
        <v>45597.08752314815</v>
      </c>
      <c r="I169" s="2"/>
      <c r="J169" s="1" t="s">
        <v>945</v>
      </c>
      <c r="K169" s="1" t="s">
        <v>896</v>
      </c>
      <c r="N169" s="1">
        <v>8.6925827E7</v>
      </c>
      <c r="O169" s="1">
        <v>1.05272232E8</v>
      </c>
      <c r="V169" s="1" t="b">
        <v>1</v>
      </c>
      <c r="X169" s="1">
        <v>136918.0</v>
      </c>
      <c r="Y169" s="1" t="s">
        <v>935</v>
      </c>
      <c r="Z169" s="1" t="b">
        <v>0</v>
      </c>
      <c r="AA169" s="1" t="b">
        <v>0</v>
      </c>
      <c r="AC169" s="1" t="b">
        <v>1</v>
      </c>
      <c r="AD169" s="7">
        <v>45502.631944444445</v>
      </c>
      <c r="AE169" s="1" t="s">
        <v>901</v>
      </c>
      <c r="AJ169" s="1" t="b">
        <v>0</v>
      </c>
    </row>
    <row r="170">
      <c r="A170" s="1" t="s">
        <v>268</v>
      </c>
      <c r="B170" s="1" t="s">
        <v>1658</v>
      </c>
      <c r="C170" s="1">
        <v>2.7374234000155E13</v>
      </c>
      <c r="D170" s="1" t="s">
        <v>1658</v>
      </c>
      <c r="E170" s="1">
        <v>3.5991580538E10</v>
      </c>
      <c r="F170" s="1" t="s">
        <v>1659</v>
      </c>
      <c r="G170" s="6">
        <v>45405.681979166664</v>
      </c>
      <c r="H170" s="7">
        <v>45597.087592592594</v>
      </c>
      <c r="I170" s="2"/>
      <c r="J170" s="1" t="s">
        <v>1030</v>
      </c>
      <c r="K170" s="1" t="s">
        <v>916</v>
      </c>
      <c r="L170" s="8" t="s">
        <v>1660</v>
      </c>
      <c r="N170" s="1">
        <v>8.2223524E7</v>
      </c>
      <c r="O170" s="1">
        <v>1.00045111E8</v>
      </c>
      <c r="T170" s="1" t="s">
        <v>920</v>
      </c>
      <c r="U170" s="1" t="s">
        <v>1661</v>
      </c>
      <c r="Y170" s="1" t="s">
        <v>900</v>
      </c>
      <c r="Z170" s="1" t="b">
        <v>0</v>
      </c>
      <c r="AA170" s="1" t="b">
        <v>0</v>
      </c>
      <c r="AC170" s="1" t="b">
        <v>1</v>
      </c>
      <c r="AD170" s="7">
        <v>45405.681967592594</v>
      </c>
      <c r="AE170" s="1" t="s">
        <v>901</v>
      </c>
      <c r="AJ170" s="1" t="b">
        <v>0</v>
      </c>
    </row>
    <row r="171">
      <c r="A171" s="1" t="s">
        <v>1662</v>
      </c>
      <c r="B171" s="1" t="s">
        <v>1663</v>
      </c>
      <c r="C171" s="1">
        <v>4.1629090832E10</v>
      </c>
      <c r="D171" s="1" t="s">
        <v>1663</v>
      </c>
      <c r="E171" s="1">
        <v>1.1971374188E10</v>
      </c>
      <c r="F171" s="1" t="s">
        <v>1664</v>
      </c>
      <c r="G171" s="6">
        <v>45272.94131944444</v>
      </c>
      <c r="H171" s="7">
        <v>45302.727013888885</v>
      </c>
      <c r="I171" s="6">
        <v>45453.65005787037</v>
      </c>
      <c r="J171" s="1" t="s">
        <v>908</v>
      </c>
      <c r="K171" s="1" t="s">
        <v>933</v>
      </c>
      <c r="L171" s="8" t="s">
        <v>1665</v>
      </c>
      <c r="M171" s="1">
        <v>1080837.0</v>
      </c>
      <c r="N171" s="1">
        <v>7.5281895E7</v>
      </c>
      <c r="O171" s="1">
        <v>9.3163841E7</v>
      </c>
      <c r="U171" s="1" t="s">
        <v>1666</v>
      </c>
      <c r="Y171" s="1" t="s">
        <v>900</v>
      </c>
      <c r="Z171" s="1" t="b">
        <v>0</v>
      </c>
      <c r="AA171" s="1" t="b">
        <v>0</v>
      </c>
      <c r="AE171" s="1" t="s">
        <v>901</v>
      </c>
    </row>
    <row r="172">
      <c r="A172" s="1" t="s">
        <v>1667</v>
      </c>
      <c r="B172" s="1" t="s">
        <v>1668</v>
      </c>
      <c r="C172" s="1">
        <v>4.0971861000131E13</v>
      </c>
      <c r="D172" s="1" t="s">
        <v>1668</v>
      </c>
      <c r="F172" s="1" t="s">
        <v>1669</v>
      </c>
      <c r="G172" s="6">
        <v>44917.681666666664</v>
      </c>
      <c r="H172" s="7">
        <v>45226.69917824074</v>
      </c>
      <c r="I172" s="6">
        <v>45266.10958333333</v>
      </c>
      <c r="J172" s="1" t="s">
        <v>930</v>
      </c>
      <c r="N172" s="1">
        <v>7.374879E7</v>
      </c>
      <c r="O172" s="1">
        <v>9.0488061E7</v>
      </c>
      <c r="W172" s="1" t="b">
        <v>1</v>
      </c>
      <c r="Y172" s="1" t="s">
        <v>900</v>
      </c>
      <c r="Z172" s="1" t="b">
        <v>0</v>
      </c>
      <c r="AA172" s="1" t="b">
        <v>0</v>
      </c>
      <c r="AE172" s="1" t="s">
        <v>901</v>
      </c>
    </row>
    <row r="173">
      <c r="A173" s="1" t="s">
        <v>747</v>
      </c>
      <c r="B173" s="1" t="s">
        <v>1670</v>
      </c>
      <c r="C173" s="1">
        <v>2.0539304000139E13</v>
      </c>
      <c r="D173" s="1" t="s">
        <v>1671</v>
      </c>
      <c r="E173" s="1">
        <v>5.4999821966E10</v>
      </c>
      <c r="F173" s="1" t="s">
        <v>1672</v>
      </c>
      <c r="G173" s="6">
        <v>45540.00246527778</v>
      </c>
      <c r="H173" s="7">
        <v>45558.590092592596</v>
      </c>
      <c r="I173" s="6">
        <v>45558.62613425926</v>
      </c>
      <c r="J173" s="1" t="s">
        <v>1185</v>
      </c>
      <c r="N173" s="1">
        <v>8.8078276E7</v>
      </c>
      <c r="O173" s="1">
        <v>1.06997827E8</v>
      </c>
      <c r="Q173" s="1" t="s">
        <v>983</v>
      </c>
      <c r="S173" s="1" t="s">
        <v>919</v>
      </c>
      <c r="W173" s="1" t="b">
        <v>1</v>
      </c>
      <c r="Y173" s="1" t="s">
        <v>900</v>
      </c>
      <c r="Z173" s="1" t="b">
        <v>0</v>
      </c>
      <c r="AA173" s="1" t="b">
        <v>0</v>
      </c>
      <c r="AC173" s="1" t="b">
        <v>1</v>
      </c>
      <c r="AD173" s="7">
        <v>45540.00246527778</v>
      </c>
      <c r="AE173" s="1" t="s">
        <v>901</v>
      </c>
      <c r="AJ173" s="1" t="b">
        <v>0</v>
      </c>
      <c r="AK173" s="1" t="b">
        <v>1</v>
      </c>
      <c r="AL173" s="1">
        <v>1.0</v>
      </c>
      <c r="AM173" s="1">
        <v>1.0</v>
      </c>
      <c r="AN173" s="1">
        <v>2.0</v>
      </c>
    </row>
    <row r="174">
      <c r="A174" s="1" t="s">
        <v>1673</v>
      </c>
      <c r="B174" s="1" t="s">
        <v>1674</v>
      </c>
      <c r="C174" s="1">
        <v>5.0130725000172E13</v>
      </c>
      <c r="D174" s="1" t="s">
        <v>1674</v>
      </c>
      <c r="E174" s="1">
        <v>4.7992029915E10</v>
      </c>
      <c r="F174" s="1" t="s">
        <v>1675</v>
      </c>
      <c r="G174" s="6">
        <v>45324.623819444445</v>
      </c>
      <c r="H174" s="7">
        <v>45597.08755787037</v>
      </c>
      <c r="I174" s="2"/>
      <c r="J174" s="1" t="s">
        <v>908</v>
      </c>
      <c r="K174" s="1" t="s">
        <v>896</v>
      </c>
      <c r="L174" s="8" t="s">
        <v>1676</v>
      </c>
      <c r="N174" s="1">
        <v>7.7185685E7</v>
      </c>
      <c r="O174" s="1">
        <v>9.546485E7</v>
      </c>
      <c r="T174" s="1" t="s">
        <v>920</v>
      </c>
      <c r="U174" s="1" t="s">
        <v>1675</v>
      </c>
      <c r="X174" s="1">
        <v>108317.0</v>
      </c>
      <c r="Y174" s="1" t="s">
        <v>900</v>
      </c>
      <c r="Z174" s="1" t="b">
        <v>0</v>
      </c>
      <c r="AA174" s="1" t="b">
        <v>0</v>
      </c>
      <c r="AE174" s="1" t="s">
        <v>901</v>
      </c>
      <c r="AJ174" s="1" t="b">
        <v>0</v>
      </c>
    </row>
    <row r="175">
      <c r="A175" s="1" t="s">
        <v>1677</v>
      </c>
      <c r="B175" s="1" t="s">
        <v>1678</v>
      </c>
      <c r="C175" s="1">
        <v>4.7258628000155E13</v>
      </c>
      <c r="D175" s="1" t="s">
        <v>1678</v>
      </c>
      <c r="E175" s="1">
        <v>4.7991492287E10</v>
      </c>
      <c r="F175" s="1" t="s">
        <v>1679</v>
      </c>
      <c r="G175" s="6">
        <v>45574.56228009259</v>
      </c>
      <c r="H175" s="7">
        <v>45597.20884259259</v>
      </c>
      <c r="I175" s="2"/>
      <c r="J175" s="1" t="s">
        <v>1333</v>
      </c>
      <c r="K175" s="1" t="s">
        <v>909</v>
      </c>
      <c r="L175" s="8" t="s">
        <v>1680</v>
      </c>
      <c r="N175" s="1">
        <v>8.9034927E7</v>
      </c>
      <c r="O175" s="1">
        <v>1.08591616E8</v>
      </c>
      <c r="Q175" s="1" t="s">
        <v>983</v>
      </c>
      <c r="S175" s="1" t="s">
        <v>1033</v>
      </c>
      <c r="Y175" s="1" t="s">
        <v>900</v>
      </c>
      <c r="Z175" s="1" t="b">
        <v>0</v>
      </c>
      <c r="AA175" s="1" t="b">
        <v>0</v>
      </c>
      <c r="AB175" s="1" t="s">
        <v>1681</v>
      </c>
      <c r="AC175" s="1" t="b">
        <v>1</v>
      </c>
      <c r="AD175" s="7">
        <v>45574.56229166667</v>
      </c>
      <c r="AE175" s="1" t="s">
        <v>901</v>
      </c>
      <c r="AF175" s="1" t="s">
        <v>1682</v>
      </c>
      <c r="AJ175" s="1" t="b">
        <v>0</v>
      </c>
      <c r="AK175" s="1" t="b">
        <v>1</v>
      </c>
      <c r="AL175" s="1">
        <v>1.0</v>
      </c>
      <c r="AM175" s="1">
        <v>1.0</v>
      </c>
      <c r="AN175" s="1">
        <v>4.0</v>
      </c>
    </row>
    <row r="176">
      <c r="A176" s="1" t="s">
        <v>251</v>
      </c>
      <c r="B176" s="1" t="s">
        <v>1683</v>
      </c>
      <c r="C176" s="1">
        <v>2.6278700000136E13</v>
      </c>
      <c r="D176" s="1" t="s">
        <v>1683</v>
      </c>
      <c r="E176" s="1">
        <v>2.7992915316E10</v>
      </c>
      <c r="F176" s="1" t="s">
        <v>1684</v>
      </c>
      <c r="G176" s="6">
        <v>45531.71202546296</v>
      </c>
      <c r="H176" s="7">
        <v>45597.08756944445</v>
      </c>
      <c r="I176" s="2"/>
      <c r="J176" s="1" t="s">
        <v>915</v>
      </c>
      <c r="K176" s="1" t="s">
        <v>933</v>
      </c>
      <c r="L176" s="8" t="s">
        <v>1685</v>
      </c>
      <c r="M176" s="1">
        <v>1295803.0</v>
      </c>
      <c r="N176" s="1">
        <v>8.7795895E7</v>
      </c>
      <c r="O176" s="1">
        <v>1.06617271E8</v>
      </c>
      <c r="Q176" s="1" t="s">
        <v>1686</v>
      </c>
      <c r="S176" s="1" t="s">
        <v>919</v>
      </c>
      <c r="Y176" s="1" t="s">
        <v>900</v>
      </c>
      <c r="Z176" s="1" t="b">
        <v>0</v>
      </c>
      <c r="AA176" s="1" t="b">
        <v>0</v>
      </c>
      <c r="AB176" s="1" t="s">
        <v>1687</v>
      </c>
      <c r="AC176" s="1" t="b">
        <v>1</v>
      </c>
      <c r="AD176" s="7">
        <v>45531.712013888886</v>
      </c>
      <c r="AE176" s="1" t="s">
        <v>901</v>
      </c>
      <c r="AJ176" s="1" t="b">
        <v>0</v>
      </c>
      <c r="AK176" s="1" t="b">
        <v>0</v>
      </c>
      <c r="AL176" s="1">
        <v>0.0</v>
      </c>
      <c r="AM176" s="1">
        <v>0.0</v>
      </c>
      <c r="AN176" s="1">
        <v>0.0</v>
      </c>
    </row>
    <row r="177">
      <c r="A177" s="1" t="s">
        <v>1688</v>
      </c>
      <c r="B177" s="1" t="s">
        <v>1689</v>
      </c>
      <c r="C177" s="1">
        <v>2.0167140000166E13</v>
      </c>
      <c r="D177" s="1" t="s">
        <v>1689</v>
      </c>
      <c r="E177" s="1">
        <v>1.1983937755E10</v>
      </c>
      <c r="F177" s="1" t="s">
        <v>1690</v>
      </c>
      <c r="G177" s="6">
        <v>45272.47408564815</v>
      </c>
      <c r="H177" s="7">
        <v>45488.76453703704</v>
      </c>
      <c r="I177" s="6">
        <v>45488.76604166667</v>
      </c>
      <c r="J177" s="1" t="s">
        <v>973</v>
      </c>
      <c r="K177" s="1" t="s">
        <v>953</v>
      </c>
      <c r="L177" s="8" t="s">
        <v>1691</v>
      </c>
      <c r="N177" s="1">
        <v>7.526014E7</v>
      </c>
      <c r="O177" s="1">
        <v>9.3119905E7</v>
      </c>
      <c r="W177" s="1" t="b">
        <v>0</v>
      </c>
      <c r="Y177" s="1" t="s">
        <v>900</v>
      </c>
      <c r="Z177" s="1" t="b">
        <v>0</v>
      </c>
      <c r="AA177" s="1" t="b">
        <v>0</v>
      </c>
      <c r="AE177" s="1" t="s">
        <v>901</v>
      </c>
      <c r="AJ177" s="1" t="b">
        <v>0</v>
      </c>
    </row>
    <row r="178">
      <c r="A178" s="1" t="s">
        <v>1692</v>
      </c>
      <c r="B178" s="1" t="s">
        <v>1693</v>
      </c>
      <c r="C178" s="1">
        <v>2.3464225000102E13</v>
      </c>
      <c r="D178" s="1" t="s">
        <v>1693</v>
      </c>
      <c r="E178" s="1">
        <v>8.5997401357E10</v>
      </c>
      <c r="F178" s="1" t="s">
        <v>1694</v>
      </c>
      <c r="G178" s="6">
        <v>45272.009050925924</v>
      </c>
      <c r="H178" s="7">
        <v>45597.08744212963</v>
      </c>
      <c r="I178" s="2"/>
      <c r="J178" s="1" t="s">
        <v>908</v>
      </c>
      <c r="K178" s="1" t="s">
        <v>896</v>
      </c>
      <c r="L178" s="8" t="s">
        <v>1695</v>
      </c>
      <c r="N178" s="1">
        <v>7.5252494E7</v>
      </c>
      <c r="O178" s="1">
        <v>9.3111309E7</v>
      </c>
      <c r="T178" s="1" t="s">
        <v>898</v>
      </c>
      <c r="U178" s="1" t="s">
        <v>1694</v>
      </c>
      <c r="Y178" s="1" t="s">
        <v>900</v>
      </c>
      <c r="Z178" s="1" t="b">
        <v>0</v>
      </c>
      <c r="AA178" s="1" t="b">
        <v>0</v>
      </c>
      <c r="AE178" s="1" t="s">
        <v>901</v>
      </c>
      <c r="AJ178" s="1" t="b">
        <v>0</v>
      </c>
    </row>
    <row r="179">
      <c r="A179" s="1" t="s">
        <v>1696</v>
      </c>
      <c r="B179" s="1" t="s">
        <v>1697</v>
      </c>
      <c r="D179" s="1" t="s">
        <v>1697</v>
      </c>
      <c r="E179" s="1">
        <v>3.1991638226E10</v>
      </c>
      <c r="F179" s="1" t="s">
        <v>1698</v>
      </c>
      <c r="G179" s="6">
        <v>45583.808657407404</v>
      </c>
      <c r="H179" s="7">
        <v>45583.80868055556</v>
      </c>
      <c r="I179" s="6">
        <v>45583.80871527778</v>
      </c>
      <c r="J179" s="1" t="s">
        <v>1699</v>
      </c>
      <c r="N179" s="1">
        <v>8.9340658E7</v>
      </c>
      <c r="O179" s="1">
        <v>1.09023066E8</v>
      </c>
      <c r="Y179" s="1" t="s">
        <v>900</v>
      </c>
      <c r="Z179" s="1" t="b">
        <v>0</v>
      </c>
      <c r="AA179" s="1" t="b">
        <v>0</v>
      </c>
      <c r="AC179" s="1" t="b">
        <v>1</v>
      </c>
      <c r="AD179" s="7">
        <v>45583.808657407404</v>
      </c>
      <c r="AE179" s="1" t="s">
        <v>901</v>
      </c>
    </row>
    <row r="180">
      <c r="A180" s="1" t="s">
        <v>370</v>
      </c>
      <c r="B180" s="1" t="s">
        <v>1700</v>
      </c>
      <c r="C180" s="1">
        <v>4.642826800012E13</v>
      </c>
      <c r="D180" s="1" t="s">
        <v>1700</v>
      </c>
      <c r="E180" s="1">
        <v>1.1941924867E10</v>
      </c>
      <c r="F180" s="1" t="s">
        <v>1701</v>
      </c>
      <c r="G180" s="6">
        <v>45427.844872685186</v>
      </c>
      <c r="H180" s="7">
        <v>45439.76818287037</v>
      </c>
      <c r="I180" s="6">
        <v>45448.79268518519</v>
      </c>
      <c r="J180" s="1" t="s">
        <v>1066</v>
      </c>
      <c r="K180" s="1" t="s">
        <v>974</v>
      </c>
      <c r="L180" s="8" t="s">
        <v>1702</v>
      </c>
      <c r="N180" s="1">
        <v>8.4344496E7</v>
      </c>
      <c r="O180" s="1">
        <v>1.01412607E8</v>
      </c>
      <c r="U180" s="1" t="s">
        <v>1701</v>
      </c>
      <c r="Y180" s="1" t="s">
        <v>900</v>
      </c>
      <c r="Z180" s="1" t="b">
        <v>0</v>
      </c>
      <c r="AA180" s="1" t="b">
        <v>0</v>
      </c>
      <c r="AC180" s="1" t="b">
        <v>1</v>
      </c>
      <c r="AD180" s="7">
        <v>45427.83957175926</v>
      </c>
      <c r="AE180" s="1" t="s">
        <v>901</v>
      </c>
    </row>
    <row r="181">
      <c r="A181" s="1" t="s">
        <v>1703</v>
      </c>
      <c r="B181" s="1" t="s">
        <v>1704</v>
      </c>
      <c r="C181" s="1">
        <v>2.890304400014E13</v>
      </c>
      <c r="D181" s="1" t="s">
        <v>1704</v>
      </c>
      <c r="E181" s="1">
        <v>1.9993834975E10</v>
      </c>
      <c r="F181" s="1" t="s">
        <v>1705</v>
      </c>
      <c r="G181" s="6">
        <v>45330.565300925926</v>
      </c>
      <c r="H181" s="7">
        <v>45454.84851851852</v>
      </c>
      <c r="I181" s="6">
        <v>45476.728055555555</v>
      </c>
      <c r="J181" s="1" t="s">
        <v>908</v>
      </c>
      <c r="K181" s="1" t="s">
        <v>916</v>
      </c>
      <c r="L181" s="8" t="s">
        <v>1706</v>
      </c>
      <c r="N181" s="1">
        <v>7.7333555E7</v>
      </c>
      <c r="O181" s="1">
        <v>9.5721207E7</v>
      </c>
      <c r="T181" s="1" t="s">
        <v>920</v>
      </c>
      <c r="U181" s="1" t="s">
        <v>1705</v>
      </c>
      <c r="Y181" s="1" t="s">
        <v>900</v>
      </c>
      <c r="Z181" s="1" t="b">
        <v>0</v>
      </c>
      <c r="AA181" s="1" t="b">
        <v>0</v>
      </c>
      <c r="AE181" s="1" t="s">
        <v>901</v>
      </c>
    </row>
    <row r="182">
      <c r="A182" s="1" t="s">
        <v>1707</v>
      </c>
      <c r="B182" s="1" t="s">
        <v>1708</v>
      </c>
      <c r="C182" s="1">
        <v>4.6160998000192E13</v>
      </c>
      <c r="D182" s="1" t="s">
        <v>1709</v>
      </c>
      <c r="F182" s="1" t="s">
        <v>1710</v>
      </c>
      <c r="G182" s="6">
        <v>44903.75375</v>
      </c>
      <c r="H182" s="7">
        <v>45597.08755787037</v>
      </c>
      <c r="I182" s="2"/>
      <c r="J182" s="1" t="s">
        <v>930</v>
      </c>
      <c r="U182" s="1" t="s">
        <v>1711</v>
      </c>
      <c r="W182" s="1" t="b">
        <v>1</v>
      </c>
      <c r="Y182" s="1" t="s">
        <v>900</v>
      </c>
      <c r="Z182" s="1" t="b">
        <v>0</v>
      </c>
      <c r="AA182" s="1" t="b">
        <v>0</v>
      </c>
      <c r="AE182" s="1" t="s">
        <v>901</v>
      </c>
      <c r="AJ182" s="1" t="b">
        <v>0</v>
      </c>
    </row>
    <row r="183">
      <c r="A183" s="1" t="s">
        <v>693</v>
      </c>
      <c r="B183" s="1" t="s">
        <v>1712</v>
      </c>
      <c r="C183" s="1">
        <v>4.7061280000101E13</v>
      </c>
      <c r="D183" s="1" t="s">
        <v>1712</v>
      </c>
      <c r="E183" s="1">
        <v>6.6996219681E10</v>
      </c>
      <c r="F183" s="1" t="s">
        <v>1713</v>
      </c>
      <c r="G183" s="6">
        <v>45540.59775462963</v>
      </c>
      <c r="H183" s="7">
        <v>45597.087430555555</v>
      </c>
      <c r="I183" s="2"/>
      <c r="J183" s="1" t="s">
        <v>1185</v>
      </c>
      <c r="K183" s="1" t="s">
        <v>896</v>
      </c>
      <c r="L183" s="8" t="s">
        <v>1714</v>
      </c>
      <c r="N183" s="1">
        <v>8.8078566E7</v>
      </c>
      <c r="O183" s="1">
        <v>1.0699825E8</v>
      </c>
      <c r="T183" s="1" t="s">
        <v>920</v>
      </c>
      <c r="X183" s="1">
        <v>141820.0</v>
      </c>
      <c r="Y183" s="1" t="s">
        <v>900</v>
      </c>
      <c r="Z183" s="1" t="b">
        <v>0</v>
      </c>
      <c r="AA183" s="1" t="b">
        <v>0</v>
      </c>
      <c r="AC183" s="1" t="b">
        <v>1</v>
      </c>
      <c r="AD183" s="7">
        <v>45540.5922337963</v>
      </c>
      <c r="AE183" s="1" t="s">
        <v>901</v>
      </c>
      <c r="AJ183" s="1" t="b">
        <v>0</v>
      </c>
    </row>
    <row r="184">
      <c r="A184" s="1" t="s">
        <v>572</v>
      </c>
      <c r="B184" s="1" t="s">
        <v>1715</v>
      </c>
      <c r="C184" s="1">
        <v>1.936547300011E13</v>
      </c>
      <c r="D184" s="1" t="s">
        <v>1716</v>
      </c>
      <c r="E184" s="1">
        <v>1.6997344511E10</v>
      </c>
      <c r="F184" s="1" t="s">
        <v>1717</v>
      </c>
      <c r="G184" s="6">
        <v>45439.6147337963</v>
      </c>
      <c r="H184" s="7">
        <v>45597.08760416666</v>
      </c>
      <c r="I184" s="2"/>
      <c r="J184" s="1" t="s">
        <v>908</v>
      </c>
      <c r="K184" s="1" t="s">
        <v>933</v>
      </c>
      <c r="L184" s="8" t="s">
        <v>1718</v>
      </c>
      <c r="M184" s="1">
        <v>580411.0</v>
      </c>
      <c r="N184" s="1">
        <v>8.4803704E7</v>
      </c>
      <c r="O184" s="1">
        <v>1.02081813E8</v>
      </c>
      <c r="T184" s="1" t="s">
        <v>898</v>
      </c>
      <c r="U184" s="1" t="s">
        <v>1717</v>
      </c>
      <c r="Y184" s="1" t="s">
        <v>900</v>
      </c>
      <c r="Z184" s="1" t="b">
        <v>0</v>
      </c>
      <c r="AA184" s="1" t="b">
        <v>1</v>
      </c>
      <c r="AC184" s="1" t="b">
        <v>1</v>
      </c>
      <c r="AD184" s="7">
        <v>45439.61472222222</v>
      </c>
      <c r="AE184" s="1" t="s">
        <v>901</v>
      </c>
      <c r="AJ184" s="1" t="b">
        <v>1</v>
      </c>
    </row>
    <row r="185">
      <c r="A185" s="1" t="s">
        <v>368</v>
      </c>
      <c r="B185" s="1" t="s">
        <v>1719</v>
      </c>
      <c r="C185" s="1">
        <v>4.9164053000137E13</v>
      </c>
      <c r="D185" s="1" t="s">
        <v>1719</v>
      </c>
      <c r="E185" s="1">
        <v>6.799215121E10</v>
      </c>
      <c r="F185" s="1" t="s">
        <v>1720</v>
      </c>
      <c r="G185" s="6">
        <v>45484.84773148148</v>
      </c>
      <c r="H185" s="7">
        <v>45503.67053240741</v>
      </c>
      <c r="I185" s="6">
        <v>45503.91685185185</v>
      </c>
      <c r="J185" s="1" t="s">
        <v>938</v>
      </c>
      <c r="K185" s="1" t="s">
        <v>933</v>
      </c>
      <c r="L185" s="8" t="s">
        <v>1721</v>
      </c>
      <c r="M185" s="1">
        <v>1206132.0</v>
      </c>
      <c r="N185" s="1">
        <v>8.6457581E7</v>
      </c>
      <c r="O185" s="1">
        <v>1.04508599E8</v>
      </c>
      <c r="T185" s="1" t="s">
        <v>920</v>
      </c>
      <c r="Y185" s="1" t="s">
        <v>900</v>
      </c>
      <c r="Z185" s="1" t="b">
        <v>0</v>
      </c>
      <c r="AA185" s="1" t="b">
        <v>0</v>
      </c>
      <c r="AC185" s="1" t="b">
        <v>1</v>
      </c>
      <c r="AD185" s="7">
        <v>45484.847719907404</v>
      </c>
      <c r="AE185" s="1" t="s">
        <v>901</v>
      </c>
      <c r="AJ185" s="1" t="b">
        <v>0</v>
      </c>
    </row>
    <row r="186">
      <c r="A186" s="1" t="s">
        <v>462</v>
      </c>
      <c r="B186" s="1" t="s">
        <v>1722</v>
      </c>
      <c r="C186" s="1">
        <v>2.9998384000165E13</v>
      </c>
      <c r="D186" s="1" t="s">
        <v>1722</v>
      </c>
      <c r="E186" s="1">
        <v>3.7998123065E10</v>
      </c>
      <c r="F186" s="1" t="s">
        <v>1723</v>
      </c>
      <c r="G186" s="6">
        <v>45551.56787037037</v>
      </c>
      <c r="H186" s="7">
        <v>45597.205416666664</v>
      </c>
      <c r="I186" s="2"/>
      <c r="J186" s="1" t="s">
        <v>938</v>
      </c>
      <c r="K186" s="1" t="s">
        <v>933</v>
      </c>
      <c r="M186" s="1">
        <v>976530.0</v>
      </c>
      <c r="N186" s="1">
        <v>8.8331559E7</v>
      </c>
      <c r="O186" s="1">
        <v>1.07420298E8</v>
      </c>
      <c r="T186" s="1" t="s">
        <v>898</v>
      </c>
      <c r="Y186" s="1" t="s">
        <v>900</v>
      </c>
      <c r="Z186" s="1" t="b">
        <v>0</v>
      </c>
      <c r="AA186" s="1" t="b">
        <v>0</v>
      </c>
      <c r="AC186" s="1" t="b">
        <v>1</v>
      </c>
      <c r="AD186" s="7">
        <v>45551.56300925926</v>
      </c>
      <c r="AE186" s="1" t="s">
        <v>901</v>
      </c>
      <c r="AJ186" s="1" t="b">
        <v>0</v>
      </c>
    </row>
    <row r="187">
      <c r="A187" s="1" t="s">
        <v>682</v>
      </c>
      <c r="B187" s="1" t="s">
        <v>1724</v>
      </c>
      <c r="C187" s="1">
        <v>2.9419420000199E13</v>
      </c>
      <c r="D187" s="1" t="s">
        <v>1724</v>
      </c>
      <c r="E187" s="1">
        <v>1.6988203061E10</v>
      </c>
      <c r="F187" s="1" t="s">
        <v>1725</v>
      </c>
      <c r="G187" s="6">
        <v>45485.646527777775</v>
      </c>
      <c r="H187" s="7">
        <v>45551.90025462963</v>
      </c>
      <c r="I187" s="6">
        <v>45551.969618055555</v>
      </c>
      <c r="J187" s="1" t="s">
        <v>973</v>
      </c>
      <c r="K187" s="1" t="s">
        <v>916</v>
      </c>
      <c r="L187" s="8" t="s">
        <v>1726</v>
      </c>
      <c r="N187" s="1">
        <v>8.6473476E7</v>
      </c>
      <c r="O187" s="1">
        <v>1.04539783E8</v>
      </c>
      <c r="T187" s="1" t="s">
        <v>920</v>
      </c>
      <c r="W187" s="1" t="b">
        <v>1</v>
      </c>
      <c r="Y187" s="1" t="s">
        <v>900</v>
      </c>
      <c r="Z187" s="1" t="b">
        <v>0</v>
      </c>
      <c r="AA187" s="1" t="b">
        <v>0</v>
      </c>
      <c r="AC187" s="1" t="b">
        <v>1</v>
      </c>
      <c r="AD187" s="7">
        <v>45485.646516203706</v>
      </c>
      <c r="AE187" s="1" t="s">
        <v>901</v>
      </c>
      <c r="AJ187" s="1" t="b">
        <v>0</v>
      </c>
    </row>
    <row r="188">
      <c r="A188" s="1" t="s">
        <v>1727</v>
      </c>
      <c r="B188" s="1" t="s">
        <v>1728</v>
      </c>
      <c r="C188" s="1">
        <v>4.320452700014E13</v>
      </c>
      <c r="D188" s="1" t="s">
        <v>1728</v>
      </c>
      <c r="E188" s="1">
        <v>3.1991709888E10</v>
      </c>
      <c r="F188" s="1" t="s">
        <v>1729</v>
      </c>
      <c r="G188" s="6">
        <v>45229.59993055555</v>
      </c>
      <c r="H188" s="7">
        <v>45597.08751157407</v>
      </c>
      <c r="I188" s="2"/>
      <c r="J188" s="1" t="s">
        <v>973</v>
      </c>
      <c r="K188" s="1" t="s">
        <v>896</v>
      </c>
      <c r="L188" s="8" t="s">
        <v>1730</v>
      </c>
      <c r="N188" s="1">
        <v>7.3901311E7</v>
      </c>
      <c r="O188" s="1">
        <v>9.0980715E7</v>
      </c>
      <c r="U188" s="1" t="s">
        <v>1731</v>
      </c>
      <c r="W188" s="1" t="b">
        <v>1</v>
      </c>
      <c r="Y188" s="1" t="s">
        <v>900</v>
      </c>
      <c r="Z188" s="1" t="b">
        <v>0</v>
      </c>
      <c r="AA188" s="1" t="b">
        <v>0</v>
      </c>
      <c r="AB188" s="1" t="s">
        <v>1732</v>
      </c>
      <c r="AE188" s="1" t="s">
        <v>901</v>
      </c>
      <c r="AI188" s="7">
        <v>45551.73981481481</v>
      </c>
      <c r="AJ188" s="1" t="b">
        <v>0</v>
      </c>
    </row>
    <row r="189">
      <c r="A189" s="1" t="s">
        <v>1733</v>
      </c>
      <c r="B189" s="1" t="s">
        <v>1734</v>
      </c>
      <c r="C189" s="1">
        <v>4.9984334000136E13</v>
      </c>
      <c r="D189" s="1" t="s">
        <v>1734</v>
      </c>
      <c r="E189" s="1">
        <v>9.1982996069E10</v>
      </c>
      <c r="F189" s="1" t="s">
        <v>1735</v>
      </c>
      <c r="G189" s="6">
        <v>45197.73753472222</v>
      </c>
      <c r="H189" s="7">
        <v>45297.001064814816</v>
      </c>
      <c r="I189" s="6">
        <v>45436.7106712963</v>
      </c>
      <c r="J189" s="1" t="s">
        <v>895</v>
      </c>
      <c r="K189" s="1" t="s">
        <v>974</v>
      </c>
      <c r="L189" s="8" t="s">
        <v>1736</v>
      </c>
      <c r="N189" s="1">
        <v>7.2493627E7</v>
      </c>
      <c r="O189" s="1">
        <v>8.8710193E7</v>
      </c>
      <c r="U189" s="1" t="s">
        <v>1737</v>
      </c>
      <c r="Y189" s="1" t="s">
        <v>900</v>
      </c>
      <c r="Z189" s="1" t="b">
        <v>0</v>
      </c>
      <c r="AA189" s="1" t="b">
        <v>0</v>
      </c>
      <c r="AE189" s="1" t="s">
        <v>901</v>
      </c>
    </row>
    <row r="190">
      <c r="A190" s="1" t="s">
        <v>471</v>
      </c>
      <c r="B190" s="1" t="s">
        <v>1738</v>
      </c>
      <c r="C190" s="1">
        <v>4.6826445000126E13</v>
      </c>
      <c r="D190" s="1" t="s">
        <v>1738</v>
      </c>
      <c r="E190" s="1">
        <v>1.2981473803E10</v>
      </c>
      <c r="F190" s="1" t="s">
        <v>1739</v>
      </c>
      <c r="G190" s="6">
        <v>45490.86201388889</v>
      </c>
      <c r="H190" s="7">
        <v>45597.08755787037</v>
      </c>
      <c r="I190" s="2"/>
      <c r="J190" s="1" t="s">
        <v>938</v>
      </c>
      <c r="K190" s="1" t="s">
        <v>925</v>
      </c>
      <c r="L190" s="8" t="s">
        <v>1740</v>
      </c>
      <c r="N190" s="1">
        <v>8.6644619E7</v>
      </c>
      <c r="O190" s="1">
        <v>1.0478421E8</v>
      </c>
      <c r="T190" s="1" t="s">
        <v>898</v>
      </c>
      <c r="Y190" s="1" t="s">
        <v>900</v>
      </c>
      <c r="Z190" s="1" t="b">
        <v>0</v>
      </c>
      <c r="AA190" s="1" t="b">
        <v>0</v>
      </c>
      <c r="AC190" s="1" t="b">
        <v>1</v>
      </c>
      <c r="AD190" s="7">
        <v>45490.862905092596</v>
      </c>
      <c r="AE190" s="1" t="s">
        <v>901</v>
      </c>
      <c r="AJ190" s="1" t="b">
        <v>0</v>
      </c>
    </row>
    <row r="191">
      <c r="A191" s="1" t="s">
        <v>220</v>
      </c>
      <c r="B191" s="1" t="s">
        <v>1741</v>
      </c>
      <c r="C191" s="1">
        <v>1.296873900017E13</v>
      </c>
      <c r="D191" s="1" t="s">
        <v>1741</v>
      </c>
      <c r="E191" s="1">
        <v>3.1996295887E10</v>
      </c>
      <c r="F191" s="1" t="s">
        <v>1742</v>
      </c>
      <c r="G191" s="6">
        <v>45539.135046296295</v>
      </c>
      <c r="H191" s="7">
        <v>45597.087592592594</v>
      </c>
      <c r="I191" s="2"/>
      <c r="J191" s="1" t="s">
        <v>908</v>
      </c>
      <c r="L191" s="8" t="s">
        <v>1743</v>
      </c>
      <c r="N191" s="1">
        <v>8.8056008E7</v>
      </c>
      <c r="O191" s="1">
        <v>1.06959104E8</v>
      </c>
      <c r="Q191" s="1" t="s">
        <v>940</v>
      </c>
      <c r="S191" s="1" t="s">
        <v>919</v>
      </c>
      <c r="T191" s="1" t="s">
        <v>898</v>
      </c>
      <c r="W191" s="1" t="b">
        <v>1</v>
      </c>
      <c r="Y191" s="1" t="s">
        <v>900</v>
      </c>
      <c r="Z191" s="1" t="b">
        <v>0</v>
      </c>
      <c r="AA191" s="1" t="b">
        <v>0</v>
      </c>
      <c r="AB191" s="1" t="s">
        <v>1744</v>
      </c>
      <c r="AC191" s="1" t="b">
        <v>1</v>
      </c>
      <c r="AD191" s="7">
        <v>45539.135034722225</v>
      </c>
      <c r="AE191" s="1" t="s">
        <v>901</v>
      </c>
      <c r="AJ191" s="1" t="b">
        <v>0</v>
      </c>
      <c r="AK191" s="1" t="b">
        <v>1</v>
      </c>
      <c r="AL191" s="1">
        <v>1.0</v>
      </c>
      <c r="AM191" s="1">
        <v>0.0</v>
      </c>
      <c r="AN191" s="1">
        <v>2.0</v>
      </c>
    </row>
    <row r="192">
      <c r="A192" s="1" t="s">
        <v>404</v>
      </c>
      <c r="B192" s="1" t="s">
        <v>1745</v>
      </c>
      <c r="C192" s="1">
        <v>3.3406419000105E13</v>
      </c>
      <c r="D192" s="1" t="s">
        <v>1746</v>
      </c>
      <c r="E192" s="1">
        <v>1.199485801E10</v>
      </c>
      <c r="F192" s="1" t="s">
        <v>1747</v>
      </c>
      <c r="G192" s="6">
        <v>45485.159224537034</v>
      </c>
      <c r="H192" s="7">
        <v>45571.37605324074</v>
      </c>
      <c r="I192" s="6">
        <v>45571.37605324074</v>
      </c>
      <c r="J192" s="1" t="s">
        <v>908</v>
      </c>
      <c r="K192" s="1" t="s">
        <v>974</v>
      </c>
      <c r="L192" s="8" t="s">
        <v>1748</v>
      </c>
      <c r="N192" s="1">
        <v>8.646475E7</v>
      </c>
      <c r="O192" s="1">
        <v>1.04523332E8</v>
      </c>
      <c r="Y192" s="1" t="s">
        <v>900</v>
      </c>
      <c r="Z192" s="1" t="b">
        <v>1</v>
      </c>
      <c r="AA192" s="1" t="b">
        <v>1</v>
      </c>
      <c r="AC192" s="1" t="b">
        <v>1</v>
      </c>
      <c r="AD192" s="7">
        <v>45485.15920138889</v>
      </c>
      <c r="AE192" s="1" t="s">
        <v>901</v>
      </c>
      <c r="AJ192" s="1" t="b">
        <v>1</v>
      </c>
    </row>
    <row r="193">
      <c r="A193" s="1" t="s">
        <v>589</v>
      </c>
      <c r="B193" s="1" t="s">
        <v>1749</v>
      </c>
      <c r="C193" s="1">
        <v>5.255229644E9</v>
      </c>
      <c r="D193" s="1" t="s">
        <v>1749</v>
      </c>
      <c r="E193" s="1">
        <v>3.4999619914E10</v>
      </c>
      <c r="F193" s="1" t="s">
        <v>1750</v>
      </c>
      <c r="G193" s="6">
        <v>45474.480671296296</v>
      </c>
      <c r="H193" s="7">
        <v>45597.08752314815</v>
      </c>
      <c r="I193" s="2"/>
      <c r="J193" s="1" t="s">
        <v>908</v>
      </c>
      <c r="K193" s="1" t="s">
        <v>916</v>
      </c>
      <c r="L193" s="8" t="s">
        <v>1751</v>
      </c>
      <c r="N193" s="1">
        <v>8.6078751E7</v>
      </c>
      <c r="O193" s="1">
        <v>1.03957294E8</v>
      </c>
      <c r="U193" s="1" t="s">
        <v>1750</v>
      </c>
      <c r="Y193" s="1" t="s">
        <v>900</v>
      </c>
      <c r="Z193" s="1" t="b">
        <v>0</v>
      </c>
      <c r="AA193" s="1" t="b">
        <v>0</v>
      </c>
      <c r="AC193" s="1" t="b">
        <v>1</v>
      </c>
      <c r="AD193" s="7">
        <v>45474.48064814815</v>
      </c>
      <c r="AE193" s="1" t="s">
        <v>901</v>
      </c>
      <c r="AJ193" s="1" t="b">
        <v>0</v>
      </c>
    </row>
    <row r="194">
      <c r="A194" s="1" t="s">
        <v>571</v>
      </c>
      <c r="B194" s="1" t="s">
        <v>1752</v>
      </c>
      <c r="C194" s="1">
        <v>4.6355984000124E13</v>
      </c>
      <c r="D194" s="1" t="s">
        <v>1752</v>
      </c>
      <c r="E194" s="1">
        <v>1.1941310089E10</v>
      </c>
      <c r="F194" s="1" t="s">
        <v>1753</v>
      </c>
      <c r="G194" s="6">
        <v>45352.808912037035</v>
      </c>
      <c r="H194" s="7">
        <v>45597.087476851855</v>
      </c>
      <c r="I194" s="2"/>
      <c r="J194" s="1" t="s">
        <v>1243</v>
      </c>
      <c r="L194" s="8" t="s">
        <v>1754</v>
      </c>
      <c r="N194" s="1">
        <v>7.8050658E7</v>
      </c>
      <c r="O194" s="1">
        <v>9.674385E7</v>
      </c>
      <c r="T194" s="1" t="s">
        <v>920</v>
      </c>
      <c r="U194" s="1" t="s">
        <v>1753</v>
      </c>
      <c r="Y194" s="1" t="s">
        <v>900</v>
      </c>
      <c r="Z194" s="1" t="b">
        <v>0</v>
      </c>
      <c r="AA194" s="1" t="b">
        <v>0</v>
      </c>
      <c r="AE194" s="1" t="s">
        <v>901</v>
      </c>
      <c r="AJ194" s="1" t="b">
        <v>0</v>
      </c>
    </row>
    <row r="195">
      <c r="A195" s="1" t="s">
        <v>496</v>
      </c>
      <c r="B195" s="1" t="s">
        <v>1755</v>
      </c>
      <c r="C195" s="1">
        <v>4.2323992000138E13</v>
      </c>
      <c r="D195" s="1" t="s">
        <v>1756</v>
      </c>
      <c r="E195" s="1">
        <v>4.4998813961E10</v>
      </c>
      <c r="F195" s="1" t="s">
        <v>1757</v>
      </c>
      <c r="G195" s="6">
        <v>45559.72537037037</v>
      </c>
      <c r="H195" s="7">
        <v>45597.087592592594</v>
      </c>
      <c r="I195" s="2"/>
      <c r="J195" s="1" t="s">
        <v>938</v>
      </c>
      <c r="N195" s="1">
        <v>8.8641053E7</v>
      </c>
      <c r="O195" s="1">
        <v>1.07921434E8</v>
      </c>
      <c r="Q195" s="1" t="s">
        <v>1335</v>
      </c>
      <c r="S195" s="1" t="s">
        <v>1111</v>
      </c>
      <c r="T195" s="1" t="s">
        <v>920</v>
      </c>
      <c r="Y195" s="1" t="s">
        <v>900</v>
      </c>
      <c r="Z195" s="1" t="b">
        <v>0</v>
      </c>
      <c r="AA195" s="1" t="b">
        <v>0</v>
      </c>
      <c r="AC195" s="1" t="b">
        <v>1</v>
      </c>
      <c r="AD195" s="7">
        <v>45559.72534722222</v>
      </c>
      <c r="AE195" s="1" t="s">
        <v>901</v>
      </c>
      <c r="AJ195" s="1" t="b">
        <v>0</v>
      </c>
      <c r="AK195" s="1" t="b">
        <v>1</v>
      </c>
      <c r="AL195" s="1">
        <v>1.0</v>
      </c>
      <c r="AM195" s="1">
        <v>0.0</v>
      </c>
      <c r="AN195" s="1">
        <v>1.0</v>
      </c>
    </row>
    <row r="196">
      <c r="A196" s="1" t="s">
        <v>1758</v>
      </c>
      <c r="B196" s="1" t="s">
        <v>1759</v>
      </c>
      <c r="C196" s="1">
        <v>3.024588500015E13</v>
      </c>
      <c r="D196" s="1" t="s">
        <v>1759</v>
      </c>
      <c r="E196" s="1">
        <v>7.9999781518E10</v>
      </c>
      <c r="F196" s="1" t="s">
        <v>1760</v>
      </c>
      <c r="G196" s="6">
        <v>45246.767233796294</v>
      </c>
      <c r="H196" s="7">
        <v>45597.08755787037</v>
      </c>
      <c r="I196" s="2"/>
      <c r="J196" s="1" t="s">
        <v>1243</v>
      </c>
      <c r="L196" s="8" t="s">
        <v>1761</v>
      </c>
      <c r="N196" s="1">
        <v>7.4312539E7</v>
      </c>
      <c r="O196" s="1">
        <v>9.1607305E7</v>
      </c>
      <c r="U196" s="1" t="s">
        <v>1760</v>
      </c>
      <c r="W196" s="1" t="b">
        <v>1</v>
      </c>
      <c r="Y196" s="1" t="s">
        <v>900</v>
      </c>
      <c r="Z196" s="1" t="b">
        <v>0</v>
      </c>
      <c r="AA196" s="1" t="b">
        <v>0</v>
      </c>
      <c r="AE196" s="1" t="s">
        <v>901</v>
      </c>
      <c r="AJ196" s="1" t="b">
        <v>0</v>
      </c>
    </row>
    <row r="197">
      <c r="A197" s="1" t="s">
        <v>1762</v>
      </c>
      <c r="B197" s="1" t="s">
        <v>1763</v>
      </c>
      <c r="C197" s="1">
        <v>3.029112004E9</v>
      </c>
      <c r="D197" s="1" t="s">
        <v>1763</v>
      </c>
      <c r="E197" s="1">
        <v>5.1999274399E10</v>
      </c>
      <c r="F197" s="1" t="s">
        <v>1764</v>
      </c>
      <c r="G197" s="6">
        <v>45314.86138888889</v>
      </c>
      <c r="H197" s="7">
        <v>45597.08758101852</v>
      </c>
      <c r="I197" s="2"/>
      <c r="J197" s="1" t="s">
        <v>908</v>
      </c>
      <c r="K197" s="1" t="s">
        <v>896</v>
      </c>
      <c r="L197" s="8" t="s">
        <v>1765</v>
      </c>
      <c r="N197" s="1">
        <v>7.6898846E7</v>
      </c>
      <c r="O197" s="1">
        <v>9.5018138E7</v>
      </c>
      <c r="T197" s="1" t="s">
        <v>920</v>
      </c>
      <c r="U197" s="1" t="s">
        <v>1766</v>
      </c>
      <c r="Y197" s="1" t="s">
        <v>900</v>
      </c>
      <c r="Z197" s="1" t="b">
        <v>0</v>
      </c>
      <c r="AA197" s="1" t="b">
        <v>0</v>
      </c>
      <c r="AE197" s="1" t="s">
        <v>901</v>
      </c>
      <c r="AJ197" s="1" t="b">
        <v>0</v>
      </c>
    </row>
    <row r="198">
      <c r="A198" s="1" t="s">
        <v>224</v>
      </c>
      <c r="B198" s="1" t="s">
        <v>1767</v>
      </c>
      <c r="C198" s="1">
        <v>3.649141900013E13</v>
      </c>
      <c r="D198" s="1" t="s">
        <v>1767</v>
      </c>
      <c r="E198" s="1">
        <v>1.7981833E10</v>
      </c>
      <c r="F198" s="1" t="s">
        <v>1768</v>
      </c>
      <c r="G198" s="6">
        <v>45498.59197916667</v>
      </c>
      <c r="H198" s="7">
        <v>45597.087430555555</v>
      </c>
      <c r="I198" s="2"/>
      <c r="J198" s="1" t="s">
        <v>908</v>
      </c>
      <c r="K198" s="1" t="s">
        <v>974</v>
      </c>
      <c r="L198" s="8" t="s">
        <v>1769</v>
      </c>
      <c r="N198" s="1">
        <v>8.6845576E7</v>
      </c>
      <c r="O198" s="1">
        <v>1.05130872E8</v>
      </c>
      <c r="Y198" s="1" t="s">
        <v>900</v>
      </c>
      <c r="Z198" s="1" t="b">
        <v>0</v>
      </c>
      <c r="AA198" s="1" t="b">
        <v>0</v>
      </c>
      <c r="AC198" s="1" t="b">
        <v>1</v>
      </c>
      <c r="AD198" s="7">
        <v>45498.59196759259</v>
      </c>
      <c r="AE198" s="1" t="s">
        <v>901</v>
      </c>
      <c r="AJ198" s="1" t="b">
        <v>0</v>
      </c>
    </row>
    <row r="199">
      <c r="A199" s="1" t="s">
        <v>245</v>
      </c>
      <c r="B199" s="1" t="s">
        <v>1770</v>
      </c>
      <c r="C199" s="1">
        <v>3.7889592000154E13</v>
      </c>
      <c r="D199" s="1" t="s">
        <v>1770</v>
      </c>
      <c r="E199" s="1">
        <v>1.1937711914E10</v>
      </c>
      <c r="F199" s="1" t="s">
        <v>1771</v>
      </c>
      <c r="G199" s="6">
        <v>45565.85472222222</v>
      </c>
      <c r="H199" s="7">
        <v>45597.205555555556</v>
      </c>
      <c r="I199" s="2"/>
      <c r="J199" s="1" t="s">
        <v>908</v>
      </c>
      <c r="K199" s="1" t="s">
        <v>1049</v>
      </c>
      <c r="N199" s="1">
        <v>8.8777245E7</v>
      </c>
      <c r="O199" s="1">
        <v>1.08191944E8</v>
      </c>
      <c r="Y199" s="1" t="s">
        <v>1130</v>
      </c>
      <c r="Z199" s="1" t="b">
        <v>0</v>
      </c>
      <c r="AA199" s="1" t="b">
        <v>0</v>
      </c>
      <c r="AC199" s="1" t="b">
        <v>1</v>
      </c>
      <c r="AD199" s="7">
        <v>45534.83695601852</v>
      </c>
      <c r="AE199" s="1" t="s">
        <v>901</v>
      </c>
      <c r="AJ199" s="1" t="b">
        <v>0</v>
      </c>
    </row>
    <row r="200">
      <c r="A200" s="1" t="s">
        <v>819</v>
      </c>
      <c r="B200" s="1" t="s">
        <v>1772</v>
      </c>
      <c r="C200" s="1">
        <v>4.9765341000147E13</v>
      </c>
      <c r="D200" s="1" t="s">
        <v>1772</v>
      </c>
      <c r="E200" s="1">
        <v>7.1982433696E10</v>
      </c>
      <c r="F200" s="1" t="s">
        <v>1773</v>
      </c>
      <c r="G200" s="6">
        <v>45554.6337037037</v>
      </c>
      <c r="H200" s="7">
        <v>45597.205358796295</v>
      </c>
      <c r="I200" s="2"/>
      <c r="J200" s="1" t="s">
        <v>973</v>
      </c>
      <c r="K200" s="1" t="s">
        <v>1000</v>
      </c>
      <c r="L200" s="8" t="s">
        <v>1774</v>
      </c>
      <c r="N200" s="1">
        <v>8.851378E7</v>
      </c>
      <c r="O200" s="1">
        <v>1.07679852E8</v>
      </c>
      <c r="Y200" s="1" t="s">
        <v>900</v>
      </c>
      <c r="Z200" s="1" t="b">
        <v>0</v>
      </c>
      <c r="AA200" s="1" t="b">
        <v>0</v>
      </c>
      <c r="AC200" s="1" t="b">
        <v>1</v>
      </c>
      <c r="AD200" s="7">
        <v>45534.83695601852</v>
      </c>
      <c r="AE200" s="1" t="s">
        <v>901</v>
      </c>
      <c r="AJ200" s="1" t="b">
        <v>0</v>
      </c>
    </row>
    <row r="201">
      <c r="A201" s="1" t="s">
        <v>815</v>
      </c>
      <c r="B201" s="1" t="s">
        <v>1775</v>
      </c>
      <c r="C201" s="1">
        <v>5.3636173000167E13</v>
      </c>
      <c r="D201" s="1" t="s">
        <v>1775</v>
      </c>
      <c r="E201" s="1">
        <v>5.4991624557E10</v>
      </c>
      <c r="F201" s="1" t="s">
        <v>1776</v>
      </c>
      <c r="G201" s="6">
        <v>45460.645219907405</v>
      </c>
      <c r="H201" s="7">
        <v>45597.087488425925</v>
      </c>
      <c r="I201" s="2"/>
      <c r="J201" s="1" t="s">
        <v>1115</v>
      </c>
      <c r="L201" s="8" t="s">
        <v>1777</v>
      </c>
      <c r="N201" s="1">
        <v>8.5727353E7</v>
      </c>
      <c r="O201" s="1">
        <v>1.03282544E8</v>
      </c>
      <c r="T201" s="1" t="s">
        <v>920</v>
      </c>
      <c r="U201" s="1" t="s">
        <v>1778</v>
      </c>
      <c r="Y201" s="1" t="s">
        <v>900</v>
      </c>
      <c r="Z201" s="1" t="b">
        <v>0</v>
      </c>
      <c r="AA201" s="1" t="b">
        <v>0</v>
      </c>
      <c r="AC201" s="1" t="b">
        <v>1</v>
      </c>
      <c r="AD201" s="7">
        <v>45460.645208333335</v>
      </c>
      <c r="AE201" s="1" t="s">
        <v>901</v>
      </c>
      <c r="AJ201" s="1" t="b">
        <v>0</v>
      </c>
    </row>
    <row r="202">
      <c r="A202" s="1" t="s">
        <v>562</v>
      </c>
      <c r="B202" s="1" t="s">
        <v>1779</v>
      </c>
      <c r="C202" s="1">
        <v>4.6945875000167E13</v>
      </c>
      <c r="D202" s="1" t="s">
        <v>1780</v>
      </c>
      <c r="E202" s="1">
        <v>6.7999521429E10</v>
      </c>
      <c r="F202" s="1" t="s">
        <v>1781</v>
      </c>
      <c r="G202" s="6">
        <v>45476.77138888889</v>
      </c>
      <c r="H202" s="7">
        <v>45597.08746527778</v>
      </c>
      <c r="I202" s="2"/>
      <c r="J202" s="1" t="s">
        <v>908</v>
      </c>
      <c r="K202" s="1" t="s">
        <v>916</v>
      </c>
      <c r="L202" s="8" t="s">
        <v>1782</v>
      </c>
      <c r="N202" s="1">
        <v>8.6155644E7</v>
      </c>
      <c r="O202" s="1">
        <v>1.04095409E8</v>
      </c>
      <c r="T202" s="1" t="s">
        <v>920</v>
      </c>
      <c r="U202" s="1" t="s">
        <v>1783</v>
      </c>
      <c r="Y202" s="1" t="s">
        <v>900</v>
      </c>
      <c r="Z202" s="1" t="b">
        <v>0</v>
      </c>
      <c r="AA202" s="1" t="b">
        <v>0</v>
      </c>
      <c r="AC202" s="1" t="b">
        <v>1</v>
      </c>
      <c r="AD202" s="7">
        <v>45476.77138888889</v>
      </c>
      <c r="AE202" s="1" t="s">
        <v>901</v>
      </c>
      <c r="AJ202" s="1" t="b">
        <v>0</v>
      </c>
    </row>
    <row r="203">
      <c r="A203" s="1" t="s">
        <v>613</v>
      </c>
      <c r="B203" s="1" t="s">
        <v>1784</v>
      </c>
      <c r="C203" s="1">
        <v>4.6382264000158E13</v>
      </c>
      <c r="D203" s="1" t="s">
        <v>1784</v>
      </c>
      <c r="E203" s="1">
        <v>8.798843973E10</v>
      </c>
      <c r="F203" s="1" t="s">
        <v>1785</v>
      </c>
      <c r="G203" s="6">
        <v>45524.69527777778</v>
      </c>
      <c r="H203" s="7">
        <v>45597.08758101852</v>
      </c>
      <c r="I203" s="2"/>
      <c r="J203" s="1" t="s">
        <v>1786</v>
      </c>
      <c r="K203" s="1" t="s">
        <v>1128</v>
      </c>
      <c r="L203" s="8" t="s">
        <v>1787</v>
      </c>
      <c r="N203" s="1">
        <v>8.7596575E7</v>
      </c>
      <c r="O203" s="1">
        <v>1.06314921E8</v>
      </c>
      <c r="Q203" s="1" t="s">
        <v>1788</v>
      </c>
      <c r="S203" s="1" t="s">
        <v>1033</v>
      </c>
      <c r="Y203" s="1" t="s">
        <v>900</v>
      </c>
      <c r="Z203" s="1" t="b">
        <v>0</v>
      </c>
      <c r="AA203" s="1" t="b">
        <v>0</v>
      </c>
      <c r="AB203" s="1" t="s">
        <v>1789</v>
      </c>
      <c r="AC203" s="1" t="b">
        <v>1</v>
      </c>
      <c r="AD203" s="7">
        <v>45524.6952662037</v>
      </c>
      <c r="AE203" s="1" t="s">
        <v>901</v>
      </c>
      <c r="AJ203" s="1" t="b">
        <v>0</v>
      </c>
      <c r="AK203" s="1" t="b">
        <v>0</v>
      </c>
      <c r="AL203" s="1">
        <v>0.0</v>
      </c>
      <c r="AM203" s="1">
        <v>0.0</v>
      </c>
      <c r="AN203" s="1">
        <v>0.0</v>
      </c>
    </row>
    <row r="204">
      <c r="A204" s="1" t="s">
        <v>114</v>
      </c>
      <c r="B204" s="1" t="s">
        <v>1790</v>
      </c>
      <c r="C204" s="1">
        <v>7.77244100015E12</v>
      </c>
      <c r="D204" s="1" t="s">
        <v>1791</v>
      </c>
      <c r="E204" s="1">
        <v>5.3991974912E10</v>
      </c>
      <c r="F204" s="1" t="s">
        <v>1792</v>
      </c>
      <c r="G204" s="6">
        <v>45506.83</v>
      </c>
      <c r="H204" s="7">
        <v>45597.08756944445</v>
      </c>
      <c r="I204" s="2"/>
      <c r="J204" s="1" t="s">
        <v>908</v>
      </c>
      <c r="K204" s="1" t="s">
        <v>916</v>
      </c>
      <c r="L204" s="8" t="s">
        <v>1793</v>
      </c>
      <c r="N204" s="1">
        <v>8.7028391E7</v>
      </c>
      <c r="O204" s="1">
        <v>1.07093826E8</v>
      </c>
      <c r="Q204" s="1" t="s">
        <v>983</v>
      </c>
      <c r="S204" s="1" t="s">
        <v>919</v>
      </c>
      <c r="Y204" s="1" t="s">
        <v>900</v>
      </c>
      <c r="Z204" s="1" t="b">
        <v>0</v>
      </c>
      <c r="AA204" s="1" t="b">
        <v>0</v>
      </c>
      <c r="AC204" s="1" t="b">
        <v>1</v>
      </c>
      <c r="AD204" s="7">
        <v>45506.829988425925</v>
      </c>
      <c r="AE204" s="1" t="s">
        <v>901</v>
      </c>
      <c r="AJ204" s="1" t="b">
        <v>0</v>
      </c>
      <c r="AK204" s="1" t="b">
        <v>1</v>
      </c>
      <c r="AL204" s="1">
        <v>1.0</v>
      </c>
      <c r="AM204" s="1">
        <v>1.0</v>
      </c>
      <c r="AN204" s="1">
        <v>4.0</v>
      </c>
    </row>
    <row r="205">
      <c r="A205" s="1" t="s">
        <v>660</v>
      </c>
      <c r="B205" s="1" t="s">
        <v>1794</v>
      </c>
      <c r="C205" s="1">
        <v>3.2871644000141E13</v>
      </c>
      <c r="D205" s="1" t="s">
        <v>1794</v>
      </c>
      <c r="E205" s="1">
        <v>3.7999176424E10</v>
      </c>
      <c r="F205" s="1" t="s">
        <v>1795</v>
      </c>
      <c r="G205" s="6">
        <v>45435.59641203703</v>
      </c>
      <c r="H205" s="7">
        <v>45597.087476851855</v>
      </c>
      <c r="I205" s="2"/>
      <c r="J205" s="1" t="s">
        <v>973</v>
      </c>
      <c r="L205" s="8" t="s">
        <v>1796</v>
      </c>
      <c r="N205" s="1">
        <v>8.4591179E7</v>
      </c>
      <c r="O205" s="1">
        <v>1.01816152E8</v>
      </c>
      <c r="U205" s="1" t="s">
        <v>1797</v>
      </c>
      <c r="W205" s="1" t="b">
        <v>0</v>
      </c>
      <c r="Y205" s="1" t="s">
        <v>900</v>
      </c>
      <c r="Z205" s="1" t="b">
        <v>0</v>
      </c>
      <c r="AA205" s="1" t="b">
        <v>0</v>
      </c>
      <c r="AC205" s="1" t="b">
        <v>1</v>
      </c>
      <c r="AD205" s="7">
        <v>45435.59006944444</v>
      </c>
      <c r="AE205" s="1" t="s">
        <v>901</v>
      </c>
      <c r="AJ205" s="1" t="b">
        <v>0</v>
      </c>
    </row>
    <row r="206">
      <c r="A206" s="1" t="s">
        <v>1798</v>
      </c>
      <c r="B206" s="1" t="s">
        <v>1799</v>
      </c>
      <c r="C206" s="1">
        <v>1.3751053000196E13</v>
      </c>
      <c r="D206" s="1" t="s">
        <v>1799</v>
      </c>
      <c r="E206" s="1">
        <v>1.9999449292E10</v>
      </c>
      <c r="F206" s="1" t="s">
        <v>1800</v>
      </c>
      <c r="G206" s="6">
        <v>45195.85060185185</v>
      </c>
      <c r="H206" s="7">
        <v>45230.11493055556</v>
      </c>
      <c r="I206" s="6">
        <v>45266.8155787037</v>
      </c>
      <c r="J206" s="1" t="s">
        <v>895</v>
      </c>
      <c r="K206" s="1" t="s">
        <v>974</v>
      </c>
      <c r="L206" s="8" t="s">
        <v>1801</v>
      </c>
      <c r="N206" s="1">
        <v>7.2341944E7</v>
      </c>
      <c r="O206" s="1">
        <v>8.8555752E7</v>
      </c>
      <c r="T206" s="1" t="s">
        <v>920</v>
      </c>
      <c r="U206" s="1" t="s">
        <v>1802</v>
      </c>
      <c r="Y206" s="1" t="s">
        <v>900</v>
      </c>
      <c r="Z206" s="1" t="b">
        <v>0</v>
      </c>
      <c r="AA206" s="1" t="b">
        <v>0</v>
      </c>
      <c r="AE206" s="1" t="s">
        <v>901</v>
      </c>
    </row>
    <row r="207">
      <c r="A207" s="1" t="s">
        <v>86</v>
      </c>
      <c r="B207" s="1" t="s">
        <v>1803</v>
      </c>
      <c r="C207" s="1">
        <v>5.2553163000103E13</v>
      </c>
      <c r="D207" s="1" t="s">
        <v>1803</v>
      </c>
      <c r="E207" s="1">
        <v>3.1984750534E10</v>
      </c>
      <c r="F207" s="1" t="s">
        <v>1804</v>
      </c>
      <c r="G207" s="6">
        <v>45390.5715162037</v>
      </c>
      <c r="H207" s="7">
        <v>45597.0874537037</v>
      </c>
      <c r="I207" s="2"/>
      <c r="J207" s="1" t="s">
        <v>938</v>
      </c>
      <c r="K207" s="1" t="s">
        <v>896</v>
      </c>
      <c r="N207" s="1">
        <v>8.0896356E7</v>
      </c>
      <c r="O207" s="1">
        <v>9.9105464E7</v>
      </c>
      <c r="U207" s="1" t="s">
        <v>1805</v>
      </c>
      <c r="Y207" s="1" t="s">
        <v>900</v>
      </c>
      <c r="Z207" s="1" t="b">
        <v>0</v>
      </c>
      <c r="AA207" s="1" t="b">
        <v>0</v>
      </c>
      <c r="AC207" s="1" t="b">
        <v>1</v>
      </c>
      <c r="AD207" s="7">
        <v>45390.56466435185</v>
      </c>
      <c r="AE207" s="1" t="s">
        <v>901</v>
      </c>
      <c r="AJ207" s="1" t="b">
        <v>0</v>
      </c>
    </row>
    <row r="208">
      <c r="A208" s="1" t="s">
        <v>1806</v>
      </c>
      <c r="B208" s="1" t="s">
        <v>1807</v>
      </c>
      <c r="C208" s="1">
        <v>5.3511398000197E13</v>
      </c>
      <c r="D208" s="1" t="s">
        <v>1807</v>
      </c>
      <c r="E208" s="1">
        <v>1.4991292202E10</v>
      </c>
      <c r="F208" s="1" t="s">
        <v>1808</v>
      </c>
      <c r="G208" s="6">
        <v>45313.88434027778</v>
      </c>
      <c r="H208" s="7">
        <v>45329.78880787037</v>
      </c>
      <c r="I208" s="6">
        <v>45414.71986111111</v>
      </c>
      <c r="J208" s="1" t="s">
        <v>967</v>
      </c>
      <c r="K208" s="1" t="s">
        <v>974</v>
      </c>
      <c r="L208" s="8" t="s">
        <v>1809</v>
      </c>
      <c r="N208" s="1">
        <v>7.6836244E7</v>
      </c>
      <c r="O208" s="1">
        <v>9.4945971E7</v>
      </c>
      <c r="U208" s="1" t="s">
        <v>1810</v>
      </c>
      <c r="Y208" s="1" t="s">
        <v>900</v>
      </c>
      <c r="Z208" s="1" t="b">
        <v>0</v>
      </c>
      <c r="AA208" s="1" t="b">
        <v>0</v>
      </c>
      <c r="AE208" s="1" t="s">
        <v>901</v>
      </c>
    </row>
    <row r="209">
      <c r="A209" s="1" t="s">
        <v>163</v>
      </c>
      <c r="B209" s="1" t="s">
        <v>1811</v>
      </c>
      <c r="C209" s="1">
        <v>4.54271540001E13</v>
      </c>
      <c r="D209" s="1" t="s">
        <v>1811</v>
      </c>
      <c r="E209" s="1">
        <v>3.5991958599E10</v>
      </c>
      <c r="F209" s="1" t="s">
        <v>1812</v>
      </c>
      <c r="G209" s="6">
        <v>45392.759409722225</v>
      </c>
      <c r="H209" s="7">
        <v>45392.851631944446</v>
      </c>
      <c r="I209" s="6">
        <v>45412.55619212963</v>
      </c>
      <c r="J209" s="1" t="s">
        <v>1243</v>
      </c>
      <c r="K209" s="1" t="s">
        <v>974</v>
      </c>
      <c r="L209" s="8" t="s">
        <v>1813</v>
      </c>
      <c r="N209" s="1">
        <v>8.1190453E7</v>
      </c>
      <c r="O209" s="1">
        <v>9.9307471E7</v>
      </c>
      <c r="T209" s="1" t="s">
        <v>898</v>
      </c>
      <c r="U209" s="1" t="s">
        <v>1814</v>
      </c>
      <c r="Y209" s="1" t="s">
        <v>900</v>
      </c>
      <c r="Z209" s="1" t="b">
        <v>0</v>
      </c>
      <c r="AA209" s="1" t="b">
        <v>0</v>
      </c>
      <c r="AC209" s="1" t="b">
        <v>1</v>
      </c>
      <c r="AD209" s="7">
        <v>45392.73011574074</v>
      </c>
      <c r="AE209" s="1" t="s">
        <v>901</v>
      </c>
    </row>
    <row r="210">
      <c r="A210" s="1" t="s">
        <v>1815</v>
      </c>
      <c r="B210" s="1" t="s">
        <v>1816</v>
      </c>
      <c r="C210" s="1">
        <v>2.9489650000124E13</v>
      </c>
      <c r="D210" s="1" t="s">
        <v>1816</v>
      </c>
      <c r="E210" s="1">
        <v>4.7996544536E10</v>
      </c>
      <c r="F210" s="1" t="s">
        <v>1817</v>
      </c>
      <c r="G210" s="6">
        <v>45222.5971875</v>
      </c>
      <c r="H210" s="7">
        <v>45341.54641203704</v>
      </c>
      <c r="I210" s="6">
        <v>45342.03888888889</v>
      </c>
      <c r="J210" s="1" t="s">
        <v>908</v>
      </c>
      <c r="K210" s="1" t="s">
        <v>1000</v>
      </c>
      <c r="L210" s="8" t="s">
        <v>1818</v>
      </c>
      <c r="N210" s="1">
        <v>7.3514519E7</v>
      </c>
      <c r="O210" s="1">
        <v>9.0220418E7</v>
      </c>
      <c r="U210" s="1" t="s">
        <v>1817</v>
      </c>
      <c r="Y210" s="1" t="s">
        <v>900</v>
      </c>
      <c r="Z210" s="1" t="b">
        <v>0</v>
      </c>
      <c r="AA210" s="1" t="b">
        <v>0</v>
      </c>
      <c r="AE210" s="1" t="s">
        <v>901</v>
      </c>
    </row>
    <row r="211">
      <c r="A211" s="1" t="s">
        <v>837</v>
      </c>
      <c r="B211" s="1" t="s">
        <v>1819</v>
      </c>
      <c r="C211" s="1">
        <v>4.526096700014E13</v>
      </c>
      <c r="D211" s="1" t="s">
        <v>1819</v>
      </c>
      <c r="E211" s="1">
        <v>1.1975024222E10</v>
      </c>
      <c r="F211" s="1" t="s">
        <v>1820</v>
      </c>
      <c r="G211" s="6">
        <v>45539.99622685185</v>
      </c>
      <c r="H211" s="7">
        <v>45597.08755787037</v>
      </c>
      <c r="I211" s="2"/>
      <c r="J211" s="1" t="s">
        <v>1185</v>
      </c>
      <c r="K211" s="1" t="s">
        <v>933</v>
      </c>
      <c r="L211" s="8" t="s">
        <v>1821</v>
      </c>
      <c r="M211" s="1">
        <v>1163073.0</v>
      </c>
      <c r="N211" s="1">
        <v>8.8078099E7</v>
      </c>
      <c r="O211" s="1">
        <v>1.06997559E8</v>
      </c>
      <c r="Q211" s="1" t="s">
        <v>983</v>
      </c>
      <c r="S211" s="1" t="s">
        <v>1111</v>
      </c>
      <c r="Y211" s="1" t="s">
        <v>900</v>
      </c>
      <c r="Z211" s="1" t="b">
        <v>0</v>
      </c>
      <c r="AA211" s="1" t="b">
        <v>0</v>
      </c>
      <c r="AC211" s="1" t="b">
        <v>1</v>
      </c>
      <c r="AD211" s="7">
        <v>45539.996203703704</v>
      </c>
      <c r="AE211" s="1" t="s">
        <v>901</v>
      </c>
      <c r="AJ211" s="1" t="b">
        <v>0</v>
      </c>
      <c r="AK211" s="1" t="b">
        <v>0</v>
      </c>
      <c r="AL211" s="1">
        <v>0.0</v>
      </c>
      <c r="AM211" s="1">
        <v>0.0</v>
      </c>
      <c r="AN211" s="1">
        <v>0.0</v>
      </c>
    </row>
    <row r="212">
      <c r="A212" s="1" t="s">
        <v>152</v>
      </c>
      <c r="B212" s="1" t="s">
        <v>1822</v>
      </c>
      <c r="C212" s="1">
        <v>4.4785321000114E13</v>
      </c>
      <c r="D212" s="1" t="s">
        <v>1823</v>
      </c>
      <c r="E212" s="1">
        <v>1.1992412437E10</v>
      </c>
      <c r="F212" s="1" t="s">
        <v>1824</v>
      </c>
      <c r="G212" s="6">
        <v>45389.88826388889</v>
      </c>
      <c r="H212" s="7">
        <v>45597.08760416666</v>
      </c>
      <c r="I212" s="2"/>
      <c r="J212" s="1" t="s">
        <v>938</v>
      </c>
      <c r="K212" s="1" t="s">
        <v>916</v>
      </c>
      <c r="L212" s="8" t="s">
        <v>1825</v>
      </c>
      <c r="N212" s="1">
        <v>8.0903845E7</v>
      </c>
      <c r="O212" s="1">
        <v>9.9115549E7</v>
      </c>
      <c r="T212" s="1" t="s">
        <v>920</v>
      </c>
      <c r="U212" s="1" t="s">
        <v>1826</v>
      </c>
      <c r="Y212" s="1" t="s">
        <v>900</v>
      </c>
      <c r="Z212" s="1" t="b">
        <v>0</v>
      </c>
      <c r="AA212" s="1" t="b">
        <v>0</v>
      </c>
      <c r="AC212" s="1" t="b">
        <v>1</v>
      </c>
      <c r="AD212" s="7">
        <v>45389.88825231481</v>
      </c>
      <c r="AE212" s="1" t="s">
        <v>901</v>
      </c>
      <c r="AJ212" s="1" t="b">
        <v>0</v>
      </c>
    </row>
    <row r="213">
      <c r="A213" s="1" t="s">
        <v>1827</v>
      </c>
      <c r="B213" s="1" t="s">
        <v>1828</v>
      </c>
      <c r="C213" s="1">
        <v>1.8073651000177E13</v>
      </c>
      <c r="D213" s="1" t="s">
        <v>1828</v>
      </c>
      <c r="E213" s="1">
        <v>1.1998223655E10</v>
      </c>
      <c r="F213" s="1" t="s">
        <v>1829</v>
      </c>
      <c r="G213" s="6">
        <v>45338.704930555556</v>
      </c>
      <c r="H213" s="7">
        <v>45597.087592592594</v>
      </c>
      <c r="I213" s="2"/>
      <c r="J213" s="1" t="s">
        <v>1243</v>
      </c>
      <c r="N213" s="1">
        <v>7.7497821E7</v>
      </c>
      <c r="O213" s="1">
        <v>9.6069162E7</v>
      </c>
      <c r="U213" s="1" t="s">
        <v>1830</v>
      </c>
      <c r="Y213" s="1" t="s">
        <v>900</v>
      </c>
      <c r="Z213" s="1" t="b">
        <v>0</v>
      </c>
      <c r="AA213" s="1" t="b">
        <v>0</v>
      </c>
      <c r="AE213" s="1" t="s">
        <v>901</v>
      </c>
      <c r="AJ213" s="1" t="b">
        <v>0</v>
      </c>
    </row>
    <row r="214">
      <c r="A214" s="1" t="s">
        <v>823</v>
      </c>
      <c r="B214" s="1" t="s">
        <v>1831</v>
      </c>
      <c r="C214" s="1">
        <v>4.14708800012E12</v>
      </c>
      <c r="D214" s="1" t="s">
        <v>1831</v>
      </c>
      <c r="E214" s="1">
        <v>9.199133657E10</v>
      </c>
      <c r="F214" s="1" t="s">
        <v>1832</v>
      </c>
      <c r="G214" s="6">
        <v>45499.67940972222</v>
      </c>
      <c r="H214" s="7">
        <v>45597.0875</v>
      </c>
      <c r="I214" s="2"/>
      <c r="J214" s="1" t="s">
        <v>945</v>
      </c>
      <c r="K214" s="1" t="s">
        <v>896</v>
      </c>
      <c r="N214" s="1">
        <v>8.6869646E7</v>
      </c>
      <c r="O214" s="1">
        <v>1.05178516E8</v>
      </c>
      <c r="V214" s="1" t="b">
        <v>1</v>
      </c>
      <c r="W214" s="1" t="b">
        <v>0</v>
      </c>
      <c r="X214" s="1">
        <v>135229.0</v>
      </c>
      <c r="Y214" s="1" t="s">
        <v>935</v>
      </c>
      <c r="Z214" s="1" t="b">
        <v>0</v>
      </c>
      <c r="AA214" s="1" t="b">
        <v>0</v>
      </c>
      <c r="AC214" s="1" t="b">
        <v>1</v>
      </c>
      <c r="AD214" s="7">
        <v>45499.6096875</v>
      </c>
      <c r="AE214" s="1" t="s">
        <v>901</v>
      </c>
      <c r="AJ214" s="1" t="b">
        <v>0</v>
      </c>
    </row>
    <row r="215">
      <c r="A215" s="1" t="s">
        <v>723</v>
      </c>
      <c r="B215" s="1" t="s">
        <v>1833</v>
      </c>
      <c r="C215" s="1">
        <v>4.2900390000104E13</v>
      </c>
      <c r="D215" s="1" t="s">
        <v>1833</v>
      </c>
      <c r="E215" s="1">
        <v>1.1983698183E10</v>
      </c>
      <c r="F215" s="1" t="s">
        <v>1834</v>
      </c>
      <c r="G215" s="6">
        <v>45450.52019675926</v>
      </c>
      <c r="H215" s="7">
        <v>45597.087534722225</v>
      </c>
      <c r="I215" s="2"/>
      <c r="J215" s="1" t="s">
        <v>1115</v>
      </c>
      <c r="K215" s="1" t="s">
        <v>1835</v>
      </c>
      <c r="L215" s="8" t="s">
        <v>1836</v>
      </c>
      <c r="N215" s="1">
        <v>8.5326355E7</v>
      </c>
      <c r="O215" s="1">
        <v>1.02739621E8</v>
      </c>
      <c r="U215" s="1" t="s">
        <v>1837</v>
      </c>
      <c r="Y215" s="1" t="s">
        <v>900</v>
      </c>
      <c r="Z215" s="1" t="b">
        <v>0</v>
      </c>
      <c r="AA215" s="1" t="b">
        <v>0</v>
      </c>
      <c r="AC215" s="1" t="b">
        <v>1</v>
      </c>
      <c r="AD215" s="7">
        <v>45450.52012731481</v>
      </c>
      <c r="AE215" s="1" t="s">
        <v>901</v>
      </c>
      <c r="AJ215" s="1" t="b">
        <v>0</v>
      </c>
    </row>
    <row r="216">
      <c r="A216" s="1" t="s">
        <v>1838</v>
      </c>
      <c r="B216" s="1" t="s">
        <v>1839</v>
      </c>
      <c r="C216" s="1">
        <v>2.857228678E9</v>
      </c>
      <c r="D216" s="1" t="s">
        <v>1839</v>
      </c>
      <c r="E216" s="1">
        <v>3.2984092121E10</v>
      </c>
      <c r="F216" s="1" t="s">
        <v>1840</v>
      </c>
      <c r="G216" s="6">
        <v>45117.76261574074</v>
      </c>
      <c r="H216" s="7">
        <v>45226.74486111111</v>
      </c>
      <c r="I216" s="6">
        <v>45247.700011574074</v>
      </c>
      <c r="J216" s="1" t="s">
        <v>930</v>
      </c>
      <c r="L216" s="1" t="s">
        <v>1841</v>
      </c>
      <c r="N216" s="1">
        <v>6.8351132E7</v>
      </c>
      <c r="O216" s="1">
        <v>8.5678051E7</v>
      </c>
      <c r="U216" s="1" t="s">
        <v>1840</v>
      </c>
      <c r="Y216" s="1" t="s">
        <v>900</v>
      </c>
      <c r="Z216" s="1" t="b">
        <v>0</v>
      </c>
      <c r="AA216" s="1" t="b">
        <v>0</v>
      </c>
      <c r="AE216" s="1" t="s">
        <v>901</v>
      </c>
    </row>
    <row r="217">
      <c r="A217" s="1" t="s">
        <v>1842</v>
      </c>
      <c r="B217" s="1" t="s">
        <v>1843</v>
      </c>
      <c r="C217" s="1">
        <v>2.8896289000198E13</v>
      </c>
      <c r="D217" s="1" t="s">
        <v>1843</v>
      </c>
      <c r="E217" s="1">
        <v>1.9984418131E10</v>
      </c>
      <c r="F217" s="1" t="s">
        <v>1844</v>
      </c>
      <c r="G217" s="6">
        <v>45317.64172453704</v>
      </c>
      <c r="H217" s="7">
        <v>45597.08744212963</v>
      </c>
      <c r="I217" s="2"/>
      <c r="J217" s="1" t="s">
        <v>908</v>
      </c>
      <c r="K217" s="1" t="s">
        <v>1000</v>
      </c>
      <c r="L217" s="8" t="s">
        <v>1845</v>
      </c>
      <c r="N217" s="1">
        <v>7.6979797E7</v>
      </c>
      <c r="O217" s="1">
        <v>1.09203082E8</v>
      </c>
      <c r="U217" s="1" t="s">
        <v>1846</v>
      </c>
      <c r="W217" s="1" t="b">
        <v>0</v>
      </c>
      <c r="Y217" s="1" t="s">
        <v>900</v>
      </c>
      <c r="Z217" s="1" t="b">
        <v>0</v>
      </c>
      <c r="AA217" s="1" t="b">
        <v>1</v>
      </c>
      <c r="AE217" s="1" t="s">
        <v>901</v>
      </c>
      <c r="AJ217" s="1" t="b">
        <v>1</v>
      </c>
    </row>
    <row r="218">
      <c r="A218" s="1" t="s">
        <v>542</v>
      </c>
      <c r="B218" s="1" t="s">
        <v>1847</v>
      </c>
      <c r="C218" s="1">
        <v>4.888574065E9</v>
      </c>
      <c r="D218" s="1" t="s">
        <v>1847</v>
      </c>
      <c r="E218" s="1">
        <v>5.551981740775E12</v>
      </c>
      <c r="F218" s="1" t="s">
        <v>1848</v>
      </c>
      <c r="G218" s="6">
        <v>45364.469247685185</v>
      </c>
      <c r="H218" s="7">
        <v>45597.087488425925</v>
      </c>
      <c r="I218" s="2"/>
      <c r="J218" s="1" t="s">
        <v>908</v>
      </c>
      <c r="K218" s="1" t="s">
        <v>896</v>
      </c>
      <c r="N218" s="1">
        <v>7.9029551E7</v>
      </c>
      <c r="O218" s="1">
        <v>9.7674968E7</v>
      </c>
      <c r="P218" s="1" t="b">
        <v>1</v>
      </c>
      <c r="V218" s="1" t="b">
        <v>1</v>
      </c>
      <c r="W218" s="1" t="b">
        <v>1</v>
      </c>
      <c r="X218" s="1">
        <v>113703.0</v>
      </c>
      <c r="Y218" s="1" t="s">
        <v>900</v>
      </c>
      <c r="Z218" s="1" t="b">
        <v>0</v>
      </c>
      <c r="AA218" s="1" t="b">
        <v>0</v>
      </c>
      <c r="AE218" s="1" t="s">
        <v>901</v>
      </c>
      <c r="AJ218" s="1" t="b">
        <v>0</v>
      </c>
    </row>
    <row r="219">
      <c r="A219" s="1" t="s">
        <v>849</v>
      </c>
      <c r="B219" s="1" t="s">
        <v>1849</v>
      </c>
      <c r="C219" s="1">
        <v>1.2758414732E10</v>
      </c>
      <c r="D219" s="1" t="s">
        <v>1849</v>
      </c>
      <c r="E219" s="1">
        <v>2.7998989705E10</v>
      </c>
      <c r="F219" s="1" t="s">
        <v>1850</v>
      </c>
      <c r="G219" s="6">
        <v>45371.96533564815</v>
      </c>
      <c r="H219" s="7">
        <v>45597.08756944445</v>
      </c>
      <c r="I219" s="2"/>
      <c r="J219" s="1" t="s">
        <v>973</v>
      </c>
      <c r="K219" s="1" t="s">
        <v>1461</v>
      </c>
      <c r="L219" s="8" t="s">
        <v>1851</v>
      </c>
      <c r="N219" s="1">
        <v>7.9494504E7</v>
      </c>
      <c r="O219" s="1">
        <v>9.8110116E7</v>
      </c>
      <c r="T219" s="1" t="s">
        <v>898</v>
      </c>
      <c r="X219" s="1">
        <v>121319.0</v>
      </c>
      <c r="Y219" s="1" t="s">
        <v>900</v>
      </c>
      <c r="Z219" s="1" t="b">
        <v>0</v>
      </c>
      <c r="AA219" s="1" t="b">
        <v>0</v>
      </c>
      <c r="AC219" s="1" t="b">
        <v>1</v>
      </c>
      <c r="AD219" s="7">
        <v>45371.9653125</v>
      </c>
      <c r="AE219" s="1" t="s">
        <v>901</v>
      </c>
      <c r="AJ219" s="1" t="b">
        <v>0</v>
      </c>
    </row>
    <row r="220">
      <c r="A220" s="1" t="s">
        <v>1852</v>
      </c>
      <c r="B220" s="1" t="s">
        <v>1853</v>
      </c>
      <c r="C220" s="1">
        <v>9.049502000181E12</v>
      </c>
      <c r="D220" s="1" t="s">
        <v>1853</v>
      </c>
      <c r="E220" s="1">
        <v>4.7933087737E10</v>
      </c>
      <c r="F220" s="1" t="s">
        <v>1854</v>
      </c>
      <c r="G220" s="6">
        <v>45195.6394212963</v>
      </c>
      <c r="H220" s="7">
        <v>45597.0874537037</v>
      </c>
      <c r="I220" s="2"/>
      <c r="J220" s="1" t="s">
        <v>979</v>
      </c>
      <c r="K220" s="1" t="s">
        <v>896</v>
      </c>
      <c r="N220" s="1">
        <v>7.4034732E7</v>
      </c>
      <c r="O220" s="1">
        <v>9.0982733E7</v>
      </c>
      <c r="T220" s="1" t="s">
        <v>920</v>
      </c>
      <c r="U220" s="1" t="s">
        <v>1855</v>
      </c>
      <c r="W220" s="1" t="b">
        <v>1</v>
      </c>
      <c r="Y220" s="1" t="s">
        <v>900</v>
      </c>
      <c r="Z220" s="1" t="b">
        <v>0</v>
      </c>
      <c r="AA220" s="1" t="b">
        <v>0</v>
      </c>
      <c r="AE220" s="1" t="s">
        <v>901</v>
      </c>
      <c r="AJ220" s="1" t="b">
        <v>0</v>
      </c>
    </row>
    <row r="221">
      <c r="A221" s="1" t="s">
        <v>437</v>
      </c>
      <c r="B221" s="1" t="s">
        <v>1856</v>
      </c>
      <c r="C221" s="1">
        <v>2.0703375000125E13</v>
      </c>
      <c r="D221" s="1" t="s">
        <v>1856</v>
      </c>
      <c r="E221" s="1">
        <v>2.8999623396E10</v>
      </c>
      <c r="F221" s="1" t="s">
        <v>1857</v>
      </c>
      <c r="G221" s="6">
        <v>45559.88921296296</v>
      </c>
      <c r="H221" s="7">
        <v>45597.20553240741</v>
      </c>
      <c r="I221" s="2"/>
      <c r="J221" s="1" t="s">
        <v>908</v>
      </c>
      <c r="K221" s="1" t="s">
        <v>916</v>
      </c>
      <c r="L221" s="8" t="s">
        <v>1858</v>
      </c>
      <c r="N221" s="1">
        <v>8.8647352E7</v>
      </c>
      <c r="O221" s="1">
        <v>1.07936099E8</v>
      </c>
      <c r="Q221" s="1" t="s">
        <v>1394</v>
      </c>
      <c r="S221" s="1" t="s">
        <v>919</v>
      </c>
      <c r="T221" s="1" t="s">
        <v>920</v>
      </c>
      <c r="Y221" s="1" t="s">
        <v>900</v>
      </c>
      <c r="Z221" s="1" t="b">
        <v>0</v>
      </c>
      <c r="AA221" s="1" t="b">
        <v>0</v>
      </c>
      <c r="AB221" s="1" t="s">
        <v>1859</v>
      </c>
      <c r="AC221" s="1" t="b">
        <v>1</v>
      </c>
      <c r="AD221" s="7">
        <v>45559.88920138889</v>
      </c>
      <c r="AE221" s="1" t="s">
        <v>901</v>
      </c>
      <c r="AF221" s="1" t="s">
        <v>1860</v>
      </c>
      <c r="AJ221" s="1" t="b">
        <v>1</v>
      </c>
      <c r="AK221" s="1" t="b">
        <v>0</v>
      </c>
      <c r="AL221" s="1">
        <v>0.0</v>
      </c>
      <c r="AM221" s="1">
        <v>0.0</v>
      </c>
      <c r="AN221" s="1">
        <v>0.0</v>
      </c>
    </row>
    <row r="222">
      <c r="A222" s="1" t="s">
        <v>826</v>
      </c>
      <c r="B222" s="1" t="s">
        <v>1861</v>
      </c>
      <c r="C222" s="1">
        <v>2.4543318000187E13</v>
      </c>
      <c r="D222" s="1" t="s">
        <v>1862</v>
      </c>
      <c r="E222" s="1">
        <v>3.198659548E10</v>
      </c>
      <c r="F222" s="1" t="s">
        <v>1863</v>
      </c>
      <c r="G222" s="6">
        <v>45561.750972222224</v>
      </c>
      <c r="H222" s="7">
        <v>45597.087592592594</v>
      </c>
      <c r="I222" s="2"/>
      <c r="J222" s="1" t="s">
        <v>1006</v>
      </c>
      <c r="K222" s="1" t="s">
        <v>916</v>
      </c>
      <c r="L222" s="8" t="s">
        <v>1864</v>
      </c>
      <c r="N222" s="1">
        <v>8.8686891E7</v>
      </c>
      <c r="O222" s="1">
        <v>1.08019945E8</v>
      </c>
      <c r="Q222" s="1" t="s">
        <v>983</v>
      </c>
      <c r="S222" s="1" t="s">
        <v>919</v>
      </c>
      <c r="Y222" s="1" t="s">
        <v>900</v>
      </c>
      <c r="Z222" s="1" t="b">
        <v>0</v>
      </c>
      <c r="AA222" s="1" t="b">
        <v>0</v>
      </c>
      <c r="AB222" s="1" t="s">
        <v>1865</v>
      </c>
      <c r="AC222" s="1" t="b">
        <v>1</v>
      </c>
      <c r="AD222" s="7">
        <v>45561.75094907408</v>
      </c>
      <c r="AE222" s="1" t="s">
        <v>901</v>
      </c>
      <c r="AJ222" s="1" t="b">
        <v>0</v>
      </c>
      <c r="AK222" s="1" t="b">
        <v>1</v>
      </c>
      <c r="AL222" s="1">
        <v>1.0</v>
      </c>
      <c r="AM222" s="1">
        <v>1.0</v>
      </c>
      <c r="AN222" s="1">
        <v>5.0</v>
      </c>
    </row>
    <row r="223">
      <c r="A223" s="1" t="s">
        <v>320</v>
      </c>
      <c r="B223" s="1" t="s">
        <v>1866</v>
      </c>
      <c r="C223" s="1">
        <v>4.0895167000182E13</v>
      </c>
      <c r="D223" s="1" t="s">
        <v>1867</v>
      </c>
      <c r="E223" s="1">
        <v>6.3999408122E10</v>
      </c>
      <c r="F223" s="1" t="s">
        <v>1868</v>
      </c>
      <c r="G223" s="6">
        <v>45565.76513888889</v>
      </c>
      <c r="H223" s="7">
        <v>45597.08755787037</v>
      </c>
      <c r="I223" s="2"/>
      <c r="J223" s="1" t="s">
        <v>938</v>
      </c>
      <c r="K223" s="1" t="s">
        <v>916</v>
      </c>
      <c r="L223" s="8" t="s">
        <v>1869</v>
      </c>
      <c r="N223" s="1">
        <v>8.8775129E7</v>
      </c>
      <c r="O223" s="1">
        <v>1.08180915E8</v>
      </c>
      <c r="Q223" s="1" t="s">
        <v>983</v>
      </c>
      <c r="S223" s="1" t="s">
        <v>1033</v>
      </c>
      <c r="T223" s="1" t="s">
        <v>898</v>
      </c>
      <c r="Y223" s="1" t="s">
        <v>900</v>
      </c>
      <c r="Z223" s="1" t="b">
        <v>0</v>
      </c>
      <c r="AA223" s="1" t="b">
        <v>0</v>
      </c>
      <c r="AB223" s="1" t="s">
        <v>1870</v>
      </c>
      <c r="AC223" s="1" t="b">
        <v>1</v>
      </c>
      <c r="AD223" s="7">
        <v>45565.7653125</v>
      </c>
      <c r="AE223" s="1" t="s">
        <v>901</v>
      </c>
      <c r="AJ223" s="1" t="b">
        <v>0</v>
      </c>
      <c r="AK223" s="1" t="b">
        <v>1</v>
      </c>
      <c r="AL223" s="1">
        <v>1.0</v>
      </c>
      <c r="AM223" s="1">
        <v>1.0</v>
      </c>
      <c r="AN223" s="1">
        <v>1.0</v>
      </c>
    </row>
    <row r="224">
      <c r="A224" s="1" t="s">
        <v>1871</v>
      </c>
      <c r="B224" s="1" t="s">
        <v>1872</v>
      </c>
      <c r="C224" s="1">
        <v>4.105099000015E13</v>
      </c>
      <c r="D224" s="1" t="s">
        <v>1872</v>
      </c>
      <c r="E224" s="1">
        <v>5.1998150048E10</v>
      </c>
      <c r="F224" s="1" t="s">
        <v>1873</v>
      </c>
      <c r="G224" s="6">
        <v>45337.671875</v>
      </c>
      <c r="H224" s="7">
        <v>45597.087592592594</v>
      </c>
      <c r="I224" s="2"/>
      <c r="J224" s="1" t="s">
        <v>938</v>
      </c>
      <c r="K224" s="1" t="s">
        <v>933</v>
      </c>
      <c r="L224" s="8" t="s">
        <v>1874</v>
      </c>
      <c r="M224" s="1">
        <v>1286728.0</v>
      </c>
      <c r="N224" s="1">
        <v>7.7469117E7</v>
      </c>
      <c r="O224" s="1">
        <v>1.03452714E8</v>
      </c>
      <c r="T224" s="1" t="s">
        <v>920</v>
      </c>
      <c r="U224" s="1" t="s">
        <v>1875</v>
      </c>
      <c r="Y224" s="1" t="s">
        <v>900</v>
      </c>
      <c r="Z224" s="1" t="b">
        <v>0</v>
      </c>
      <c r="AA224" s="1" t="b">
        <v>0</v>
      </c>
      <c r="AE224" s="1" t="s">
        <v>901</v>
      </c>
      <c r="AJ224" s="1" t="b">
        <v>0</v>
      </c>
    </row>
    <row r="225">
      <c r="A225" s="1" t="s">
        <v>1876</v>
      </c>
      <c r="B225" s="1" t="s">
        <v>1877</v>
      </c>
      <c r="C225" s="1">
        <v>3.0243519000161E13</v>
      </c>
      <c r="D225" s="1" t="s">
        <v>1877</v>
      </c>
      <c r="E225" s="1">
        <v>2.7997378101E10</v>
      </c>
      <c r="F225" s="1" t="s">
        <v>1878</v>
      </c>
      <c r="G225" s="6">
        <v>45296.74475694444</v>
      </c>
      <c r="H225" s="7">
        <v>45597.087546296294</v>
      </c>
      <c r="I225" s="2"/>
      <c r="J225" s="1" t="s">
        <v>908</v>
      </c>
      <c r="K225" s="1" t="s">
        <v>933</v>
      </c>
      <c r="L225" s="8" t="s">
        <v>1879</v>
      </c>
      <c r="M225" s="1">
        <v>1169590.0</v>
      </c>
      <c r="N225" s="1">
        <v>7.58209E7</v>
      </c>
      <c r="O225" s="1">
        <v>9.4128104E7</v>
      </c>
      <c r="T225" s="1" t="s">
        <v>920</v>
      </c>
      <c r="U225" s="1" t="s">
        <v>1878</v>
      </c>
      <c r="Y225" s="1" t="s">
        <v>900</v>
      </c>
      <c r="Z225" s="1" t="b">
        <v>0</v>
      </c>
      <c r="AA225" s="1" t="b">
        <v>0</v>
      </c>
      <c r="AE225" s="1" t="s">
        <v>901</v>
      </c>
      <c r="AJ225" s="1" t="b">
        <v>1</v>
      </c>
    </row>
    <row r="226">
      <c r="A226" s="1" t="s">
        <v>755</v>
      </c>
      <c r="B226" s="1" t="s">
        <v>1880</v>
      </c>
      <c r="C226" s="1">
        <v>1.1431550000181E13</v>
      </c>
      <c r="D226" s="1" t="s">
        <v>1880</v>
      </c>
      <c r="E226" s="1">
        <v>3.4999060707E10</v>
      </c>
      <c r="F226" s="1" t="s">
        <v>1881</v>
      </c>
      <c r="G226" s="6">
        <v>45357.81040509259</v>
      </c>
      <c r="H226" s="7">
        <v>45400.73579861111</v>
      </c>
      <c r="I226" s="6">
        <v>45400.79015046296</v>
      </c>
      <c r="J226" s="1" t="s">
        <v>1006</v>
      </c>
      <c r="K226" s="1" t="s">
        <v>1461</v>
      </c>
      <c r="L226" s="8" t="s">
        <v>1882</v>
      </c>
      <c r="N226" s="1">
        <v>7.8357894E7</v>
      </c>
      <c r="O226" s="1">
        <v>9.7147711E7</v>
      </c>
      <c r="T226" s="1" t="s">
        <v>898</v>
      </c>
      <c r="U226" s="1" t="s">
        <v>1883</v>
      </c>
      <c r="W226" s="1" t="b">
        <v>1</v>
      </c>
      <c r="Y226" s="1" t="s">
        <v>900</v>
      </c>
      <c r="Z226" s="1" t="b">
        <v>0</v>
      </c>
      <c r="AA226" s="1" t="b">
        <v>0</v>
      </c>
      <c r="AE226" s="1" t="s">
        <v>901</v>
      </c>
    </row>
    <row r="227">
      <c r="A227" s="1" t="s">
        <v>445</v>
      </c>
      <c r="B227" s="1" t="s">
        <v>1884</v>
      </c>
      <c r="C227" s="1">
        <v>2.3525440000168E13</v>
      </c>
      <c r="D227" s="1" t="s">
        <v>1884</v>
      </c>
      <c r="E227" s="1">
        <v>7.1992010101E10</v>
      </c>
      <c r="F227" s="1" t="s">
        <v>1885</v>
      </c>
      <c r="G227" s="6">
        <v>45512.93716435185</v>
      </c>
      <c r="H227" s="7">
        <v>45597.087476851855</v>
      </c>
      <c r="I227" s="2"/>
      <c r="J227" s="1" t="s">
        <v>915</v>
      </c>
      <c r="K227" s="1" t="s">
        <v>1000</v>
      </c>
      <c r="L227" s="8" t="s">
        <v>1886</v>
      </c>
      <c r="N227" s="1">
        <v>8.7244354E7</v>
      </c>
      <c r="O227" s="1">
        <v>1.05786637E8</v>
      </c>
      <c r="Q227" s="1" t="s">
        <v>1245</v>
      </c>
      <c r="S227" s="1" t="s">
        <v>1111</v>
      </c>
      <c r="T227" s="1" t="s">
        <v>920</v>
      </c>
      <c r="Y227" s="1" t="s">
        <v>900</v>
      </c>
      <c r="Z227" s="1" t="b">
        <v>0</v>
      </c>
      <c r="AA227" s="1" t="b">
        <v>0</v>
      </c>
      <c r="AB227" s="1" t="s">
        <v>1887</v>
      </c>
      <c r="AC227" s="1" t="b">
        <v>1</v>
      </c>
      <c r="AD227" s="7">
        <v>45512.93715277778</v>
      </c>
      <c r="AE227" s="1" t="s">
        <v>901</v>
      </c>
      <c r="AJ227" s="1" t="b">
        <v>0</v>
      </c>
      <c r="AK227" s="1" t="b">
        <v>0</v>
      </c>
      <c r="AL227" s="1">
        <v>0.0</v>
      </c>
      <c r="AM227" s="1">
        <v>0.0</v>
      </c>
      <c r="AN227" s="1">
        <v>0.0</v>
      </c>
    </row>
    <row r="228">
      <c r="A228" s="1" t="s">
        <v>601</v>
      </c>
      <c r="B228" s="1" t="s">
        <v>1888</v>
      </c>
      <c r="C228" s="1">
        <v>2.9549078191E10</v>
      </c>
      <c r="D228" s="1" t="s">
        <v>1888</v>
      </c>
      <c r="E228" s="1">
        <v>6.298164043E10</v>
      </c>
      <c r="F228" s="1" t="s">
        <v>1889</v>
      </c>
      <c r="G228" s="6">
        <v>45432.76576388889</v>
      </c>
      <c r="H228" s="7">
        <v>45597.087546296294</v>
      </c>
      <c r="I228" s="2"/>
      <c r="J228" s="1" t="s">
        <v>908</v>
      </c>
      <c r="K228" s="1" t="s">
        <v>974</v>
      </c>
      <c r="L228" s="8" t="s">
        <v>1890</v>
      </c>
      <c r="N228" s="1">
        <v>8.4523666E7</v>
      </c>
      <c r="O228" s="1">
        <v>1.01695125E8</v>
      </c>
      <c r="U228" s="1" t="s">
        <v>1891</v>
      </c>
      <c r="Y228" s="1" t="s">
        <v>900</v>
      </c>
      <c r="Z228" s="1" t="b">
        <v>0</v>
      </c>
      <c r="AA228" s="1" t="b">
        <v>0</v>
      </c>
      <c r="AC228" s="1" t="b">
        <v>1</v>
      </c>
      <c r="AD228" s="7">
        <v>45432.76571759259</v>
      </c>
      <c r="AE228" s="1" t="s">
        <v>901</v>
      </c>
      <c r="AJ228" s="1" t="b">
        <v>0</v>
      </c>
    </row>
    <row r="229">
      <c r="A229" s="1" t="s">
        <v>91</v>
      </c>
      <c r="B229" s="1" t="s">
        <v>1892</v>
      </c>
      <c r="C229" s="1">
        <v>3.0807665000172E13</v>
      </c>
      <c r="D229" s="1" t="s">
        <v>1893</v>
      </c>
      <c r="E229" s="1">
        <v>1.191056598E10</v>
      </c>
      <c r="F229" s="1" t="s">
        <v>1894</v>
      </c>
      <c r="G229" s="6">
        <v>45460.55619212963</v>
      </c>
      <c r="H229" s="7">
        <v>45597.08767361111</v>
      </c>
      <c r="I229" s="2"/>
      <c r="J229" s="1" t="s">
        <v>938</v>
      </c>
      <c r="K229" s="1" t="s">
        <v>916</v>
      </c>
      <c r="L229" s="8" t="s">
        <v>1895</v>
      </c>
      <c r="N229" s="1">
        <v>8.5722876E7</v>
      </c>
      <c r="O229" s="1">
        <v>1.03272475E8</v>
      </c>
      <c r="T229" s="1" t="s">
        <v>920</v>
      </c>
      <c r="U229" s="1" t="s">
        <v>1894</v>
      </c>
      <c r="Y229" s="1" t="s">
        <v>900</v>
      </c>
      <c r="Z229" s="1" t="b">
        <v>0</v>
      </c>
      <c r="AA229" s="1" t="b">
        <v>0</v>
      </c>
      <c r="AC229" s="1" t="b">
        <v>1</v>
      </c>
      <c r="AD229" s="7">
        <v>45460.55616898148</v>
      </c>
      <c r="AE229" s="1" t="s">
        <v>901</v>
      </c>
      <c r="AJ229" s="1" t="b">
        <v>0</v>
      </c>
    </row>
    <row r="230">
      <c r="A230" s="1" t="s">
        <v>623</v>
      </c>
      <c r="B230" s="1" t="s">
        <v>1896</v>
      </c>
      <c r="C230" s="1">
        <v>2.209044000011E13</v>
      </c>
      <c r="D230" s="1" t="s">
        <v>1896</v>
      </c>
      <c r="E230" s="1">
        <v>1.9996824362E10</v>
      </c>
      <c r="F230" s="1" t="s">
        <v>1897</v>
      </c>
      <c r="G230" s="6">
        <v>45362.85686342593</v>
      </c>
      <c r="H230" s="7">
        <v>45597.08761574074</v>
      </c>
      <c r="I230" s="2"/>
      <c r="J230" s="1" t="s">
        <v>1333</v>
      </c>
      <c r="K230" s="1" t="s">
        <v>896</v>
      </c>
      <c r="L230" s="8" t="s">
        <v>1898</v>
      </c>
      <c r="N230" s="1">
        <v>7.9048992E7</v>
      </c>
      <c r="O230" s="1">
        <v>9.7705238E7</v>
      </c>
      <c r="U230" s="1" t="s">
        <v>1899</v>
      </c>
      <c r="W230" s="1" t="b">
        <v>0</v>
      </c>
      <c r="X230" s="1">
        <v>114741.0</v>
      </c>
      <c r="Y230" s="1" t="s">
        <v>900</v>
      </c>
      <c r="Z230" s="1" t="b">
        <v>0</v>
      </c>
      <c r="AA230" s="1" t="b">
        <v>1</v>
      </c>
      <c r="AE230" s="1" t="s">
        <v>901</v>
      </c>
      <c r="AJ230" s="1" t="b">
        <v>1</v>
      </c>
    </row>
    <row r="231">
      <c r="A231" s="1" t="s">
        <v>586</v>
      </c>
      <c r="B231" s="1" t="s">
        <v>1900</v>
      </c>
      <c r="C231" s="1">
        <v>4.3540606000122E13</v>
      </c>
      <c r="D231" s="1" t="s">
        <v>1901</v>
      </c>
      <c r="E231" s="1">
        <v>1.1981882816E10</v>
      </c>
      <c r="F231" s="1" t="s">
        <v>1902</v>
      </c>
      <c r="G231" s="6">
        <v>45456.815462962964</v>
      </c>
      <c r="H231" s="7">
        <v>45597.08762731482</v>
      </c>
      <c r="I231" s="2"/>
      <c r="J231" s="1" t="s">
        <v>908</v>
      </c>
      <c r="K231" s="1" t="s">
        <v>1128</v>
      </c>
      <c r="L231" s="8" t="s">
        <v>1903</v>
      </c>
      <c r="N231" s="1">
        <v>8.5613842E7</v>
      </c>
      <c r="O231" s="1">
        <v>1.03100619E8</v>
      </c>
      <c r="U231" s="1" t="s">
        <v>1904</v>
      </c>
      <c r="Y231" s="1" t="s">
        <v>900</v>
      </c>
      <c r="Z231" s="1" t="b">
        <v>0</v>
      </c>
      <c r="AA231" s="1" t="b">
        <v>1</v>
      </c>
      <c r="AC231" s="1" t="b">
        <v>1</v>
      </c>
      <c r="AD231" s="7">
        <v>45456.81545138889</v>
      </c>
      <c r="AE231" s="1" t="s">
        <v>901</v>
      </c>
      <c r="AJ231" s="1" t="b">
        <v>1</v>
      </c>
    </row>
    <row r="232">
      <c r="A232" s="1" t="s">
        <v>1905</v>
      </c>
      <c r="B232" s="1" t="s">
        <v>1906</v>
      </c>
      <c r="C232" s="1">
        <v>3.6653635000135E13</v>
      </c>
      <c r="D232" s="1" t="s">
        <v>1906</v>
      </c>
      <c r="E232" s="1">
        <v>1.1974419328E10</v>
      </c>
      <c r="F232" s="1" t="s">
        <v>1907</v>
      </c>
      <c r="G232" s="6">
        <v>45350.71943287037</v>
      </c>
      <c r="H232" s="7">
        <v>45597.08763888889</v>
      </c>
      <c r="I232" s="2"/>
      <c r="J232" s="1" t="s">
        <v>1243</v>
      </c>
      <c r="K232" s="1" t="s">
        <v>896</v>
      </c>
      <c r="L232" s="8" t="s">
        <v>1908</v>
      </c>
      <c r="N232" s="1">
        <v>7.7950458E7</v>
      </c>
      <c r="O232" s="1">
        <v>9.6594972E7</v>
      </c>
      <c r="U232" s="1" t="s">
        <v>1909</v>
      </c>
      <c r="Y232" s="1" t="s">
        <v>900</v>
      </c>
      <c r="Z232" s="1" t="b">
        <v>0</v>
      </c>
      <c r="AA232" s="1" t="b">
        <v>0</v>
      </c>
      <c r="AE232" s="1" t="s">
        <v>901</v>
      </c>
      <c r="AJ232" s="1" t="b">
        <v>0</v>
      </c>
    </row>
    <row r="233">
      <c r="A233" s="1" t="s">
        <v>1910</v>
      </c>
      <c r="B233" s="1" t="s">
        <v>1911</v>
      </c>
      <c r="C233" s="1">
        <v>3.4719643000101E13</v>
      </c>
      <c r="D233" s="1" t="s">
        <v>1911</v>
      </c>
      <c r="E233" s="1">
        <v>1.1932343363E10</v>
      </c>
      <c r="F233" s="1" t="s">
        <v>1912</v>
      </c>
      <c r="G233" s="6">
        <v>45329.515127314815</v>
      </c>
      <c r="H233" s="7">
        <v>45597.08762731482</v>
      </c>
      <c r="I233" s="2"/>
      <c r="J233" s="1" t="s">
        <v>908</v>
      </c>
      <c r="K233" s="1" t="s">
        <v>933</v>
      </c>
      <c r="L233" s="8" t="s">
        <v>1913</v>
      </c>
      <c r="M233" s="1">
        <v>1242608.0</v>
      </c>
      <c r="N233" s="1">
        <v>7.730047E7</v>
      </c>
      <c r="O233" s="1">
        <v>1.07871086E8</v>
      </c>
      <c r="T233" s="1" t="s">
        <v>898</v>
      </c>
      <c r="U233" s="1" t="s">
        <v>1914</v>
      </c>
      <c r="W233" s="1" t="b">
        <v>1</v>
      </c>
      <c r="Y233" s="1" t="s">
        <v>900</v>
      </c>
      <c r="Z233" s="1" t="b">
        <v>0</v>
      </c>
      <c r="AA233" s="1" t="b">
        <v>0</v>
      </c>
      <c r="AE233" s="1" t="s">
        <v>901</v>
      </c>
      <c r="AJ233" s="1" t="b">
        <v>0</v>
      </c>
    </row>
    <row r="234">
      <c r="A234" s="1" t="s">
        <v>1915</v>
      </c>
      <c r="B234" s="1" t="s">
        <v>1916</v>
      </c>
      <c r="C234" s="1">
        <v>2.8865645000106E13</v>
      </c>
      <c r="D234" s="1" t="s">
        <v>1916</v>
      </c>
      <c r="E234" s="1">
        <v>1.1951509934E10</v>
      </c>
      <c r="F234" s="1" t="s">
        <v>1917</v>
      </c>
      <c r="G234" s="6">
        <v>45322.87900462963</v>
      </c>
      <c r="H234" s="7">
        <v>45597.087685185186</v>
      </c>
      <c r="I234" s="2"/>
      <c r="J234" s="1" t="s">
        <v>973</v>
      </c>
      <c r="K234" s="1" t="s">
        <v>896</v>
      </c>
      <c r="L234" s="8" t="s">
        <v>1918</v>
      </c>
      <c r="N234" s="1">
        <v>7.7135865E7</v>
      </c>
      <c r="O234" s="1">
        <v>9.5379631E7</v>
      </c>
      <c r="U234" s="1" t="s">
        <v>1919</v>
      </c>
      <c r="W234" s="1" t="b">
        <v>1</v>
      </c>
      <c r="Y234" s="1" t="s">
        <v>900</v>
      </c>
      <c r="Z234" s="1" t="b">
        <v>0</v>
      </c>
      <c r="AA234" s="1" t="b">
        <v>0</v>
      </c>
      <c r="AE234" s="1" t="s">
        <v>901</v>
      </c>
      <c r="AJ234" s="1" t="b">
        <v>0</v>
      </c>
    </row>
    <row r="235">
      <c r="A235" s="1" t="s">
        <v>1920</v>
      </c>
      <c r="B235" s="1" t="s">
        <v>1921</v>
      </c>
      <c r="C235" s="1">
        <v>4.113163400016E13</v>
      </c>
      <c r="D235" s="1" t="s">
        <v>1921</v>
      </c>
      <c r="E235" s="1">
        <v>1.1980866267E10</v>
      </c>
      <c r="F235" s="1" t="s">
        <v>1922</v>
      </c>
      <c r="G235" s="6">
        <v>45248.62567129629</v>
      </c>
      <c r="H235" s="7">
        <v>45559.24717592593</v>
      </c>
      <c r="I235" s="6">
        <v>45559.24717592593</v>
      </c>
      <c r="J235" s="1" t="s">
        <v>908</v>
      </c>
      <c r="K235" s="1" t="s">
        <v>1923</v>
      </c>
      <c r="L235" s="8" t="s">
        <v>1924</v>
      </c>
      <c r="N235" s="1">
        <v>7.4352954E7</v>
      </c>
      <c r="O235" s="1">
        <v>9.172731E7</v>
      </c>
      <c r="Y235" s="1" t="s">
        <v>900</v>
      </c>
      <c r="Z235" s="1" t="b">
        <v>0</v>
      </c>
      <c r="AA235" s="1" t="b">
        <v>0</v>
      </c>
      <c r="AE235" s="1" t="s">
        <v>901</v>
      </c>
      <c r="AJ235" s="1" t="b">
        <v>0</v>
      </c>
    </row>
    <row r="236">
      <c r="A236" s="1" t="s">
        <v>782</v>
      </c>
      <c r="B236" s="1" t="s">
        <v>1925</v>
      </c>
      <c r="C236" s="1">
        <v>5.0507275000194E13</v>
      </c>
      <c r="D236" s="1" t="s">
        <v>1925</v>
      </c>
      <c r="E236" s="1">
        <v>8.5988570555E10</v>
      </c>
      <c r="F236" s="1" t="s">
        <v>1926</v>
      </c>
      <c r="G236" s="6">
        <v>45461.99314814815</v>
      </c>
      <c r="H236" s="7">
        <v>45597.08765046296</v>
      </c>
      <c r="I236" s="2"/>
      <c r="J236" s="1" t="s">
        <v>1115</v>
      </c>
      <c r="K236" s="1" t="s">
        <v>1000</v>
      </c>
      <c r="L236" s="8" t="s">
        <v>1927</v>
      </c>
      <c r="N236" s="1">
        <v>8.5770313E7</v>
      </c>
      <c r="O236" s="1">
        <v>1.03378525E8</v>
      </c>
      <c r="T236" s="1" t="s">
        <v>920</v>
      </c>
      <c r="U236" s="1" t="s">
        <v>1926</v>
      </c>
      <c r="Y236" s="1" t="s">
        <v>900</v>
      </c>
      <c r="Z236" s="1" t="b">
        <v>0</v>
      </c>
      <c r="AA236" s="1" t="b">
        <v>0</v>
      </c>
      <c r="AC236" s="1" t="b">
        <v>1</v>
      </c>
      <c r="AD236" s="7">
        <v>45461.99314814815</v>
      </c>
      <c r="AE236" s="1" t="s">
        <v>901</v>
      </c>
      <c r="AF236" s="1" t="s">
        <v>1928</v>
      </c>
      <c r="AJ236" s="1" t="b">
        <v>0</v>
      </c>
    </row>
    <row r="237">
      <c r="A237" s="1" t="s">
        <v>167</v>
      </c>
      <c r="B237" s="1" t="s">
        <v>1929</v>
      </c>
      <c r="C237" s="1">
        <v>5.2058363000181E13</v>
      </c>
      <c r="D237" s="1" t="s">
        <v>1929</v>
      </c>
      <c r="E237" s="1">
        <v>1.9994805588E10</v>
      </c>
      <c r="F237" s="1" t="s">
        <v>1930</v>
      </c>
      <c r="G237" s="6">
        <v>45534.93269675926</v>
      </c>
      <c r="H237" s="7">
        <v>45597.08763888889</v>
      </c>
      <c r="I237" s="2"/>
      <c r="J237" s="1" t="s">
        <v>908</v>
      </c>
      <c r="K237" s="1" t="s">
        <v>916</v>
      </c>
      <c r="L237" s="8" t="s">
        <v>1931</v>
      </c>
      <c r="N237" s="1">
        <v>8.7873627E7</v>
      </c>
      <c r="O237" s="1">
        <v>1.0676295E8</v>
      </c>
      <c r="T237" s="1" t="s">
        <v>920</v>
      </c>
      <c r="W237" s="1" t="b">
        <v>1</v>
      </c>
      <c r="Y237" s="1" t="s">
        <v>900</v>
      </c>
      <c r="Z237" s="1" t="b">
        <v>0</v>
      </c>
      <c r="AA237" s="1" t="b">
        <v>0</v>
      </c>
      <c r="AC237" s="1" t="b">
        <v>1</v>
      </c>
      <c r="AD237" s="7">
        <v>45526.77092592593</v>
      </c>
      <c r="AE237" s="1" t="s">
        <v>901</v>
      </c>
      <c r="AJ237" s="1" t="b">
        <v>0</v>
      </c>
    </row>
    <row r="238">
      <c r="A238" s="1" t="s">
        <v>1932</v>
      </c>
      <c r="B238" s="1" t="s">
        <v>1933</v>
      </c>
      <c r="C238" s="1">
        <v>2.8826608000199E13</v>
      </c>
      <c r="D238" s="1" t="s">
        <v>1933</v>
      </c>
      <c r="E238" s="1">
        <v>1.2997755098E10</v>
      </c>
      <c r="F238" s="1" t="s">
        <v>1934</v>
      </c>
      <c r="G238" s="6">
        <v>45215.73972222222</v>
      </c>
      <c r="H238" s="7">
        <v>45597.09071759259</v>
      </c>
      <c r="I238" s="2"/>
      <c r="J238" s="1" t="s">
        <v>938</v>
      </c>
      <c r="N238" s="1">
        <v>7.3102063E7</v>
      </c>
      <c r="O238" s="1">
        <v>8.9859733E7</v>
      </c>
      <c r="U238" s="1" t="s">
        <v>1934</v>
      </c>
      <c r="W238" s="1" t="b">
        <v>0</v>
      </c>
      <c r="Y238" s="1" t="s">
        <v>935</v>
      </c>
      <c r="Z238" s="1" t="b">
        <v>0</v>
      </c>
      <c r="AA238" s="1" t="b">
        <v>0</v>
      </c>
      <c r="AE238" s="1" t="s">
        <v>901</v>
      </c>
      <c r="AJ238" s="1" t="b">
        <v>1</v>
      </c>
    </row>
    <row r="239">
      <c r="A239" s="1" t="s">
        <v>1935</v>
      </c>
      <c r="B239" s="1" t="s">
        <v>1936</v>
      </c>
      <c r="C239" s="1">
        <v>3.6639146000129E13</v>
      </c>
      <c r="D239" s="1" t="s">
        <v>1936</v>
      </c>
      <c r="E239" s="1">
        <v>1.1995486274E10</v>
      </c>
      <c r="F239" s="1" t="s">
        <v>1937</v>
      </c>
      <c r="G239" s="6">
        <v>45343.585868055554</v>
      </c>
      <c r="H239" s="7">
        <v>45597.087685185186</v>
      </c>
      <c r="I239" s="2"/>
      <c r="J239" s="1" t="s">
        <v>908</v>
      </c>
      <c r="K239" s="1" t="s">
        <v>933</v>
      </c>
      <c r="L239" s="8" t="s">
        <v>1938</v>
      </c>
      <c r="M239" s="1">
        <v>1103268.0</v>
      </c>
      <c r="N239" s="1">
        <v>7.7646568E7</v>
      </c>
      <c r="O239" s="1">
        <v>9.627863E7</v>
      </c>
      <c r="U239" s="1" t="s">
        <v>1939</v>
      </c>
      <c r="Y239" s="1" t="s">
        <v>900</v>
      </c>
      <c r="Z239" s="1" t="b">
        <v>0</v>
      </c>
      <c r="AA239" s="1" t="b">
        <v>0</v>
      </c>
      <c r="AE239" s="1" t="s">
        <v>901</v>
      </c>
      <c r="AJ239" s="1" t="b">
        <v>0</v>
      </c>
    </row>
    <row r="240">
      <c r="A240" s="1" t="s">
        <v>808</v>
      </c>
      <c r="B240" s="1" t="s">
        <v>1940</v>
      </c>
      <c r="C240" s="1">
        <v>3.2645476000176E13</v>
      </c>
      <c r="D240" s="1" t="s">
        <v>1940</v>
      </c>
      <c r="E240" s="1">
        <v>6.1999151741E10</v>
      </c>
      <c r="F240" s="1" t="s">
        <v>1941</v>
      </c>
      <c r="G240" s="6">
        <v>45524.577881944446</v>
      </c>
      <c r="H240" s="7">
        <v>45597.08761574074</v>
      </c>
      <c r="I240" s="2"/>
      <c r="J240" s="1" t="s">
        <v>1006</v>
      </c>
      <c r="K240" s="1" t="s">
        <v>925</v>
      </c>
      <c r="L240" s="8" t="s">
        <v>1942</v>
      </c>
      <c r="N240" s="1">
        <v>8.7570036E7</v>
      </c>
      <c r="O240" s="1">
        <v>1.06272818E8</v>
      </c>
      <c r="T240" s="1" t="s">
        <v>898</v>
      </c>
      <c r="Y240" s="1" t="s">
        <v>900</v>
      </c>
      <c r="Z240" s="1" t="b">
        <v>0</v>
      </c>
      <c r="AA240" s="1" t="b">
        <v>0</v>
      </c>
      <c r="AC240" s="1" t="b">
        <v>1</v>
      </c>
      <c r="AD240" s="7">
        <v>45524.570439814815</v>
      </c>
      <c r="AE240" s="1" t="s">
        <v>901</v>
      </c>
      <c r="AJ240" s="1" t="b">
        <v>0</v>
      </c>
    </row>
    <row r="241">
      <c r="A241" s="1" t="s">
        <v>1943</v>
      </c>
      <c r="B241" s="1" t="s">
        <v>1944</v>
      </c>
      <c r="C241" s="1">
        <v>1.1357390000178E13</v>
      </c>
      <c r="D241" s="1" t="s">
        <v>1944</v>
      </c>
      <c r="E241" s="1">
        <v>1.1991880091E10</v>
      </c>
      <c r="F241" s="1" t="s">
        <v>1945</v>
      </c>
      <c r="G241" s="6">
        <v>45121.59737268519</v>
      </c>
      <c r="H241" s="7">
        <v>45226.74490740741</v>
      </c>
      <c r="I241" s="6">
        <v>45322.89665509259</v>
      </c>
      <c r="J241" s="1" t="s">
        <v>930</v>
      </c>
      <c r="L241" s="8" t="s">
        <v>1946</v>
      </c>
      <c r="N241" s="1">
        <v>6.8495147E7</v>
      </c>
      <c r="O241" s="1">
        <v>8.5942493E7</v>
      </c>
      <c r="Y241" s="1" t="s">
        <v>900</v>
      </c>
      <c r="Z241" s="1" t="b">
        <v>0</v>
      </c>
      <c r="AA241" s="1" t="b">
        <v>0</v>
      </c>
      <c r="AE241" s="1" t="s">
        <v>901</v>
      </c>
    </row>
    <row r="242">
      <c r="A242" s="1" t="s">
        <v>1947</v>
      </c>
      <c r="B242" s="1" t="s">
        <v>1948</v>
      </c>
      <c r="D242" s="1" t="s">
        <v>1948</v>
      </c>
      <c r="E242" s="1">
        <v>1.1952699286E10</v>
      </c>
      <c r="F242" s="1" t="s">
        <v>1949</v>
      </c>
      <c r="G242" s="6">
        <v>45030.758414351854</v>
      </c>
      <c r="H242" s="7">
        <v>45597.087685185186</v>
      </c>
      <c r="I242" s="2"/>
      <c r="J242" s="1" t="s">
        <v>1109</v>
      </c>
      <c r="K242" s="1" t="s">
        <v>933</v>
      </c>
      <c r="R242" s="1" t="s">
        <v>1298</v>
      </c>
      <c r="S242" s="1" t="s">
        <v>1111</v>
      </c>
      <c r="Y242" s="1" t="s">
        <v>900</v>
      </c>
      <c r="Z242" s="1" t="b">
        <v>0</v>
      </c>
      <c r="AA242" s="1" t="b">
        <v>0</v>
      </c>
      <c r="AE242" s="1" t="s">
        <v>901</v>
      </c>
      <c r="AJ242" s="1" t="b">
        <v>0</v>
      </c>
    </row>
    <row r="243">
      <c r="A243" s="1" t="s">
        <v>1950</v>
      </c>
      <c r="B243" s="1" t="s">
        <v>1951</v>
      </c>
      <c r="C243" s="1">
        <v>1.1445992612E10</v>
      </c>
      <c r="D243" s="1" t="s">
        <v>1951</v>
      </c>
      <c r="E243" s="1">
        <v>3.3988657736E10</v>
      </c>
      <c r="F243" s="1" t="s">
        <v>1952</v>
      </c>
      <c r="G243" s="6">
        <v>45152.125</v>
      </c>
      <c r="H243" s="7">
        <v>45369.701574074075</v>
      </c>
      <c r="I243" s="6">
        <v>45188.125</v>
      </c>
      <c r="J243" s="1" t="s">
        <v>973</v>
      </c>
      <c r="N243" s="1">
        <v>7.0254827E7</v>
      </c>
      <c r="O243" s="1">
        <v>8.5850414E7</v>
      </c>
      <c r="P243" s="1" t="b">
        <v>0</v>
      </c>
      <c r="V243" s="1" t="b">
        <v>0</v>
      </c>
      <c r="W243" s="1" t="b">
        <v>1</v>
      </c>
      <c r="Y243" s="1" t="s">
        <v>900</v>
      </c>
      <c r="Z243" s="1" t="b">
        <v>0</v>
      </c>
      <c r="AA243" s="1" t="b">
        <v>0</v>
      </c>
      <c r="AE243" s="1" t="s">
        <v>901</v>
      </c>
      <c r="AJ243" s="1" t="b">
        <v>0</v>
      </c>
    </row>
    <row r="244">
      <c r="A244" s="1" t="s">
        <v>450</v>
      </c>
      <c r="B244" s="1" t="s">
        <v>1953</v>
      </c>
      <c r="C244" s="1">
        <v>3.2346633000142E13</v>
      </c>
      <c r="D244" s="1" t="s">
        <v>1954</v>
      </c>
      <c r="E244" s="1">
        <v>1.1989142916E10</v>
      </c>
      <c r="F244" s="1" t="s">
        <v>1955</v>
      </c>
      <c r="G244" s="6">
        <v>45547.60157407408</v>
      </c>
      <c r="H244" s="7">
        <v>45597.08763888889</v>
      </c>
      <c r="I244" s="2"/>
      <c r="J244" s="1" t="s">
        <v>938</v>
      </c>
      <c r="K244" s="1" t="s">
        <v>916</v>
      </c>
      <c r="L244" s="8" t="s">
        <v>1956</v>
      </c>
      <c r="N244" s="1">
        <v>8.8299325E7</v>
      </c>
      <c r="O244" s="1">
        <v>1.07364532E8</v>
      </c>
      <c r="Q244" s="1" t="s">
        <v>983</v>
      </c>
      <c r="S244" s="1" t="s">
        <v>1033</v>
      </c>
      <c r="Y244" s="1" t="s">
        <v>900</v>
      </c>
      <c r="Z244" s="1" t="b">
        <v>0</v>
      </c>
      <c r="AA244" s="1" t="b">
        <v>0</v>
      </c>
      <c r="AB244" s="1" t="s">
        <v>1957</v>
      </c>
      <c r="AC244" s="1" t="b">
        <v>1</v>
      </c>
      <c r="AD244" s="7">
        <v>45547.60157407408</v>
      </c>
      <c r="AE244" s="1" t="s">
        <v>901</v>
      </c>
      <c r="AJ244" s="1" t="b">
        <v>0</v>
      </c>
      <c r="AK244" s="1" t="b">
        <v>0</v>
      </c>
      <c r="AL244" s="1">
        <v>0.0</v>
      </c>
      <c r="AM244" s="1">
        <v>0.0</v>
      </c>
      <c r="AN244" s="1">
        <v>0.0</v>
      </c>
    </row>
    <row r="245">
      <c r="A245" s="1" t="s">
        <v>396</v>
      </c>
      <c r="B245" s="1" t="s">
        <v>1958</v>
      </c>
      <c r="C245" s="1">
        <v>5.0234232000182E13</v>
      </c>
      <c r="D245" s="1" t="s">
        <v>1958</v>
      </c>
      <c r="E245" s="1">
        <v>5.1997994639E10</v>
      </c>
      <c r="F245" s="1" t="s">
        <v>1959</v>
      </c>
      <c r="G245" s="6">
        <v>45483.59388888889</v>
      </c>
      <c r="H245" s="7">
        <v>45545.54016203704</v>
      </c>
      <c r="I245" s="6">
        <v>45547.480729166666</v>
      </c>
      <c r="J245" s="1" t="s">
        <v>908</v>
      </c>
      <c r="K245" s="1" t="s">
        <v>1049</v>
      </c>
      <c r="L245" s="8" t="s">
        <v>1960</v>
      </c>
      <c r="N245" s="1">
        <v>8.6414211E7</v>
      </c>
      <c r="O245" s="1">
        <v>1.04426198E8</v>
      </c>
      <c r="W245" s="1" t="b">
        <v>1</v>
      </c>
      <c r="Y245" s="1" t="s">
        <v>900</v>
      </c>
      <c r="Z245" s="1" t="b">
        <v>0</v>
      </c>
      <c r="AA245" s="1" t="b">
        <v>0</v>
      </c>
      <c r="AC245" s="1" t="b">
        <v>1</v>
      </c>
      <c r="AD245" s="7">
        <v>45483.593877314815</v>
      </c>
      <c r="AE245" s="1" t="s">
        <v>901</v>
      </c>
      <c r="AF245" s="1" t="s">
        <v>1961</v>
      </c>
      <c r="AJ245" s="1" t="b">
        <v>0</v>
      </c>
    </row>
    <row r="246">
      <c r="A246" s="1" t="s">
        <v>1962</v>
      </c>
      <c r="B246" s="1" t="s">
        <v>1963</v>
      </c>
      <c r="C246" s="1">
        <v>3.5859046000145E13</v>
      </c>
      <c r="D246" s="1" t="s">
        <v>1963</v>
      </c>
      <c r="E246" s="1">
        <v>8.5996239212E10</v>
      </c>
      <c r="F246" s="1" t="s">
        <v>1964</v>
      </c>
      <c r="G246" s="6">
        <v>45268.67822916667</v>
      </c>
      <c r="H246" s="7">
        <v>45597.08765046296</v>
      </c>
      <c r="I246" s="2"/>
      <c r="J246" s="1" t="s">
        <v>1243</v>
      </c>
      <c r="K246" s="1" t="s">
        <v>916</v>
      </c>
      <c r="L246" s="8" t="s">
        <v>1965</v>
      </c>
      <c r="N246" s="1">
        <v>7.5179415E7</v>
      </c>
      <c r="O246" s="1">
        <v>9.295395E7</v>
      </c>
      <c r="U246" s="1" t="s">
        <v>1966</v>
      </c>
      <c r="Y246" s="1" t="s">
        <v>900</v>
      </c>
      <c r="Z246" s="1" t="b">
        <v>0</v>
      </c>
      <c r="AA246" s="1" t="b">
        <v>0</v>
      </c>
      <c r="AE246" s="1" t="s">
        <v>901</v>
      </c>
      <c r="AJ246" s="1" t="b">
        <v>1</v>
      </c>
    </row>
    <row r="247">
      <c r="A247" s="1" t="s">
        <v>1967</v>
      </c>
      <c r="B247" s="1" t="s">
        <v>1968</v>
      </c>
      <c r="D247" s="1" t="s">
        <v>1968</v>
      </c>
      <c r="E247" s="1">
        <v>3.1993429886E10</v>
      </c>
      <c r="F247" s="1" t="s">
        <v>1969</v>
      </c>
      <c r="G247" s="6">
        <v>45152.85875</v>
      </c>
      <c r="H247" s="7">
        <v>45226.74493055556</v>
      </c>
      <c r="I247" s="6">
        <v>45538.74493055556</v>
      </c>
      <c r="J247" s="1" t="s">
        <v>1006</v>
      </c>
      <c r="K247" s="1" t="s">
        <v>916</v>
      </c>
      <c r="L247" s="8" t="s">
        <v>1970</v>
      </c>
      <c r="N247" s="1">
        <v>7.0254545E7</v>
      </c>
      <c r="O247" s="1">
        <v>8.5850025E7</v>
      </c>
      <c r="T247" s="1" t="s">
        <v>898</v>
      </c>
      <c r="U247" s="1" t="s">
        <v>1971</v>
      </c>
      <c r="W247" s="1" t="b">
        <v>1</v>
      </c>
      <c r="Y247" s="1" t="s">
        <v>900</v>
      </c>
      <c r="Z247" s="1" t="b">
        <v>0</v>
      </c>
      <c r="AA247" s="1" t="b">
        <v>0</v>
      </c>
      <c r="AE247" s="1" t="s">
        <v>901</v>
      </c>
    </row>
    <row r="248">
      <c r="A248" s="1" t="s">
        <v>532</v>
      </c>
      <c r="B248" s="1" t="s">
        <v>1972</v>
      </c>
      <c r="C248" s="1">
        <v>4.04581678E10</v>
      </c>
      <c r="D248" s="1" t="s">
        <v>1972</v>
      </c>
      <c r="E248" s="1">
        <v>1.198314615E10</v>
      </c>
      <c r="F248" s="1" t="s">
        <v>1973</v>
      </c>
      <c r="G248" s="6">
        <v>45490.44957175926</v>
      </c>
      <c r="H248" s="7">
        <v>45597.08761574074</v>
      </c>
      <c r="I248" s="2"/>
      <c r="J248" s="1" t="s">
        <v>1030</v>
      </c>
      <c r="K248" s="1" t="s">
        <v>916</v>
      </c>
      <c r="L248" s="8" t="s">
        <v>1974</v>
      </c>
      <c r="N248" s="1">
        <v>8.6629867E7</v>
      </c>
      <c r="O248" s="1">
        <v>1.04751523E8</v>
      </c>
      <c r="Y248" s="1" t="s">
        <v>900</v>
      </c>
      <c r="Z248" s="1" t="b">
        <v>0</v>
      </c>
      <c r="AA248" s="1" t="b">
        <v>0</v>
      </c>
      <c r="AC248" s="1" t="b">
        <v>1</v>
      </c>
      <c r="AD248" s="7">
        <v>45490.44962962963</v>
      </c>
      <c r="AE248" s="1" t="s">
        <v>901</v>
      </c>
      <c r="AJ248" s="1" t="b">
        <v>0</v>
      </c>
    </row>
    <row r="249">
      <c r="A249" s="1" t="s">
        <v>1975</v>
      </c>
      <c r="B249" s="1" t="s">
        <v>1976</v>
      </c>
      <c r="C249" s="1">
        <v>4.2591608000188E13</v>
      </c>
      <c r="D249" s="1" t="s">
        <v>1976</v>
      </c>
      <c r="E249" s="1">
        <v>3.7988123386E10</v>
      </c>
      <c r="F249" s="1" t="s">
        <v>1977</v>
      </c>
      <c r="G249" s="6">
        <v>45590.848495370374</v>
      </c>
      <c r="H249" s="7">
        <v>45597.1358912037</v>
      </c>
      <c r="I249" s="2"/>
      <c r="J249" s="1" t="s">
        <v>1497</v>
      </c>
      <c r="K249" s="1" t="s">
        <v>933</v>
      </c>
      <c r="L249" s="8" t="s">
        <v>1978</v>
      </c>
      <c r="M249" s="1">
        <v>1032370.0</v>
      </c>
      <c r="N249" s="1">
        <v>8.9665532E7</v>
      </c>
      <c r="O249" s="1">
        <v>1.0941251E8</v>
      </c>
      <c r="Q249" s="1" t="s">
        <v>940</v>
      </c>
      <c r="S249" s="1" t="s">
        <v>1033</v>
      </c>
      <c r="Y249" s="1" t="s">
        <v>900</v>
      </c>
      <c r="Z249" s="1" t="b">
        <v>0</v>
      </c>
      <c r="AA249" s="1" t="b">
        <v>0</v>
      </c>
      <c r="AB249" s="1" t="s">
        <v>1979</v>
      </c>
      <c r="AC249" s="1" t="b">
        <v>1</v>
      </c>
      <c r="AD249" s="7">
        <v>45590.84847222222</v>
      </c>
      <c r="AE249" s="1" t="s">
        <v>901</v>
      </c>
      <c r="AJ249" s="1" t="b">
        <v>0</v>
      </c>
      <c r="AK249" s="1" t="b">
        <v>0</v>
      </c>
      <c r="AL249" s="1">
        <v>0.0</v>
      </c>
      <c r="AM249" s="1">
        <v>0.0</v>
      </c>
      <c r="AN249" s="1">
        <v>0.0</v>
      </c>
    </row>
    <row r="250">
      <c r="A250" s="1" t="s">
        <v>1980</v>
      </c>
      <c r="B250" s="1" t="s">
        <v>1981</v>
      </c>
      <c r="D250" s="1" t="s">
        <v>1981</v>
      </c>
      <c r="E250" s="1">
        <v>3.1991638226E10</v>
      </c>
      <c r="F250" s="1" t="s">
        <v>1982</v>
      </c>
      <c r="G250" s="6">
        <v>45473.62918981481</v>
      </c>
      <c r="H250" s="7">
        <v>45597.08766203704</v>
      </c>
      <c r="I250" s="2"/>
      <c r="J250" s="1" t="s">
        <v>895</v>
      </c>
      <c r="K250" s="1" t="s">
        <v>933</v>
      </c>
      <c r="M250" s="1">
        <v>391250.0</v>
      </c>
      <c r="N250" s="1">
        <v>8.604011E7</v>
      </c>
      <c r="O250" s="1">
        <v>1.03923353E8</v>
      </c>
      <c r="W250" s="1" t="b">
        <v>1</v>
      </c>
      <c r="Y250" s="1" t="s">
        <v>900</v>
      </c>
      <c r="Z250" s="1" t="b">
        <v>0</v>
      </c>
      <c r="AA250" s="1" t="b">
        <v>0</v>
      </c>
      <c r="AC250" s="1" t="b">
        <v>1</v>
      </c>
      <c r="AD250" s="7">
        <v>45473.61670138889</v>
      </c>
      <c r="AE250" s="1" t="s">
        <v>901</v>
      </c>
      <c r="AJ250" s="1" t="b">
        <v>0</v>
      </c>
    </row>
    <row r="251">
      <c r="A251" s="1" t="s">
        <v>1983</v>
      </c>
      <c r="B251" s="1" t="s">
        <v>1984</v>
      </c>
      <c r="C251" s="1">
        <v>2.4614129000158E13</v>
      </c>
      <c r="D251" s="1" t="s">
        <v>1984</v>
      </c>
      <c r="E251" s="1">
        <v>3.1998569442E10</v>
      </c>
      <c r="F251" s="1" t="s">
        <v>1985</v>
      </c>
      <c r="G251" s="6">
        <v>45251.756631944445</v>
      </c>
      <c r="H251" s="7">
        <v>45597.08766203704</v>
      </c>
      <c r="I251" s="2"/>
      <c r="J251" s="1" t="s">
        <v>895</v>
      </c>
      <c r="K251" s="1" t="s">
        <v>1049</v>
      </c>
      <c r="L251" s="8" t="s">
        <v>1986</v>
      </c>
      <c r="N251" s="1">
        <v>7.4421551E7</v>
      </c>
      <c r="O251" s="1">
        <v>9.1984866E7</v>
      </c>
      <c r="U251" s="1" t="s">
        <v>1985</v>
      </c>
      <c r="W251" s="1" t="b">
        <v>0</v>
      </c>
      <c r="Y251" s="1" t="s">
        <v>900</v>
      </c>
      <c r="Z251" s="1" t="b">
        <v>0</v>
      </c>
      <c r="AA251" s="1" t="b">
        <v>0</v>
      </c>
      <c r="AE251" s="1" t="s">
        <v>901</v>
      </c>
      <c r="AF251" s="1" t="s">
        <v>1987</v>
      </c>
      <c r="AJ251" s="1" t="b">
        <v>0</v>
      </c>
    </row>
    <row r="252">
      <c r="A252" s="1" t="s">
        <v>1988</v>
      </c>
      <c r="B252" s="1" t="s">
        <v>1989</v>
      </c>
      <c r="C252" s="1">
        <v>4.8375065000148E13</v>
      </c>
      <c r="D252" s="1" t="s">
        <v>1989</v>
      </c>
      <c r="E252" s="1">
        <v>3.1992338541E10</v>
      </c>
      <c r="F252" s="1" t="s">
        <v>1990</v>
      </c>
      <c r="G252" s="6">
        <v>45195.53034722222</v>
      </c>
      <c r="H252" s="7">
        <v>45560.51460648148</v>
      </c>
      <c r="I252" s="6">
        <v>45560.516863425924</v>
      </c>
      <c r="J252" s="1" t="s">
        <v>938</v>
      </c>
      <c r="K252" s="1" t="s">
        <v>953</v>
      </c>
      <c r="L252" s="8" t="s">
        <v>1991</v>
      </c>
      <c r="N252" s="1">
        <v>7.2169591E7</v>
      </c>
      <c r="O252" s="1">
        <v>8.8289252E7</v>
      </c>
      <c r="U252" s="1" t="s">
        <v>1990</v>
      </c>
      <c r="W252" s="1" t="b">
        <v>1</v>
      </c>
      <c r="Y252" s="1" t="s">
        <v>900</v>
      </c>
      <c r="Z252" s="1" t="b">
        <v>0</v>
      </c>
      <c r="AA252" s="1" t="b">
        <v>0</v>
      </c>
      <c r="AE252" s="1" t="s">
        <v>901</v>
      </c>
      <c r="AJ252" s="1" t="b">
        <v>0</v>
      </c>
    </row>
    <row r="253">
      <c r="A253" s="1" t="s">
        <v>1992</v>
      </c>
      <c r="B253" s="1" t="s">
        <v>1993</v>
      </c>
      <c r="C253" s="1">
        <v>2.1396199000199E13</v>
      </c>
      <c r="D253" s="1" t="s">
        <v>1993</v>
      </c>
      <c r="E253" s="1">
        <v>4.2999809522E10</v>
      </c>
      <c r="F253" s="1" t="s">
        <v>1994</v>
      </c>
      <c r="G253" s="6">
        <v>45183.59496527778</v>
      </c>
      <c r="H253" s="7">
        <v>45226.745</v>
      </c>
      <c r="I253" s="6">
        <v>45274.61797453704</v>
      </c>
      <c r="J253" s="1" t="s">
        <v>895</v>
      </c>
      <c r="K253" s="1" t="s">
        <v>974</v>
      </c>
      <c r="L253" s="8" t="s">
        <v>1995</v>
      </c>
      <c r="N253" s="1">
        <v>7.163288E7</v>
      </c>
      <c r="O253" s="1">
        <v>8.7799157E7</v>
      </c>
      <c r="U253" s="1" t="s">
        <v>1996</v>
      </c>
      <c r="Y253" s="1" t="s">
        <v>900</v>
      </c>
      <c r="Z253" s="1" t="b">
        <v>0</v>
      </c>
      <c r="AA253" s="1" t="b">
        <v>0</v>
      </c>
      <c r="AE253" s="1" t="s">
        <v>901</v>
      </c>
    </row>
    <row r="254">
      <c r="A254" s="1" t="s">
        <v>470</v>
      </c>
      <c r="B254" s="1" t="s">
        <v>1997</v>
      </c>
      <c r="C254" s="1">
        <v>5.2284509000107E13</v>
      </c>
      <c r="D254" s="1" t="s">
        <v>1997</v>
      </c>
      <c r="E254" s="1">
        <v>1.1985060179E10</v>
      </c>
      <c r="F254" s="1" t="s">
        <v>1998</v>
      </c>
      <c r="G254" s="6">
        <v>45530.75849537037</v>
      </c>
      <c r="H254" s="7">
        <v>45597.08766203704</v>
      </c>
      <c r="I254" s="2"/>
      <c r="J254" s="1" t="s">
        <v>938</v>
      </c>
      <c r="K254" s="1" t="s">
        <v>916</v>
      </c>
      <c r="L254" s="8" t="s">
        <v>1999</v>
      </c>
      <c r="N254" s="1">
        <v>8.7771132E7</v>
      </c>
      <c r="O254" s="1">
        <v>1.06573707E8</v>
      </c>
      <c r="Q254" s="1" t="s">
        <v>940</v>
      </c>
      <c r="S254" s="1" t="s">
        <v>1033</v>
      </c>
      <c r="T254" s="1" t="s">
        <v>920</v>
      </c>
      <c r="Y254" s="1" t="s">
        <v>900</v>
      </c>
      <c r="Z254" s="1" t="b">
        <v>0</v>
      </c>
      <c r="AA254" s="1" t="b">
        <v>0</v>
      </c>
      <c r="AC254" s="1" t="b">
        <v>1</v>
      </c>
      <c r="AD254" s="7">
        <v>45530.75848379629</v>
      </c>
      <c r="AE254" s="1" t="s">
        <v>901</v>
      </c>
      <c r="AF254" s="1" t="s">
        <v>2000</v>
      </c>
      <c r="AJ254" s="1" t="b">
        <v>0</v>
      </c>
      <c r="AK254" s="1" t="b">
        <v>0</v>
      </c>
      <c r="AL254" s="1">
        <v>0.0</v>
      </c>
      <c r="AM254" s="1">
        <v>0.0</v>
      </c>
      <c r="AN254" s="1">
        <v>0.0</v>
      </c>
    </row>
    <row r="255">
      <c r="A255" s="1" t="s">
        <v>598</v>
      </c>
      <c r="B255" s="1" t="s">
        <v>2001</v>
      </c>
      <c r="C255" s="1">
        <v>1.5539744764E10</v>
      </c>
      <c r="D255" s="1" t="s">
        <v>2001</v>
      </c>
      <c r="E255" s="1">
        <v>2.7998812521E10</v>
      </c>
      <c r="F255" s="1" t="s">
        <v>2002</v>
      </c>
      <c r="G255" s="6">
        <v>45412.87126157407</v>
      </c>
      <c r="H255" s="7">
        <v>45597.08766203704</v>
      </c>
      <c r="I255" s="2"/>
      <c r="J255" s="1" t="s">
        <v>1243</v>
      </c>
      <c r="K255" s="1" t="s">
        <v>896</v>
      </c>
      <c r="N255" s="1">
        <v>8.2712263E7</v>
      </c>
      <c r="O255" s="1">
        <v>1.07672042E8</v>
      </c>
      <c r="U255" s="1" t="s">
        <v>2003</v>
      </c>
      <c r="X255" s="1">
        <v>132018.0</v>
      </c>
      <c r="Y255" s="1" t="s">
        <v>900</v>
      </c>
      <c r="Z255" s="1" t="b">
        <v>0</v>
      </c>
      <c r="AA255" s="1" t="b">
        <v>0</v>
      </c>
      <c r="AC255" s="1" t="b">
        <v>1</v>
      </c>
      <c r="AD255" s="7">
        <v>45412.87125</v>
      </c>
      <c r="AE255" s="1" t="s">
        <v>901</v>
      </c>
      <c r="AJ255" s="1" t="b">
        <v>0</v>
      </c>
    </row>
    <row r="256">
      <c r="A256" s="1" t="s">
        <v>624</v>
      </c>
      <c r="B256" s="1" t="s">
        <v>2004</v>
      </c>
      <c r="C256" s="1">
        <v>5.421315600018E13</v>
      </c>
      <c r="D256" s="1" t="s">
        <v>2004</v>
      </c>
      <c r="E256" s="1">
        <v>1.1959324856E10</v>
      </c>
      <c r="F256" s="1" t="s">
        <v>2005</v>
      </c>
      <c r="G256" s="6">
        <v>45516.635567129626</v>
      </c>
      <c r="H256" s="7">
        <v>45597.08762731482</v>
      </c>
      <c r="I256" s="2"/>
      <c r="J256" s="1" t="s">
        <v>895</v>
      </c>
      <c r="K256" s="1" t="s">
        <v>916</v>
      </c>
      <c r="L256" s="8" t="s">
        <v>2006</v>
      </c>
      <c r="N256" s="1">
        <v>8.7370028E7</v>
      </c>
      <c r="O256" s="1">
        <v>1.07327229E8</v>
      </c>
      <c r="Q256" s="1" t="s">
        <v>983</v>
      </c>
      <c r="S256" s="1" t="s">
        <v>1033</v>
      </c>
      <c r="Y256" s="1" t="s">
        <v>900</v>
      </c>
      <c r="Z256" s="1" t="b">
        <v>0</v>
      </c>
      <c r="AA256" s="1" t="b">
        <v>0</v>
      </c>
      <c r="AB256" s="1" t="s">
        <v>2007</v>
      </c>
      <c r="AC256" s="1" t="b">
        <v>1</v>
      </c>
      <c r="AD256" s="7">
        <v>45516.63549768519</v>
      </c>
      <c r="AE256" s="1" t="s">
        <v>901</v>
      </c>
      <c r="AJ256" s="1" t="b">
        <v>1</v>
      </c>
      <c r="AK256" s="1" t="b">
        <v>0</v>
      </c>
      <c r="AL256" s="1">
        <v>0.0</v>
      </c>
      <c r="AM256" s="1">
        <v>0.0</v>
      </c>
      <c r="AN256" s="1">
        <v>0.0</v>
      </c>
    </row>
    <row r="257">
      <c r="A257" s="1" t="s">
        <v>380</v>
      </c>
      <c r="B257" s="1" t="s">
        <v>2008</v>
      </c>
      <c r="C257" s="1">
        <v>3.2753070000107E13</v>
      </c>
      <c r="D257" s="1" t="s">
        <v>2008</v>
      </c>
      <c r="E257" s="1">
        <v>6.2984556528E10</v>
      </c>
      <c r="F257" s="1" t="s">
        <v>2009</v>
      </c>
      <c r="G257" s="6">
        <v>45560.006377314814</v>
      </c>
      <c r="H257" s="7">
        <v>45590.76519675926</v>
      </c>
      <c r="I257" s="6">
        <v>45590.777916666666</v>
      </c>
      <c r="J257" s="1" t="s">
        <v>990</v>
      </c>
      <c r="K257" s="1" t="s">
        <v>953</v>
      </c>
      <c r="L257" s="8" t="s">
        <v>2010</v>
      </c>
      <c r="N257" s="1">
        <v>8.8650595E7</v>
      </c>
      <c r="O257" s="1">
        <v>1.07943786E8</v>
      </c>
      <c r="Q257" s="1" t="s">
        <v>1788</v>
      </c>
      <c r="S257" s="1" t="s">
        <v>1111</v>
      </c>
      <c r="T257" s="1" t="s">
        <v>898</v>
      </c>
      <c r="W257" s="1" t="b">
        <v>1</v>
      </c>
      <c r="Y257" s="1" t="s">
        <v>900</v>
      </c>
      <c r="Z257" s="1" t="b">
        <v>0</v>
      </c>
      <c r="AA257" s="1" t="b">
        <v>0</v>
      </c>
      <c r="AC257" s="1" t="b">
        <v>1</v>
      </c>
      <c r="AD257" s="7">
        <v>45560.00636574074</v>
      </c>
      <c r="AE257" s="1" t="s">
        <v>901</v>
      </c>
      <c r="AJ257" s="1" t="b">
        <v>0</v>
      </c>
      <c r="AK257" s="1" t="b">
        <v>1</v>
      </c>
      <c r="AL257" s="1">
        <v>1.0</v>
      </c>
      <c r="AM257" s="1">
        <v>1.0</v>
      </c>
      <c r="AN257" s="1">
        <v>1.0</v>
      </c>
    </row>
    <row r="258">
      <c r="A258" s="1" t="s">
        <v>2011</v>
      </c>
      <c r="B258" s="1" t="s">
        <v>2012</v>
      </c>
      <c r="C258" s="1">
        <v>2.6404731000196E13</v>
      </c>
      <c r="D258" s="1" t="s">
        <v>2012</v>
      </c>
      <c r="E258" s="1">
        <v>3.4992548441E10</v>
      </c>
      <c r="F258" s="1" t="s">
        <v>2013</v>
      </c>
      <c r="G258" s="6">
        <v>45567.5624537037</v>
      </c>
      <c r="H258" s="7">
        <v>45597.08767361111</v>
      </c>
      <c r="I258" s="2"/>
      <c r="J258" s="1" t="s">
        <v>1363</v>
      </c>
      <c r="L258" s="8" t="s">
        <v>2014</v>
      </c>
      <c r="N258" s="1">
        <v>8.8820905E7</v>
      </c>
      <c r="O258" s="1">
        <v>1.08278968E8</v>
      </c>
      <c r="W258" s="1" t="b">
        <v>1</v>
      </c>
      <c r="Y258" s="1" t="s">
        <v>1130</v>
      </c>
      <c r="Z258" s="1" t="b">
        <v>0</v>
      </c>
      <c r="AA258" s="1" t="b">
        <v>0</v>
      </c>
      <c r="AB258" s="1" t="s">
        <v>2015</v>
      </c>
      <c r="AC258" s="1" t="b">
        <v>1</v>
      </c>
      <c r="AD258" s="7">
        <v>45567.55731481482</v>
      </c>
      <c r="AE258" s="1" t="s">
        <v>901</v>
      </c>
      <c r="AG258" s="1" t="s">
        <v>2016</v>
      </c>
      <c r="AI258" s="7">
        <v>45567.7503125</v>
      </c>
      <c r="AJ258" s="1" t="b">
        <v>0</v>
      </c>
    </row>
    <row r="259">
      <c r="A259" s="1" t="s">
        <v>168</v>
      </c>
      <c r="B259" s="1" t="s">
        <v>2017</v>
      </c>
      <c r="C259" s="1">
        <v>4.7067138000171E13</v>
      </c>
      <c r="D259" s="1" t="s">
        <v>2018</v>
      </c>
      <c r="E259" s="1">
        <v>5.1981525739E10</v>
      </c>
      <c r="F259" s="1" t="s">
        <v>2019</v>
      </c>
      <c r="G259" s="6">
        <v>45540.90237268519</v>
      </c>
      <c r="H259" s="7">
        <v>45597.08760416666</v>
      </c>
      <c r="I259" s="2"/>
      <c r="J259" s="1" t="s">
        <v>908</v>
      </c>
      <c r="K259" s="1" t="s">
        <v>896</v>
      </c>
      <c r="L259" s="8" t="s">
        <v>2020</v>
      </c>
      <c r="N259" s="1">
        <v>8.8100209E7</v>
      </c>
      <c r="O259" s="1">
        <v>1.07040419E8</v>
      </c>
      <c r="Q259" s="1" t="s">
        <v>983</v>
      </c>
      <c r="S259" s="1" t="s">
        <v>1033</v>
      </c>
      <c r="T259" s="1" t="s">
        <v>920</v>
      </c>
      <c r="X259" s="1">
        <v>142126.0</v>
      </c>
      <c r="Y259" s="1" t="s">
        <v>900</v>
      </c>
      <c r="Z259" s="1" t="b">
        <v>0</v>
      </c>
      <c r="AA259" s="1" t="b">
        <v>0</v>
      </c>
      <c r="AB259" s="1" t="s">
        <v>2021</v>
      </c>
      <c r="AC259" s="1" t="b">
        <v>1</v>
      </c>
      <c r="AD259" s="7">
        <v>45540.902349537035</v>
      </c>
      <c r="AE259" s="1" t="s">
        <v>901</v>
      </c>
      <c r="AJ259" s="1" t="b">
        <v>0</v>
      </c>
      <c r="AK259" s="1" t="b">
        <v>0</v>
      </c>
      <c r="AL259" s="1">
        <v>0.0</v>
      </c>
      <c r="AM259" s="1">
        <v>0.0</v>
      </c>
      <c r="AN259" s="1">
        <v>0.0</v>
      </c>
    </row>
    <row r="260">
      <c r="A260" s="1" t="s">
        <v>2022</v>
      </c>
      <c r="B260" s="1" t="s">
        <v>2023</v>
      </c>
      <c r="C260" s="1">
        <v>4.576366600013E13</v>
      </c>
      <c r="D260" s="1" t="s">
        <v>2023</v>
      </c>
      <c r="E260" s="1">
        <v>3.73112125E9</v>
      </c>
      <c r="F260" s="1" t="s">
        <v>2024</v>
      </c>
      <c r="G260" s="6">
        <v>45341.84670138889</v>
      </c>
      <c r="H260" s="7">
        <v>45597.08765046296</v>
      </c>
      <c r="I260" s="2"/>
      <c r="J260" s="1" t="s">
        <v>908</v>
      </c>
      <c r="K260" s="1" t="s">
        <v>925</v>
      </c>
      <c r="L260" s="8" t="s">
        <v>2025</v>
      </c>
      <c r="M260" s="1">
        <v>1193547.0</v>
      </c>
      <c r="N260" s="1">
        <v>7.7562156E7</v>
      </c>
      <c r="O260" s="1">
        <v>9.6194257E7</v>
      </c>
      <c r="U260" s="1" t="s">
        <v>2024</v>
      </c>
      <c r="Y260" s="1" t="s">
        <v>900</v>
      </c>
      <c r="Z260" s="1" t="b">
        <v>0</v>
      </c>
      <c r="AA260" s="1" t="b">
        <v>0</v>
      </c>
      <c r="AE260" s="1" t="s">
        <v>901</v>
      </c>
      <c r="AJ260" s="1" t="b">
        <v>0</v>
      </c>
    </row>
    <row r="261">
      <c r="A261" s="1" t="s">
        <v>795</v>
      </c>
      <c r="B261" s="1" t="s">
        <v>2026</v>
      </c>
      <c r="C261" s="1">
        <v>5.6688264000134E13</v>
      </c>
      <c r="D261" s="1" t="s">
        <v>2026</v>
      </c>
      <c r="E261" s="1">
        <v>1.2981033341E10</v>
      </c>
      <c r="F261" s="1" t="s">
        <v>2027</v>
      </c>
      <c r="G261" s="6">
        <v>45540.0150462963</v>
      </c>
      <c r="H261" s="7">
        <v>45597.08767361111</v>
      </c>
      <c r="I261" s="2"/>
      <c r="J261" s="1" t="s">
        <v>1185</v>
      </c>
      <c r="K261" s="1" t="s">
        <v>933</v>
      </c>
      <c r="L261" s="8" t="s">
        <v>2028</v>
      </c>
      <c r="M261" s="1">
        <v>1255025.0</v>
      </c>
      <c r="N261" s="1">
        <v>8.8078665E7</v>
      </c>
      <c r="O261" s="1">
        <v>1.06998405E8</v>
      </c>
      <c r="Q261" s="1" t="s">
        <v>918</v>
      </c>
      <c r="S261" s="1" t="s">
        <v>919</v>
      </c>
      <c r="T261" s="1" t="s">
        <v>920</v>
      </c>
      <c r="Y261" s="1" t="s">
        <v>900</v>
      </c>
      <c r="Z261" s="1" t="b">
        <v>0</v>
      </c>
      <c r="AA261" s="1" t="b">
        <v>0</v>
      </c>
      <c r="AC261" s="1" t="b">
        <v>1</v>
      </c>
      <c r="AD261" s="7">
        <v>45540.01503472222</v>
      </c>
      <c r="AE261" s="1" t="s">
        <v>901</v>
      </c>
      <c r="AJ261" s="1" t="b">
        <v>0</v>
      </c>
      <c r="AK261" s="1" t="b">
        <v>0</v>
      </c>
      <c r="AL261" s="1">
        <v>0.0</v>
      </c>
      <c r="AM261" s="1">
        <v>0.0</v>
      </c>
      <c r="AN261" s="1">
        <v>0.0</v>
      </c>
    </row>
    <row r="262">
      <c r="A262" s="1" t="s">
        <v>2029</v>
      </c>
      <c r="B262" s="1" t="s">
        <v>2030</v>
      </c>
      <c r="D262" s="1" t="s">
        <v>2030</v>
      </c>
      <c r="E262" s="1">
        <v>1.19989536E10</v>
      </c>
      <c r="F262" s="1" t="s">
        <v>2031</v>
      </c>
      <c r="G262" s="6">
        <v>45026.84050925926</v>
      </c>
      <c r="H262" s="7">
        <v>45597.08765046296</v>
      </c>
      <c r="I262" s="2"/>
      <c r="J262" s="1" t="s">
        <v>1109</v>
      </c>
      <c r="M262" s="1">
        <v>1195477.0</v>
      </c>
      <c r="S262" s="1" t="s">
        <v>1111</v>
      </c>
      <c r="Y262" s="1" t="s">
        <v>900</v>
      </c>
      <c r="Z262" s="1" t="b">
        <v>0</v>
      </c>
      <c r="AA262" s="1" t="b">
        <v>0</v>
      </c>
      <c r="AE262" s="1" t="s">
        <v>901</v>
      </c>
      <c r="AJ262" s="1" t="b">
        <v>0</v>
      </c>
    </row>
    <row r="263">
      <c r="A263" s="1" t="s">
        <v>204</v>
      </c>
      <c r="B263" s="1" t="s">
        <v>2032</v>
      </c>
      <c r="C263" s="1">
        <v>4.1113255000148E13</v>
      </c>
      <c r="D263" s="1" t="s">
        <v>2032</v>
      </c>
      <c r="E263" s="1">
        <v>2.1983770263E10</v>
      </c>
      <c r="F263" s="1" t="s">
        <v>2033</v>
      </c>
      <c r="G263" s="6">
        <v>45461.7612037037</v>
      </c>
      <c r="H263" s="7">
        <v>45490.531689814816</v>
      </c>
      <c r="I263" s="6">
        <v>45490.56863425926</v>
      </c>
      <c r="J263" s="1" t="s">
        <v>938</v>
      </c>
      <c r="K263" s="1" t="s">
        <v>916</v>
      </c>
      <c r="N263" s="1">
        <v>8.5760692E7</v>
      </c>
      <c r="O263" s="1">
        <v>1.0335596E8</v>
      </c>
      <c r="U263" s="1" t="s">
        <v>2034</v>
      </c>
      <c r="Y263" s="1" t="s">
        <v>900</v>
      </c>
      <c r="Z263" s="1" t="b">
        <v>0</v>
      </c>
      <c r="AA263" s="1" t="b">
        <v>0</v>
      </c>
      <c r="AC263" s="1" t="b">
        <v>1</v>
      </c>
      <c r="AD263" s="7">
        <v>45461.751238425924</v>
      </c>
      <c r="AE263" s="1" t="s">
        <v>901</v>
      </c>
      <c r="AJ263" s="1" t="b">
        <v>0</v>
      </c>
    </row>
    <row r="264">
      <c r="A264" s="1" t="s">
        <v>500</v>
      </c>
      <c r="B264" s="1" t="s">
        <v>2035</v>
      </c>
      <c r="C264" s="1">
        <v>3.853031000019E13</v>
      </c>
      <c r="D264" s="1" t="s">
        <v>2036</v>
      </c>
      <c r="E264" s="1">
        <v>2.1977237344E10</v>
      </c>
      <c r="F264" s="1" t="s">
        <v>2037</v>
      </c>
      <c r="G264" s="6">
        <v>45477.69945601852</v>
      </c>
      <c r="H264" s="7">
        <v>45597.08761574074</v>
      </c>
      <c r="I264" s="2"/>
      <c r="J264" s="1" t="s">
        <v>938</v>
      </c>
      <c r="K264" s="1" t="s">
        <v>916</v>
      </c>
      <c r="L264" s="8" t="s">
        <v>2038</v>
      </c>
      <c r="N264" s="1">
        <v>8.6174779E7</v>
      </c>
      <c r="O264" s="1">
        <v>1.04137697E8</v>
      </c>
      <c r="Y264" s="1" t="s">
        <v>900</v>
      </c>
      <c r="Z264" s="1" t="b">
        <v>0</v>
      </c>
      <c r="AA264" s="1" t="b">
        <v>0</v>
      </c>
      <c r="AC264" s="1" t="b">
        <v>1</v>
      </c>
      <c r="AD264" s="7">
        <v>45477.69944444444</v>
      </c>
      <c r="AE264" s="1" t="s">
        <v>901</v>
      </c>
      <c r="AJ264" s="1" t="b">
        <v>0</v>
      </c>
    </row>
    <row r="265">
      <c r="A265" s="1" t="s">
        <v>2039</v>
      </c>
      <c r="B265" s="1" t="s">
        <v>2040</v>
      </c>
      <c r="C265" s="1">
        <v>2.7803884806E10</v>
      </c>
      <c r="D265" s="1" t="s">
        <v>2040</v>
      </c>
      <c r="E265" s="1">
        <v>1.1997132239E10</v>
      </c>
      <c r="F265" s="1" t="s">
        <v>2041</v>
      </c>
      <c r="G265" s="6">
        <v>45099.64233796296</v>
      </c>
      <c r="H265" s="7">
        <v>45597.08760416666</v>
      </c>
      <c r="I265" s="2"/>
      <c r="J265" s="1" t="s">
        <v>938</v>
      </c>
      <c r="K265" s="1" t="s">
        <v>933</v>
      </c>
      <c r="L265" s="8" t="s">
        <v>2042</v>
      </c>
      <c r="M265" s="1">
        <v>967740.0</v>
      </c>
      <c r="N265" s="1">
        <v>7.4431007E7</v>
      </c>
      <c r="O265" s="1">
        <v>9.2013222E7</v>
      </c>
      <c r="Q265" s="1" t="s">
        <v>918</v>
      </c>
      <c r="R265" s="1" t="s">
        <v>1343</v>
      </c>
      <c r="S265" s="1" t="s">
        <v>919</v>
      </c>
      <c r="U265" s="1" t="s">
        <v>2043</v>
      </c>
      <c r="W265" s="1" t="b">
        <v>1</v>
      </c>
      <c r="Y265" s="1" t="s">
        <v>900</v>
      </c>
      <c r="Z265" s="1" t="b">
        <v>0</v>
      </c>
      <c r="AA265" s="1" t="b">
        <v>0</v>
      </c>
      <c r="AE265" s="1" t="s">
        <v>901</v>
      </c>
      <c r="AJ265" s="1" t="b">
        <v>0</v>
      </c>
    </row>
    <row r="266">
      <c r="A266" s="1" t="s">
        <v>83</v>
      </c>
      <c r="B266" s="1" t="s">
        <v>2044</v>
      </c>
      <c r="C266" s="1">
        <v>3.8538241000161E13</v>
      </c>
      <c r="D266" s="1" t="s">
        <v>2044</v>
      </c>
      <c r="E266" s="1">
        <v>1.2991625788E10</v>
      </c>
      <c r="F266" s="1" t="s">
        <v>2045</v>
      </c>
      <c r="G266" s="6">
        <v>45485.62201388889</v>
      </c>
      <c r="H266" s="7">
        <v>45597.08766203704</v>
      </c>
      <c r="I266" s="2"/>
      <c r="J266" s="1" t="s">
        <v>1030</v>
      </c>
      <c r="K266" s="1" t="s">
        <v>916</v>
      </c>
      <c r="L266" s="8" t="s">
        <v>2046</v>
      </c>
      <c r="N266" s="1">
        <v>8.6472661E7</v>
      </c>
      <c r="O266" s="1">
        <v>1.04537806E8</v>
      </c>
      <c r="Y266" s="1" t="s">
        <v>900</v>
      </c>
      <c r="Z266" s="1" t="b">
        <v>0</v>
      </c>
      <c r="AA266" s="1" t="b">
        <v>0</v>
      </c>
      <c r="AC266" s="1" t="b">
        <v>1</v>
      </c>
      <c r="AD266" s="7">
        <v>45485.621979166666</v>
      </c>
      <c r="AE266" s="1" t="s">
        <v>901</v>
      </c>
      <c r="AF266" s="1" t="s">
        <v>2047</v>
      </c>
      <c r="AJ266" s="1" t="b">
        <v>0</v>
      </c>
    </row>
    <row r="267">
      <c r="A267" s="1" t="s">
        <v>208</v>
      </c>
      <c r="B267" s="1" t="s">
        <v>2048</v>
      </c>
      <c r="C267" s="1">
        <v>3.0573759000124E13</v>
      </c>
      <c r="D267" s="1" t="s">
        <v>2048</v>
      </c>
      <c r="E267" s="1">
        <v>1.1963297829E10</v>
      </c>
      <c r="F267" s="1" t="s">
        <v>2049</v>
      </c>
      <c r="G267" s="6">
        <v>45491.6240625</v>
      </c>
      <c r="H267" s="7">
        <v>45597.08760416666</v>
      </c>
      <c r="I267" s="2"/>
      <c r="J267" s="1" t="s">
        <v>938</v>
      </c>
      <c r="K267" s="1" t="s">
        <v>1049</v>
      </c>
      <c r="L267" s="8" t="s">
        <v>2050</v>
      </c>
      <c r="N267" s="1">
        <v>8.6617537E7</v>
      </c>
      <c r="O267" s="1">
        <v>1.04729262E8</v>
      </c>
      <c r="W267" s="1" t="b">
        <v>1</v>
      </c>
      <c r="Y267" s="1" t="s">
        <v>1130</v>
      </c>
      <c r="Z267" s="1" t="b">
        <v>0</v>
      </c>
      <c r="AA267" s="1" t="b">
        <v>0</v>
      </c>
      <c r="AC267" s="1" t="b">
        <v>1</v>
      </c>
      <c r="AD267" s="7">
        <v>45491.51391203704</v>
      </c>
      <c r="AE267" s="1" t="s">
        <v>901</v>
      </c>
      <c r="AF267" s="1" t="s">
        <v>2051</v>
      </c>
      <c r="AJ267" s="1" t="b">
        <v>0</v>
      </c>
    </row>
    <row r="268">
      <c r="A268" s="1" t="s">
        <v>2052</v>
      </c>
      <c r="B268" s="1" t="s">
        <v>2053</v>
      </c>
      <c r="C268" s="1">
        <v>4.2284611000159E13</v>
      </c>
      <c r="D268" s="1" t="s">
        <v>2053</v>
      </c>
      <c r="E268" s="1">
        <v>1.6991671963E10</v>
      </c>
      <c r="F268" s="1" t="s">
        <v>2054</v>
      </c>
      <c r="G268" s="6">
        <v>45238.77025462963</v>
      </c>
      <c r="H268" s="7">
        <v>45240.719189814816</v>
      </c>
      <c r="I268" s="6">
        <v>45246.61467592593</v>
      </c>
      <c r="J268" s="1" t="s">
        <v>908</v>
      </c>
      <c r="K268" s="1" t="s">
        <v>1000</v>
      </c>
      <c r="L268" s="8" t="s">
        <v>2055</v>
      </c>
      <c r="N268" s="1">
        <v>7.4111282E7</v>
      </c>
      <c r="O268" s="1">
        <v>9.1316918E7</v>
      </c>
      <c r="U268" s="1" t="s">
        <v>2054</v>
      </c>
      <c r="Y268" s="1" t="s">
        <v>900</v>
      </c>
      <c r="Z268" s="1" t="b">
        <v>0</v>
      </c>
      <c r="AA268" s="1" t="b">
        <v>0</v>
      </c>
      <c r="AE268" s="1" t="s">
        <v>901</v>
      </c>
    </row>
    <row r="269">
      <c r="A269" s="1" t="s">
        <v>2056</v>
      </c>
      <c r="B269" s="1" t="s">
        <v>2057</v>
      </c>
      <c r="C269" s="1">
        <v>4.3047220000183E13</v>
      </c>
      <c r="D269" s="1" t="s">
        <v>2057</v>
      </c>
      <c r="E269" s="1">
        <v>4.7991666141E10</v>
      </c>
      <c r="F269" s="1" t="s">
        <v>2058</v>
      </c>
      <c r="G269" s="6">
        <v>45215.767175925925</v>
      </c>
      <c r="H269" s="7">
        <v>45301.701365740744</v>
      </c>
      <c r="I269" s="6">
        <v>45314.757569444446</v>
      </c>
      <c r="J269" s="1" t="s">
        <v>1243</v>
      </c>
      <c r="K269" s="1" t="s">
        <v>909</v>
      </c>
      <c r="L269" s="8" t="s">
        <v>2059</v>
      </c>
      <c r="N269" s="1">
        <v>7.310342E7</v>
      </c>
      <c r="O269" s="1">
        <v>8.9861982E7</v>
      </c>
      <c r="U269" s="1" t="s">
        <v>2058</v>
      </c>
      <c r="Y269" s="1" t="s">
        <v>900</v>
      </c>
      <c r="Z269" s="1" t="b">
        <v>0</v>
      </c>
      <c r="AA269" s="1" t="b">
        <v>0</v>
      </c>
      <c r="AE269" s="1" t="s">
        <v>901</v>
      </c>
    </row>
    <row r="270">
      <c r="A270" s="1" t="s">
        <v>2060</v>
      </c>
      <c r="B270" s="1" t="s">
        <v>2061</v>
      </c>
      <c r="C270" s="1">
        <v>4.676779100018E13</v>
      </c>
      <c r="D270" s="1" t="s">
        <v>2061</v>
      </c>
      <c r="E270" s="1">
        <v>3.4992000555E10</v>
      </c>
      <c r="F270" s="1" t="s">
        <v>2062</v>
      </c>
      <c r="G270" s="6">
        <v>45230.88878472222</v>
      </c>
      <c r="H270" s="7">
        <v>45297.00077546296</v>
      </c>
      <c r="I270" s="6">
        <v>45301.72318287037</v>
      </c>
      <c r="J270" s="1" t="s">
        <v>908</v>
      </c>
      <c r="K270" s="1" t="s">
        <v>1049</v>
      </c>
      <c r="N270" s="1">
        <v>7.3943315E7</v>
      </c>
      <c r="O270" s="1">
        <v>9.0980718E7</v>
      </c>
      <c r="U270" s="1" t="s">
        <v>2063</v>
      </c>
      <c r="Y270" s="1" t="s">
        <v>900</v>
      </c>
      <c r="Z270" s="1" t="b">
        <v>0</v>
      </c>
      <c r="AA270" s="1" t="b">
        <v>0</v>
      </c>
      <c r="AE270" s="1" t="s">
        <v>901</v>
      </c>
    </row>
    <row r="271">
      <c r="A271" s="1" t="s">
        <v>2064</v>
      </c>
      <c r="B271" s="1" t="s">
        <v>2065</v>
      </c>
      <c r="C271" s="1">
        <v>7.2899016000199E13</v>
      </c>
      <c r="D271" s="1" t="s">
        <v>2065</v>
      </c>
      <c r="E271" s="1">
        <v>1.1996158115E10</v>
      </c>
      <c r="F271" s="1" t="s">
        <v>2066</v>
      </c>
      <c r="G271" s="6">
        <v>45197.88190972222</v>
      </c>
      <c r="H271" s="7">
        <v>45542.662407407406</v>
      </c>
      <c r="I271" s="6">
        <v>45542.66284722222</v>
      </c>
      <c r="J271" s="1" t="s">
        <v>967</v>
      </c>
      <c r="K271" s="1" t="s">
        <v>1461</v>
      </c>
      <c r="L271" s="8" t="s">
        <v>2067</v>
      </c>
      <c r="N271" s="1">
        <v>7.249937E7</v>
      </c>
      <c r="O271" s="1">
        <v>8.872332E7</v>
      </c>
      <c r="W271" s="1" t="b">
        <v>1</v>
      </c>
      <c r="Y271" s="1" t="s">
        <v>900</v>
      </c>
      <c r="Z271" s="1" t="b">
        <v>0</v>
      </c>
      <c r="AA271" s="1" t="b">
        <v>0</v>
      </c>
      <c r="AE271" s="1" t="s">
        <v>901</v>
      </c>
    </row>
    <row r="272">
      <c r="A272" s="1" t="s">
        <v>2068</v>
      </c>
      <c r="B272" s="1" t="s">
        <v>2069</v>
      </c>
      <c r="C272" s="1">
        <v>9.111594000182E12</v>
      </c>
      <c r="D272" s="1" t="s">
        <v>2070</v>
      </c>
      <c r="E272" s="1">
        <v>1.1989349998E10</v>
      </c>
      <c r="F272" s="1" t="s">
        <v>2071</v>
      </c>
      <c r="G272" s="6">
        <v>45583.69121527778</v>
      </c>
      <c r="H272" s="7">
        <v>45597.08762731482</v>
      </c>
      <c r="I272" s="2"/>
      <c r="J272" s="1" t="s">
        <v>1333</v>
      </c>
      <c r="K272" s="1" t="s">
        <v>1049</v>
      </c>
      <c r="L272" s="8" t="s">
        <v>2072</v>
      </c>
      <c r="N272" s="1">
        <v>8.9333065E7</v>
      </c>
      <c r="O272" s="1">
        <v>1.09014762E8</v>
      </c>
      <c r="Q272" s="1" t="s">
        <v>918</v>
      </c>
      <c r="S272" s="1" t="s">
        <v>919</v>
      </c>
      <c r="Y272" s="1" t="s">
        <v>900</v>
      </c>
      <c r="Z272" s="1" t="b">
        <v>0</v>
      </c>
      <c r="AA272" s="1" t="b">
        <v>0</v>
      </c>
      <c r="AC272" s="1" t="b">
        <v>1</v>
      </c>
      <c r="AD272" s="7">
        <v>45583.69121527778</v>
      </c>
      <c r="AE272" s="1" t="s">
        <v>901</v>
      </c>
      <c r="AJ272" s="1" t="b">
        <v>0</v>
      </c>
      <c r="AK272" s="1" t="b">
        <v>1</v>
      </c>
      <c r="AL272" s="1">
        <v>1.0</v>
      </c>
      <c r="AM272" s="1">
        <v>1.0</v>
      </c>
      <c r="AN272" s="1">
        <v>3.0</v>
      </c>
    </row>
    <row r="273">
      <c r="A273" s="1" t="s">
        <v>2073</v>
      </c>
      <c r="B273" s="1" t="s">
        <v>2074</v>
      </c>
      <c r="C273" s="1">
        <v>3.590299500016E13</v>
      </c>
      <c r="D273" s="1" t="s">
        <v>2074</v>
      </c>
      <c r="E273" s="1">
        <v>4.7984835898E10</v>
      </c>
      <c r="F273" s="1" t="s">
        <v>2075</v>
      </c>
      <c r="G273" s="6">
        <v>45208.63039351852</v>
      </c>
      <c r="H273" s="7">
        <v>45226.745092592595</v>
      </c>
      <c r="I273" s="6">
        <v>45273.002916666665</v>
      </c>
      <c r="J273" s="1" t="s">
        <v>1006</v>
      </c>
      <c r="K273" s="1" t="s">
        <v>909</v>
      </c>
      <c r="L273" s="8" t="s">
        <v>2076</v>
      </c>
      <c r="N273" s="1">
        <v>7.294872E7</v>
      </c>
      <c r="O273" s="1">
        <v>8.9469909E7</v>
      </c>
      <c r="U273" s="1" t="s">
        <v>2075</v>
      </c>
      <c r="Y273" s="1" t="s">
        <v>900</v>
      </c>
      <c r="Z273" s="1" t="b">
        <v>0</v>
      </c>
      <c r="AA273" s="1" t="b">
        <v>0</v>
      </c>
      <c r="AE273" s="1" t="s">
        <v>901</v>
      </c>
    </row>
    <row r="274">
      <c r="A274" s="1" t="s">
        <v>383</v>
      </c>
      <c r="B274" s="1" t="s">
        <v>2077</v>
      </c>
      <c r="C274" s="1">
        <v>3.6433722000187E13</v>
      </c>
      <c r="D274" s="1" t="s">
        <v>2078</v>
      </c>
      <c r="E274" s="1">
        <v>4.7991591229E10</v>
      </c>
      <c r="F274" s="1" t="s">
        <v>2079</v>
      </c>
      <c r="G274" s="6">
        <v>45414.694918981484</v>
      </c>
      <c r="H274" s="7">
        <v>45414.83273148148</v>
      </c>
      <c r="I274" s="6">
        <v>45454.090625</v>
      </c>
      <c r="J274" s="1" t="s">
        <v>908</v>
      </c>
      <c r="N274" s="1">
        <v>8.2768731E7</v>
      </c>
      <c r="O274" s="1">
        <v>1.00595293E8</v>
      </c>
      <c r="T274" s="1" t="s">
        <v>920</v>
      </c>
      <c r="U274" s="1" t="s">
        <v>2080</v>
      </c>
      <c r="Y274" s="1" t="s">
        <v>900</v>
      </c>
      <c r="Z274" s="1" t="b">
        <v>0</v>
      </c>
      <c r="AA274" s="1" t="b">
        <v>0</v>
      </c>
      <c r="AC274" s="1" t="b">
        <v>1</v>
      </c>
      <c r="AD274" s="7">
        <v>45414.68405092593</v>
      </c>
      <c r="AE274" s="1" t="s">
        <v>901</v>
      </c>
    </row>
    <row r="275">
      <c r="A275" s="1" t="s">
        <v>596</v>
      </c>
      <c r="B275" s="1" t="s">
        <v>2081</v>
      </c>
      <c r="C275" s="1">
        <v>5.895552700015E13</v>
      </c>
      <c r="D275" s="1" t="s">
        <v>2081</v>
      </c>
      <c r="E275" s="1">
        <v>1.1986201992E10</v>
      </c>
      <c r="F275" s="1" t="s">
        <v>2082</v>
      </c>
      <c r="G275" s="6">
        <v>45476.687789351854</v>
      </c>
      <c r="H275" s="7">
        <v>45597.08760416666</v>
      </c>
      <c r="I275" s="2"/>
      <c r="J275" s="1" t="s">
        <v>908</v>
      </c>
      <c r="K275" s="1" t="s">
        <v>933</v>
      </c>
      <c r="L275" s="8" t="s">
        <v>2083</v>
      </c>
      <c r="M275" s="1">
        <v>1049201.0</v>
      </c>
      <c r="N275" s="1">
        <v>8.6152477E7</v>
      </c>
      <c r="O275" s="1">
        <v>1.04088192E8</v>
      </c>
      <c r="Y275" s="1" t="s">
        <v>900</v>
      </c>
      <c r="Z275" s="1" t="b">
        <v>0</v>
      </c>
      <c r="AA275" s="1" t="b">
        <v>0</v>
      </c>
      <c r="AC275" s="1" t="b">
        <v>1</v>
      </c>
      <c r="AD275" s="7">
        <v>45476.68796296296</v>
      </c>
      <c r="AE275" s="1" t="s">
        <v>901</v>
      </c>
      <c r="AJ275" s="1" t="b">
        <v>0</v>
      </c>
    </row>
    <row r="276">
      <c r="A276" s="1" t="s">
        <v>841</v>
      </c>
      <c r="B276" s="1" t="s">
        <v>2084</v>
      </c>
      <c r="C276" s="1">
        <v>4.4029217000108E13</v>
      </c>
      <c r="D276" s="1" t="s">
        <v>2084</v>
      </c>
      <c r="E276" s="1">
        <v>6.4981005369E10</v>
      </c>
      <c r="F276" s="1" t="s">
        <v>2085</v>
      </c>
      <c r="G276" s="6">
        <v>45540.855208333334</v>
      </c>
      <c r="H276" s="7">
        <v>45597.08760416666</v>
      </c>
      <c r="I276" s="2"/>
      <c r="J276" s="1" t="s">
        <v>1185</v>
      </c>
      <c r="K276" s="1" t="s">
        <v>1049</v>
      </c>
      <c r="N276" s="1">
        <v>8.8078862E7</v>
      </c>
      <c r="O276" s="1">
        <v>1.06998747E8</v>
      </c>
      <c r="T276" s="1" t="s">
        <v>920</v>
      </c>
      <c r="Y276" s="1" t="s">
        <v>900</v>
      </c>
      <c r="Z276" s="1" t="b">
        <v>0</v>
      </c>
      <c r="AA276" s="1" t="b">
        <v>0</v>
      </c>
      <c r="AC276" s="1" t="b">
        <v>1</v>
      </c>
      <c r="AD276" s="7">
        <v>45540.8203125</v>
      </c>
      <c r="AE276" s="1" t="s">
        <v>901</v>
      </c>
      <c r="AJ276" s="1" t="b">
        <v>0</v>
      </c>
    </row>
    <row r="277">
      <c r="A277" s="1" t="s">
        <v>2086</v>
      </c>
      <c r="B277" s="1" t="s">
        <v>2087</v>
      </c>
      <c r="C277" s="1">
        <v>4.704563000111E12</v>
      </c>
      <c r="D277" s="1" t="s">
        <v>2087</v>
      </c>
      <c r="E277" s="1">
        <v>3.1993010219E10</v>
      </c>
      <c r="F277" s="1" t="s">
        <v>2088</v>
      </c>
      <c r="G277" s="6">
        <v>45287.564618055556</v>
      </c>
      <c r="H277" s="7">
        <v>45597.087685185186</v>
      </c>
      <c r="I277" s="2"/>
      <c r="J277" s="1" t="s">
        <v>908</v>
      </c>
      <c r="N277" s="1">
        <v>7.5629868E7</v>
      </c>
      <c r="O277" s="1">
        <v>9.3751052E7</v>
      </c>
      <c r="T277" s="1" t="s">
        <v>2089</v>
      </c>
      <c r="U277" s="1" t="s">
        <v>2090</v>
      </c>
      <c r="W277" s="1" t="b">
        <v>0</v>
      </c>
      <c r="Y277" s="1" t="s">
        <v>900</v>
      </c>
      <c r="Z277" s="1" t="b">
        <v>0</v>
      </c>
      <c r="AA277" s="1" t="b">
        <v>0</v>
      </c>
      <c r="AE277" s="1" t="s">
        <v>901</v>
      </c>
      <c r="AJ277" s="1" t="b">
        <v>0</v>
      </c>
    </row>
    <row r="278">
      <c r="A278" s="1" t="s">
        <v>2091</v>
      </c>
      <c r="B278" s="1" t="s">
        <v>2092</v>
      </c>
      <c r="C278" s="1">
        <v>4.1416857000174E13</v>
      </c>
      <c r="D278" s="1" t="s">
        <v>2092</v>
      </c>
      <c r="E278" s="1">
        <v>8.2999094105E10</v>
      </c>
      <c r="F278" s="1" t="s">
        <v>2093</v>
      </c>
      <c r="G278" s="6">
        <v>45247.01417824074</v>
      </c>
      <c r="H278" s="7">
        <v>45247.01902777778</v>
      </c>
      <c r="I278" s="6">
        <v>45273.572430555556</v>
      </c>
      <c r="J278" s="1" t="s">
        <v>908</v>
      </c>
      <c r="K278" s="1" t="s">
        <v>974</v>
      </c>
      <c r="L278" s="8" t="s">
        <v>2094</v>
      </c>
      <c r="N278" s="1">
        <v>7.432166E7</v>
      </c>
      <c r="O278" s="1">
        <v>9.1628698E7</v>
      </c>
      <c r="Y278" s="1" t="s">
        <v>900</v>
      </c>
      <c r="Z278" s="1" t="b">
        <v>0</v>
      </c>
      <c r="AA278" s="1" t="b">
        <v>0</v>
      </c>
      <c r="AE278" s="1" t="s">
        <v>901</v>
      </c>
    </row>
    <row r="279">
      <c r="A279" s="1" t="s">
        <v>348</v>
      </c>
      <c r="B279" s="1" t="s">
        <v>2095</v>
      </c>
      <c r="C279" s="1">
        <v>7.77613409E8</v>
      </c>
      <c r="D279" s="1" t="s">
        <v>2095</v>
      </c>
      <c r="E279" s="1">
        <v>8.2999410111E10</v>
      </c>
      <c r="F279" s="1" t="s">
        <v>2096</v>
      </c>
      <c r="G279" s="6">
        <v>45406.69703703704</v>
      </c>
      <c r="H279" s="7">
        <v>45406.699166666665</v>
      </c>
      <c r="I279" s="6">
        <v>45407.738032407404</v>
      </c>
      <c r="J279" s="1" t="s">
        <v>908</v>
      </c>
      <c r="N279" s="1">
        <v>8.2362651E7</v>
      </c>
      <c r="O279" s="1">
        <v>1.0012073E8</v>
      </c>
      <c r="Y279" s="1" t="s">
        <v>900</v>
      </c>
      <c r="Z279" s="1" t="b">
        <v>0</v>
      </c>
      <c r="AA279" s="1" t="b">
        <v>0</v>
      </c>
      <c r="AC279" s="1" t="b">
        <v>1</v>
      </c>
      <c r="AD279" s="7">
        <v>45406.69701388889</v>
      </c>
      <c r="AE279" s="1" t="s">
        <v>901</v>
      </c>
    </row>
    <row r="280">
      <c r="A280" s="1" t="s">
        <v>2097</v>
      </c>
      <c r="B280" s="1" t="s">
        <v>2098</v>
      </c>
      <c r="C280" s="1">
        <v>7.03988900016E12</v>
      </c>
      <c r="D280" s="1" t="s">
        <v>2098</v>
      </c>
      <c r="E280" s="1">
        <v>8.5988393939E10</v>
      </c>
      <c r="F280" s="1" t="s">
        <v>2099</v>
      </c>
      <c r="G280" s="6">
        <v>45351.589050925926</v>
      </c>
      <c r="H280" s="7">
        <v>45357.77549768519</v>
      </c>
      <c r="I280" s="6">
        <v>45463.57702546296</v>
      </c>
      <c r="J280" s="1" t="s">
        <v>895</v>
      </c>
      <c r="K280" s="1" t="s">
        <v>1000</v>
      </c>
      <c r="L280" s="8" t="s">
        <v>2100</v>
      </c>
      <c r="N280" s="1">
        <v>7.8014553E7</v>
      </c>
      <c r="O280" s="1">
        <v>9.6666953E7</v>
      </c>
      <c r="T280" s="1" t="s">
        <v>920</v>
      </c>
      <c r="U280" s="1" t="s">
        <v>2101</v>
      </c>
      <c r="Y280" s="1" t="s">
        <v>900</v>
      </c>
      <c r="Z280" s="1" t="b">
        <v>0</v>
      </c>
      <c r="AA280" s="1" t="b">
        <v>0</v>
      </c>
      <c r="AE280" s="1" t="s">
        <v>901</v>
      </c>
    </row>
    <row r="281">
      <c r="A281" s="1" t="s">
        <v>2102</v>
      </c>
      <c r="B281" s="1" t="s">
        <v>2103</v>
      </c>
      <c r="C281" s="1">
        <v>0.0</v>
      </c>
      <c r="D281" s="1" t="s">
        <v>2103</v>
      </c>
      <c r="E281" s="1">
        <v>3.1991638226E10</v>
      </c>
      <c r="F281" s="1" t="s">
        <v>2104</v>
      </c>
      <c r="G281" s="6">
        <v>45580.84290509259</v>
      </c>
      <c r="H281" s="7">
        <v>45597.17753472222</v>
      </c>
      <c r="I281" s="2"/>
      <c r="J281" s="1" t="s">
        <v>1363</v>
      </c>
      <c r="L281" s="8" t="s">
        <v>2105</v>
      </c>
      <c r="N281" s="1">
        <v>8.925049E7</v>
      </c>
      <c r="O281" s="1">
        <v>1.08884271E8</v>
      </c>
      <c r="W281" s="1" t="b">
        <v>1</v>
      </c>
      <c r="Y281" s="1" t="s">
        <v>900</v>
      </c>
      <c r="Z281" s="1" t="b">
        <v>0</v>
      </c>
      <c r="AA281" s="1" t="b">
        <v>0</v>
      </c>
      <c r="AC281" s="1" t="b">
        <v>1</v>
      </c>
      <c r="AD281" s="7">
        <v>45580.84048611111</v>
      </c>
      <c r="AE281" s="1" t="s">
        <v>901</v>
      </c>
      <c r="AG281" s="1" t="s">
        <v>2106</v>
      </c>
      <c r="AH281" s="1" t="s">
        <v>2107</v>
      </c>
      <c r="AI281" s="7">
        <v>45581.0925462963</v>
      </c>
      <c r="AJ281" s="1" t="b">
        <v>0</v>
      </c>
    </row>
    <row r="282">
      <c r="A282" s="1" t="s">
        <v>2108</v>
      </c>
      <c r="B282" s="1" t="s">
        <v>2109</v>
      </c>
      <c r="C282" s="1">
        <v>5.3418907000131E13</v>
      </c>
      <c r="D282" s="1" t="s">
        <v>2109</v>
      </c>
      <c r="E282" s="1">
        <v>4.4991715001E10</v>
      </c>
      <c r="F282" s="1" t="s">
        <v>2110</v>
      </c>
      <c r="G282" s="6">
        <v>45324.61696759259</v>
      </c>
      <c r="H282" s="7">
        <v>45597.08767361111</v>
      </c>
      <c r="I282" s="2"/>
      <c r="J282" s="1" t="s">
        <v>1243</v>
      </c>
      <c r="K282" s="1" t="s">
        <v>974</v>
      </c>
      <c r="L282" s="8" t="s">
        <v>2111</v>
      </c>
      <c r="N282" s="1">
        <v>7.7185365E7</v>
      </c>
      <c r="O282" s="1">
        <v>9.5464185E7</v>
      </c>
      <c r="U282" s="1" t="s">
        <v>2110</v>
      </c>
      <c r="Y282" s="1" t="s">
        <v>900</v>
      </c>
      <c r="Z282" s="1" t="b">
        <v>0</v>
      </c>
      <c r="AA282" s="1" t="b">
        <v>0</v>
      </c>
      <c r="AE282" s="1" t="s">
        <v>901</v>
      </c>
      <c r="AJ282" s="1" t="b">
        <v>0</v>
      </c>
    </row>
    <row r="283">
      <c r="A283" s="1" t="s">
        <v>744</v>
      </c>
      <c r="B283" s="1" t="s">
        <v>2112</v>
      </c>
      <c r="C283" s="1">
        <v>1.349957000011E13</v>
      </c>
      <c r="D283" s="1" t="s">
        <v>2112</v>
      </c>
      <c r="E283" s="1">
        <v>2.4999852365E10</v>
      </c>
      <c r="F283" s="1" t="s">
        <v>2113</v>
      </c>
      <c r="G283" s="6">
        <v>45540.02190972222</v>
      </c>
      <c r="H283" s="7">
        <v>45554.93518518518</v>
      </c>
      <c r="I283" s="6">
        <v>45554.95591435185</v>
      </c>
      <c r="J283" s="1" t="s">
        <v>1185</v>
      </c>
      <c r="K283" s="1" t="s">
        <v>1000</v>
      </c>
      <c r="L283" s="8" t="s">
        <v>2114</v>
      </c>
      <c r="N283" s="1">
        <v>8.8078828E7</v>
      </c>
      <c r="O283" s="1">
        <v>1.06998683E8</v>
      </c>
      <c r="Q283" s="1" t="s">
        <v>918</v>
      </c>
      <c r="S283" s="1" t="s">
        <v>1033</v>
      </c>
      <c r="T283" s="1" t="s">
        <v>920</v>
      </c>
      <c r="W283" s="1" t="b">
        <v>1</v>
      </c>
      <c r="Y283" s="1" t="s">
        <v>900</v>
      </c>
      <c r="Z283" s="1" t="b">
        <v>0</v>
      </c>
      <c r="AA283" s="1" t="b">
        <v>0</v>
      </c>
      <c r="AB283" s="1" t="s">
        <v>2115</v>
      </c>
      <c r="AC283" s="1" t="b">
        <v>1</v>
      </c>
      <c r="AD283" s="7">
        <v>45540.021886574075</v>
      </c>
      <c r="AE283" s="1" t="s">
        <v>901</v>
      </c>
      <c r="AJ283" s="1" t="b">
        <v>0</v>
      </c>
      <c r="AK283" s="1" t="b">
        <v>1</v>
      </c>
      <c r="AL283" s="1">
        <v>1.0</v>
      </c>
      <c r="AM283" s="1">
        <v>1.0</v>
      </c>
      <c r="AN283" s="1">
        <v>2.0</v>
      </c>
    </row>
    <row r="284">
      <c r="A284" s="1" t="s">
        <v>2116</v>
      </c>
      <c r="B284" s="1" t="s">
        <v>2117</v>
      </c>
      <c r="C284" s="1">
        <v>2.748904100014E13</v>
      </c>
      <c r="D284" s="1" t="s">
        <v>2117</v>
      </c>
      <c r="E284" s="1">
        <v>5.1981776717E10</v>
      </c>
      <c r="F284" s="1" t="s">
        <v>2118</v>
      </c>
      <c r="G284" s="6">
        <v>45590.68819444445</v>
      </c>
      <c r="H284" s="7">
        <v>45597.23688657407</v>
      </c>
      <c r="I284" s="2"/>
      <c r="J284" s="1" t="s">
        <v>2119</v>
      </c>
      <c r="K284" s="1" t="s">
        <v>1049</v>
      </c>
      <c r="N284" s="1">
        <v>8.9641971E7</v>
      </c>
      <c r="O284" s="1">
        <v>1.09372985E8</v>
      </c>
      <c r="Y284" s="1" t="s">
        <v>900</v>
      </c>
      <c r="Z284" s="1" t="b">
        <v>0</v>
      </c>
      <c r="AA284" s="1" t="b">
        <v>0</v>
      </c>
      <c r="AC284" s="1" t="b">
        <v>1</v>
      </c>
      <c r="AD284" s="7">
        <v>45590.67789351852</v>
      </c>
      <c r="AE284" s="1" t="s">
        <v>901</v>
      </c>
      <c r="AJ284" s="1" t="b">
        <v>0</v>
      </c>
    </row>
    <row r="285">
      <c r="A285" s="1" t="s">
        <v>240</v>
      </c>
      <c r="B285" s="1" t="s">
        <v>2120</v>
      </c>
      <c r="C285" s="1">
        <v>3.778940500016E13</v>
      </c>
      <c r="D285" s="1" t="s">
        <v>2120</v>
      </c>
      <c r="E285" s="1">
        <v>5.4992427464E10</v>
      </c>
      <c r="F285" s="1" t="s">
        <v>2121</v>
      </c>
      <c r="G285" s="6">
        <v>45476.48548611111</v>
      </c>
      <c r="H285" s="7">
        <v>45537.63391203704</v>
      </c>
      <c r="I285" s="6">
        <v>45534.603159722225</v>
      </c>
      <c r="J285" s="1" t="s">
        <v>938</v>
      </c>
      <c r="K285" s="1" t="s">
        <v>896</v>
      </c>
      <c r="L285" s="8" t="s">
        <v>2122</v>
      </c>
      <c r="N285" s="1">
        <v>8.6145478E7</v>
      </c>
      <c r="O285" s="1">
        <v>1.04070498E8</v>
      </c>
      <c r="T285" s="1" t="s">
        <v>898</v>
      </c>
      <c r="W285" s="1" t="b">
        <v>1</v>
      </c>
      <c r="X285" s="1">
        <v>131350.0</v>
      </c>
      <c r="Y285" s="1" t="s">
        <v>900</v>
      </c>
      <c r="Z285" s="1" t="b">
        <v>0</v>
      </c>
      <c r="AA285" s="1" t="b">
        <v>0</v>
      </c>
      <c r="AC285" s="1" t="b">
        <v>1</v>
      </c>
      <c r="AD285" s="7">
        <v>45476.48548611111</v>
      </c>
      <c r="AE285" s="1" t="s">
        <v>901</v>
      </c>
      <c r="AF285" s="1" t="s">
        <v>2123</v>
      </c>
      <c r="AJ285" s="1" t="b">
        <v>0</v>
      </c>
    </row>
    <row r="286">
      <c r="A286" s="1" t="s">
        <v>2124</v>
      </c>
      <c r="B286" s="1" t="s">
        <v>2125</v>
      </c>
      <c r="C286" s="1">
        <v>7.6857572000153E13</v>
      </c>
      <c r="D286" s="1" t="s">
        <v>2126</v>
      </c>
      <c r="E286" s="1">
        <v>4.8991182199E10</v>
      </c>
      <c r="F286" s="1" t="s">
        <v>2127</v>
      </c>
      <c r="G286" s="6">
        <v>45594.573599537034</v>
      </c>
      <c r="H286" s="7">
        <v>45597.094201388885</v>
      </c>
      <c r="I286" s="2"/>
      <c r="J286" s="1" t="s">
        <v>1586</v>
      </c>
      <c r="K286" s="1" t="s">
        <v>1049</v>
      </c>
      <c r="L286" s="8" t="s">
        <v>2128</v>
      </c>
      <c r="N286" s="1">
        <v>8.9748674E7</v>
      </c>
      <c r="O286" s="1">
        <v>1.09534241E8</v>
      </c>
      <c r="Q286" s="1" t="s">
        <v>983</v>
      </c>
      <c r="S286" s="1" t="s">
        <v>919</v>
      </c>
      <c r="Y286" s="1" t="s">
        <v>900</v>
      </c>
      <c r="Z286" s="1" t="b">
        <v>0</v>
      </c>
      <c r="AA286" s="1" t="b">
        <v>0</v>
      </c>
      <c r="AB286" s="1" t="s">
        <v>2129</v>
      </c>
      <c r="AC286" s="1" t="b">
        <v>1</v>
      </c>
      <c r="AD286" s="7">
        <v>45594.573599537034</v>
      </c>
      <c r="AE286" s="1" t="s">
        <v>901</v>
      </c>
      <c r="AJ286" s="1" t="b">
        <v>0</v>
      </c>
      <c r="AK286" s="1" t="b">
        <v>1</v>
      </c>
      <c r="AL286" s="1">
        <v>6.0</v>
      </c>
      <c r="AM286" s="1">
        <v>1.0</v>
      </c>
      <c r="AN286" s="1">
        <v>15.0</v>
      </c>
    </row>
    <row r="287">
      <c r="A287" s="1" t="s">
        <v>2130</v>
      </c>
      <c r="B287" s="1" t="s">
        <v>2131</v>
      </c>
      <c r="D287" s="1" t="s">
        <v>2131</v>
      </c>
      <c r="E287" s="1">
        <v>3.1991638226E10</v>
      </c>
      <c r="F287" s="1" t="s">
        <v>2132</v>
      </c>
      <c r="G287" s="6">
        <v>45473.628483796296</v>
      </c>
      <c r="H287" s="7">
        <v>45597.08766203704</v>
      </c>
      <c r="I287" s="2"/>
      <c r="J287" s="1" t="s">
        <v>895</v>
      </c>
      <c r="K287" s="1" t="s">
        <v>1049</v>
      </c>
      <c r="N287" s="1">
        <v>8.6040092E7</v>
      </c>
      <c r="O287" s="1">
        <v>1.03923305E8</v>
      </c>
      <c r="W287" s="1" t="b">
        <v>1</v>
      </c>
      <c r="Y287" s="1" t="s">
        <v>900</v>
      </c>
      <c r="Z287" s="1" t="b">
        <v>0</v>
      </c>
      <c r="AA287" s="1" t="b">
        <v>0</v>
      </c>
      <c r="AC287" s="1" t="b">
        <v>1</v>
      </c>
      <c r="AD287" s="7">
        <v>45473.61670138889</v>
      </c>
      <c r="AE287" s="1" t="s">
        <v>901</v>
      </c>
      <c r="AJ287" s="1" t="b">
        <v>0</v>
      </c>
    </row>
    <row r="288">
      <c r="A288" s="1" t="s">
        <v>2133</v>
      </c>
      <c r="B288" s="1" t="s">
        <v>2134</v>
      </c>
      <c r="D288" s="1" t="s">
        <v>2134</v>
      </c>
      <c r="E288" s="1">
        <v>1.297410631E10</v>
      </c>
      <c r="F288" s="1" t="s">
        <v>2135</v>
      </c>
      <c r="G288" s="6">
        <v>45345.819340277776</v>
      </c>
      <c r="H288" s="7">
        <v>45349.819074074076</v>
      </c>
      <c r="I288" s="6">
        <v>45391.805497685185</v>
      </c>
      <c r="J288" s="1" t="s">
        <v>1243</v>
      </c>
      <c r="K288" s="1" t="s">
        <v>916</v>
      </c>
      <c r="L288" s="8" t="s">
        <v>2136</v>
      </c>
      <c r="N288" s="1">
        <v>7.7766236E7</v>
      </c>
      <c r="O288" s="1">
        <v>9.6390158E7</v>
      </c>
      <c r="T288" s="1" t="s">
        <v>898</v>
      </c>
      <c r="U288" s="1" t="s">
        <v>2137</v>
      </c>
      <c r="Y288" s="1" t="s">
        <v>900</v>
      </c>
      <c r="Z288" s="1" t="b">
        <v>0</v>
      </c>
      <c r="AA288" s="1" t="b">
        <v>0</v>
      </c>
      <c r="AE288" s="1" t="s">
        <v>901</v>
      </c>
    </row>
    <row r="289">
      <c r="A289" s="1" t="s">
        <v>2138</v>
      </c>
      <c r="B289" s="1" t="s">
        <v>2139</v>
      </c>
      <c r="C289" s="1">
        <v>4.0954680000105E13</v>
      </c>
      <c r="D289" s="1" t="s">
        <v>2139</v>
      </c>
      <c r="E289" s="1">
        <v>2.1976040389E10</v>
      </c>
      <c r="F289" s="1" t="s">
        <v>2140</v>
      </c>
      <c r="G289" s="6">
        <v>45246.55353009259</v>
      </c>
      <c r="H289" s="7">
        <v>45260.72453703704</v>
      </c>
      <c r="I289" s="6">
        <v>45321.50318287037</v>
      </c>
      <c r="J289" s="1" t="s">
        <v>1243</v>
      </c>
      <c r="K289" s="1" t="s">
        <v>925</v>
      </c>
      <c r="L289" s="8" t="s">
        <v>2141</v>
      </c>
      <c r="N289" s="1">
        <v>7.4303254E7</v>
      </c>
      <c r="O289" s="1">
        <v>9.1588319E7</v>
      </c>
      <c r="U289" s="1" t="s">
        <v>2142</v>
      </c>
      <c r="Y289" s="1" t="s">
        <v>900</v>
      </c>
      <c r="Z289" s="1" t="b">
        <v>0</v>
      </c>
      <c r="AA289" s="1" t="b">
        <v>0</v>
      </c>
      <c r="AE289" s="1" t="s">
        <v>901</v>
      </c>
    </row>
    <row r="290">
      <c r="A290" s="1" t="s">
        <v>2143</v>
      </c>
      <c r="B290" s="1" t="s">
        <v>2144</v>
      </c>
      <c r="C290" s="1">
        <v>1.5856228693E10</v>
      </c>
      <c r="D290" s="1" t="s">
        <v>2144</v>
      </c>
      <c r="E290" s="1">
        <v>3.1992987975E10</v>
      </c>
      <c r="F290" s="1" t="s">
        <v>2145</v>
      </c>
      <c r="G290" s="6">
        <v>45159.74851851852</v>
      </c>
      <c r="H290" s="7">
        <v>45297.014085648145</v>
      </c>
      <c r="I290" s="6">
        <v>45307.87625</v>
      </c>
      <c r="J290" s="1" t="s">
        <v>1243</v>
      </c>
      <c r="K290" s="1" t="s">
        <v>974</v>
      </c>
      <c r="L290" s="8" t="s">
        <v>2146</v>
      </c>
      <c r="N290" s="1">
        <v>7.0426517E7</v>
      </c>
      <c r="O290" s="1">
        <v>8.6410738E7</v>
      </c>
      <c r="U290" s="1" t="s">
        <v>2147</v>
      </c>
      <c r="Y290" s="1" t="s">
        <v>900</v>
      </c>
      <c r="Z290" s="1" t="b">
        <v>0</v>
      </c>
      <c r="AA290" s="1" t="b">
        <v>0</v>
      </c>
      <c r="AE290" s="1" t="s">
        <v>901</v>
      </c>
    </row>
    <row r="291">
      <c r="A291" s="1" t="s">
        <v>2148</v>
      </c>
      <c r="B291" s="1" t="s">
        <v>2149</v>
      </c>
      <c r="C291" s="1">
        <v>2.150146000149E12</v>
      </c>
      <c r="D291" s="1" t="s">
        <v>2149</v>
      </c>
      <c r="E291" s="1">
        <v>1.6981798698E10</v>
      </c>
      <c r="F291" s="1" t="s">
        <v>2150</v>
      </c>
      <c r="G291" s="6">
        <v>45196.83113425926</v>
      </c>
      <c r="H291" s="7">
        <v>45226.74513888889</v>
      </c>
      <c r="I291" s="6">
        <v>45342.595046296294</v>
      </c>
      <c r="J291" s="1" t="s">
        <v>1424</v>
      </c>
      <c r="K291" s="1" t="s">
        <v>974</v>
      </c>
      <c r="L291" s="8" t="s">
        <v>2151</v>
      </c>
      <c r="N291" s="1">
        <v>7.2449042E7</v>
      </c>
      <c r="O291" s="1">
        <v>8.8641364E7</v>
      </c>
      <c r="U291" s="1" t="s">
        <v>2152</v>
      </c>
      <c r="Y291" s="1" t="s">
        <v>900</v>
      </c>
      <c r="Z291" s="1" t="b">
        <v>0</v>
      </c>
      <c r="AA291" s="1" t="b">
        <v>0</v>
      </c>
      <c r="AE291" s="1" t="s">
        <v>901</v>
      </c>
    </row>
    <row r="292">
      <c r="A292" s="1" t="s">
        <v>98</v>
      </c>
      <c r="B292" s="1" t="s">
        <v>2153</v>
      </c>
      <c r="C292" s="1">
        <v>4.923929000011E13</v>
      </c>
      <c r="D292" s="1" t="s">
        <v>2153</v>
      </c>
      <c r="E292" s="1">
        <v>5.1993401055E10</v>
      </c>
      <c r="F292" s="1" t="s">
        <v>2154</v>
      </c>
      <c r="G292" s="6">
        <v>45509.65935185185</v>
      </c>
      <c r="H292" s="7">
        <v>45595.32346064815</v>
      </c>
      <c r="I292" s="6">
        <v>45595.32346064815</v>
      </c>
      <c r="J292" s="1" t="s">
        <v>908</v>
      </c>
      <c r="K292" s="1" t="s">
        <v>916</v>
      </c>
      <c r="L292" s="8" t="s">
        <v>2155</v>
      </c>
      <c r="N292" s="1">
        <v>8.7133503E7</v>
      </c>
      <c r="O292" s="1">
        <v>1.05588587E8</v>
      </c>
      <c r="Q292" s="1" t="s">
        <v>940</v>
      </c>
      <c r="S292" s="1" t="s">
        <v>994</v>
      </c>
      <c r="T292" s="1" t="s">
        <v>920</v>
      </c>
      <c r="Y292" s="1" t="s">
        <v>900</v>
      </c>
      <c r="Z292" s="1" t="b">
        <v>1</v>
      </c>
      <c r="AA292" s="1" t="b">
        <v>1</v>
      </c>
      <c r="AB292" s="1" t="s">
        <v>2156</v>
      </c>
      <c r="AC292" s="1" t="b">
        <v>1</v>
      </c>
      <c r="AD292" s="7">
        <v>45509.65934027778</v>
      </c>
      <c r="AE292" s="1" t="s">
        <v>901</v>
      </c>
      <c r="AJ292" s="1" t="b">
        <v>1</v>
      </c>
      <c r="AK292" s="1" t="b">
        <v>1</v>
      </c>
      <c r="AL292" s="1">
        <v>1.0</v>
      </c>
      <c r="AM292" s="1">
        <v>1.0</v>
      </c>
      <c r="AN292" s="1">
        <v>2.0</v>
      </c>
    </row>
    <row r="293">
      <c r="A293" s="1" t="s">
        <v>2157</v>
      </c>
      <c r="B293" s="1" t="s">
        <v>2158</v>
      </c>
      <c r="C293" s="1">
        <v>1.7670881755E10</v>
      </c>
      <c r="D293" s="1" t="s">
        <v>2158</v>
      </c>
      <c r="E293" s="1">
        <v>2.299104033E10</v>
      </c>
      <c r="F293" s="1" t="s">
        <v>2159</v>
      </c>
      <c r="G293" s="6">
        <v>45166.91646990741</v>
      </c>
      <c r="H293" s="7">
        <v>45226.74517361111</v>
      </c>
      <c r="I293" s="6">
        <v>45258.8124537037</v>
      </c>
      <c r="J293" s="1" t="s">
        <v>908</v>
      </c>
      <c r="K293" s="1" t="s">
        <v>1049</v>
      </c>
      <c r="L293" s="8" t="s">
        <v>2160</v>
      </c>
      <c r="N293" s="1">
        <v>7.0900608E7</v>
      </c>
      <c r="O293" s="1">
        <v>8.685636E7</v>
      </c>
      <c r="Y293" s="1" t="s">
        <v>900</v>
      </c>
      <c r="Z293" s="1" t="b">
        <v>0</v>
      </c>
      <c r="AA293" s="1" t="b">
        <v>0</v>
      </c>
      <c r="AE293" s="1" t="s">
        <v>901</v>
      </c>
    </row>
    <row r="294">
      <c r="A294" s="1" t="s">
        <v>2161</v>
      </c>
      <c r="B294" s="1" t="s">
        <v>2162</v>
      </c>
      <c r="C294" s="1">
        <v>2.7092039000132E13</v>
      </c>
      <c r="D294" s="1" t="s">
        <v>2163</v>
      </c>
      <c r="E294" s="1">
        <v>3.1995358275E10</v>
      </c>
      <c r="F294" s="1" t="s">
        <v>2164</v>
      </c>
      <c r="G294" s="6">
        <v>45174.125</v>
      </c>
      <c r="H294" s="7">
        <v>45369.704675925925</v>
      </c>
      <c r="I294" s="6">
        <v>45223.125</v>
      </c>
      <c r="J294" s="1" t="s">
        <v>1243</v>
      </c>
      <c r="N294" s="1">
        <v>7.1271282E7</v>
      </c>
      <c r="O294" s="1">
        <v>8.7295012E7</v>
      </c>
      <c r="P294" s="1" t="b">
        <v>0</v>
      </c>
      <c r="V294" s="1" t="b">
        <v>0</v>
      </c>
      <c r="W294" s="1" t="b">
        <v>1</v>
      </c>
      <c r="Y294" s="1" t="s">
        <v>900</v>
      </c>
      <c r="Z294" s="1" t="b">
        <v>0</v>
      </c>
      <c r="AA294" s="1" t="b">
        <v>0</v>
      </c>
      <c r="AE294" s="1" t="s">
        <v>901</v>
      </c>
      <c r="AJ294" s="1" t="b">
        <v>0</v>
      </c>
    </row>
    <row r="295">
      <c r="A295" s="1" t="s">
        <v>2165</v>
      </c>
      <c r="B295" s="1" t="s">
        <v>2166</v>
      </c>
      <c r="C295" s="1">
        <v>3.0967644000114E13</v>
      </c>
      <c r="D295" s="1" t="s">
        <v>2166</v>
      </c>
      <c r="E295" s="1">
        <v>5.1991702452E10</v>
      </c>
      <c r="F295" s="1" t="s">
        <v>2167</v>
      </c>
      <c r="G295" s="6">
        <v>45253.744409722225</v>
      </c>
      <c r="H295" s="7">
        <v>45597.08767361111</v>
      </c>
      <c r="I295" s="2"/>
      <c r="J295" s="1" t="s">
        <v>945</v>
      </c>
      <c r="K295" s="1" t="s">
        <v>925</v>
      </c>
      <c r="L295" s="8" t="s">
        <v>2168</v>
      </c>
      <c r="N295" s="1">
        <v>7.4577961E7</v>
      </c>
      <c r="O295" s="1">
        <v>9.2139627E7</v>
      </c>
      <c r="T295" s="1" t="s">
        <v>920</v>
      </c>
      <c r="Y295" s="1" t="s">
        <v>900</v>
      </c>
      <c r="Z295" s="1" t="b">
        <v>0</v>
      </c>
      <c r="AA295" s="1" t="b">
        <v>0</v>
      </c>
      <c r="AE295" s="1" t="s">
        <v>901</v>
      </c>
      <c r="AJ295" s="1" t="b">
        <v>0</v>
      </c>
    </row>
    <row r="296">
      <c r="A296" s="1" t="s">
        <v>2169</v>
      </c>
      <c r="B296" s="1" t="s">
        <v>2170</v>
      </c>
      <c r="C296" s="1">
        <v>2.9781589000194E13</v>
      </c>
      <c r="D296" s="1" t="s">
        <v>2170</v>
      </c>
      <c r="E296" s="1">
        <v>1.9984501202E10</v>
      </c>
      <c r="F296" s="1" t="s">
        <v>2171</v>
      </c>
      <c r="G296" s="6">
        <v>45075.75164351852</v>
      </c>
      <c r="H296" s="7">
        <v>45226.699282407404</v>
      </c>
      <c r="I296" s="6">
        <v>45280.05353009259</v>
      </c>
      <c r="J296" s="1" t="s">
        <v>2172</v>
      </c>
      <c r="K296" s="1" t="s">
        <v>1461</v>
      </c>
      <c r="N296" s="1">
        <v>6.6625723E7</v>
      </c>
      <c r="O296" s="1">
        <v>8.1207626E7</v>
      </c>
      <c r="Q296" s="1" t="s">
        <v>1245</v>
      </c>
      <c r="R296" s="1" t="s">
        <v>1343</v>
      </c>
      <c r="S296" s="1" t="s">
        <v>919</v>
      </c>
      <c r="T296" s="1" t="s">
        <v>920</v>
      </c>
      <c r="Y296" s="1" t="s">
        <v>900</v>
      </c>
      <c r="Z296" s="1" t="b">
        <v>0</v>
      </c>
      <c r="AA296" s="1" t="b">
        <v>0</v>
      </c>
      <c r="AE296" s="1" t="s">
        <v>901</v>
      </c>
    </row>
    <row r="297">
      <c r="A297" s="1" t="s">
        <v>209</v>
      </c>
      <c r="B297" s="1" t="s">
        <v>2173</v>
      </c>
      <c r="C297" s="1">
        <v>4.1082324000101E13</v>
      </c>
      <c r="D297" s="1" t="s">
        <v>2173</v>
      </c>
      <c r="E297" s="1">
        <v>8.9999197566E10</v>
      </c>
      <c r="F297" s="1" t="s">
        <v>2174</v>
      </c>
      <c r="G297" s="6">
        <v>45545.69957175926</v>
      </c>
      <c r="H297" s="7">
        <v>45597.205462962964</v>
      </c>
      <c r="I297" s="2"/>
      <c r="J297" s="1" t="s">
        <v>908</v>
      </c>
      <c r="K297" s="1" t="s">
        <v>896</v>
      </c>
      <c r="L297" s="8" t="s">
        <v>2175</v>
      </c>
      <c r="N297" s="1">
        <v>8.8235339E7</v>
      </c>
      <c r="O297" s="1">
        <v>1.08693157E8</v>
      </c>
      <c r="Q297" s="1" t="s">
        <v>1568</v>
      </c>
      <c r="S297" s="1" t="s">
        <v>1033</v>
      </c>
      <c r="X297" s="1">
        <v>142381.0</v>
      </c>
      <c r="Y297" s="1" t="s">
        <v>900</v>
      </c>
      <c r="Z297" s="1" t="b">
        <v>0</v>
      </c>
      <c r="AA297" s="1" t="b">
        <v>0</v>
      </c>
      <c r="AB297" s="1" t="s">
        <v>2176</v>
      </c>
      <c r="AC297" s="1" t="b">
        <v>1</v>
      </c>
      <c r="AD297" s="7">
        <v>45545.69956018519</v>
      </c>
      <c r="AE297" s="1" t="s">
        <v>901</v>
      </c>
      <c r="AF297" s="1" t="s">
        <v>2177</v>
      </c>
      <c r="AJ297" s="1" t="b">
        <v>0</v>
      </c>
      <c r="AK297" s="1" t="b">
        <v>0</v>
      </c>
      <c r="AL297" s="1">
        <v>0.0</v>
      </c>
      <c r="AM297" s="1">
        <v>0.0</v>
      </c>
      <c r="AN297" s="1">
        <v>0.0</v>
      </c>
    </row>
    <row r="298">
      <c r="A298" s="1" t="s">
        <v>2178</v>
      </c>
      <c r="B298" s="1" t="s">
        <v>2179</v>
      </c>
      <c r="C298" s="1">
        <v>2.3852558000109E13</v>
      </c>
      <c r="D298" s="1" t="s">
        <v>2179</v>
      </c>
      <c r="E298" s="1">
        <v>6.3981482975E10</v>
      </c>
      <c r="F298" s="1" t="s">
        <v>2180</v>
      </c>
      <c r="G298" s="6">
        <v>45567.80190972222</v>
      </c>
      <c r="H298" s="7">
        <v>45597.08763888889</v>
      </c>
      <c r="I298" s="2"/>
      <c r="J298" s="1" t="s">
        <v>1333</v>
      </c>
      <c r="L298" s="8" t="s">
        <v>2181</v>
      </c>
      <c r="N298" s="1">
        <v>8.8829996E7</v>
      </c>
      <c r="O298" s="1">
        <v>1.08298284E8</v>
      </c>
      <c r="Q298" s="1" t="s">
        <v>1530</v>
      </c>
      <c r="S298" s="1" t="s">
        <v>919</v>
      </c>
      <c r="W298" s="1" t="b">
        <v>1</v>
      </c>
      <c r="X298" s="1">
        <v>143598.0</v>
      </c>
      <c r="Y298" s="1" t="s">
        <v>900</v>
      </c>
      <c r="Z298" s="1" t="b">
        <v>0</v>
      </c>
      <c r="AA298" s="1" t="b">
        <v>0</v>
      </c>
      <c r="AB298" s="1" t="s">
        <v>2182</v>
      </c>
      <c r="AC298" s="1" t="b">
        <v>1</v>
      </c>
      <c r="AD298" s="7">
        <v>45567.80175925926</v>
      </c>
      <c r="AE298" s="1" t="s">
        <v>901</v>
      </c>
      <c r="AJ298" s="1" t="b">
        <v>0</v>
      </c>
      <c r="AK298" s="1" t="b">
        <v>1</v>
      </c>
      <c r="AL298" s="1">
        <v>3.0</v>
      </c>
      <c r="AM298" s="1">
        <v>2.0</v>
      </c>
      <c r="AN298" s="1">
        <v>9.0</v>
      </c>
    </row>
    <row r="299">
      <c r="A299" s="1" t="s">
        <v>358</v>
      </c>
      <c r="B299" s="1" t="s">
        <v>2183</v>
      </c>
      <c r="C299" s="1">
        <v>4.500821800012E13</v>
      </c>
      <c r="D299" s="1" t="s">
        <v>2184</v>
      </c>
      <c r="E299" s="1">
        <v>1.1912682225E10</v>
      </c>
      <c r="F299" s="1" t="s">
        <v>2185</v>
      </c>
      <c r="G299" s="6">
        <v>45498.48349537037</v>
      </c>
      <c r="H299" s="7">
        <v>45504.55603009259</v>
      </c>
      <c r="I299" s="6">
        <v>45504.77190972222</v>
      </c>
      <c r="J299" s="1" t="s">
        <v>908</v>
      </c>
      <c r="L299" s="8" t="s">
        <v>2186</v>
      </c>
      <c r="N299" s="1">
        <v>8.6841878E7</v>
      </c>
      <c r="O299" s="1">
        <v>1.05121761E8</v>
      </c>
      <c r="T299" s="1" t="s">
        <v>920</v>
      </c>
      <c r="Y299" s="1" t="s">
        <v>900</v>
      </c>
      <c r="Z299" s="1" t="b">
        <v>0</v>
      </c>
      <c r="AA299" s="1" t="b">
        <v>0</v>
      </c>
      <c r="AC299" s="1" t="b">
        <v>1</v>
      </c>
      <c r="AD299" s="7">
        <v>45498.483460648145</v>
      </c>
      <c r="AE299" s="1" t="s">
        <v>901</v>
      </c>
      <c r="AJ299" s="1" t="b">
        <v>0</v>
      </c>
    </row>
    <row r="300">
      <c r="A300" s="1" t="s">
        <v>2187</v>
      </c>
      <c r="B300" s="1" t="s">
        <v>2188</v>
      </c>
      <c r="C300" s="1">
        <v>4.0159443000144E13</v>
      </c>
      <c r="D300" s="1" t="s">
        <v>2188</v>
      </c>
      <c r="E300" s="1">
        <v>4.8991996351E10</v>
      </c>
      <c r="F300" s="1" t="s">
        <v>2189</v>
      </c>
      <c r="G300" s="6">
        <v>45257.705104166664</v>
      </c>
      <c r="H300" s="7">
        <v>45542.68251157407</v>
      </c>
      <c r="I300" s="6">
        <v>45542.68300925926</v>
      </c>
      <c r="J300" s="1" t="s">
        <v>2190</v>
      </c>
      <c r="K300" s="1" t="s">
        <v>974</v>
      </c>
      <c r="L300" s="8" t="s">
        <v>2191</v>
      </c>
      <c r="N300" s="1">
        <v>7.4695575E7</v>
      </c>
      <c r="O300" s="1">
        <v>9.2350381E7</v>
      </c>
      <c r="U300" s="1" t="s">
        <v>2189</v>
      </c>
      <c r="W300" s="1" t="b">
        <v>1</v>
      </c>
      <c r="Y300" s="1" t="s">
        <v>900</v>
      </c>
      <c r="Z300" s="1" t="b">
        <v>0</v>
      </c>
      <c r="AA300" s="1" t="b">
        <v>0</v>
      </c>
      <c r="AE300" s="1" t="s">
        <v>901</v>
      </c>
    </row>
    <row r="301">
      <c r="A301" s="1" t="s">
        <v>309</v>
      </c>
      <c r="B301" s="1" t="s">
        <v>2192</v>
      </c>
      <c r="C301" s="1">
        <v>5.2602144000111E13</v>
      </c>
      <c r="D301" s="1" t="s">
        <v>2192</v>
      </c>
      <c r="E301" s="1">
        <v>2.7997391008E10</v>
      </c>
      <c r="F301" s="1" t="s">
        <v>2193</v>
      </c>
      <c r="G301" s="6">
        <v>45517.87939814815</v>
      </c>
      <c r="H301" s="7">
        <v>45597.08763888889</v>
      </c>
      <c r="I301" s="2"/>
      <c r="J301" s="1" t="s">
        <v>938</v>
      </c>
      <c r="K301" s="1" t="s">
        <v>896</v>
      </c>
      <c r="L301" s="8" t="s">
        <v>2194</v>
      </c>
      <c r="N301" s="1">
        <v>8.7415116E7</v>
      </c>
      <c r="O301" s="1">
        <v>1.0601634E8</v>
      </c>
      <c r="Q301" s="1" t="s">
        <v>1245</v>
      </c>
      <c r="S301" s="1" t="s">
        <v>1033</v>
      </c>
      <c r="T301" s="1" t="s">
        <v>920</v>
      </c>
      <c r="X301" s="1">
        <v>143503.0</v>
      </c>
      <c r="Y301" s="1" t="s">
        <v>900</v>
      </c>
      <c r="Z301" s="1" t="b">
        <v>0</v>
      </c>
      <c r="AA301" s="1" t="b">
        <v>0</v>
      </c>
      <c r="AB301" s="1" t="s">
        <v>2195</v>
      </c>
      <c r="AC301" s="1" t="b">
        <v>1</v>
      </c>
      <c r="AD301" s="7">
        <v>45517.87939814815</v>
      </c>
      <c r="AE301" s="1" t="s">
        <v>901</v>
      </c>
      <c r="AF301" s="1" t="s">
        <v>2196</v>
      </c>
      <c r="AJ301" s="1" t="b">
        <v>0</v>
      </c>
      <c r="AK301" s="1" t="b">
        <v>0</v>
      </c>
      <c r="AL301" s="1">
        <v>0.0</v>
      </c>
      <c r="AM301" s="1">
        <v>0.0</v>
      </c>
      <c r="AN301" s="1">
        <v>0.0</v>
      </c>
    </row>
    <row r="302">
      <c r="A302" s="1" t="s">
        <v>96</v>
      </c>
      <c r="B302" s="1" t="s">
        <v>2197</v>
      </c>
      <c r="C302" s="1">
        <v>5.2404520000163E13</v>
      </c>
      <c r="D302" s="1" t="s">
        <v>2197</v>
      </c>
      <c r="E302" s="1">
        <v>3.4992413925E10</v>
      </c>
      <c r="F302" s="1" t="s">
        <v>2198</v>
      </c>
      <c r="G302" s="6">
        <v>45397.99275462963</v>
      </c>
      <c r="H302" s="7">
        <v>45597.08765046296</v>
      </c>
      <c r="I302" s="2"/>
      <c r="J302" s="1" t="s">
        <v>908</v>
      </c>
      <c r="K302" s="1" t="s">
        <v>974</v>
      </c>
      <c r="L302" s="8" t="s">
        <v>2199</v>
      </c>
      <c r="N302" s="1">
        <v>8.190094E7</v>
      </c>
      <c r="O302" s="1">
        <v>9.9635575E7</v>
      </c>
      <c r="U302" s="1" t="s">
        <v>2198</v>
      </c>
      <c r="Y302" s="1" t="s">
        <v>900</v>
      </c>
      <c r="Z302" s="1" t="b">
        <v>0</v>
      </c>
      <c r="AA302" s="1" t="b">
        <v>0</v>
      </c>
      <c r="AC302" s="1" t="b">
        <v>1</v>
      </c>
      <c r="AD302" s="7">
        <v>45397.99275462963</v>
      </c>
      <c r="AE302" s="1" t="s">
        <v>901</v>
      </c>
      <c r="AJ302" s="1" t="b">
        <v>0</v>
      </c>
    </row>
    <row r="303">
      <c r="A303" s="1" t="s">
        <v>2200</v>
      </c>
      <c r="B303" s="1" t="s">
        <v>2201</v>
      </c>
      <c r="C303" s="1">
        <v>6.154713312E9</v>
      </c>
      <c r="D303" s="1" t="s">
        <v>2201</v>
      </c>
      <c r="E303" s="1">
        <v>9.8982890395E10</v>
      </c>
      <c r="F303" s="1" t="s">
        <v>2202</v>
      </c>
      <c r="G303" s="6">
        <v>45196.559745370374</v>
      </c>
      <c r="H303" s="7">
        <v>45344.828055555554</v>
      </c>
      <c r="I303" s="6">
        <v>45422.606145833335</v>
      </c>
      <c r="J303" s="1" t="s">
        <v>908</v>
      </c>
      <c r="K303" s="1" t="s">
        <v>933</v>
      </c>
      <c r="L303" s="8" t="s">
        <v>2203</v>
      </c>
      <c r="M303" s="1">
        <v>1080266.0</v>
      </c>
      <c r="N303" s="1">
        <v>7.2415535E7</v>
      </c>
      <c r="O303" s="1">
        <v>8.8611895E7</v>
      </c>
      <c r="U303" s="1" t="s">
        <v>2202</v>
      </c>
      <c r="Y303" s="1" t="s">
        <v>900</v>
      </c>
      <c r="Z303" s="1" t="b">
        <v>0</v>
      </c>
      <c r="AA303" s="1" t="b">
        <v>0</v>
      </c>
      <c r="AE303" s="1" t="s">
        <v>901</v>
      </c>
    </row>
    <row r="304">
      <c r="A304" s="1" t="s">
        <v>269</v>
      </c>
      <c r="B304" s="1" t="s">
        <v>2204</v>
      </c>
      <c r="C304" s="1">
        <v>4.8677622000185E13</v>
      </c>
      <c r="D304" s="1" t="s">
        <v>2204</v>
      </c>
      <c r="E304" s="1">
        <v>3.1975887589E10</v>
      </c>
      <c r="F304" s="1" t="s">
        <v>2205</v>
      </c>
      <c r="G304" s="6">
        <v>45498.87217592593</v>
      </c>
      <c r="H304" s="7">
        <v>45597.08760416666</v>
      </c>
      <c r="I304" s="2"/>
      <c r="J304" s="1" t="s">
        <v>908</v>
      </c>
      <c r="N304" s="1">
        <v>8.6855974E7</v>
      </c>
      <c r="O304" s="1">
        <v>1.05152071E8</v>
      </c>
      <c r="T304" s="1" t="s">
        <v>920</v>
      </c>
      <c r="Y304" s="1" t="s">
        <v>900</v>
      </c>
      <c r="Z304" s="1" t="b">
        <v>0</v>
      </c>
      <c r="AA304" s="1" t="b">
        <v>1</v>
      </c>
      <c r="AC304" s="1" t="b">
        <v>1</v>
      </c>
      <c r="AD304" s="7">
        <v>45498.86680555555</v>
      </c>
      <c r="AE304" s="1" t="s">
        <v>901</v>
      </c>
      <c r="AJ304" s="1" t="b">
        <v>1</v>
      </c>
    </row>
    <row r="305">
      <c r="A305" s="1" t="s">
        <v>59</v>
      </c>
      <c r="B305" s="1" t="s">
        <v>2206</v>
      </c>
      <c r="C305" s="1">
        <v>1.0462372766E10</v>
      </c>
      <c r="D305" s="1" t="s">
        <v>2206</v>
      </c>
      <c r="E305" s="1">
        <v>2.7999414035E10</v>
      </c>
      <c r="F305" s="1" t="s">
        <v>2207</v>
      </c>
      <c r="G305" s="6">
        <v>45471.557534722226</v>
      </c>
      <c r="H305" s="7">
        <v>45512.61938657407</v>
      </c>
      <c r="I305" s="6">
        <v>45512.61962962963</v>
      </c>
      <c r="J305" s="1" t="s">
        <v>908</v>
      </c>
      <c r="K305" s="1" t="s">
        <v>933</v>
      </c>
      <c r="L305" s="8" t="s">
        <v>2208</v>
      </c>
      <c r="M305" s="1">
        <v>1270558.0</v>
      </c>
      <c r="N305" s="1">
        <v>8.6000766E7</v>
      </c>
      <c r="O305" s="1">
        <v>1.03841647E8</v>
      </c>
      <c r="U305" s="1" t="s">
        <v>2207</v>
      </c>
      <c r="Y305" s="1" t="s">
        <v>900</v>
      </c>
      <c r="Z305" s="1" t="b">
        <v>0</v>
      </c>
      <c r="AA305" s="1" t="b">
        <v>0</v>
      </c>
      <c r="AC305" s="1" t="b">
        <v>1</v>
      </c>
      <c r="AD305" s="7">
        <v>45471.55804398148</v>
      </c>
      <c r="AE305" s="1" t="s">
        <v>901</v>
      </c>
      <c r="AJ305" s="1" t="b">
        <v>0</v>
      </c>
    </row>
    <row r="306">
      <c r="A306" s="1" t="s">
        <v>2209</v>
      </c>
      <c r="B306" s="1" t="s">
        <v>2210</v>
      </c>
      <c r="C306" s="1">
        <v>2.9239972000115E13</v>
      </c>
      <c r="D306" s="1" t="s">
        <v>2210</v>
      </c>
      <c r="E306" s="1">
        <v>6.2982228133E10</v>
      </c>
      <c r="F306" s="1" t="s">
        <v>2211</v>
      </c>
      <c r="G306" s="6">
        <v>45282.660949074074</v>
      </c>
      <c r="H306" s="7">
        <v>45323.86047453704</v>
      </c>
      <c r="I306" s="6">
        <v>45483.602685185186</v>
      </c>
      <c r="J306" s="1" t="s">
        <v>908</v>
      </c>
      <c r="K306" s="1" t="s">
        <v>925</v>
      </c>
      <c r="L306" s="8" t="s">
        <v>2212</v>
      </c>
      <c r="N306" s="1">
        <v>7.5554206E7</v>
      </c>
      <c r="O306" s="1">
        <v>9.3608696E7</v>
      </c>
      <c r="U306" s="1" t="s">
        <v>2211</v>
      </c>
      <c r="Y306" s="1" t="s">
        <v>900</v>
      </c>
      <c r="Z306" s="1" t="b">
        <v>0</v>
      </c>
      <c r="AA306" s="1" t="b">
        <v>0</v>
      </c>
      <c r="AE306" s="1" t="s">
        <v>901</v>
      </c>
    </row>
    <row r="307">
      <c r="A307" s="1" t="s">
        <v>243</v>
      </c>
      <c r="B307" s="1" t="s">
        <v>2213</v>
      </c>
      <c r="C307" s="1">
        <v>4.4875358000133E13</v>
      </c>
      <c r="D307" s="1" t="s">
        <v>2214</v>
      </c>
      <c r="E307" s="1">
        <v>1.9999501055E10</v>
      </c>
      <c r="F307" s="1" t="s">
        <v>2215</v>
      </c>
      <c r="G307" s="6">
        <v>45513.52113425926</v>
      </c>
      <c r="H307" s="7">
        <v>45597.08765046296</v>
      </c>
      <c r="I307" s="2"/>
      <c r="J307" s="1" t="s">
        <v>1030</v>
      </c>
      <c r="L307" s="8" t="s">
        <v>2216</v>
      </c>
      <c r="N307" s="1">
        <v>8.7252928E7</v>
      </c>
      <c r="O307" s="1">
        <v>1.05799742E8</v>
      </c>
      <c r="Q307" s="1" t="s">
        <v>2217</v>
      </c>
      <c r="S307" s="1" t="s">
        <v>919</v>
      </c>
      <c r="T307" s="1" t="s">
        <v>898</v>
      </c>
      <c r="Y307" s="1" t="s">
        <v>900</v>
      </c>
      <c r="Z307" s="1" t="b">
        <v>0</v>
      </c>
      <c r="AA307" s="1" t="b">
        <v>0</v>
      </c>
      <c r="AB307" s="1" t="s">
        <v>2218</v>
      </c>
      <c r="AC307" s="1" t="b">
        <v>1</v>
      </c>
      <c r="AD307" s="7">
        <v>45513.52112268518</v>
      </c>
      <c r="AE307" s="1" t="s">
        <v>901</v>
      </c>
      <c r="AJ307" s="1" t="b">
        <v>0</v>
      </c>
      <c r="AK307" s="1" t="b">
        <v>1</v>
      </c>
      <c r="AL307" s="1">
        <v>1.0</v>
      </c>
      <c r="AM307" s="1">
        <v>1.0</v>
      </c>
      <c r="AN307" s="1">
        <v>1.0</v>
      </c>
    </row>
    <row r="308">
      <c r="A308" s="1" t="s">
        <v>2219</v>
      </c>
      <c r="B308" s="1" t="s">
        <v>2220</v>
      </c>
      <c r="C308" s="1">
        <v>4.9619168000179E13</v>
      </c>
      <c r="D308" s="1" t="s">
        <v>2220</v>
      </c>
      <c r="E308" s="1">
        <v>2.1979501917E10</v>
      </c>
      <c r="F308" s="1" t="s">
        <v>2221</v>
      </c>
      <c r="G308" s="6">
        <v>45240.66376157408</v>
      </c>
      <c r="H308" s="7">
        <v>45240.97472222222</v>
      </c>
      <c r="I308" s="6">
        <v>45322.65038194445</v>
      </c>
      <c r="J308" s="1" t="s">
        <v>1006</v>
      </c>
      <c r="K308" s="1" t="s">
        <v>925</v>
      </c>
      <c r="L308" s="8" t="s">
        <v>2222</v>
      </c>
      <c r="N308" s="1">
        <v>7.4175653E7</v>
      </c>
      <c r="O308" s="1">
        <v>9.1311388E7</v>
      </c>
      <c r="T308" s="1" t="s">
        <v>898</v>
      </c>
      <c r="Y308" s="1" t="s">
        <v>900</v>
      </c>
      <c r="Z308" s="1" t="b">
        <v>0</v>
      </c>
      <c r="AA308" s="1" t="b">
        <v>0</v>
      </c>
      <c r="AE308" s="1" t="s">
        <v>901</v>
      </c>
    </row>
    <row r="309">
      <c r="A309" s="1" t="s">
        <v>2223</v>
      </c>
      <c r="B309" s="1" t="s">
        <v>2224</v>
      </c>
      <c r="C309" s="1">
        <v>3.9936266000186E13</v>
      </c>
      <c r="D309" s="1" t="s">
        <v>2224</v>
      </c>
      <c r="E309" s="1">
        <v>1.1985746769E10</v>
      </c>
      <c r="F309" s="1" t="s">
        <v>2225</v>
      </c>
      <c r="G309" s="6">
        <v>45190.63077546296</v>
      </c>
      <c r="H309" s="7">
        <v>45226.74523148148</v>
      </c>
      <c r="I309" s="6">
        <v>45242.79571759259</v>
      </c>
      <c r="J309" s="1" t="s">
        <v>908</v>
      </c>
      <c r="K309" s="1" t="s">
        <v>896</v>
      </c>
      <c r="L309" s="8" t="s">
        <v>2226</v>
      </c>
      <c r="N309" s="1">
        <v>7.2088775E7</v>
      </c>
      <c r="O309" s="1">
        <v>8.8220196E7</v>
      </c>
      <c r="T309" s="1" t="s">
        <v>898</v>
      </c>
      <c r="U309" s="1" t="s">
        <v>2227</v>
      </c>
      <c r="Y309" s="1" t="s">
        <v>900</v>
      </c>
      <c r="Z309" s="1" t="b">
        <v>0</v>
      </c>
      <c r="AA309" s="1" t="b">
        <v>0</v>
      </c>
      <c r="AE309" s="1" t="s">
        <v>901</v>
      </c>
    </row>
    <row r="310">
      <c r="A310" s="1" t="s">
        <v>34</v>
      </c>
      <c r="B310" s="1" t="s">
        <v>2228</v>
      </c>
      <c r="C310" s="1">
        <v>3.7180567000105E13</v>
      </c>
      <c r="D310" s="1" t="s">
        <v>2228</v>
      </c>
      <c r="E310" s="1">
        <v>1.5998423152E10</v>
      </c>
      <c r="F310" s="1" t="s">
        <v>2229</v>
      </c>
      <c r="G310" s="6">
        <v>45414.680914351855</v>
      </c>
      <c r="H310" s="7">
        <v>45597.08766203704</v>
      </c>
      <c r="I310" s="2"/>
      <c r="J310" s="1" t="s">
        <v>2230</v>
      </c>
      <c r="K310" s="1" t="s">
        <v>1049</v>
      </c>
      <c r="L310" s="8" t="s">
        <v>2231</v>
      </c>
      <c r="N310" s="1">
        <v>8.2769872E7</v>
      </c>
      <c r="O310" s="1">
        <v>1.00597794E8</v>
      </c>
      <c r="U310" s="1" t="s">
        <v>2232</v>
      </c>
      <c r="Y310" s="1" t="s">
        <v>935</v>
      </c>
      <c r="Z310" s="1" t="b">
        <v>0</v>
      </c>
      <c r="AA310" s="1" t="b">
        <v>0</v>
      </c>
      <c r="AB310" s="1" t="s">
        <v>2233</v>
      </c>
      <c r="AC310" s="1" t="b">
        <v>1</v>
      </c>
      <c r="AD310" s="7">
        <v>45413.64561342593</v>
      </c>
      <c r="AE310" s="1" t="s">
        <v>901</v>
      </c>
      <c r="AF310" s="1" t="s">
        <v>1343</v>
      </c>
      <c r="AG310" s="1" t="s">
        <v>2106</v>
      </c>
      <c r="AH310" s="1" t="s">
        <v>2234</v>
      </c>
      <c r="AI310" s="7">
        <v>45548.84773148148</v>
      </c>
      <c r="AJ310" s="1" t="b">
        <v>0</v>
      </c>
    </row>
    <row r="311">
      <c r="A311" s="1" t="s">
        <v>768</v>
      </c>
      <c r="B311" s="1" t="s">
        <v>2235</v>
      </c>
      <c r="C311" s="1">
        <v>2.50998220001E13</v>
      </c>
      <c r="D311" s="1" t="s">
        <v>2235</v>
      </c>
      <c r="E311" s="1">
        <v>1.1984849333E10</v>
      </c>
      <c r="F311" s="1" t="s">
        <v>2236</v>
      </c>
      <c r="G311" s="6">
        <v>45546.492997685185</v>
      </c>
      <c r="H311" s="7">
        <v>45597.08761574074</v>
      </c>
      <c r="I311" s="2"/>
      <c r="J311" s="1" t="s">
        <v>1185</v>
      </c>
      <c r="K311" s="1" t="s">
        <v>1000</v>
      </c>
      <c r="N311" s="1">
        <v>8.8242305E7</v>
      </c>
      <c r="O311" s="1">
        <v>1.07265562E8</v>
      </c>
      <c r="Y311" s="1" t="s">
        <v>900</v>
      </c>
      <c r="Z311" s="1" t="b">
        <v>0</v>
      </c>
      <c r="AA311" s="1" t="b">
        <v>0</v>
      </c>
      <c r="AC311" s="1" t="b">
        <v>1</v>
      </c>
      <c r="AD311" s="7">
        <v>45546.487442129626</v>
      </c>
      <c r="AE311" s="1" t="s">
        <v>901</v>
      </c>
      <c r="AJ311" s="1" t="b">
        <v>0</v>
      </c>
    </row>
    <row r="312">
      <c r="A312" s="1" t="s">
        <v>2237</v>
      </c>
      <c r="B312" s="1" t="s">
        <v>2238</v>
      </c>
      <c r="D312" s="1" t="s">
        <v>2239</v>
      </c>
      <c r="E312" s="1">
        <v>3.1984359155E10</v>
      </c>
      <c r="F312" s="1" t="s">
        <v>2240</v>
      </c>
      <c r="G312" s="6">
        <v>44993.72877314815</v>
      </c>
      <c r="H312" s="7">
        <v>45597.08762731482</v>
      </c>
      <c r="I312" s="2"/>
      <c r="J312" s="1" t="s">
        <v>930</v>
      </c>
      <c r="K312" s="1" t="s">
        <v>933</v>
      </c>
      <c r="W312" s="1" t="b">
        <v>1</v>
      </c>
      <c r="Y312" s="1" t="s">
        <v>900</v>
      </c>
      <c r="Z312" s="1" t="b">
        <v>0</v>
      </c>
      <c r="AA312" s="1" t="b">
        <v>0</v>
      </c>
      <c r="AE312" s="1" t="s">
        <v>901</v>
      </c>
      <c r="AJ312" s="1" t="b">
        <v>0</v>
      </c>
    </row>
    <row r="313">
      <c r="A313" s="1" t="s">
        <v>80</v>
      </c>
      <c r="B313" s="1" t="s">
        <v>2241</v>
      </c>
      <c r="C313" s="1">
        <v>3.6667925000138E13</v>
      </c>
      <c r="D313" s="1" t="s">
        <v>2242</v>
      </c>
      <c r="E313" s="1">
        <v>3.1984926242E10</v>
      </c>
      <c r="F313" s="1" t="s">
        <v>2243</v>
      </c>
      <c r="G313" s="6">
        <v>45411.75443287037</v>
      </c>
      <c r="H313" s="7">
        <v>45597.08761574074</v>
      </c>
      <c r="I313" s="2"/>
      <c r="J313" s="1" t="s">
        <v>938</v>
      </c>
      <c r="K313" s="1" t="s">
        <v>933</v>
      </c>
      <c r="L313" s="8" t="s">
        <v>2244</v>
      </c>
      <c r="M313" s="1">
        <v>1157537.0</v>
      </c>
      <c r="N313" s="1">
        <v>8.2665777E7</v>
      </c>
      <c r="O313" s="1">
        <v>1.00424445E8</v>
      </c>
      <c r="U313" s="1" t="s">
        <v>2245</v>
      </c>
      <c r="Y313" s="1" t="s">
        <v>900</v>
      </c>
      <c r="Z313" s="1" t="b">
        <v>0</v>
      </c>
      <c r="AA313" s="1" t="b">
        <v>0</v>
      </c>
      <c r="AC313" s="1" t="b">
        <v>1</v>
      </c>
      <c r="AD313" s="7">
        <v>45411.75440972222</v>
      </c>
      <c r="AE313" s="1" t="s">
        <v>901</v>
      </c>
      <c r="AJ313" s="1" t="b">
        <v>0</v>
      </c>
    </row>
    <row r="314">
      <c r="A314" s="1" t="s">
        <v>2246</v>
      </c>
      <c r="B314" s="1" t="s">
        <v>1709</v>
      </c>
      <c r="D314" s="1" t="s">
        <v>1709</v>
      </c>
      <c r="E314" s="1">
        <v>3.1998718807E10</v>
      </c>
      <c r="F314" s="1" t="s">
        <v>2247</v>
      </c>
      <c r="G314" s="6">
        <v>45306.833645833336</v>
      </c>
      <c r="H314" s="7">
        <v>45477.788877314815</v>
      </c>
      <c r="I314" s="6">
        <v>45477.788877314815</v>
      </c>
      <c r="J314" s="1" t="s">
        <v>908</v>
      </c>
      <c r="N314" s="1">
        <v>7.6530115E7</v>
      </c>
      <c r="O314" s="1">
        <v>9.4616628E7</v>
      </c>
      <c r="Y314" s="1" t="s">
        <v>900</v>
      </c>
      <c r="Z314" s="1" t="b">
        <v>1</v>
      </c>
      <c r="AA314" s="1" t="b">
        <v>1</v>
      </c>
      <c r="AE314" s="1" t="s">
        <v>901</v>
      </c>
    </row>
    <row r="315">
      <c r="A315" s="1" t="s">
        <v>248</v>
      </c>
      <c r="B315" s="1" t="s">
        <v>2248</v>
      </c>
      <c r="C315" s="1">
        <v>2.527844300017E13</v>
      </c>
      <c r="D315" s="1" t="s">
        <v>2249</v>
      </c>
      <c r="E315" s="1">
        <v>1.1970733487E10</v>
      </c>
      <c r="F315" s="1" t="s">
        <v>2250</v>
      </c>
      <c r="G315" s="6">
        <v>45389.83325231481</v>
      </c>
      <c r="H315" s="7">
        <v>45597.08766203704</v>
      </c>
      <c r="I315" s="2"/>
      <c r="J315" s="1" t="s">
        <v>938</v>
      </c>
      <c r="K315" s="1" t="s">
        <v>896</v>
      </c>
      <c r="L315" s="8" t="s">
        <v>2251</v>
      </c>
      <c r="N315" s="1">
        <v>8.0902428E7</v>
      </c>
      <c r="O315" s="1">
        <v>9.9112641E7</v>
      </c>
      <c r="T315" s="1" t="s">
        <v>898</v>
      </c>
      <c r="U315" s="1" t="s">
        <v>2252</v>
      </c>
      <c r="Y315" s="1" t="s">
        <v>900</v>
      </c>
      <c r="Z315" s="1" t="b">
        <v>0</v>
      </c>
      <c r="AA315" s="1" t="b">
        <v>0</v>
      </c>
      <c r="AC315" s="1" t="b">
        <v>1</v>
      </c>
      <c r="AD315" s="7">
        <v>45389.83322916667</v>
      </c>
      <c r="AE315" s="1" t="s">
        <v>901</v>
      </c>
      <c r="AJ315" s="1" t="b">
        <v>0</v>
      </c>
    </row>
    <row r="316">
      <c r="A316" s="1" t="s">
        <v>2253</v>
      </c>
      <c r="B316" s="1" t="s">
        <v>2254</v>
      </c>
      <c r="C316" s="1">
        <v>5.0067948000132E13</v>
      </c>
      <c r="D316" s="1" t="s">
        <v>2255</v>
      </c>
      <c r="E316" s="1">
        <v>2.1998035033E10</v>
      </c>
      <c r="F316" s="1" t="s">
        <v>2256</v>
      </c>
      <c r="G316" s="6">
        <v>45582.706921296296</v>
      </c>
      <c r="H316" s="7">
        <v>45597.08763888889</v>
      </c>
      <c r="I316" s="2"/>
      <c r="J316" s="1" t="s">
        <v>1392</v>
      </c>
      <c r="K316" s="1" t="s">
        <v>1461</v>
      </c>
      <c r="L316" s="8" t="s">
        <v>2257</v>
      </c>
      <c r="Q316" s="1" t="s">
        <v>983</v>
      </c>
      <c r="S316" s="1" t="s">
        <v>919</v>
      </c>
      <c r="Y316" s="1" t="s">
        <v>900</v>
      </c>
      <c r="Z316" s="1" t="b">
        <v>0</v>
      </c>
      <c r="AA316" s="1" t="b">
        <v>0</v>
      </c>
      <c r="AB316" s="1" t="s">
        <v>2258</v>
      </c>
      <c r="AC316" s="1" t="b">
        <v>1</v>
      </c>
      <c r="AD316" s="7">
        <v>45582.70690972222</v>
      </c>
      <c r="AE316" s="1" t="s">
        <v>901</v>
      </c>
      <c r="AJ316" s="1" t="b">
        <v>0</v>
      </c>
      <c r="AK316" s="1" t="b">
        <v>1</v>
      </c>
      <c r="AL316" s="1">
        <v>1.0</v>
      </c>
      <c r="AM316" s="1">
        <v>1.0</v>
      </c>
      <c r="AN316" s="1">
        <v>5.0</v>
      </c>
    </row>
    <row r="317">
      <c r="A317" s="1" t="s">
        <v>93</v>
      </c>
      <c r="B317" s="1" t="s">
        <v>2259</v>
      </c>
      <c r="C317" s="1">
        <v>2.1119774000106E13</v>
      </c>
      <c r="D317" s="1">
        <v>2.1119774000106E13</v>
      </c>
      <c r="E317" s="1">
        <v>5.1998370724E10</v>
      </c>
      <c r="F317" s="1" t="s">
        <v>2260</v>
      </c>
      <c r="G317" s="6">
        <v>45560.00565972222</v>
      </c>
      <c r="H317" s="7">
        <v>45590.765185185184</v>
      </c>
      <c r="I317" s="6">
        <v>45590.77568287037</v>
      </c>
      <c r="J317" s="1" t="s">
        <v>990</v>
      </c>
      <c r="K317" s="1" t="s">
        <v>896</v>
      </c>
      <c r="L317" s="8" t="s">
        <v>2261</v>
      </c>
      <c r="N317" s="1">
        <v>8.8650577E7</v>
      </c>
      <c r="O317" s="1">
        <v>1.0794375E8</v>
      </c>
      <c r="Q317" s="1" t="s">
        <v>2217</v>
      </c>
      <c r="S317" s="1" t="s">
        <v>919</v>
      </c>
      <c r="T317" s="1" t="s">
        <v>920</v>
      </c>
      <c r="W317" s="1" t="b">
        <v>1</v>
      </c>
      <c r="X317" s="1">
        <v>144542.0</v>
      </c>
      <c r="Y317" s="1" t="s">
        <v>900</v>
      </c>
      <c r="Z317" s="1" t="b">
        <v>0</v>
      </c>
      <c r="AA317" s="1" t="b">
        <v>0</v>
      </c>
      <c r="AC317" s="1" t="b">
        <v>1</v>
      </c>
      <c r="AD317" s="7">
        <v>45560.005636574075</v>
      </c>
      <c r="AE317" s="1" t="s">
        <v>901</v>
      </c>
      <c r="AJ317" s="1" t="b">
        <v>0</v>
      </c>
      <c r="AK317" s="1" t="b">
        <v>1</v>
      </c>
      <c r="AL317" s="1">
        <v>1.0</v>
      </c>
      <c r="AM317" s="1">
        <v>2.0</v>
      </c>
      <c r="AN317" s="1">
        <v>2.0</v>
      </c>
    </row>
    <row r="318">
      <c r="A318" s="1" t="s">
        <v>511</v>
      </c>
      <c r="B318" s="1" t="s">
        <v>2262</v>
      </c>
      <c r="C318" s="1">
        <v>4.7125207000156E13</v>
      </c>
      <c r="D318" s="1" t="s">
        <v>2263</v>
      </c>
      <c r="E318" s="1">
        <v>1.1989334145E10</v>
      </c>
      <c r="F318" s="1" t="s">
        <v>2264</v>
      </c>
      <c r="G318" s="6">
        <v>45504.788993055554</v>
      </c>
      <c r="H318" s="7">
        <v>45597.087685185186</v>
      </c>
      <c r="I318" s="2"/>
      <c r="J318" s="1" t="s">
        <v>938</v>
      </c>
      <c r="K318" s="1" t="s">
        <v>953</v>
      </c>
      <c r="L318" s="8" t="s">
        <v>2265</v>
      </c>
      <c r="N318" s="1">
        <v>8.6982448E7</v>
      </c>
      <c r="O318" s="1">
        <v>1.05388632E8</v>
      </c>
      <c r="Q318" s="1" t="s">
        <v>983</v>
      </c>
      <c r="S318" s="1" t="s">
        <v>919</v>
      </c>
      <c r="T318" s="1" t="s">
        <v>898</v>
      </c>
      <c r="Y318" s="1" t="s">
        <v>900</v>
      </c>
      <c r="Z318" s="1" t="b">
        <v>0</v>
      </c>
      <c r="AA318" s="1" t="b">
        <v>0</v>
      </c>
      <c r="AC318" s="1" t="b">
        <v>1</v>
      </c>
      <c r="AD318" s="7">
        <v>45504.788981481484</v>
      </c>
      <c r="AE318" s="1" t="s">
        <v>901</v>
      </c>
      <c r="AJ318" s="1" t="b">
        <v>0</v>
      </c>
      <c r="AK318" s="1" t="b">
        <v>0</v>
      </c>
      <c r="AL318" s="1">
        <v>0.0</v>
      </c>
      <c r="AM318" s="1">
        <v>0.0</v>
      </c>
      <c r="AN318" s="1">
        <v>0.0</v>
      </c>
    </row>
    <row r="319">
      <c r="A319" s="1" t="s">
        <v>766</v>
      </c>
      <c r="B319" s="1" t="s">
        <v>2266</v>
      </c>
      <c r="C319" s="1">
        <v>4.5350268000191E13</v>
      </c>
      <c r="D319" s="1" t="s">
        <v>2266</v>
      </c>
      <c r="E319" s="1">
        <v>2.1927717679E10</v>
      </c>
      <c r="F319" s="1" t="s">
        <v>2267</v>
      </c>
      <c r="G319" s="6">
        <v>45551.59695601852</v>
      </c>
      <c r="H319" s="7">
        <v>45597.20538194444</v>
      </c>
      <c r="I319" s="2"/>
      <c r="J319" s="1" t="s">
        <v>1185</v>
      </c>
      <c r="N319" s="1">
        <v>8.8429872E7</v>
      </c>
      <c r="O319" s="1">
        <v>1.07553968E8</v>
      </c>
      <c r="W319" s="1" t="b">
        <v>1</v>
      </c>
      <c r="Y319" s="1" t="s">
        <v>900</v>
      </c>
      <c r="Z319" s="1" t="b">
        <v>0</v>
      </c>
      <c r="AA319" s="1" t="b">
        <v>0</v>
      </c>
      <c r="AC319" s="1" t="b">
        <v>1</v>
      </c>
      <c r="AD319" s="7">
        <v>45551.55386574074</v>
      </c>
      <c r="AE319" s="1" t="s">
        <v>901</v>
      </c>
      <c r="AJ319" s="1" t="b">
        <v>0</v>
      </c>
    </row>
    <row r="320">
      <c r="A320" s="1" t="s">
        <v>2268</v>
      </c>
      <c r="B320" s="1" t="s">
        <v>2269</v>
      </c>
      <c r="C320" s="1">
        <v>3.1018984000161E13</v>
      </c>
      <c r="D320" s="1" t="s">
        <v>2270</v>
      </c>
      <c r="E320" s="1">
        <v>2.7981795647E10</v>
      </c>
      <c r="F320" s="1" t="s">
        <v>2271</v>
      </c>
      <c r="G320" s="6">
        <v>45576.80150462963</v>
      </c>
      <c r="H320" s="7">
        <v>45597.20543981482</v>
      </c>
      <c r="I320" s="2"/>
      <c r="J320" s="1" t="s">
        <v>1497</v>
      </c>
      <c r="K320" s="1" t="s">
        <v>916</v>
      </c>
      <c r="L320" s="8" t="s">
        <v>2272</v>
      </c>
      <c r="N320" s="1">
        <v>8.911644E7</v>
      </c>
      <c r="O320" s="1">
        <v>1.08714357E8</v>
      </c>
      <c r="Q320" s="1" t="s">
        <v>918</v>
      </c>
      <c r="S320" s="1" t="s">
        <v>919</v>
      </c>
      <c r="Y320" s="1" t="s">
        <v>900</v>
      </c>
      <c r="Z320" s="1" t="b">
        <v>0</v>
      </c>
      <c r="AA320" s="1" t="b">
        <v>0</v>
      </c>
      <c r="AB320" s="1" t="s">
        <v>2273</v>
      </c>
      <c r="AC320" s="1" t="b">
        <v>1</v>
      </c>
      <c r="AD320" s="7">
        <v>45576.80150462963</v>
      </c>
      <c r="AE320" s="1" t="s">
        <v>901</v>
      </c>
      <c r="AJ320" s="1" t="b">
        <v>0</v>
      </c>
      <c r="AK320" s="1" t="b">
        <v>0</v>
      </c>
      <c r="AL320" s="1">
        <v>0.0</v>
      </c>
      <c r="AM320" s="1">
        <v>0.0</v>
      </c>
      <c r="AN320" s="1">
        <v>0.0</v>
      </c>
    </row>
    <row r="321">
      <c r="A321" s="1" t="s">
        <v>2274</v>
      </c>
      <c r="B321" s="1" t="s">
        <v>2275</v>
      </c>
      <c r="C321" s="1">
        <v>5.1830663000174E13</v>
      </c>
      <c r="D321" s="1" t="s">
        <v>2275</v>
      </c>
      <c r="E321" s="1">
        <v>1.5997127406E10</v>
      </c>
      <c r="F321" s="1" t="s">
        <v>2276</v>
      </c>
      <c r="G321" s="6">
        <v>45337.647152777776</v>
      </c>
      <c r="H321" s="7">
        <v>45597.087685185186</v>
      </c>
      <c r="I321" s="2"/>
      <c r="J321" s="1" t="s">
        <v>1030</v>
      </c>
      <c r="K321" s="1" t="s">
        <v>916</v>
      </c>
      <c r="L321" s="8" t="s">
        <v>2277</v>
      </c>
      <c r="N321" s="1">
        <v>7.7468023E7</v>
      </c>
      <c r="O321" s="1">
        <v>9.6010606E7</v>
      </c>
      <c r="U321" s="1" t="s">
        <v>2276</v>
      </c>
      <c r="Y321" s="1" t="s">
        <v>900</v>
      </c>
      <c r="Z321" s="1" t="b">
        <v>0</v>
      </c>
      <c r="AA321" s="1" t="b">
        <v>1</v>
      </c>
      <c r="AE321" s="1" t="s">
        <v>901</v>
      </c>
      <c r="AJ321" s="1" t="b">
        <v>1</v>
      </c>
    </row>
    <row r="322">
      <c r="A322" s="1" t="s">
        <v>600</v>
      </c>
      <c r="B322" s="1" t="s">
        <v>2278</v>
      </c>
      <c r="C322" s="1">
        <v>3.5102379000125E13</v>
      </c>
      <c r="D322" s="1" t="s">
        <v>2278</v>
      </c>
      <c r="E322" s="1">
        <v>6.2996037486E10</v>
      </c>
      <c r="F322" s="1" t="s">
        <v>2279</v>
      </c>
      <c r="G322" s="6">
        <v>45394.58126157407</v>
      </c>
      <c r="H322" s="7">
        <v>45597.08762731482</v>
      </c>
      <c r="I322" s="2"/>
      <c r="J322" s="1" t="s">
        <v>908</v>
      </c>
      <c r="N322" s="1">
        <v>8.1688975E7</v>
      </c>
      <c r="O322" s="1">
        <v>9.9429879E7</v>
      </c>
      <c r="W322" s="1" t="b">
        <v>1</v>
      </c>
      <c r="Y322" s="1" t="s">
        <v>900</v>
      </c>
      <c r="Z322" s="1" t="b">
        <v>0</v>
      </c>
      <c r="AA322" s="1" t="b">
        <v>0</v>
      </c>
      <c r="AC322" s="1" t="b">
        <v>1</v>
      </c>
      <c r="AD322" s="7">
        <v>45394.57623842593</v>
      </c>
      <c r="AE322" s="1" t="s">
        <v>901</v>
      </c>
      <c r="AJ322" s="1" t="b">
        <v>0</v>
      </c>
    </row>
    <row r="323">
      <c r="A323" s="1" t="s">
        <v>752</v>
      </c>
      <c r="B323" s="1" t="s">
        <v>2280</v>
      </c>
      <c r="C323" s="1">
        <v>3.4954636000194E13</v>
      </c>
      <c r="D323" s="1" t="s">
        <v>2280</v>
      </c>
      <c r="E323" s="1">
        <v>8.5996627537E10</v>
      </c>
      <c r="F323" s="1" t="s">
        <v>2281</v>
      </c>
      <c r="G323" s="6">
        <v>45454.91045138889</v>
      </c>
      <c r="H323" s="7">
        <v>45491.5493287037</v>
      </c>
      <c r="I323" s="6">
        <v>45491.700891203705</v>
      </c>
      <c r="J323" s="1" t="s">
        <v>1185</v>
      </c>
      <c r="N323" s="1">
        <v>8.5557316E7</v>
      </c>
      <c r="O323" s="1">
        <v>1.02982862E8</v>
      </c>
      <c r="U323" s="1" t="s">
        <v>2281</v>
      </c>
      <c r="Y323" s="1" t="s">
        <v>900</v>
      </c>
      <c r="Z323" s="1" t="b">
        <v>0</v>
      </c>
      <c r="AA323" s="1" t="b">
        <v>0</v>
      </c>
      <c r="AC323" s="1" t="b">
        <v>1</v>
      </c>
      <c r="AD323" s="7">
        <v>45454.90572916667</v>
      </c>
      <c r="AE323" s="1" t="s">
        <v>901</v>
      </c>
      <c r="AJ323" s="1" t="b">
        <v>0</v>
      </c>
    </row>
    <row r="324">
      <c r="A324" s="1" t="s">
        <v>756</v>
      </c>
      <c r="B324" s="1" t="s">
        <v>2282</v>
      </c>
      <c r="C324" s="1">
        <v>5.0899862000176E13</v>
      </c>
      <c r="D324" s="1" t="s">
        <v>2282</v>
      </c>
      <c r="E324" s="1">
        <v>8.2999099809E10</v>
      </c>
      <c r="F324" s="1" t="s">
        <v>2283</v>
      </c>
      <c r="G324" s="6">
        <v>45509.88648148148</v>
      </c>
      <c r="H324" s="7">
        <v>45567.68126157407</v>
      </c>
      <c r="I324" s="6">
        <v>45567.70042824074</v>
      </c>
      <c r="J324" s="1" t="s">
        <v>973</v>
      </c>
      <c r="L324" s="8" t="s">
        <v>2284</v>
      </c>
      <c r="N324" s="1">
        <v>8.7148641E7</v>
      </c>
      <c r="O324" s="1">
        <v>1.05613491E8</v>
      </c>
      <c r="Q324" s="1" t="s">
        <v>983</v>
      </c>
      <c r="S324" s="1" t="s">
        <v>919</v>
      </c>
      <c r="T324" s="1" t="s">
        <v>920</v>
      </c>
      <c r="W324" s="1" t="b">
        <v>1</v>
      </c>
      <c r="Y324" s="1" t="s">
        <v>900</v>
      </c>
      <c r="Z324" s="1" t="b">
        <v>0</v>
      </c>
      <c r="AA324" s="1" t="b">
        <v>0</v>
      </c>
      <c r="AB324" s="1" t="s">
        <v>2285</v>
      </c>
      <c r="AC324" s="1" t="b">
        <v>1</v>
      </c>
      <c r="AD324" s="7">
        <v>45509.886469907404</v>
      </c>
      <c r="AE324" s="1" t="s">
        <v>901</v>
      </c>
      <c r="AJ324" s="1" t="b">
        <v>0</v>
      </c>
      <c r="AK324" s="1" t="b">
        <v>1</v>
      </c>
      <c r="AL324" s="1">
        <v>2.0</v>
      </c>
      <c r="AM324" s="1">
        <v>2.0</v>
      </c>
      <c r="AN324" s="1">
        <v>10.0</v>
      </c>
    </row>
    <row r="325">
      <c r="A325" s="1" t="s">
        <v>2286</v>
      </c>
      <c r="B325" s="1" t="s">
        <v>2287</v>
      </c>
      <c r="C325" s="1">
        <v>4.0750863000109E13</v>
      </c>
      <c r="D325" s="1" t="s">
        <v>2288</v>
      </c>
      <c r="E325" s="1">
        <v>8.3982094669E10</v>
      </c>
      <c r="F325" s="1" t="s">
        <v>2289</v>
      </c>
      <c r="G325" s="6">
        <v>45587.83582175926</v>
      </c>
      <c r="H325" s="7">
        <v>45597.13240740741</v>
      </c>
      <c r="I325" s="2"/>
      <c r="J325" s="1" t="s">
        <v>1333</v>
      </c>
      <c r="N325" s="1">
        <v>8.9499914E7</v>
      </c>
      <c r="O325" s="1">
        <v>1.09204576E8</v>
      </c>
      <c r="S325" s="1" t="s">
        <v>919</v>
      </c>
      <c r="Y325" s="1" t="s">
        <v>900</v>
      </c>
      <c r="Z325" s="1" t="b">
        <v>0</v>
      </c>
      <c r="AA325" s="1" t="b">
        <v>1</v>
      </c>
      <c r="AB325" s="1" t="s">
        <v>2290</v>
      </c>
      <c r="AC325" s="1" t="b">
        <v>1</v>
      </c>
      <c r="AD325" s="7">
        <v>45587.835810185185</v>
      </c>
      <c r="AE325" s="1" t="s">
        <v>901</v>
      </c>
      <c r="AJ325" s="1" t="b">
        <v>1</v>
      </c>
      <c r="AK325" s="1" t="b">
        <v>1</v>
      </c>
      <c r="AL325" s="1">
        <v>2.0</v>
      </c>
      <c r="AM325" s="1">
        <v>0.0</v>
      </c>
      <c r="AN325" s="1">
        <v>3.0</v>
      </c>
    </row>
    <row r="326">
      <c r="A326" s="1" t="s">
        <v>2291</v>
      </c>
      <c r="B326" s="1" t="s">
        <v>2292</v>
      </c>
      <c r="C326" s="1">
        <v>4.107667700019E13</v>
      </c>
      <c r="D326" s="1" t="s">
        <v>2293</v>
      </c>
      <c r="E326" s="1">
        <v>1.1917347692E10</v>
      </c>
      <c r="F326" s="1" t="s">
        <v>2294</v>
      </c>
      <c r="G326" s="6">
        <v>45585.825844907406</v>
      </c>
      <c r="H326" s="7">
        <v>45597.16371527778</v>
      </c>
      <c r="I326" s="2"/>
      <c r="J326" s="1" t="s">
        <v>1566</v>
      </c>
      <c r="K326" s="1" t="s">
        <v>896</v>
      </c>
      <c r="L326" s="8" t="s">
        <v>2295</v>
      </c>
      <c r="N326" s="1">
        <v>8.9378009E7</v>
      </c>
      <c r="O326" s="1">
        <v>1.09088794E8</v>
      </c>
      <c r="Q326" s="1" t="s">
        <v>1335</v>
      </c>
      <c r="S326" s="1" t="s">
        <v>1111</v>
      </c>
      <c r="T326" s="1" t="s">
        <v>920</v>
      </c>
      <c r="X326" s="1">
        <v>148756.0</v>
      </c>
      <c r="Y326" s="1" t="s">
        <v>900</v>
      </c>
      <c r="Z326" s="1" t="b">
        <v>0</v>
      </c>
      <c r="AA326" s="1" t="b">
        <v>0</v>
      </c>
      <c r="AB326" s="1" t="s">
        <v>2296</v>
      </c>
      <c r="AC326" s="1" t="b">
        <v>1</v>
      </c>
      <c r="AD326" s="7">
        <v>45585.825833333336</v>
      </c>
      <c r="AE326" s="1" t="s">
        <v>901</v>
      </c>
      <c r="AJ326" s="1" t="b">
        <v>0</v>
      </c>
      <c r="AK326" s="1" t="b">
        <v>0</v>
      </c>
      <c r="AL326" s="1">
        <v>0.0</v>
      </c>
      <c r="AM326" s="1">
        <v>0.0</v>
      </c>
      <c r="AN326" s="1">
        <v>0.0</v>
      </c>
    </row>
    <row r="327">
      <c r="A327" s="1" t="s">
        <v>201</v>
      </c>
      <c r="B327" s="1" t="s">
        <v>2297</v>
      </c>
      <c r="C327" s="1">
        <v>3.681663100012E13</v>
      </c>
      <c r="D327" s="1" t="s">
        <v>2298</v>
      </c>
      <c r="E327" s="1">
        <v>1.1960901489E10</v>
      </c>
      <c r="F327" s="1" t="s">
        <v>2299</v>
      </c>
      <c r="G327" s="6">
        <v>45540.63814814815</v>
      </c>
      <c r="H327" s="7">
        <v>45597.08762731482</v>
      </c>
      <c r="I327" s="2"/>
      <c r="J327" s="1" t="s">
        <v>908</v>
      </c>
      <c r="K327" s="1" t="s">
        <v>1000</v>
      </c>
      <c r="L327" s="8" t="s">
        <v>2300</v>
      </c>
      <c r="N327" s="1">
        <v>8.8089145E7</v>
      </c>
      <c r="O327" s="1">
        <v>1.07018687E8</v>
      </c>
      <c r="Q327" s="1" t="s">
        <v>940</v>
      </c>
      <c r="S327" s="1" t="s">
        <v>1033</v>
      </c>
      <c r="T327" s="1" t="s">
        <v>898</v>
      </c>
      <c r="Y327" s="1" t="s">
        <v>900</v>
      </c>
      <c r="Z327" s="1" t="b">
        <v>0</v>
      </c>
      <c r="AA327" s="1" t="b">
        <v>0</v>
      </c>
      <c r="AB327" s="1" t="s">
        <v>2301</v>
      </c>
      <c r="AC327" s="1" t="b">
        <v>1</v>
      </c>
      <c r="AD327" s="7">
        <v>45540.638136574074</v>
      </c>
      <c r="AE327" s="1" t="s">
        <v>901</v>
      </c>
      <c r="AJ327" s="1" t="b">
        <v>0</v>
      </c>
      <c r="AK327" s="1" t="b">
        <v>0</v>
      </c>
      <c r="AL327" s="1">
        <v>0.0</v>
      </c>
      <c r="AM327" s="1">
        <v>0.0</v>
      </c>
      <c r="AN327" s="1">
        <v>0.0</v>
      </c>
    </row>
    <row r="328">
      <c r="A328" s="1" t="s">
        <v>2302</v>
      </c>
      <c r="B328" s="1" t="s">
        <v>2303</v>
      </c>
      <c r="C328" s="1">
        <v>2.8844681000193E13</v>
      </c>
      <c r="D328" s="1" t="s">
        <v>2304</v>
      </c>
      <c r="E328" s="1">
        <v>4.7988255012E10</v>
      </c>
      <c r="F328" s="1" t="s">
        <v>2305</v>
      </c>
      <c r="G328" s="6">
        <v>45575.875914351855</v>
      </c>
      <c r="H328" s="7">
        <v>45597.08766203704</v>
      </c>
      <c r="I328" s="2"/>
      <c r="J328" s="1" t="s">
        <v>1163</v>
      </c>
      <c r="L328" s="8" t="s">
        <v>2306</v>
      </c>
      <c r="N328" s="1">
        <v>8.9094728E7</v>
      </c>
      <c r="O328" s="1">
        <v>1.08672011E8</v>
      </c>
      <c r="Q328" s="1" t="s">
        <v>983</v>
      </c>
      <c r="S328" s="1" t="s">
        <v>919</v>
      </c>
      <c r="W328" s="1" t="b">
        <v>1</v>
      </c>
      <c r="Y328" s="1" t="s">
        <v>900</v>
      </c>
      <c r="Z328" s="1" t="b">
        <v>0</v>
      </c>
      <c r="AA328" s="1" t="b">
        <v>0</v>
      </c>
      <c r="AC328" s="1" t="b">
        <v>1</v>
      </c>
      <c r="AD328" s="7">
        <v>45575.87590277778</v>
      </c>
      <c r="AE328" s="1" t="s">
        <v>901</v>
      </c>
      <c r="AJ328" s="1" t="b">
        <v>0</v>
      </c>
      <c r="AK328" s="1" t="b">
        <v>1</v>
      </c>
      <c r="AL328" s="1">
        <v>0.0</v>
      </c>
      <c r="AM328" s="1">
        <v>0.0</v>
      </c>
      <c r="AN328" s="1">
        <v>0.0</v>
      </c>
    </row>
    <row r="329">
      <c r="A329" s="1" t="s">
        <v>790</v>
      </c>
      <c r="B329" s="1" t="s">
        <v>2307</v>
      </c>
      <c r="C329" s="1">
        <v>3.057351700013E13</v>
      </c>
      <c r="D329" s="1" t="s">
        <v>2307</v>
      </c>
      <c r="E329" s="1">
        <v>1.1995887E10</v>
      </c>
      <c r="F329" s="1" t="s">
        <v>2308</v>
      </c>
      <c r="G329" s="6">
        <v>45463.73535879629</v>
      </c>
      <c r="H329" s="7">
        <v>45597.08767361111</v>
      </c>
      <c r="I329" s="2"/>
      <c r="J329" s="1" t="s">
        <v>1115</v>
      </c>
      <c r="K329" s="1" t="s">
        <v>1835</v>
      </c>
      <c r="L329" s="8" t="s">
        <v>2309</v>
      </c>
      <c r="N329" s="1">
        <v>8.5807692E7</v>
      </c>
      <c r="O329" s="1">
        <v>1.03467256E8</v>
      </c>
      <c r="T329" s="1" t="s">
        <v>2310</v>
      </c>
      <c r="U329" s="1" t="s">
        <v>2311</v>
      </c>
      <c r="Y329" s="1" t="s">
        <v>900</v>
      </c>
      <c r="Z329" s="1" t="b">
        <v>0</v>
      </c>
      <c r="AA329" s="1" t="b">
        <v>0</v>
      </c>
      <c r="AC329" s="1" t="b">
        <v>1</v>
      </c>
      <c r="AD329" s="7">
        <v>45463.73533564815</v>
      </c>
      <c r="AE329" s="1" t="s">
        <v>901</v>
      </c>
      <c r="AJ329" s="1" t="b">
        <v>0</v>
      </c>
    </row>
    <row r="330">
      <c r="A330" s="1" t="s">
        <v>29</v>
      </c>
      <c r="B330" s="1" t="s">
        <v>2312</v>
      </c>
      <c r="C330" s="1">
        <v>1.8297167000121E13</v>
      </c>
      <c r="D330" s="1" t="s">
        <v>2312</v>
      </c>
      <c r="E330" s="1">
        <v>4.4999918928E10</v>
      </c>
      <c r="F330" s="1" t="s">
        <v>2313</v>
      </c>
      <c r="G330" s="6">
        <v>45365.83168981481</v>
      </c>
      <c r="H330" s="7">
        <v>45531.52125</v>
      </c>
      <c r="I330" s="6">
        <v>45534.785625</v>
      </c>
      <c r="J330" s="1" t="s">
        <v>2314</v>
      </c>
      <c r="K330" s="1" t="s">
        <v>909</v>
      </c>
      <c r="L330" s="8" t="s">
        <v>2315</v>
      </c>
      <c r="N330" s="1">
        <v>7.9086747E7</v>
      </c>
      <c r="O330" s="1">
        <v>9.7777341E7</v>
      </c>
      <c r="U330" s="1" t="s">
        <v>2316</v>
      </c>
      <c r="W330" s="1" t="b">
        <v>1</v>
      </c>
      <c r="Y330" s="1" t="s">
        <v>900</v>
      </c>
      <c r="Z330" s="1" t="b">
        <v>0</v>
      </c>
      <c r="AA330" s="1" t="b">
        <v>0</v>
      </c>
      <c r="AE330" s="1" t="s">
        <v>901</v>
      </c>
      <c r="AJ330" s="1" t="b">
        <v>1</v>
      </c>
    </row>
    <row r="331">
      <c r="A331" s="1" t="s">
        <v>711</v>
      </c>
      <c r="B331" s="1" t="s">
        <v>2317</v>
      </c>
      <c r="C331" s="1">
        <v>3.6727306000191E13</v>
      </c>
      <c r="D331" s="1" t="s">
        <v>2318</v>
      </c>
      <c r="E331" s="1">
        <v>1.1948808933E10</v>
      </c>
      <c r="F331" s="1" t="s">
        <v>2319</v>
      </c>
      <c r="G331" s="6">
        <v>45539.99965277778</v>
      </c>
      <c r="H331" s="7">
        <v>45597.08766203704</v>
      </c>
      <c r="I331" s="2"/>
      <c r="J331" s="1" t="s">
        <v>1185</v>
      </c>
      <c r="K331" s="1" t="s">
        <v>916</v>
      </c>
      <c r="L331" s="8" t="s">
        <v>2320</v>
      </c>
      <c r="N331" s="1">
        <v>8.8078197E7</v>
      </c>
      <c r="O331" s="1">
        <v>1.06997696E8</v>
      </c>
      <c r="Q331" s="1" t="s">
        <v>983</v>
      </c>
      <c r="S331" s="1" t="s">
        <v>1033</v>
      </c>
      <c r="T331" s="1" t="s">
        <v>920</v>
      </c>
      <c r="W331" s="1" t="b">
        <v>0</v>
      </c>
      <c r="Y331" s="1" t="s">
        <v>900</v>
      </c>
      <c r="Z331" s="1" t="b">
        <v>0</v>
      </c>
      <c r="AA331" s="1" t="b">
        <v>0</v>
      </c>
      <c r="AC331" s="1" t="b">
        <v>1</v>
      </c>
      <c r="AD331" s="7">
        <v>45539.99964120371</v>
      </c>
      <c r="AE331" s="1" t="s">
        <v>901</v>
      </c>
      <c r="AJ331" s="1" t="b">
        <v>0</v>
      </c>
      <c r="AK331" s="1" t="b">
        <v>0</v>
      </c>
      <c r="AL331" s="1">
        <v>0.0</v>
      </c>
      <c r="AM331" s="1">
        <v>0.0</v>
      </c>
      <c r="AN331" s="1">
        <v>0.0</v>
      </c>
    </row>
    <row r="332">
      <c r="A332" s="1" t="s">
        <v>791</v>
      </c>
      <c r="B332" s="1" t="s">
        <v>2321</v>
      </c>
      <c r="C332" s="1">
        <v>2.4098305000146E13</v>
      </c>
      <c r="D332" s="1" t="s">
        <v>2322</v>
      </c>
      <c r="E332" s="1">
        <v>1.9998573063E10</v>
      </c>
      <c r="F332" s="1" t="s">
        <v>2323</v>
      </c>
      <c r="G332" s="6">
        <v>45400.92165509259</v>
      </c>
      <c r="H332" s="7">
        <v>45597.08760416666</v>
      </c>
      <c r="I332" s="2"/>
      <c r="J332" s="1" t="s">
        <v>1115</v>
      </c>
      <c r="K332" s="1" t="s">
        <v>916</v>
      </c>
      <c r="L332" s="8" t="s">
        <v>2324</v>
      </c>
      <c r="N332" s="1">
        <v>8.2042148E7</v>
      </c>
      <c r="O332" s="1">
        <v>1.050282E8</v>
      </c>
      <c r="T332" s="1" t="s">
        <v>920</v>
      </c>
      <c r="U332" s="1" t="s">
        <v>2325</v>
      </c>
      <c r="X332" s="1">
        <v>128963.0</v>
      </c>
      <c r="Y332" s="1" t="s">
        <v>900</v>
      </c>
      <c r="Z332" s="1" t="b">
        <v>0</v>
      </c>
      <c r="AA332" s="1" t="b">
        <v>0</v>
      </c>
      <c r="AC332" s="1" t="b">
        <v>1</v>
      </c>
      <c r="AD332" s="7">
        <v>45400.921643518515</v>
      </c>
      <c r="AE332" s="1" t="s">
        <v>901</v>
      </c>
      <c r="AJ332" s="1" t="b">
        <v>0</v>
      </c>
    </row>
    <row r="333">
      <c r="A333" s="1" t="s">
        <v>725</v>
      </c>
      <c r="B333" s="1" t="s">
        <v>2326</v>
      </c>
      <c r="C333" s="1">
        <v>4.5686394000111E13</v>
      </c>
      <c r="D333" s="1" t="s">
        <v>2326</v>
      </c>
      <c r="E333" s="1">
        <v>1.1992546143E10</v>
      </c>
      <c r="F333" s="1" t="s">
        <v>2327</v>
      </c>
      <c r="G333" s="6">
        <v>45362.78790509259</v>
      </c>
      <c r="H333" s="7">
        <v>45597.08763888889</v>
      </c>
      <c r="I333" s="2"/>
      <c r="J333" s="1" t="s">
        <v>895</v>
      </c>
      <c r="K333" s="1" t="s">
        <v>1089</v>
      </c>
      <c r="L333" s="8" t="s">
        <v>2328</v>
      </c>
      <c r="N333" s="1">
        <v>7.8880624E7</v>
      </c>
      <c r="O333" s="1">
        <v>9.7577931E7</v>
      </c>
      <c r="T333" s="1" t="s">
        <v>920</v>
      </c>
      <c r="Y333" s="1" t="s">
        <v>900</v>
      </c>
      <c r="Z333" s="1" t="b">
        <v>0</v>
      </c>
      <c r="AA333" s="1" t="b">
        <v>0</v>
      </c>
      <c r="AE333" s="1" t="s">
        <v>901</v>
      </c>
      <c r="AJ333" s="1" t="b">
        <v>0</v>
      </c>
    </row>
    <row r="334">
      <c r="A334" s="1" t="s">
        <v>626</v>
      </c>
      <c r="B334" s="1" t="s">
        <v>2329</v>
      </c>
      <c r="C334" s="1">
        <v>2.0167140000166E13</v>
      </c>
      <c r="D334" s="1" t="s">
        <v>2329</v>
      </c>
      <c r="E334" s="1">
        <v>1.1983937755E10</v>
      </c>
      <c r="F334" s="1" t="s">
        <v>2330</v>
      </c>
      <c r="G334" s="6">
        <v>45561.6162962963</v>
      </c>
      <c r="H334" s="7">
        <v>45597.205347222225</v>
      </c>
      <c r="I334" s="2"/>
      <c r="J334" s="1" t="s">
        <v>973</v>
      </c>
      <c r="K334" s="1" t="s">
        <v>896</v>
      </c>
      <c r="L334" s="8" t="s">
        <v>2331</v>
      </c>
      <c r="N334" s="1">
        <v>8.8682636E7</v>
      </c>
      <c r="O334" s="1">
        <v>1.08010389E8</v>
      </c>
      <c r="W334" s="1" t="b">
        <v>1</v>
      </c>
      <c r="X334" s="1">
        <v>147075.0</v>
      </c>
      <c r="Y334" s="1" t="s">
        <v>900</v>
      </c>
      <c r="Z334" s="1" t="b">
        <v>0</v>
      </c>
      <c r="AA334" s="1" t="b">
        <v>0</v>
      </c>
      <c r="AC334" s="1" t="b">
        <v>1</v>
      </c>
      <c r="AD334" s="7">
        <v>45561.61094907407</v>
      </c>
      <c r="AE334" s="1" t="s">
        <v>901</v>
      </c>
      <c r="AF334" s="1" t="s">
        <v>2332</v>
      </c>
      <c r="AJ334" s="1" t="b">
        <v>0</v>
      </c>
    </row>
    <row r="335">
      <c r="A335" s="1" t="s">
        <v>653</v>
      </c>
      <c r="B335" s="1" t="s">
        <v>2333</v>
      </c>
      <c r="C335" s="1">
        <v>5.1441386000108E13</v>
      </c>
      <c r="D335" s="1" t="s">
        <v>2333</v>
      </c>
      <c r="E335" s="1">
        <v>3.1992987975E10</v>
      </c>
      <c r="F335" s="1" t="s">
        <v>2334</v>
      </c>
      <c r="G335" s="6">
        <v>45421.74738425926</v>
      </c>
      <c r="H335" s="7">
        <v>45597.08763888889</v>
      </c>
      <c r="I335" s="2"/>
      <c r="J335" s="1" t="s">
        <v>1301</v>
      </c>
      <c r="K335" s="1" t="s">
        <v>1128</v>
      </c>
      <c r="L335" s="8" t="s">
        <v>2335</v>
      </c>
      <c r="N335" s="1">
        <v>8.4032943E7</v>
      </c>
      <c r="O335" s="1">
        <v>1.01031427E8</v>
      </c>
      <c r="U335" s="1" t="s">
        <v>2336</v>
      </c>
      <c r="W335" s="1" t="b">
        <v>0</v>
      </c>
      <c r="Y335" s="1" t="s">
        <v>900</v>
      </c>
      <c r="Z335" s="1" t="b">
        <v>0</v>
      </c>
      <c r="AA335" s="1" t="b">
        <v>0</v>
      </c>
      <c r="AC335" s="1" t="b">
        <v>1</v>
      </c>
      <c r="AD335" s="7">
        <v>45421.73924768518</v>
      </c>
      <c r="AE335" s="1" t="s">
        <v>901</v>
      </c>
      <c r="AJ335" s="1" t="b">
        <v>0</v>
      </c>
    </row>
    <row r="336">
      <c r="A336" s="1" t="s">
        <v>148</v>
      </c>
      <c r="B336" s="1" t="s">
        <v>2337</v>
      </c>
      <c r="C336" s="1">
        <v>3.9684388000122E13</v>
      </c>
      <c r="D336" s="1" t="s">
        <v>2337</v>
      </c>
      <c r="E336" s="1">
        <v>1.9974134949E10</v>
      </c>
      <c r="F336" s="1" t="s">
        <v>2338</v>
      </c>
      <c r="G336" s="6">
        <v>45461.8287037037</v>
      </c>
      <c r="H336" s="7">
        <v>45597.087685185186</v>
      </c>
      <c r="I336" s="2"/>
      <c r="J336" s="1" t="s">
        <v>938</v>
      </c>
      <c r="K336" s="1" t="s">
        <v>953</v>
      </c>
      <c r="L336" s="8" t="s">
        <v>2339</v>
      </c>
      <c r="N336" s="1">
        <v>8.5764241E7</v>
      </c>
      <c r="O336" s="1">
        <v>1.03363944E8</v>
      </c>
      <c r="T336" s="1" t="s">
        <v>898</v>
      </c>
      <c r="U336" s="1" t="s">
        <v>2340</v>
      </c>
      <c r="Y336" s="1" t="s">
        <v>900</v>
      </c>
      <c r="Z336" s="1" t="b">
        <v>0</v>
      </c>
      <c r="AA336" s="1" t="b">
        <v>0</v>
      </c>
      <c r="AC336" s="1" t="b">
        <v>1</v>
      </c>
      <c r="AD336" s="7">
        <v>45461.8287037037</v>
      </c>
      <c r="AE336" s="1" t="s">
        <v>901</v>
      </c>
      <c r="AJ336" s="1" t="b">
        <v>0</v>
      </c>
    </row>
    <row r="337">
      <c r="A337" s="1" t="s">
        <v>150</v>
      </c>
      <c r="B337" s="1" t="s">
        <v>2341</v>
      </c>
      <c r="C337" s="1">
        <v>7.681699686E9</v>
      </c>
      <c r="D337" s="1" t="s">
        <v>2341</v>
      </c>
      <c r="E337" s="1">
        <v>3.2991743171E10</v>
      </c>
      <c r="F337" s="1" t="s">
        <v>2342</v>
      </c>
      <c r="G337" s="6">
        <v>45453.80443287037</v>
      </c>
      <c r="H337" s="7">
        <v>45518.46944444445</v>
      </c>
      <c r="I337" s="6">
        <v>45518.59278935185</v>
      </c>
      <c r="J337" s="1" t="s">
        <v>1243</v>
      </c>
      <c r="K337" s="1" t="s">
        <v>916</v>
      </c>
      <c r="L337" s="8" t="s">
        <v>2343</v>
      </c>
      <c r="N337" s="1">
        <v>8.5527987E7</v>
      </c>
      <c r="O337" s="1">
        <v>1.02918925E8</v>
      </c>
      <c r="T337" s="1" t="s">
        <v>898</v>
      </c>
      <c r="U337" s="1" t="s">
        <v>2344</v>
      </c>
      <c r="Y337" s="1" t="s">
        <v>900</v>
      </c>
      <c r="Z337" s="1" t="b">
        <v>0</v>
      </c>
      <c r="AA337" s="1" t="b">
        <v>0</v>
      </c>
      <c r="AC337" s="1" t="b">
        <v>1</v>
      </c>
      <c r="AD337" s="7">
        <v>45453.8044212963</v>
      </c>
      <c r="AE337" s="1" t="s">
        <v>901</v>
      </c>
      <c r="AJ337" s="1" t="b">
        <v>1</v>
      </c>
    </row>
    <row r="338">
      <c r="A338" s="1" t="s">
        <v>2345</v>
      </c>
      <c r="B338" s="1" t="s">
        <v>2346</v>
      </c>
      <c r="C338" s="1">
        <v>2.3622563000117E13</v>
      </c>
      <c r="D338" s="1" t="s">
        <v>2346</v>
      </c>
      <c r="E338" s="1">
        <v>2.19966544E10</v>
      </c>
      <c r="F338" s="1" t="s">
        <v>2347</v>
      </c>
      <c r="G338" s="6">
        <v>45254.61607638889</v>
      </c>
      <c r="H338" s="7">
        <v>45597.08762731482</v>
      </c>
      <c r="I338" s="2"/>
      <c r="J338" s="1" t="s">
        <v>938</v>
      </c>
      <c r="K338" s="1" t="s">
        <v>916</v>
      </c>
      <c r="L338" s="8" t="s">
        <v>2348</v>
      </c>
      <c r="N338" s="1">
        <v>7.4619286E7</v>
      </c>
      <c r="O338" s="1">
        <v>1.02460372E8</v>
      </c>
      <c r="T338" s="1" t="s">
        <v>920</v>
      </c>
      <c r="U338" s="1" t="s">
        <v>2349</v>
      </c>
      <c r="Y338" s="1" t="s">
        <v>900</v>
      </c>
      <c r="Z338" s="1" t="b">
        <v>0</v>
      </c>
      <c r="AA338" s="1" t="b">
        <v>0</v>
      </c>
      <c r="AE338" s="1" t="s">
        <v>901</v>
      </c>
      <c r="AJ338" s="1" t="b">
        <v>0</v>
      </c>
    </row>
    <row r="339">
      <c r="A339" s="1" t="s">
        <v>2350</v>
      </c>
      <c r="B339" s="1" t="s">
        <v>2351</v>
      </c>
      <c r="C339" s="1">
        <v>4.4168727807E10</v>
      </c>
      <c r="D339" s="1" t="s">
        <v>2351</v>
      </c>
      <c r="E339" s="1">
        <v>1.1999013977E10</v>
      </c>
      <c r="F339" s="1" t="s">
        <v>2352</v>
      </c>
      <c r="G339" s="6">
        <v>45273.82778935185</v>
      </c>
      <c r="H339" s="7">
        <v>45597.08762731482</v>
      </c>
      <c r="I339" s="2"/>
      <c r="J339" s="1" t="s">
        <v>908</v>
      </c>
      <c r="K339" s="1" t="s">
        <v>933</v>
      </c>
      <c r="L339" s="8" t="s">
        <v>2353</v>
      </c>
      <c r="M339" s="1">
        <v>1150877.0</v>
      </c>
      <c r="N339" s="1">
        <v>7.5305844E7</v>
      </c>
      <c r="O339" s="1">
        <v>9.3209171E7</v>
      </c>
      <c r="U339" s="1" t="s">
        <v>2352</v>
      </c>
      <c r="Y339" s="1" t="s">
        <v>900</v>
      </c>
      <c r="Z339" s="1" t="b">
        <v>0</v>
      </c>
      <c r="AA339" s="1" t="b">
        <v>0</v>
      </c>
      <c r="AE339" s="1" t="s">
        <v>901</v>
      </c>
      <c r="AJ339" s="1" t="b">
        <v>0</v>
      </c>
    </row>
    <row r="340">
      <c r="A340" s="1" t="s">
        <v>458</v>
      </c>
      <c r="B340" s="1" t="s">
        <v>2354</v>
      </c>
      <c r="C340" s="1">
        <v>4.4177310000151E13</v>
      </c>
      <c r="D340" s="1" t="s">
        <v>2354</v>
      </c>
      <c r="E340" s="1">
        <v>3.1996192603E10</v>
      </c>
      <c r="F340" s="1" t="s">
        <v>2355</v>
      </c>
      <c r="G340" s="6">
        <v>45526.767175925925</v>
      </c>
      <c r="H340" s="7">
        <v>45597.08763888889</v>
      </c>
      <c r="I340" s="2"/>
      <c r="J340" s="1" t="s">
        <v>938</v>
      </c>
      <c r="K340" s="1" t="s">
        <v>1049</v>
      </c>
      <c r="N340" s="1">
        <v>8.7630804E7</v>
      </c>
      <c r="O340" s="1">
        <v>1.06421549E8</v>
      </c>
      <c r="Y340" s="1" t="s">
        <v>1130</v>
      </c>
      <c r="Z340" s="1" t="b">
        <v>0</v>
      </c>
      <c r="AA340" s="1" t="b">
        <v>0</v>
      </c>
      <c r="AC340" s="1" t="b">
        <v>1</v>
      </c>
      <c r="AD340" s="7">
        <v>45526.760925925926</v>
      </c>
      <c r="AE340" s="1" t="s">
        <v>901</v>
      </c>
      <c r="AJ340" s="1" t="b">
        <v>0</v>
      </c>
    </row>
    <row r="341">
      <c r="A341" s="1" t="s">
        <v>824</v>
      </c>
      <c r="B341" s="1" t="s">
        <v>2356</v>
      </c>
      <c r="C341" s="1">
        <v>4.0891116000182E13</v>
      </c>
      <c r="D341" s="1" t="s">
        <v>2356</v>
      </c>
      <c r="E341" s="1">
        <v>6.2992533657E10</v>
      </c>
      <c r="F341" s="1" t="s">
        <v>2357</v>
      </c>
      <c r="G341" s="6">
        <v>45548.852314814816</v>
      </c>
      <c r="H341" s="7">
        <v>45597.08762731482</v>
      </c>
      <c r="I341" s="2"/>
      <c r="J341" s="1" t="s">
        <v>1006</v>
      </c>
      <c r="K341" s="1" t="s">
        <v>933</v>
      </c>
      <c r="M341" s="1">
        <v>842194.0</v>
      </c>
      <c r="N341" s="1">
        <v>8.8330474E7</v>
      </c>
      <c r="O341" s="1">
        <v>1.07418298E8</v>
      </c>
      <c r="Y341" s="1" t="s">
        <v>900</v>
      </c>
      <c r="Z341" s="1" t="b">
        <v>0</v>
      </c>
      <c r="AA341" s="1" t="b">
        <v>0</v>
      </c>
      <c r="AC341" s="1" t="b">
        <v>1</v>
      </c>
      <c r="AD341" s="7">
        <v>45548.846550925926</v>
      </c>
      <c r="AE341" s="1" t="s">
        <v>901</v>
      </c>
      <c r="AJ341" s="1" t="b">
        <v>0</v>
      </c>
    </row>
    <row r="342">
      <c r="A342" s="1" t="s">
        <v>2358</v>
      </c>
      <c r="B342" s="1" t="s">
        <v>2359</v>
      </c>
      <c r="C342" s="1">
        <v>2.9998384000165E13</v>
      </c>
      <c r="D342" s="1" t="s">
        <v>2359</v>
      </c>
      <c r="E342" s="1">
        <v>3.7988414136E10</v>
      </c>
      <c r="F342" s="1" t="s">
        <v>2360</v>
      </c>
      <c r="G342" s="6">
        <v>45309.49630787037</v>
      </c>
      <c r="H342" s="7">
        <v>45309.58405092593</v>
      </c>
      <c r="I342" s="6">
        <v>45309.75256944444</v>
      </c>
      <c r="J342" s="1" t="s">
        <v>908</v>
      </c>
      <c r="K342" s="1" t="s">
        <v>933</v>
      </c>
      <c r="L342" s="8" t="s">
        <v>2361</v>
      </c>
      <c r="M342" s="1">
        <v>976530.0</v>
      </c>
      <c r="N342" s="1">
        <v>7.6675014E7</v>
      </c>
      <c r="O342" s="1">
        <v>9.4748471E7</v>
      </c>
      <c r="Y342" s="1" t="s">
        <v>900</v>
      </c>
      <c r="Z342" s="1" t="b">
        <v>0</v>
      </c>
      <c r="AA342" s="1" t="b">
        <v>0</v>
      </c>
      <c r="AE342" s="1" t="s">
        <v>901</v>
      </c>
    </row>
    <row r="343">
      <c r="A343" s="1" t="s">
        <v>622</v>
      </c>
      <c r="B343" s="1" t="s">
        <v>2362</v>
      </c>
      <c r="C343" s="1">
        <v>3.5318567000195E13</v>
      </c>
      <c r="D343" s="1" t="s">
        <v>2362</v>
      </c>
      <c r="E343" s="1">
        <v>8.1999766825E10</v>
      </c>
      <c r="F343" s="1" t="s">
        <v>2363</v>
      </c>
      <c r="G343" s="6">
        <v>45504.54043981482</v>
      </c>
      <c r="H343" s="7">
        <v>45597.087685185186</v>
      </c>
      <c r="I343" s="2"/>
      <c r="J343" s="1" t="s">
        <v>1115</v>
      </c>
      <c r="K343" s="1" t="s">
        <v>974</v>
      </c>
      <c r="L343" s="8" t="s">
        <v>2364</v>
      </c>
      <c r="N343" s="1">
        <v>8.6972213E7</v>
      </c>
      <c r="O343" s="1">
        <v>1.05366592E8</v>
      </c>
      <c r="Q343" s="1" t="s">
        <v>983</v>
      </c>
      <c r="S343" s="1" t="s">
        <v>919</v>
      </c>
      <c r="Y343" s="1" t="s">
        <v>900</v>
      </c>
      <c r="Z343" s="1" t="b">
        <v>0</v>
      </c>
      <c r="AA343" s="1" t="b">
        <v>0</v>
      </c>
      <c r="AB343" s="1" t="s">
        <v>2365</v>
      </c>
      <c r="AC343" s="1" t="b">
        <v>1</v>
      </c>
      <c r="AD343" s="7">
        <v>45504.54042824074</v>
      </c>
      <c r="AE343" s="1" t="s">
        <v>901</v>
      </c>
      <c r="AF343" s="1" t="s">
        <v>2366</v>
      </c>
      <c r="AJ343" s="1" t="b">
        <v>0</v>
      </c>
      <c r="AK343" s="1" t="b">
        <v>1</v>
      </c>
      <c r="AL343" s="1">
        <v>3.0</v>
      </c>
      <c r="AM343" s="1">
        <v>1.0</v>
      </c>
      <c r="AN343" s="1">
        <v>7.0</v>
      </c>
    </row>
    <row r="344">
      <c r="A344" s="1" t="s">
        <v>2367</v>
      </c>
      <c r="B344" s="1" t="s">
        <v>2368</v>
      </c>
      <c r="C344" s="1">
        <v>3.0612099000143E13</v>
      </c>
      <c r="D344" s="1" t="s">
        <v>2369</v>
      </c>
      <c r="E344" s="1">
        <v>1.1986121677E10</v>
      </c>
      <c r="F344" s="1" t="s">
        <v>2370</v>
      </c>
      <c r="G344" s="6">
        <v>45197.125</v>
      </c>
      <c r="H344" s="7">
        <v>45369.70469907407</v>
      </c>
      <c r="I344" s="6">
        <v>45224.125</v>
      </c>
      <c r="J344" s="1" t="s">
        <v>908</v>
      </c>
      <c r="N344" s="1">
        <v>7.249575E7</v>
      </c>
      <c r="O344" s="1">
        <v>8.8715547E7</v>
      </c>
      <c r="P344" s="1" t="b">
        <v>0</v>
      </c>
      <c r="V344" s="1" t="b">
        <v>0</v>
      </c>
      <c r="W344" s="1" t="b">
        <v>1</v>
      </c>
      <c r="Y344" s="1" t="s">
        <v>900</v>
      </c>
      <c r="Z344" s="1" t="b">
        <v>0</v>
      </c>
      <c r="AA344" s="1" t="b">
        <v>0</v>
      </c>
      <c r="AE344" s="1" t="s">
        <v>901</v>
      </c>
      <c r="AJ344" s="1" t="b">
        <v>0</v>
      </c>
    </row>
    <row r="345">
      <c r="A345" s="1" t="s">
        <v>349</v>
      </c>
      <c r="B345" s="1" t="s">
        <v>2371</v>
      </c>
      <c r="C345" s="1">
        <v>4.3051950000158E13</v>
      </c>
      <c r="D345" s="1" t="s">
        <v>2371</v>
      </c>
      <c r="E345" s="1">
        <v>5.551999628845E12</v>
      </c>
      <c r="F345" s="1" t="s">
        <v>2372</v>
      </c>
      <c r="G345" s="6">
        <v>45377.954722222225</v>
      </c>
      <c r="H345" s="7">
        <v>45377.954722222225</v>
      </c>
      <c r="I345" s="6">
        <v>45378.74233796296</v>
      </c>
      <c r="J345" s="1" t="s">
        <v>908</v>
      </c>
      <c r="K345" s="1" t="s">
        <v>896</v>
      </c>
      <c r="L345" s="8" t="s">
        <v>2373</v>
      </c>
      <c r="N345" s="1">
        <v>7.9974038E7</v>
      </c>
      <c r="O345" s="1">
        <v>9.8537588E7</v>
      </c>
      <c r="P345" s="1" t="b">
        <v>1</v>
      </c>
      <c r="V345" s="1" t="b">
        <v>1</v>
      </c>
      <c r="W345" s="1" t="b">
        <v>0</v>
      </c>
      <c r="X345" s="1">
        <v>115672.0</v>
      </c>
      <c r="Y345" s="1" t="s">
        <v>900</v>
      </c>
      <c r="Z345" s="1" t="b">
        <v>0</v>
      </c>
      <c r="AA345" s="1" t="b">
        <v>0</v>
      </c>
      <c r="AE345" s="1" t="s">
        <v>901</v>
      </c>
    </row>
    <row r="346">
      <c r="A346" s="1" t="s">
        <v>2374</v>
      </c>
      <c r="B346" s="1" t="s">
        <v>2375</v>
      </c>
      <c r="C346" s="1">
        <v>4.9909191000106E13</v>
      </c>
      <c r="D346" s="1" t="s">
        <v>2375</v>
      </c>
      <c r="E346" s="1">
        <v>1.4981414433E10</v>
      </c>
      <c r="F346" s="1" t="s">
        <v>2376</v>
      </c>
      <c r="G346" s="6">
        <v>45215.80912037037</v>
      </c>
      <c r="H346" s="7">
        <v>45320.024363425924</v>
      </c>
      <c r="I346" s="6">
        <v>45371.72825231482</v>
      </c>
      <c r="J346" s="1" t="s">
        <v>895</v>
      </c>
      <c r="K346" s="1" t="s">
        <v>933</v>
      </c>
      <c r="L346" s="8" t="s">
        <v>2377</v>
      </c>
      <c r="M346" s="1">
        <v>1223472.0</v>
      </c>
      <c r="N346" s="1">
        <v>7.3105515E7</v>
      </c>
      <c r="O346" s="1">
        <v>8.9865457E7</v>
      </c>
      <c r="T346" s="1" t="s">
        <v>920</v>
      </c>
      <c r="U346" s="1" t="s">
        <v>2376</v>
      </c>
      <c r="Y346" s="1" t="s">
        <v>900</v>
      </c>
      <c r="Z346" s="1" t="b">
        <v>0</v>
      </c>
      <c r="AA346" s="1" t="b">
        <v>1</v>
      </c>
      <c r="AE346" s="1" t="s">
        <v>901</v>
      </c>
    </row>
    <row r="347">
      <c r="A347" s="1" t="s">
        <v>2378</v>
      </c>
      <c r="B347" s="1" t="s">
        <v>2379</v>
      </c>
      <c r="C347" s="1">
        <v>1.6786341000174E13</v>
      </c>
      <c r="D347" s="1" t="s">
        <v>2379</v>
      </c>
      <c r="E347" s="1">
        <v>1.1973149108E10</v>
      </c>
      <c r="F347" s="1" t="s">
        <v>2380</v>
      </c>
      <c r="G347" s="6">
        <v>45243.781481481485</v>
      </c>
      <c r="H347" s="7">
        <v>45246.58253472222</v>
      </c>
      <c r="I347" s="6">
        <v>45273.96212962963</v>
      </c>
      <c r="J347" s="1" t="s">
        <v>908</v>
      </c>
      <c r="K347" s="1" t="s">
        <v>916</v>
      </c>
      <c r="L347" s="8" t="s">
        <v>2381</v>
      </c>
      <c r="N347" s="1">
        <v>7.4242439E7</v>
      </c>
      <c r="O347" s="1">
        <v>9.1457792E7</v>
      </c>
      <c r="Y347" s="1" t="s">
        <v>900</v>
      </c>
      <c r="Z347" s="1" t="b">
        <v>0</v>
      </c>
      <c r="AA347" s="1" t="b">
        <v>0</v>
      </c>
      <c r="AE347" s="1" t="s">
        <v>901</v>
      </c>
    </row>
    <row r="348">
      <c r="A348" s="1" t="s">
        <v>787</v>
      </c>
      <c r="B348" s="1" t="s">
        <v>2382</v>
      </c>
      <c r="C348" s="1">
        <v>5.3178522000144E13</v>
      </c>
      <c r="D348" s="1" t="s">
        <v>2382</v>
      </c>
      <c r="E348" s="1">
        <v>2.1980844E10</v>
      </c>
      <c r="F348" s="1" t="s">
        <v>2383</v>
      </c>
      <c r="G348" s="6">
        <v>45541.557534722226</v>
      </c>
      <c r="H348" s="7">
        <v>45597.08762731482</v>
      </c>
      <c r="I348" s="2"/>
      <c r="J348" s="1" t="s">
        <v>1185</v>
      </c>
      <c r="K348" s="1" t="s">
        <v>925</v>
      </c>
      <c r="N348" s="1">
        <v>8.8099769E7</v>
      </c>
      <c r="O348" s="1">
        <v>1.07039686E8</v>
      </c>
      <c r="Y348" s="1" t="s">
        <v>900</v>
      </c>
      <c r="Z348" s="1" t="b">
        <v>0</v>
      </c>
      <c r="AA348" s="1" t="b">
        <v>0</v>
      </c>
      <c r="AC348" s="1" t="b">
        <v>1</v>
      </c>
      <c r="AD348" s="7">
        <v>45541.552083333336</v>
      </c>
      <c r="AE348" s="1" t="s">
        <v>901</v>
      </c>
      <c r="AJ348" s="1" t="b">
        <v>0</v>
      </c>
    </row>
    <row r="349">
      <c r="A349" s="1" t="s">
        <v>775</v>
      </c>
      <c r="B349" s="1" t="s">
        <v>2384</v>
      </c>
      <c r="C349" s="1">
        <v>5.506645900018E13</v>
      </c>
      <c r="D349" s="1" t="s">
        <v>2384</v>
      </c>
      <c r="E349" s="1">
        <v>2.1934917157E10</v>
      </c>
      <c r="F349" s="1" t="s">
        <v>2385</v>
      </c>
      <c r="G349" s="6">
        <v>45551.585185185184</v>
      </c>
      <c r="H349" s="7">
        <v>45597.20554398148</v>
      </c>
      <c r="I349" s="2"/>
      <c r="J349" s="1" t="s">
        <v>1185</v>
      </c>
      <c r="N349" s="1">
        <v>8.8429283E7</v>
      </c>
      <c r="O349" s="1">
        <v>1.07552822E8</v>
      </c>
      <c r="W349" s="1" t="b">
        <v>1</v>
      </c>
      <c r="Y349" s="1" t="s">
        <v>900</v>
      </c>
      <c r="Z349" s="1" t="b">
        <v>0</v>
      </c>
      <c r="AA349" s="1" t="b">
        <v>0</v>
      </c>
      <c r="AC349" s="1" t="b">
        <v>1</v>
      </c>
      <c r="AD349" s="7">
        <v>45551.54719907408</v>
      </c>
      <c r="AE349" s="1" t="s">
        <v>901</v>
      </c>
      <c r="AJ349" s="1" t="b">
        <v>0</v>
      </c>
    </row>
    <row r="350">
      <c r="A350" s="1" t="s">
        <v>2386</v>
      </c>
      <c r="B350" s="1" t="s">
        <v>2387</v>
      </c>
      <c r="C350" s="1">
        <v>3.673844000191E12</v>
      </c>
      <c r="D350" s="1" t="s">
        <v>2387</v>
      </c>
      <c r="E350" s="1">
        <v>4.8996298899E10</v>
      </c>
      <c r="F350" s="1" t="s">
        <v>2388</v>
      </c>
      <c r="G350" s="6">
        <v>45131.889398148145</v>
      </c>
      <c r="H350" s="7">
        <v>45597.08761574074</v>
      </c>
      <c r="I350" s="2"/>
      <c r="J350" s="1" t="s">
        <v>1115</v>
      </c>
      <c r="K350" s="1" t="s">
        <v>953</v>
      </c>
      <c r="L350" s="8" t="s">
        <v>2389</v>
      </c>
      <c r="N350" s="1">
        <v>7.4747703E7</v>
      </c>
      <c r="O350" s="1">
        <v>9.2454744E7</v>
      </c>
      <c r="U350" s="1" t="s">
        <v>2390</v>
      </c>
      <c r="W350" s="1" t="b">
        <v>1</v>
      </c>
      <c r="Y350" s="1" t="s">
        <v>900</v>
      </c>
      <c r="Z350" s="1" t="b">
        <v>0</v>
      </c>
      <c r="AA350" s="1" t="b">
        <v>0</v>
      </c>
      <c r="AE350" s="1" t="s">
        <v>901</v>
      </c>
      <c r="AJ350" s="1" t="b">
        <v>0</v>
      </c>
    </row>
    <row r="351">
      <c r="A351" s="1" t="s">
        <v>2391</v>
      </c>
      <c r="B351" s="1" t="s">
        <v>2392</v>
      </c>
      <c r="C351" s="1">
        <v>2.4659876000102E13</v>
      </c>
      <c r="D351" s="1" t="s">
        <v>2392</v>
      </c>
      <c r="E351" s="1">
        <v>3.1987947223E10</v>
      </c>
      <c r="F351" s="1" t="s">
        <v>2393</v>
      </c>
      <c r="G351" s="6">
        <v>45306.69844907407</v>
      </c>
      <c r="H351" s="7">
        <v>45597.08763888889</v>
      </c>
      <c r="I351" s="2"/>
      <c r="J351" s="1" t="s">
        <v>1243</v>
      </c>
      <c r="K351" s="1" t="s">
        <v>916</v>
      </c>
      <c r="L351" s="8" t="s">
        <v>2394</v>
      </c>
      <c r="N351" s="1">
        <v>7.6506845E7</v>
      </c>
      <c r="O351" s="1">
        <v>9.4602031E7</v>
      </c>
      <c r="T351" s="1" t="s">
        <v>920</v>
      </c>
      <c r="U351" s="1" t="s">
        <v>2395</v>
      </c>
      <c r="Y351" s="1" t="s">
        <v>900</v>
      </c>
      <c r="Z351" s="1" t="b">
        <v>0</v>
      </c>
      <c r="AA351" s="1" t="b">
        <v>0</v>
      </c>
      <c r="AE351" s="1" t="s">
        <v>901</v>
      </c>
      <c r="AJ351" s="1" t="b">
        <v>0</v>
      </c>
    </row>
    <row r="352">
      <c r="A352" s="1" t="s">
        <v>730</v>
      </c>
      <c r="B352" s="1" t="s">
        <v>2396</v>
      </c>
      <c r="C352" s="1">
        <v>1.6470165761E10</v>
      </c>
      <c r="D352" s="1" t="s">
        <v>2396</v>
      </c>
      <c r="E352" s="1">
        <v>2.2997280402E10</v>
      </c>
      <c r="F352" s="1" t="s">
        <v>2397</v>
      </c>
      <c r="G352" s="6">
        <v>45373.752118055556</v>
      </c>
      <c r="H352" s="7">
        <v>45597.08765046296</v>
      </c>
      <c r="I352" s="2"/>
      <c r="J352" s="1" t="s">
        <v>973</v>
      </c>
      <c r="K352" s="1" t="s">
        <v>974</v>
      </c>
      <c r="L352" s="8" t="s">
        <v>2398</v>
      </c>
      <c r="N352" s="1">
        <v>7.9628189E7</v>
      </c>
      <c r="O352" s="1">
        <v>9.8195051E7</v>
      </c>
      <c r="U352" s="1" t="s">
        <v>2399</v>
      </c>
      <c r="Y352" s="1" t="s">
        <v>900</v>
      </c>
      <c r="Z352" s="1" t="b">
        <v>0</v>
      </c>
      <c r="AA352" s="1" t="b">
        <v>0</v>
      </c>
      <c r="AC352" s="1" t="b">
        <v>1</v>
      </c>
      <c r="AD352" s="7">
        <v>45373.75210648148</v>
      </c>
      <c r="AE352" s="1" t="s">
        <v>901</v>
      </c>
      <c r="AJ352" s="1" t="b">
        <v>0</v>
      </c>
    </row>
    <row r="353">
      <c r="A353" s="1" t="s">
        <v>2400</v>
      </c>
      <c r="B353" s="1" t="s">
        <v>2401</v>
      </c>
      <c r="D353" s="1" t="s">
        <v>2401</v>
      </c>
      <c r="E353" s="1">
        <v>3.1991638226E10</v>
      </c>
      <c r="F353" s="1" t="s">
        <v>2402</v>
      </c>
      <c r="G353" s="6">
        <v>45427.615115740744</v>
      </c>
      <c r="H353" s="7">
        <v>45597.087685185186</v>
      </c>
      <c r="I353" s="2"/>
      <c r="J353" s="1" t="s">
        <v>908</v>
      </c>
      <c r="N353" s="1">
        <v>8.4338461E7</v>
      </c>
      <c r="O353" s="1">
        <v>1.01400593E8</v>
      </c>
      <c r="W353" s="1" t="b">
        <v>1</v>
      </c>
      <c r="Y353" s="1" t="s">
        <v>900</v>
      </c>
      <c r="Z353" s="1" t="b">
        <v>0</v>
      </c>
      <c r="AA353" s="1" t="b">
        <v>0</v>
      </c>
      <c r="AC353" s="1" t="b">
        <v>1</v>
      </c>
      <c r="AD353" s="7">
        <v>45427.611122685186</v>
      </c>
      <c r="AE353" s="1" t="s">
        <v>901</v>
      </c>
      <c r="AJ353" s="1" t="b">
        <v>0</v>
      </c>
    </row>
    <row r="354">
      <c r="A354" s="1" t="s">
        <v>2403</v>
      </c>
      <c r="B354" s="1" t="s">
        <v>2404</v>
      </c>
      <c r="C354" s="1">
        <v>2.3592522000125E13</v>
      </c>
      <c r="D354" s="1" t="s">
        <v>2404</v>
      </c>
      <c r="E354" s="1">
        <v>1.1982213675E10</v>
      </c>
      <c r="F354" s="1" t="s">
        <v>2405</v>
      </c>
      <c r="G354" s="6">
        <v>45575.08013888889</v>
      </c>
      <c r="H354" s="7">
        <v>45597.20537037037</v>
      </c>
      <c r="I354" s="2"/>
      <c r="J354" s="1" t="s">
        <v>1566</v>
      </c>
      <c r="K354" s="1" t="s">
        <v>933</v>
      </c>
      <c r="L354" s="8" t="s">
        <v>2406</v>
      </c>
      <c r="M354" s="1">
        <v>643537.0</v>
      </c>
      <c r="N354" s="1">
        <v>8.9059498E7</v>
      </c>
      <c r="O354" s="1">
        <v>1.08628879E8</v>
      </c>
      <c r="Q354" s="1" t="s">
        <v>940</v>
      </c>
      <c r="S354" s="1" t="s">
        <v>919</v>
      </c>
      <c r="Y354" s="1" t="s">
        <v>900</v>
      </c>
      <c r="Z354" s="1" t="b">
        <v>0</v>
      </c>
      <c r="AA354" s="1" t="b">
        <v>0</v>
      </c>
      <c r="AC354" s="1" t="b">
        <v>1</v>
      </c>
      <c r="AD354" s="7">
        <v>45575.08012731482</v>
      </c>
      <c r="AE354" s="1" t="s">
        <v>901</v>
      </c>
      <c r="AF354" s="1" t="s">
        <v>2407</v>
      </c>
      <c r="AJ354" s="1" t="b">
        <v>0</v>
      </c>
      <c r="AK354" s="1" t="b">
        <v>0</v>
      </c>
      <c r="AL354" s="1">
        <v>0.0</v>
      </c>
      <c r="AM354" s="1">
        <v>0.0</v>
      </c>
      <c r="AN354" s="1">
        <v>0.0</v>
      </c>
    </row>
    <row r="355">
      <c r="A355" s="1" t="s">
        <v>2408</v>
      </c>
      <c r="B355" s="1" t="s">
        <v>2409</v>
      </c>
      <c r="C355" s="1">
        <v>4.6160998000192E13</v>
      </c>
      <c r="D355" s="1" t="s">
        <v>2410</v>
      </c>
      <c r="E355" s="1">
        <v>3.1984359155E10</v>
      </c>
      <c r="F355" s="1" t="s">
        <v>2411</v>
      </c>
      <c r="G355" s="6">
        <v>45580.83484953704</v>
      </c>
      <c r="H355" s="7">
        <v>45597.20549768519</v>
      </c>
      <c r="I355" s="2"/>
      <c r="J355" s="1" t="s">
        <v>1586</v>
      </c>
      <c r="L355" s="8" t="s">
        <v>2412</v>
      </c>
      <c r="N355" s="1">
        <v>8.9249826E7</v>
      </c>
      <c r="O355" s="1">
        <v>1.08883299E8</v>
      </c>
      <c r="Q355" s="1" t="s">
        <v>918</v>
      </c>
      <c r="S355" s="1" t="s">
        <v>2413</v>
      </c>
      <c r="Y355" s="1" t="s">
        <v>900</v>
      </c>
      <c r="Z355" s="1" t="b">
        <v>0</v>
      </c>
      <c r="AA355" s="1" t="b">
        <v>0</v>
      </c>
      <c r="AB355" s="1" t="s">
        <v>2414</v>
      </c>
      <c r="AC355" s="1" t="b">
        <v>1</v>
      </c>
      <c r="AD355" s="7">
        <v>45580.83483796296</v>
      </c>
      <c r="AE355" s="1" t="s">
        <v>901</v>
      </c>
      <c r="AJ355" s="1" t="b">
        <v>0</v>
      </c>
      <c r="AK355" s="1" t="b">
        <v>0</v>
      </c>
      <c r="AL355" s="1">
        <v>0.0</v>
      </c>
      <c r="AM355" s="1">
        <v>0.0</v>
      </c>
      <c r="AN355" s="1">
        <v>0.0</v>
      </c>
    </row>
    <row r="356">
      <c r="A356" s="1" t="s">
        <v>2415</v>
      </c>
      <c r="B356" s="1" t="s">
        <v>2416</v>
      </c>
      <c r="C356" s="1">
        <v>1.3877369731E10</v>
      </c>
      <c r="D356" s="1" t="s">
        <v>2416</v>
      </c>
      <c r="E356" s="1">
        <v>2.7996296908E10</v>
      </c>
      <c r="F356" s="1" t="s">
        <v>2417</v>
      </c>
      <c r="G356" s="6">
        <v>45342.92217592592</v>
      </c>
      <c r="H356" s="7">
        <v>45343.7680787037</v>
      </c>
      <c r="I356" s="6">
        <v>45365.7365162037</v>
      </c>
      <c r="J356" s="1" t="s">
        <v>908</v>
      </c>
      <c r="K356" s="1" t="s">
        <v>953</v>
      </c>
      <c r="N356" s="1">
        <v>7.7634959E7</v>
      </c>
      <c r="O356" s="1">
        <v>9.6257557E7</v>
      </c>
      <c r="U356" s="1" t="s">
        <v>2418</v>
      </c>
      <c r="Y356" s="1" t="s">
        <v>900</v>
      </c>
      <c r="Z356" s="1" t="b">
        <v>0</v>
      </c>
      <c r="AA356" s="1" t="b">
        <v>0</v>
      </c>
      <c r="AE356" s="1" t="s">
        <v>901</v>
      </c>
    </row>
    <row r="357">
      <c r="A357" s="1" t="s">
        <v>2419</v>
      </c>
      <c r="B357" s="1" t="s">
        <v>2420</v>
      </c>
      <c r="C357" s="1">
        <v>4.5906106000197E13</v>
      </c>
      <c r="D357" s="1" t="s">
        <v>2420</v>
      </c>
      <c r="E357" s="1">
        <v>7.4999220394E10</v>
      </c>
      <c r="F357" s="1" t="s">
        <v>2421</v>
      </c>
      <c r="G357" s="6">
        <v>45220.651284722226</v>
      </c>
      <c r="H357" s="7">
        <v>45229.88108796296</v>
      </c>
      <c r="I357" s="6">
        <v>45295.88070601852</v>
      </c>
      <c r="J357" s="1" t="s">
        <v>908</v>
      </c>
      <c r="K357" s="1" t="s">
        <v>916</v>
      </c>
      <c r="L357" s="1" t="s">
        <v>2422</v>
      </c>
      <c r="N357" s="1">
        <v>7.3310682E7</v>
      </c>
      <c r="O357" s="1">
        <v>9.0144699E7</v>
      </c>
      <c r="U357" s="1" t="s">
        <v>2423</v>
      </c>
      <c r="Y357" s="1" t="s">
        <v>900</v>
      </c>
      <c r="Z357" s="1" t="b">
        <v>0</v>
      </c>
      <c r="AA357" s="1" t="b">
        <v>0</v>
      </c>
      <c r="AE357" s="1" t="s">
        <v>901</v>
      </c>
    </row>
    <row r="358">
      <c r="A358" s="1" t="s">
        <v>101</v>
      </c>
      <c r="B358" s="1" t="s">
        <v>2424</v>
      </c>
      <c r="C358" s="1">
        <v>1.7113656000202E13</v>
      </c>
      <c r="D358" s="1" t="s">
        <v>2425</v>
      </c>
      <c r="E358" s="1">
        <v>3.4984429761E10</v>
      </c>
      <c r="F358" s="1" t="s">
        <v>2426</v>
      </c>
      <c r="G358" s="6">
        <v>45511.887083333335</v>
      </c>
      <c r="H358" s="7">
        <v>45597.08767361111</v>
      </c>
      <c r="I358" s="2"/>
      <c r="J358" s="1" t="s">
        <v>908</v>
      </c>
      <c r="K358" s="1" t="s">
        <v>933</v>
      </c>
      <c r="L358" s="8" t="s">
        <v>2427</v>
      </c>
      <c r="M358" s="1">
        <v>1249405.0</v>
      </c>
      <c r="N358" s="1">
        <v>8.7207749E7</v>
      </c>
      <c r="O358" s="1">
        <v>1.05725394E8</v>
      </c>
      <c r="Q358" s="1" t="s">
        <v>983</v>
      </c>
      <c r="S358" s="1" t="s">
        <v>1033</v>
      </c>
      <c r="Y358" s="1" t="s">
        <v>900</v>
      </c>
      <c r="Z358" s="1" t="b">
        <v>0</v>
      </c>
      <c r="AA358" s="1" t="b">
        <v>0</v>
      </c>
      <c r="AB358" s="1" t="s">
        <v>2428</v>
      </c>
      <c r="AC358" s="1" t="b">
        <v>1</v>
      </c>
      <c r="AD358" s="7">
        <v>45511.88707175926</v>
      </c>
      <c r="AE358" s="1" t="s">
        <v>901</v>
      </c>
      <c r="AJ358" s="1" t="b">
        <v>1</v>
      </c>
      <c r="AK358" s="1" t="b">
        <v>0</v>
      </c>
      <c r="AL358" s="1">
        <v>0.0</v>
      </c>
      <c r="AM358" s="1">
        <v>0.0</v>
      </c>
      <c r="AN358" s="1">
        <v>0.0</v>
      </c>
    </row>
    <row r="359">
      <c r="A359" s="1" t="s">
        <v>2429</v>
      </c>
      <c r="B359" s="1" t="s">
        <v>2430</v>
      </c>
      <c r="C359" s="1">
        <v>1.4981910000107E13</v>
      </c>
      <c r="D359" s="1" t="s">
        <v>2430</v>
      </c>
      <c r="E359" s="1">
        <v>4.399603885E10</v>
      </c>
      <c r="F359" s="1" t="s">
        <v>2431</v>
      </c>
      <c r="G359" s="6">
        <v>45237.82047453704</v>
      </c>
      <c r="H359" s="7">
        <v>45240.71921296296</v>
      </c>
      <c r="I359" s="6">
        <v>45240.71921296296</v>
      </c>
      <c r="J359" s="1" t="s">
        <v>908</v>
      </c>
      <c r="L359" s="1" t="s">
        <v>2432</v>
      </c>
      <c r="N359" s="1">
        <v>7.408662E7</v>
      </c>
      <c r="O359" s="1">
        <v>9.1316924E7</v>
      </c>
      <c r="Y359" s="1" t="s">
        <v>900</v>
      </c>
      <c r="Z359" s="1" t="b">
        <v>0</v>
      </c>
      <c r="AA359" s="1" t="b">
        <v>0</v>
      </c>
      <c r="AE359" s="1" t="s">
        <v>901</v>
      </c>
    </row>
    <row r="360">
      <c r="A360" s="1" t="s">
        <v>361</v>
      </c>
      <c r="B360" s="1" t="s">
        <v>2433</v>
      </c>
      <c r="C360" s="1">
        <v>1.2517676000136E13</v>
      </c>
      <c r="D360" s="1" t="s">
        <v>2434</v>
      </c>
      <c r="E360" s="1">
        <v>3.2988527743E10</v>
      </c>
      <c r="F360" s="1" t="s">
        <v>2435</v>
      </c>
      <c r="G360" s="6">
        <v>45420.710625</v>
      </c>
      <c r="H360" s="7">
        <v>45421.69274305556</v>
      </c>
      <c r="I360" s="6">
        <v>45433.723715277774</v>
      </c>
      <c r="J360" s="1" t="s">
        <v>908</v>
      </c>
      <c r="N360" s="1">
        <v>8.3939776E7</v>
      </c>
      <c r="O360" s="1">
        <v>1.00981474E8</v>
      </c>
      <c r="U360" s="1" t="s">
        <v>2436</v>
      </c>
      <c r="Y360" s="1" t="s">
        <v>900</v>
      </c>
      <c r="Z360" s="1" t="b">
        <v>0</v>
      </c>
      <c r="AA360" s="1" t="b">
        <v>0</v>
      </c>
      <c r="AC360" s="1" t="b">
        <v>1</v>
      </c>
      <c r="AD360" s="7">
        <v>45420.71087962963</v>
      </c>
      <c r="AE360" s="1" t="s">
        <v>901</v>
      </c>
    </row>
    <row r="361">
      <c r="A361" s="1" t="s">
        <v>277</v>
      </c>
      <c r="B361" s="1" t="s">
        <v>2437</v>
      </c>
      <c r="C361" s="1">
        <v>4.5157556000124E13</v>
      </c>
      <c r="D361" s="1" t="s">
        <v>2438</v>
      </c>
      <c r="E361" s="1">
        <v>6.1993189348E10</v>
      </c>
      <c r="F361" s="1" t="s">
        <v>2439</v>
      </c>
      <c r="G361" s="6">
        <v>45469.84641203703</v>
      </c>
      <c r="H361" s="7">
        <v>45597.08761574074</v>
      </c>
      <c r="I361" s="2"/>
      <c r="J361" s="1" t="s">
        <v>938</v>
      </c>
      <c r="K361" s="1" t="s">
        <v>1049</v>
      </c>
      <c r="L361" s="8" t="s">
        <v>2440</v>
      </c>
      <c r="N361" s="1">
        <v>8.5966506E7</v>
      </c>
      <c r="O361" s="1">
        <v>1.0377048E8</v>
      </c>
      <c r="T361" s="1" t="s">
        <v>920</v>
      </c>
      <c r="U361" s="1" t="s">
        <v>2441</v>
      </c>
      <c r="Y361" s="1" t="s">
        <v>900</v>
      </c>
      <c r="Z361" s="1" t="b">
        <v>0</v>
      </c>
      <c r="AA361" s="1" t="b">
        <v>0</v>
      </c>
      <c r="AC361" s="1" t="b">
        <v>1</v>
      </c>
      <c r="AD361" s="7">
        <v>45469.84789351852</v>
      </c>
      <c r="AE361" s="1" t="s">
        <v>901</v>
      </c>
      <c r="AJ361" s="1" t="b">
        <v>0</v>
      </c>
    </row>
    <row r="362">
      <c r="A362" s="1" t="s">
        <v>402</v>
      </c>
      <c r="B362" s="1" t="s">
        <v>2442</v>
      </c>
      <c r="C362" s="1">
        <v>3.0295728000159E13</v>
      </c>
      <c r="D362" s="1" t="s">
        <v>2443</v>
      </c>
      <c r="E362" s="1">
        <v>3.1984102477E10</v>
      </c>
      <c r="F362" s="1" t="s">
        <v>2444</v>
      </c>
      <c r="G362" s="6">
        <v>45397.82685185185</v>
      </c>
      <c r="H362" s="7">
        <v>45483.22622685185</v>
      </c>
      <c r="I362" s="6">
        <v>45483.22622685185</v>
      </c>
      <c r="J362" s="1" t="s">
        <v>908</v>
      </c>
      <c r="K362" s="1" t="s">
        <v>1461</v>
      </c>
      <c r="L362" s="8" t="s">
        <v>2445</v>
      </c>
      <c r="N362" s="1">
        <v>8.1888761E7</v>
      </c>
      <c r="O362" s="1">
        <v>9.9613699E7</v>
      </c>
      <c r="U362" s="1" t="s">
        <v>2446</v>
      </c>
      <c r="Y362" s="1" t="s">
        <v>900</v>
      </c>
      <c r="Z362" s="1" t="b">
        <v>0</v>
      </c>
      <c r="AA362" s="1" t="b">
        <v>0</v>
      </c>
      <c r="AC362" s="1" t="b">
        <v>1</v>
      </c>
      <c r="AD362" s="7">
        <v>45397.826840277776</v>
      </c>
      <c r="AE362" s="1" t="s">
        <v>901</v>
      </c>
      <c r="AJ362" s="1" t="b">
        <v>0</v>
      </c>
    </row>
    <row r="363">
      <c r="A363" s="1" t="s">
        <v>146</v>
      </c>
      <c r="B363" s="1" t="s">
        <v>2447</v>
      </c>
      <c r="C363" s="1">
        <v>2.777925700014E13</v>
      </c>
      <c r="D363" s="1" t="s">
        <v>2448</v>
      </c>
      <c r="E363" s="1">
        <v>1.9992768715E10</v>
      </c>
      <c r="F363" s="1" t="s">
        <v>2449</v>
      </c>
      <c r="G363" s="6">
        <v>45560.01310185185</v>
      </c>
      <c r="H363" s="7">
        <v>45597.08761574074</v>
      </c>
      <c r="I363" s="2"/>
      <c r="J363" s="1" t="s">
        <v>990</v>
      </c>
      <c r="K363" s="1" t="s">
        <v>933</v>
      </c>
      <c r="L363" s="8" t="s">
        <v>2450</v>
      </c>
      <c r="M363" s="1">
        <v>779306.0</v>
      </c>
      <c r="N363" s="1">
        <v>8.8650765E7</v>
      </c>
      <c r="O363" s="1">
        <v>1.07944101E8</v>
      </c>
      <c r="Q363" s="1" t="s">
        <v>1349</v>
      </c>
      <c r="S363" s="1" t="s">
        <v>919</v>
      </c>
      <c r="T363" s="1" t="s">
        <v>920</v>
      </c>
      <c r="W363" s="1" t="b">
        <v>1</v>
      </c>
      <c r="Y363" s="1" t="s">
        <v>900</v>
      </c>
      <c r="Z363" s="1" t="b">
        <v>0</v>
      </c>
      <c r="AA363" s="1" t="b">
        <v>0</v>
      </c>
      <c r="AB363" s="1" t="s">
        <v>2451</v>
      </c>
      <c r="AC363" s="1" t="b">
        <v>1</v>
      </c>
      <c r="AD363" s="7">
        <v>45560.01310185185</v>
      </c>
      <c r="AE363" s="1" t="s">
        <v>901</v>
      </c>
      <c r="AJ363" s="1" t="b">
        <v>0</v>
      </c>
      <c r="AK363" s="1" t="b">
        <v>1</v>
      </c>
      <c r="AL363" s="1">
        <v>1.0</v>
      </c>
      <c r="AM363" s="1">
        <v>1.0</v>
      </c>
      <c r="AN363" s="1">
        <v>2.0</v>
      </c>
    </row>
    <row r="364">
      <c r="A364" s="1" t="s">
        <v>2452</v>
      </c>
      <c r="B364" s="1" t="s">
        <v>2453</v>
      </c>
      <c r="C364" s="1">
        <v>4.5654213000175E13</v>
      </c>
      <c r="D364" s="1" t="s">
        <v>2454</v>
      </c>
      <c r="E364" s="1">
        <v>5.5997254149E10</v>
      </c>
      <c r="F364" s="1" t="s">
        <v>2455</v>
      </c>
      <c r="G364" s="6">
        <v>45591.60627314815</v>
      </c>
      <c r="H364" s="7">
        <v>45597.160162037035</v>
      </c>
      <c r="I364" s="2"/>
      <c r="J364" s="1" t="s">
        <v>938</v>
      </c>
      <c r="K364" s="1" t="s">
        <v>896</v>
      </c>
      <c r="L364" s="8" t="s">
        <v>2456</v>
      </c>
      <c r="N364" s="1">
        <v>8.9677056E7</v>
      </c>
      <c r="O364" s="1">
        <v>1.09431682E8</v>
      </c>
      <c r="Q364" s="1" t="s">
        <v>918</v>
      </c>
      <c r="S364" s="1" t="s">
        <v>919</v>
      </c>
      <c r="T364" s="1" t="s">
        <v>920</v>
      </c>
      <c r="X364" s="1">
        <v>149350.0</v>
      </c>
      <c r="Y364" s="1" t="s">
        <v>900</v>
      </c>
      <c r="Z364" s="1" t="b">
        <v>0</v>
      </c>
      <c r="AA364" s="1" t="b">
        <v>0</v>
      </c>
      <c r="AB364" s="1" t="s">
        <v>2457</v>
      </c>
      <c r="AC364" s="1" t="b">
        <v>1</v>
      </c>
      <c r="AD364" s="7">
        <v>45591.60631944444</v>
      </c>
      <c r="AE364" s="1" t="s">
        <v>901</v>
      </c>
      <c r="AJ364" s="1" t="b">
        <v>0</v>
      </c>
      <c r="AK364" s="1" t="b">
        <v>0</v>
      </c>
      <c r="AL364" s="1">
        <v>0.0</v>
      </c>
      <c r="AM364" s="1">
        <v>0.0</v>
      </c>
      <c r="AN364" s="1">
        <v>0.0</v>
      </c>
    </row>
    <row r="365">
      <c r="A365" s="1" t="s">
        <v>2458</v>
      </c>
      <c r="B365" s="1" t="s">
        <v>2459</v>
      </c>
      <c r="C365" s="1">
        <v>3.2547292858E10</v>
      </c>
      <c r="D365" s="1" t="s">
        <v>2459</v>
      </c>
      <c r="E365" s="1">
        <v>1.1986278288E10</v>
      </c>
      <c r="F365" s="1" t="s">
        <v>2460</v>
      </c>
      <c r="G365" s="6">
        <v>45126.5780787037</v>
      </c>
      <c r="H365" s="7">
        <v>45597.08766203704</v>
      </c>
      <c r="I365" s="2"/>
      <c r="J365" s="1" t="s">
        <v>930</v>
      </c>
      <c r="K365" s="1" t="s">
        <v>933</v>
      </c>
      <c r="L365" s="8" t="s">
        <v>2461</v>
      </c>
      <c r="M365" s="1">
        <v>463054.0</v>
      </c>
      <c r="N365" s="1">
        <v>6.8716144E7</v>
      </c>
      <c r="O365" s="1">
        <v>1.07175001E8</v>
      </c>
      <c r="U365" s="1" t="s">
        <v>2462</v>
      </c>
      <c r="Y365" s="1" t="s">
        <v>900</v>
      </c>
      <c r="Z365" s="1" t="b">
        <v>0</v>
      </c>
      <c r="AA365" s="1" t="b">
        <v>0</v>
      </c>
      <c r="AE365" s="1" t="s">
        <v>901</v>
      </c>
      <c r="AJ365" s="1" t="b">
        <v>0</v>
      </c>
    </row>
    <row r="366">
      <c r="A366" s="1" t="s">
        <v>430</v>
      </c>
      <c r="B366" s="1" t="s">
        <v>2463</v>
      </c>
      <c r="C366" s="1">
        <v>4.736617700017E13</v>
      </c>
      <c r="D366" s="1" t="s">
        <v>2464</v>
      </c>
      <c r="E366" s="1">
        <v>1.4997302605E10</v>
      </c>
      <c r="F366" s="1" t="s">
        <v>2465</v>
      </c>
      <c r="G366" s="6">
        <v>45540.860439814816</v>
      </c>
      <c r="H366" s="7">
        <v>45597.08767361111</v>
      </c>
      <c r="I366" s="2"/>
      <c r="J366" s="1" t="s">
        <v>908</v>
      </c>
      <c r="K366" s="1" t="s">
        <v>1000</v>
      </c>
      <c r="L366" s="8" t="s">
        <v>2466</v>
      </c>
      <c r="N366" s="1">
        <v>8.809875E7</v>
      </c>
      <c r="O366" s="1">
        <v>1.07037692E8</v>
      </c>
      <c r="Q366" s="1" t="s">
        <v>983</v>
      </c>
      <c r="S366" s="1" t="s">
        <v>1033</v>
      </c>
      <c r="T366" s="1" t="s">
        <v>898</v>
      </c>
      <c r="Y366" s="1" t="s">
        <v>900</v>
      </c>
      <c r="Z366" s="1" t="b">
        <v>0</v>
      </c>
      <c r="AA366" s="1" t="b">
        <v>0</v>
      </c>
      <c r="AB366" s="1" t="s">
        <v>2467</v>
      </c>
      <c r="AC366" s="1" t="b">
        <v>1</v>
      </c>
      <c r="AD366" s="7">
        <v>45540.86042824074</v>
      </c>
      <c r="AE366" s="1" t="s">
        <v>901</v>
      </c>
      <c r="AJ366" s="1" t="b">
        <v>0</v>
      </c>
      <c r="AK366" s="1" t="b">
        <v>1</v>
      </c>
      <c r="AL366" s="1">
        <v>1.0</v>
      </c>
      <c r="AM366" s="1">
        <v>1.0</v>
      </c>
      <c r="AN366" s="1">
        <v>1.0</v>
      </c>
    </row>
    <row r="367">
      <c r="A367" s="1" t="s">
        <v>2468</v>
      </c>
      <c r="B367" s="1" t="s">
        <v>2469</v>
      </c>
      <c r="C367" s="1">
        <v>2.4505115000104E13</v>
      </c>
      <c r="D367" s="1" t="s">
        <v>2469</v>
      </c>
      <c r="E367" s="1">
        <v>4.8991090872E10</v>
      </c>
      <c r="F367" s="1" t="s">
        <v>2470</v>
      </c>
      <c r="G367" s="6">
        <v>45225.76641203704</v>
      </c>
      <c r="H367" s="7">
        <v>45561.79986111111</v>
      </c>
      <c r="I367" s="6">
        <v>45561.86686342592</v>
      </c>
      <c r="J367" s="1" t="s">
        <v>895</v>
      </c>
      <c r="K367" s="1" t="s">
        <v>933</v>
      </c>
      <c r="L367" s="8" t="s">
        <v>2471</v>
      </c>
      <c r="M367" s="1">
        <v>850046.0</v>
      </c>
      <c r="N367" s="1">
        <v>7.3730458E7</v>
      </c>
      <c r="O367" s="1">
        <v>9.098072E7</v>
      </c>
      <c r="U367" s="1" t="s">
        <v>2472</v>
      </c>
      <c r="W367" s="1" t="b">
        <v>1</v>
      </c>
      <c r="Y367" s="1" t="s">
        <v>900</v>
      </c>
      <c r="Z367" s="1" t="b">
        <v>0</v>
      </c>
      <c r="AA367" s="1" t="b">
        <v>0</v>
      </c>
      <c r="AE367" s="1" t="s">
        <v>901</v>
      </c>
      <c r="AJ367" s="1" t="b">
        <v>0</v>
      </c>
    </row>
    <row r="368">
      <c r="A368" s="1" t="s">
        <v>253</v>
      </c>
      <c r="B368" s="1" t="s">
        <v>2473</v>
      </c>
      <c r="C368" s="1">
        <v>2.5534696000167E13</v>
      </c>
      <c r="D368" s="1" t="s">
        <v>2474</v>
      </c>
      <c r="E368" s="1">
        <v>1.1999133101E10</v>
      </c>
      <c r="F368" s="1" t="s">
        <v>2475</v>
      </c>
      <c r="G368" s="6">
        <v>45457.71807870371</v>
      </c>
      <c r="H368" s="7">
        <v>45597.09085648148</v>
      </c>
      <c r="I368" s="2"/>
      <c r="J368" s="1" t="s">
        <v>938</v>
      </c>
      <c r="K368" s="1" t="s">
        <v>953</v>
      </c>
      <c r="L368" s="8" t="s">
        <v>2476</v>
      </c>
      <c r="N368" s="1">
        <v>8.5634149E7</v>
      </c>
      <c r="O368" s="1">
        <v>1.03144806E8</v>
      </c>
      <c r="T368" s="1" t="s">
        <v>898</v>
      </c>
      <c r="U368" s="1" t="s">
        <v>2477</v>
      </c>
      <c r="Y368" s="1" t="s">
        <v>900</v>
      </c>
      <c r="Z368" s="1" t="b">
        <v>0</v>
      </c>
      <c r="AA368" s="1" t="b">
        <v>0</v>
      </c>
      <c r="AC368" s="1" t="b">
        <v>1</v>
      </c>
      <c r="AD368" s="7">
        <v>45457.72436342593</v>
      </c>
      <c r="AE368" s="1" t="s">
        <v>901</v>
      </c>
      <c r="AJ368" s="1" t="b">
        <v>0</v>
      </c>
    </row>
    <row r="369">
      <c r="A369" s="1" t="s">
        <v>770</v>
      </c>
      <c r="B369" s="1" t="s">
        <v>2478</v>
      </c>
      <c r="C369" s="1">
        <v>4.5358461000179E13</v>
      </c>
      <c r="D369" s="1" t="s">
        <v>2478</v>
      </c>
      <c r="E369" s="1">
        <v>2.1926535854E10</v>
      </c>
      <c r="F369" s="1" t="s">
        <v>2479</v>
      </c>
      <c r="G369" s="6">
        <v>45551.53184027778</v>
      </c>
      <c r="H369" s="7">
        <v>45597.20533564815</v>
      </c>
      <c r="I369" s="2"/>
      <c r="J369" s="1" t="s">
        <v>1185</v>
      </c>
      <c r="N369" s="1">
        <v>8.8426316E7</v>
      </c>
      <c r="O369" s="1">
        <v>1.07547334E8</v>
      </c>
      <c r="W369" s="1" t="b">
        <v>1</v>
      </c>
      <c r="Y369" s="1" t="s">
        <v>900</v>
      </c>
      <c r="Z369" s="1" t="b">
        <v>0</v>
      </c>
      <c r="AA369" s="1" t="b">
        <v>0</v>
      </c>
      <c r="AC369" s="1" t="b">
        <v>1</v>
      </c>
      <c r="AD369" s="7">
        <v>45551.52342592592</v>
      </c>
      <c r="AE369" s="1" t="s">
        <v>901</v>
      </c>
      <c r="AJ369" s="1" t="b">
        <v>0</v>
      </c>
    </row>
    <row r="370">
      <c r="A370" s="1" t="s">
        <v>185</v>
      </c>
      <c r="B370" s="1" t="s">
        <v>2480</v>
      </c>
      <c r="C370" s="1">
        <v>2.4173063000108E13</v>
      </c>
      <c r="D370" s="1" t="s">
        <v>2480</v>
      </c>
      <c r="E370" s="1">
        <v>2.7998989705E10</v>
      </c>
      <c r="F370" s="1" t="s">
        <v>2481</v>
      </c>
      <c r="G370" s="6">
        <v>45358.730891203704</v>
      </c>
      <c r="H370" s="7">
        <v>45597.09081018518</v>
      </c>
      <c r="I370" s="2"/>
      <c r="J370" s="1" t="s">
        <v>908</v>
      </c>
      <c r="K370" s="1" t="s">
        <v>925</v>
      </c>
      <c r="L370" s="8" t="s">
        <v>2482</v>
      </c>
      <c r="N370" s="1">
        <v>7.8556224E7</v>
      </c>
      <c r="O370" s="1">
        <v>1.08522292E8</v>
      </c>
      <c r="T370" s="1" t="s">
        <v>898</v>
      </c>
      <c r="U370" s="1" t="s">
        <v>2483</v>
      </c>
      <c r="Y370" s="1" t="s">
        <v>900</v>
      </c>
      <c r="Z370" s="1" t="b">
        <v>0</v>
      </c>
      <c r="AA370" s="1" t="b">
        <v>0</v>
      </c>
      <c r="AE370" s="1" t="s">
        <v>901</v>
      </c>
      <c r="AJ370" s="1" t="b">
        <v>0</v>
      </c>
    </row>
    <row r="371">
      <c r="A371" s="1" t="s">
        <v>2484</v>
      </c>
      <c r="B371" s="1" t="s">
        <v>2485</v>
      </c>
      <c r="C371" s="1">
        <v>7.892305696E9</v>
      </c>
      <c r="D371" s="1" t="s">
        <v>2485</v>
      </c>
      <c r="E371" s="1">
        <v>3.1998027567E10</v>
      </c>
      <c r="F371" s="1" t="s">
        <v>2486</v>
      </c>
      <c r="G371" s="6">
        <v>45056.56046296296</v>
      </c>
      <c r="H371" s="7">
        <v>45597.09087962963</v>
      </c>
      <c r="I371" s="2"/>
      <c r="J371" s="1" t="s">
        <v>908</v>
      </c>
      <c r="K371" s="1" t="s">
        <v>974</v>
      </c>
      <c r="L371" s="8" t="s">
        <v>2487</v>
      </c>
      <c r="N371" s="1">
        <v>6.7185736E7</v>
      </c>
      <c r="O371" s="1">
        <v>8.1864996E7</v>
      </c>
      <c r="U371" s="1" t="s">
        <v>2486</v>
      </c>
      <c r="Y371" s="1" t="s">
        <v>900</v>
      </c>
      <c r="Z371" s="1" t="b">
        <v>0</v>
      </c>
      <c r="AA371" s="1" t="b">
        <v>0</v>
      </c>
      <c r="AE371" s="1" t="s">
        <v>901</v>
      </c>
      <c r="AJ371" s="1" t="b">
        <v>0</v>
      </c>
    </row>
    <row r="372">
      <c r="A372" s="1" t="s">
        <v>159</v>
      </c>
      <c r="B372" s="1" t="s">
        <v>2488</v>
      </c>
      <c r="C372" s="1">
        <v>3.1949421000197E13</v>
      </c>
      <c r="D372" s="1" t="s">
        <v>2488</v>
      </c>
      <c r="E372" s="1">
        <v>1.930133764E9</v>
      </c>
      <c r="F372" s="1" t="s">
        <v>2489</v>
      </c>
      <c r="G372" s="6">
        <v>45400.73358796296</v>
      </c>
      <c r="H372" s="7">
        <v>45407.75648148148</v>
      </c>
      <c r="I372" s="6">
        <v>45463.60834490741</v>
      </c>
      <c r="J372" s="1" t="s">
        <v>908</v>
      </c>
      <c r="K372" s="1" t="s">
        <v>933</v>
      </c>
      <c r="L372" s="8" t="s">
        <v>2490</v>
      </c>
      <c r="M372" s="1">
        <v>750177.0</v>
      </c>
      <c r="N372" s="1">
        <v>8.2021301E7</v>
      </c>
      <c r="O372" s="1">
        <v>9.9799371E7</v>
      </c>
      <c r="U372" s="1" t="s">
        <v>2489</v>
      </c>
      <c r="Y372" s="1" t="s">
        <v>900</v>
      </c>
      <c r="Z372" s="1" t="b">
        <v>0</v>
      </c>
      <c r="AA372" s="1" t="b">
        <v>0</v>
      </c>
      <c r="AC372" s="1" t="b">
        <v>1</v>
      </c>
      <c r="AD372" s="7">
        <v>45400.73355324074</v>
      </c>
      <c r="AE372" s="1" t="s">
        <v>901</v>
      </c>
    </row>
    <row r="373">
      <c r="A373" s="1" t="s">
        <v>2491</v>
      </c>
      <c r="B373" s="1" t="s">
        <v>2492</v>
      </c>
      <c r="C373" s="1">
        <v>3.0009248000184E13</v>
      </c>
      <c r="D373" s="1" t="s">
        <v>2492</v>
      </c>
      <c r="E373" s="1">
        <v>3.1993458663E10</v>
      </c>
      <c r="F373" s="1" t="s">
        <v>2493</v>
      </c>
      <c r="G373" s="6">
        <v>45076.71072916667</v>
      </c>
      <c r="H373" s="7">
        <v>45597.087696759256</v>
      </c>
      <c r="I373" s="2"/>
      <c r="J373" s="1" t="s">
        <v>2172</v>
      </c>
      <c r="K373" s="1" t="s">
        <v>1049</v>
      </c>
      <c r="N373" s="1">
        <v>6.6739414E7</v>
      </c>
      <c r="O373" s="1">
        <v>8.1337588E7</v>
      </c>
      <c r="Q373" s="1" t="s">
        <v>983</v>
      </c>
      <c r="R373" s="1" t="s">
        <v>1343</v>
      </c>
      <c r="S373" s="1" t="s">
        <v>919</v>
      </c>
      <c r="W373" s="1" t="b">
        <v>1</v>
      </c>
      <c r="Y373" s="1" t="s">
        <v>900</v>
      </c>
      <c r="Z373" s="1" t="b">
        <v>0</v>
      </c>
      <c r="AA373" s="1" t="b">
        <v>0</v>
      </c>
      <c r="AE373" s="1" t="s">
        <v>901</v>
      </c>
      <c r="AJ373" s="1" t="b">
        <v>0</v>
      </c>
    </row>
    <row r="374">
      <c r="A374" s="1" t="s">
        <v>2494</v>
      </c>
      <c r="B374" s="1" t="s">
        <v>2495</v>
      </c>
      <c r="C374" s="1">
        <v>4.4781478000171E13</v>
      </c>
      <c r="D374" s="1" t="s">
        <v>2495</v>
      </c>
      <c r="E374" s="1">
        <v>3.1987485221E10</v>
      </c>
      <c r="F374" s="1" t="s">
        <v>2496</v>
      </c>
      <c r="G374" s="6">
        <v>45579.72319444444</v>
      </c>
      <c r="H374" s="7">
        <v>45597.097650462965</v>
      </c>
      <c r="I374" s="2"/>
      <c r="J374" s="1" t="s">
        <v>1497</v>
      </c>
      <c r="K374" s="1" t="s">
        <v>925</v>
      </c>
      <c r="L374" s="8" t="s">
        <v>2497</v>
      </c>
      <c r="N374" s="1">
        <v>8.9208628E7</v>
      </c>
      <c r="O374" s="1">
        <v>1.0881535E8</v>
      </c>
      <c r="Q374" s="1" t="s">
        <v>983</v>
      </c>
      <c r="S374" s="1" t="s">
        <v>1111</v>
      </c>
      <c r="Y374" s="1" t="s">
        <v>900</v>
      </c>
      <c r="Z374" s="1" t="b">
        <v>0</v>
      </c>
      <c r="AA374" s="1" t="b">
        <v>0</v>
      </c>
      <c r="AC374" s="1" t="b">
        <v>1</v>
      </c>
      <c r="AD374" s="7">
        <v>45579.72318287037</v>
      </c>
      <c r="AE374" s="1" t="s">
        <v>901</v>
      </c>
      <c r="AJ374" s="1" t="b">
        <v>0</v>
      </c>
      <c r="AK374" s="1" t="b">
        <v>1</v>
      </c>
      <c r="AL374" s="1">
        <v>1.0</v>
      </c>
      <c r="AM374" s="1">
        <v>1.0</v>
      </c>
      <c r="AN374" s="1">
        <v>2.0</v>
      </c>
    </row>
    <row r="375">
      <c r="A375" s="1" t="s">
        <v>347</v>
      </c>
      <c r="B375" s="1" t="s">
        <v>2498</v>
      </c>
      <c r="C375" s="1">
        <v>2.064185100012E13</v>
      </c>
      <c r="D375" s="1" t="s">
        <v>2498</v>
      </c>
      <c r="E375" s="1">
        <v>5.514998645252E12</v>
      </c>
      <c r="F375" s="1" t="s">
        <v>2499</v>
      </c>
      <c r="G375" s="6">
        <v>45394.574583333335</v>
      </c>
      <c r="H375" s="7">
        <v>45394.574583333335</v>
      </c>
      <c r="I375" s="6">
        <v>45394.8165625</v>
      </c>
      <c r="J375" s="1" t="s">
        <v>1243</v>
      </c>
      <c r="K375" s="1" t="s">
        <v>896</v>
      </c>
      <c r="L375" s="8" t="s">
        <v>2500</v>
      </c>
      <c r="N375" s="1">
        <v>8.1688167E7</v>
      </c>
      <c r="O375" s="1">
        <v>9.94291E7</v>
      </c>
      <c r="P375" s="1" t="b">
        <v>1</v>
      </c>
      <c r="V375" s="1" t="b">
        <v>1</v>
      </c>
      <c r="W375" s="1" t="b">
        <v>0</v>
      </c>
      <c r="X375" s="1">
        <v>117996.0</v>
      </c>
      <c r="Y375" s="1" t="s">
        <v>900</v>
      </c>
      <c r="Z375" s="1" t="b">
        <v>0</v>
      </c>
      <c r="AA375" s="1" t="b">
        <v>0</v>
      </c>
      <c r="AE375" s="1" t="s">
        <v>901</v>
      </c>
    </row>
    <row r="376">
      <c r="A376" s="1" t="s">
        <v>514</v>
      </c>
      <c r="B376" s="1" t="s">
        <v>2501</v>
      </c>
      <c r="C376" s="1">
        <v>2.9006981000166E13</v>
      </c>
      <c r="D376" s="1" t="s">
        <v>2502</v>
      </c>
      <c r="E376" s="1">
        <v>1.6981458655E10</v>
      </c>
      <c r="F376" s="1" t="s">
        <v>2503</v>
      </c>
      <c r="G376" s="6">
        <v>45503.696388888886</v>
      </c>
      <c r="H376" s="7">
        <v>45597.09087962963</v>
      </c>
      <c r="I376" s="2"/>
      <c r="J376" s="1" t="s">
        <v>938</v>
      </c>
      <c r="K376" s="1" t="s">
        <v>1049</v>
      </c>
      <c r="L376" s="8" t="s">
        <v>2504</v>
      </c>
      <c r="N376" s="1">
        <v>8.6952618E7</v>
      </c>
      <c r="O376" s="1">
        <v>1.05327348E8</v>
      </c>
      <c r="Q376" s="1" t="s">
        <v>983</v>
      </c>
      <c r="S376" s="1" t="s">
        <v>919</v>
      </c>
      <c r="T376" s="1" t="s">
        <v>920</v>
      </c>
      <c r="Y376" s="1" t="s">
        <v>900</v>
      </c>
      <c r="Z376" s="1" t="b">
        <v>0</v>
      </c>
      <c r="AA376" s="1" t="b">
        <v>0</v>
      </c>
      <c r="AB376" s="1" t="s">
        <v>2505</v>
      </c>
      <c r="AC376" s="1" t="b">
        <v>1</v>
      </c>
      <c r="AD376" s="7">
        <v>45503.696377314816</v>
      </c>
      <c r="AE376" s="1" t="s">
        <v>901</v>
      </c>
      <c r="AJ376" s="1" t="b">
        <v>0</v>
      </c>
      <c r="AK376" s="1" t="b">
        <v>0</v>
      </c>
      <c r="AL376" s="1">
        <v>0.0</v>
      </c>
      <c r="AM376" s="1">
        <v>0.0</v>
      </c>
      <c r="AN376" s="1">
        <v>0.0</v>
      </c>
    </row>
    <row r="377">
      <c r="A377" s="1" t="s">
        <v>674</v>
      </c>
      <c r="B377" s="1" t="s">
        <v>2506</v>
      </c>
      <c r="C377" s="1">
        <v>3.181667800017E13</v>
      </c>
      <c r="D377" s="1" t="s">
        <v>2506</v>
      </c>
      <c r="E377" s="1">
        <v>1.6982561312E10</v>
      </c>
      <c r="F377" s="1" t="s">
        <v>2507</v>
      </c>
      <c r="G377" s="6">
        <v>45461.97608796296</v>
      </c>
      <c r="H377" s="7">
        <v>45597.08770833333</v>
      </c>
      <c r="I377" s="2"/>
      <c r="J377" s="1" t="s">
        <v>1115</v>
      </c>
      <c r="K377" s="1" t="s">
        <v>916</v>
      </c>
      <c r="L377" s="8" t="s">
        <v>2508</v>
      </c>
      <c r="N377" s="1">
        <v>8.5769813E7</v>
      </c>
      <c r="O377" s="1">
        <v>1.03377159E8</v>
      </c>
      <c r="T377" s="1" t="s">
        <v>898</v>
      </c>
      <c r="U377" s="1" t="s">
        <v>2509</v>
      </c>
      <c r="W377" s="1" t="b">
        <v>1</v>
      </c>
      <c r="Y377" s="1" t="s">
        <v>900</v>
      </c>
      <c r="Z377" s="1" t="b">
        <v>0</v>
      </c>
      <c r="AA377" s="1" t="b">
        <v>0</v>
      </c>
      <c r="AC377" s="1" t="b">
        <v>1</v>
      </c>
      <c r="AD377" s="7">
        <v>45461.97604166667</v>
      </c>
      <c r="AE377" s="1" t="s">
        <v>901</v>
      </c>
      <c r="AF377" s="1" t="s">
        <v>2510</v>
      </c>
      <c r="AJ377" s="1" t="b">
        <v>0</v>
      </c>
    </row>
    <row r="378">
      <c r="A378" s="1" t="s">
        <v>652</v>
      </c>
      <c r="B378" s="1" t="s">
        <v>2511</v>
      </c>
      <c r="C378" s="1">
        <v>5.1189899000173E13</v>
      </c>
      <c r="D378" s="1" t="s">
        <v>2511</v>
      </c>
      <c r="E378" s="1">
        <v>5.1980341084E10</v>
      </c>
      <c r="F378" s="1" t="s">
        <v>2512</v>
      </c>
      <c r="G378" s="6">
        <v>45449.55210648148</v>
      </c>
      <c r="H378" s="7">
        <v>45597.090891203705</v>
      </c>
      <c r="I378" s="2"/>
      <c r="J378" s="1" t="s">
        <v>973</v>
      </c>
      <c r="K378" s="1" t="s">
        <v>1049</v>
      </c>
      <c r="L378" s="8" t="s">
        <v>2513</v>
      </c>
      <c r="N378" s="1">
        <v>8.5296886E7</v>
      </c>
      <c r="O378" s="1">
        <v>1.02685358E8</v>
      </c>
      <c r="Y378" s="1" t="s">
        <v>900</v>
      </c>
      <c r="Z378" s="1" t="b">
        <v>0</v>
      </c>
      <c r="AA378" s="1" t="b">
        <v>0</v>
      </c>
      <c r="AC378" s="1" t="b">
        <v>1</v>
      </c>
      <c r="AD378" s="7">
        <v>45449.552083333336</v>
      </c>
      <c r="AE378" s="1" t="s">
        <v>901</v>
      </c>
      <c r="AJ378" s="1" t="b">
        <v>0</v>
      </c>
    </row>
    <row r="379">
      <c r="A379" s="1" t="s">
        <v>2514</v>
      </c>
      <c r="B379" s="1" t="s">
        <v>2515</v>
      </c>
      <c r="C379" s="1">
        <v>4.2917146000146E13</v>
      </c>
      <c r="D379" s="1" t="s">
        <v>2516</v>
      </c>
      <c r="E379" s="1">
        <v>3.1983836107E10</v>
      </c>
      <c r="F379" s="1" t="s">
        <v>2517</v>
      </c>
      <c r="G379" s="6">
        <v>45576.69228009259</v>
      </c>
      <c r="H379" s="7">
        <v>45597.205405092594</v>
      </c>
      <c r="I379" s="2"/>
      <c r="J379" s="1" t="s">
        <v>1392</v>
      </c>
      <c r="K379" s="1" t="s">
        <v>933</v>
      </c>
      <c r="L379" s="8" t="s">
        <v>2518</v>
      </c>
      <c r="M379" s="1">
        <v>1162905.0</v>
      </c>
      <c r="N379" s="1">
        <v>8.9112146E7</v>
      </c>
      <c r="O379" s="1">
        <v>1.08705318E8</v>
      </c>
      <c r="Q379" s="1" t="s">
        <v>1530</v>
      </c>
      <c r="S379" s="1" t="s">
        <v>919</v>
      </c>
      <c r="Y379" s="1" t="s">
        <v>900</v>
      </c>
      <c r="Z379" s="1" t="b">
        <v>0</v>
      </c>
      <c r="AA379" s="1" t="b">
        <v>0</v>
      </c>
      <c r="AB379" s="1" t="s">
        <v>2519</v>
      </c>
      <c r="AC379" s="1" t="b">
        <v>1</v>
      </c>
      <c r="AD379" s="7">
        <v>45576.69226851852</v>
      </c>
      <c r="AE379" s="1" t="s">
        <v>901</v>
      </c>
      <c r="AJ379" s="1" t="b">
        <v>0</v>
      </c>
      <c r="AK379" s="1" t="b">
        <v>1</v>
      </c>
      <c r="AL379" s="1">
        <v>1.0</v>
      </c>
      <c r="AM379" s="1">
        <v>1.0</v>
      </c>
      <c r="AN379" s="1">
        <v>1.0</v>
      </c>
    </row>
    <row r="380">
      <c r="A380" s="1" t="s">
        <v>278</v>
      </c>
      <c r="B380" s="1" t="s">
        <v>2520</v>
      </c>
      <c r="C380" s="1">
        <v>4.4629432000131E13</v>
      </c>
      <c r="D380" s="1" t="s">
        <v>2521</v>
      </c>
      <c r="E380" s="1">
        <v>1.1983747377E10</v>
      </c>
      <c r="F380" s="1" t="s">
        <v>2522</v>
      </c>
      <c r="G380" s="6">
        <v>45534.67434027778</v>
      </c>
      <c r="H380" s="7">
        <v>45597.087696759256</v>
      </c>
      <c r="I380" s="2"/>
      <c r="J380" s="1" t="s">
        <v>908</v>
      </c>
      <c r="K380" s="1" t="s">
        <v>916</v>
      </c>
      <c r="L380" s="8" t="s">
        <v>2523</v>
      </c>
      <c r="N380" s="1">
        <v>8.7865915E7</v>
      </c>
      <c r="O380" s="1">
        <v>1.06749414E8</v>
      </c>
      <c r="Q380" s="1" t="s">
        <v>1335</v>
      </c>
      <c r="S380" s="1" t="s">
        <v>919</v>
      </c>
      <c r="T380" s="1" t="s">
        <v>920</v>
      </c>
      <c r="W380" s="1" t="b">
        <v>1</v>
      </c>
      <c r="Y380" s="1" t="s">
        <v>900</v>
      </c>
      <c r="Z380" s="1" t="b">
        <v>0</v>
      </c>
      <c r="AA380" s="1" t="b">
        <v>0</v>
      </c>
      <c r="AB380" s="1" t="s">
        <v>2524</v>
      </c>
      <c r="AC380" s="1" t="b">
        <v>1</v>
      </c>
      <c r="AD380" s="7">
        <v>45534.67431712963</v>
      </c>
      <c r="AE380" s="1" t="s">
        <v>901</v>
      </c>
      <c r="AJ380" s="1" t="b">
        <v>0</v>
      </c>
      <c r="AK380" s="1" t="b">
        <v>1</v>
      </c>
      <c r="AL380" s="1">
        <v>1.0</v>
      </c>
      <c r="AM380" s="1">
        <v>1.0</v>
      </c>
      <c r="AN380" s="1">
        <v>1.0</v>
      </c>
    </row>
    <row r="381">
      <c r="A381" s="1" t="s">
        <v>124</v>
      </c>
      <c r="B381" s="1" t="s">
        <v>2525</v>
      </c>
      <c r="C381" s="1">
        <v>4.7424738844E10</v>
      </c>
      <c r="D381" s="1" t="s">
        <v>2525</v>
      </c>
      <c r="E381" s="1">
        <v>1.1997538772E10</v>
      </c>
      <c r="F381" s="1" t="s">
        <v>2526</v>
      </c>
      <c r="G381" s="6">
        <v>45389.831967592596</v>
      </c>
      <c r="H381" s="7">
        <v>45597.20532407407</v>
      </c>
      <c r="I381" s="2"/>
      <c r="J381" s="1" t="s">
        <v>938</v>
      </c>
      <c r="K381" s="1" t="s">
        <v>916</v>
      </c>
      <c r="L381" s="8" t="s">
        <v>2527</v>
      </c>
      <c r="N381" s="1">
        <v>8.0902384E7</v>
      </c>
      <c r="O381" s="1">
        <v>9.9112605E7</v>
      </c>
      <c r="U381" s="1" t="s">
        <v>2528</v>
      </c>
      <c r="Y381" s="1" t="s">
        <v>900</v>
      </c>
      <c r="Z381" s="1" t="b">
        <v>0</v>
      </c>
      <c r="AA381" s="1" t="b">
        <v>0</v>
      </c>
      <c r="AC381" s="1" t="b">
        <v>1</v>
      </c>
      <c r="AD381" s="7">
        <v>45389.83195601852</v>
      </c>
      <c r="AE381" s="1" t="s">
        <v>901</v>
      </c>
      <c r="AJ381" s="1" t="b">
        <v>0</v>
      </c>
    </row>
    <row r="382">
      <c r="A382" s="1" t="s">
        <v>2529</v>
      </c>
      <c r="B382" s="1" t="s">
        <v>2530</v>
      </c>
      <c r="C382" s="1">
        <v>4.0159443000144E13</v>
      </c>
      <c r="D382" s="1" t="s">
        <v>2530</v>
      </c>
      <c r="E382" s="1">
        <v>4.8999615332E10</v>
      </c>
      <c r="F382" s="1" t="s">
        <v>2531</v>
      </c>
      <c r="G382" s="6">
        <v>45180.931875</v>
      </c>
      <c r="H382" s="7">
        <v>45542.68011574074</v>
      </c>
      <c r="I382" s="6">
        <v>45542.680439814816</v>
      </c>
      <c r="J382" s="1" t="s">
        <v>2230</v>
      </c>
      <c r="K382" s="1" t="s">
        <v>974</v>
      </c>
      <c r="L382" s="8" t="s">
        <v>2532</v>
      </c>
      <c r="N382" s="1">
        <v>7.1426341E7</v>
      </c>
      <c r="O382" s="1">
        <v>8.7666549E7</v>
      </c>
      <c r="U382" s="1" t="s">
        <v>2533</v>
      </c>
      <c r="W382" s="1" t="b">
        <v>1</v>
      </c>
      <c r="Y382" s="1" t="s">
        <v>900</v>
      </c>
      <c r="Z382" s="1" t="b">
        <v>0</v>
      </c>
      <c r="AA382" s="1" t="b">
        <v>0</v>
      </c>
      <c r="AE382" s="1" t="s">
        <v>901</v>
      </c>
    </row>
    <row r="383">
      <c r="A383" s="1" t="s">
        <v>2534</v>
      </c>
      <c r="B383" s="1" t="s">
        <v>2535</v>
      </c>
      <c r="C383" s="1">
        <v>1.0348452000112E13</v>
      </c>
      <c r="D383" s="1" t="s">
        <v>2535</v>
      </c>
      <c r="E383" s="1">
        <v>2.298746423E10</v>
      </c>
      <c r="F383" s="1" t="s">
        <v>2536</v>
      </c>
      <c r="G383" s="6">
        <v>45302.75324074074</v>
      </c>
      <c r="H383" s="7">
        <v>45575.153333333335</v>
      </c>
      <c r="I383" s="6">
        <v>45575.153333333335</v>
      </c>
      <c r="J383" s="1" t="s">
        <v>1243</v>
      </c>
      <c r="N383" s="1">
        <v>7.5995134E7</v>
      </c>
      <c r="O383" s="1">
        <v>9.4423252E7</v>
      </c>
      <c r="T383" s="1" t="s">
        <v>898</v>
      </c>
      <c r="U383" s="1" t="s">
        <v>2537</v>
      </c>
      <c r="Y383" s="1" t="s">
        <v>935</v>
      </c>
      <c r="Z383" s="1" t="b">
        <v>0</v>
      </c>
      <c r="AA383" s="1" t="b">
        <v>0</v>
      </c>
      <c r="AE383" s="1" t="s">
        <v>901</v>
      </c>
      <c r="AJ383" s="1" t="b">
        <v>0</v>
      </c>
    </row>
    <row r="384">
      <c r="A384" s="1" t="s">
        <v>2538</v>
      </c>
      <c r="B384" s="1" t="s">
        <v>2539</v>
      </c>
      <c r="D384" s="1" t="s">
        <v>2539</v>
      </c>
      <c r="E384" s="1">
        <v>8.199640161E10</v>
      </c>
      <c r="F384" s="1" t="s">
        <v>2540</v>
      </c>
      <c r="G384" s="6">
        <v>45030.780277777776</v>
      </c>
      <c r="H384" s="7">
        <v>45597.20545138889</v>
      </c>
      <c r="I384" s="2"/>
      <c r="J384" s="1" t="s">
        <v>1109</v>
      </c>
      <c r="K384" s="1" t="s">
        <v>933</v>
      </c>
      <c r="M384" s="1">
        <v>1018280.0</v>
      </c>
      <c r="Q384" s="1" t="s">
        <v>1568</v>
      </c>
      <c r="R384" s="1" t="s">
        <v>1298</v>
      </c>
      <c r="S384" s="1" t="s">
        <v>1111</v>
      </c>
      <c r="Y384" s="1" t="s">
        <v>900</v>
      </c>
      <c r="Z384" s="1" t="b">
        <v>0</v>
      </c>
      <c r="AA384" s="1" t="b">
        <v>0</v>
      </c>
      <c r="AE384" s="1" t="s">
        <v>901</v>
      </c>
      <c r="AJ384" s="1" t="b">
        <v>0</v>
      </c>
    </row>
    <row r="385">
      <c r="A385" s="1" t="s">
        <v>632</v>
      </c>
      <c r="B385" s="1" t="s">
        <v>2541</v>
      </c>
      <c r="C385" s="1">
        <v>4.1236116000101E13</v>
      </c>
      <c r="D385" s="1" t="s">
        <v>2541</v>
      </c>
      <c r="E385" s="1">
        <v>8.2981026481E10</v>
      </c>
      <c r="F385" s="1" t="s">
        <v>2542</v>
      </c>
      <c r="G385" s="6">
        <v>45390.54944444444</v>
      </c>
      <c r="H385" s="7">
        <v>45597.215844907405</v>
      </c>
      <c r="I385" s="2"/>
      <c r="J385" s="1" t="s">
        <v>1115</v>
      </c>
      <c r="K385" s="1" t="s">
        <v>974</v>
      </c>
      <c r="N385" s="1">
        <v>8.1068163E7</v>
      </c>
      <c r="O385" s="1">
        <v>1.03757793E8</v>
      </c>
      <c r="T385" s="1" t="s">
        <v>920</v>
      </c>
      <c r="U385" s="1" t="s">
        <v>2542</v>
      </c>
      <c r="W385" s="1" t="b">
        <v>0</v>
      </c>
      <c r="Y385" s="1" t="s">
        <v>900</v>
      </c>
      <c r="Z385" s="1" t="b">
        <v>0</v>
      </c>
      <c r="AA385" s="1" t="b">
        <v>0</v>
      </c>
      <c r="AC385" s="1" t="b">
        <v>1</v>
      </c>
      <c r="AD385" s="7">
        <v>45390.54943287037</v>
      </c>
      <c r="AE385" s="1" t="s">
        <v>901</v>
      </c>
      <c r="AJ385" s="1" t="b">
        <v>0</v>
      </c>
    </row>
    <row r="386">
      <c r="A386" s="1" t="s">
        <v>2543</v>
      </c>
      <c r="B386" s="1" t="s">
        <v>2544</v>
      </c>
      <c r="C386" s="1">
        <v>3.7791186000154E13</v>
      </c>
      <c r="D386" s="1" t="s">
        <v>2545</v>
      </c>
      <c r="E386" s="1">
        <v>3.1999027979E10</v>
      </c>
      <c r="F386" s="1" t="s">
        <v>2546</v>
      </c>
      <c r="G386" s="6">
        <v>45586.9191087963</v>
      </c>
      <c r="H386" s="7">
        <v>45597.22269675926</v>
      </c>
      <c r="I386" s="2"/>
      <c r="J386" s="1" t="s">
        <v>1566</v>
      </c>
      <c r="K386" s="1" t="s">
        <v>916</v>
      </c>
      <c r="L386" s="8" t="s">
        <v>2547</v>
      </c>
      <c r="N386" s="1">
        <v>8.9473682E7</v>
      </c>
      <c r="O386" s="1">
        <v>1.0915977E8</v>
      </c>
      <c r="Q386" s="1" t="s">
        <v>983</v>
      </c>
      <c r="S386" s="1" t="s">
        <v>919</v>
      </c>
      <c r="Y386" s="1" t="s">
        <v>900</v>
      </c>
      <c r="Z386" s="1" t="b">
        <v>0</v>
      </c>
      <c r="AA386" s="1" t="b">
        <v>0</v>
      </c>
      <c r="AB386" s="1" t="s">
        <v>2548</v>
      </c>
      <c r="AC386" s="1" t="b">
        <v>1</v>
      </c>
      <c r="AD386" s="7">
        <v>45586.9191087963</v>
      </c>
      <c r="AE386" s="1" t="s">
        <v>901</v>
      </c>
      <c r="AJ386" s="1" t="b">
        <v>0</v>
      </c>
      <c r="AK386" s="1" t="b">
        <v>0</v>
      </c>
      <c r="AL386" s="1">
        <v>0.0</v>
      </c>
      <c r="AM386" s="1">
        <v>0.0</v>
      </c>
      <c r="AN386" s="1">
        <v>0.0</v>
      </c>
    </row>
    <row r="387">
      <c r="A387" s="1" t="s">
        <v>362</v>
      </c>
      <c r="B387" s="1" t="s">
        <v>2549</v>
      </c>
      <c r="C387" s="1">
        <v>1.3074872624E10</v>
      </c>
      <c r="D387" s="1" t="s">
        <v>2549</v>
      </c>
      <c r="E387" s="1">
        <v>3.1987947223E10</v>
      </c>
      <c r="F387" s="1" t="s">
        <v>2550</v>
      </c>
      <c r="G387" s="6">
        <v>45447.80431712963</v>
      </c>
      <c r="H387" s="7">
        <v>45447.804444444446</v>
      </c>
      <c r="I387" s="6">
        <v>45461.769155092596</v>
      </c>
      <c r="J387" s="1" t="s">
        <v>938</v>
      </c>
      <c r="N387" s="1">
        <v>8.5232271E7</v>
      </c>
      <c r="O387" s="1">
        <v>1.025651E8</v>
      </c>
      <c r="Y387" s="1" t="s">
        <v>900</v>
      </c>
      <c r="Z387" s="1" t="b">
        <v>0</v>
      </c>
      <c r="AA387" s="1" t="b">
        <v>0</v>
      </c>
      <c r="AC387" s="1" t="b">
        <v>1</v>
      </c>
      <c r="AD387" s="7">
        <v>45447.80430555555</v>
      </c>
      <c r="AE387" s="1" t="s">
        <v>901</v>
      </c>
    </row>
    <row r="388">
      <c r="A388" s="1" t="s">
        <v>2551</v>
      </c>
      <c r="B388" s="1" t="s">
        <v>2552</v>
      </c>
      <c r="C388" s="1">
        <v>7.880049000125E12</v>
      </c>
      <c r="D388" s="1" t="s">
        <v>2552</v>
      </c>
      <c r="E388" s="1">
        <v>1.6992525472E10</v>
      </c>
      <c r="F388" s="1" t="s">
        <v>2553</v>
      </c>
      <c r="G388" s="6">
        <v>45327.559432870374</v>
      </c>
      <c r="H388" s="7">
        <v>45327.60141203704</v>
      </c>
      <c r="I388" s="6">
        <v>45432.839108796295</v>
      </c>
      <c r="J388" s="1" t="s">
        <v>895</v>
      </c>
      <c r="K388" s="1" t="s">
        <v>1461</v>
      </c>
      <c r="L388" s="8" t="s">
        <v>2554</v>
      </c>
      <c r="N388" s="1">
        <v>7.7239315E7</v>
      </c>
      <c r="O388" s="1">
        <v>9.5562049E7</v>
      </c>
      <c r="Y388" s="1" t="s">
        <v>900</v>
      </c>
      <c r="Z388" s="1" t="b">
        <v>0</v>
      </c>
      <c r="AA388" s="1" t="b">
        <v>0</v>
      </c>
      <c r="AE388" s="1" t="s">
        <v>901</v>
      </c>
    </row>
    <row r="389">
      <c r="A389" s="1" t="s">
        <v>418</v>
      </c>
      <c r="B389" s="1" t="s">
        <v>2555</v>
      </c>
      <c r="C389" s="1">
        <v>3.5084033864E10</v>
      </c>
      <c r="D389" s="1" t="s">
        <v>2555</v>
      </c>
      <c r="E389" s="1">
        <v>1.1978745212E10</v>
      </c>
      <c r="F389" s="1" t="s">
        <v>2556</v>
      </c>
      <c r="G389" s="6">
        <v>45413.02421296296</v>
      </c>
      <c r="H389" s="7">
        <v>45563.28864583333</v>
      </c>
      <c r="I389" s="6">
        <v>45563.28864583333</v>
      </c>
      <c r="J389" s="1" t="s">
        <v>908</v>
      </c>
      <c r="K389" s="1" t="s">
        <v>896</v>
      </c>
      <c r="L389" s="8" t="s">
        <v>2557</v>
      </c>
      <c r="N389" s="1">
        <v>8.2719499E7</v>
      </c>
      <c r="O389" s="1">
        <v>1.00520665E8</v>
      </c>
      <c r="T389" s="1" t="s">
        <v>898</v>
      </c>
      <c r="X389" s="1">
        <v>130799.0</v>
      </c>
      <c r="Y389" s="1" t="s">
        <v>900</v>
      </c>
      <c r="Z389" s="1" t="b">
        <v>0</v>
      </c>
      <c r="AA389" s="1" t="b">
        <v>0</v>
      </c>
      <c r="AC389" s="1" t="b">
        <v>1</v>
      </c>
      <c r="AD389" s="7">
        <v>45413.024201388886</v>
      </c>
      <c r="AE389" s="1" t="s">
        <v>901</v>
      </c>
      <c r="AJ389" s="1" t="b">
        <v>0</v>
      </c>
    </row>
    <row r="390">
      <c r="A390" s="1" t="s">
        <v>523</v>
      </c>
      <c r="B390" s="1" t="s">
        <v>2558</v>
      </c>
      <c r="C390" s="1">
        <v>1.7113656000202E13</v>
      </c>
      <c r="D390" s="1" t="s">
        <v>2425</v>
      </c>
      <c r="E390" s="1">
        <v>3.499634188E10</v>
      </c>
      <c r="F390" s="1" t="s">
        <v>2559</v>
      </c>
      <c r="G390" s="6">
        <v>45461.76123842593</v>
      </c>
      <c r="H390" s="7">
        <v>45597.215844907405</v>
      </c>
      <c r="I390" s="2"/>
      <c r="J390" s="1" t="s">
        <v>938</v>
      </c>
      <c r="K390" s="1" t="s">
        <v>933</v>
      </c>
      <c r="L390" s="8" t="s">
        <v>2560</v>
      </c>
      <c r="M390" s="1">
        <v>802072.0</v>
      </c>
      <c r="N390" s="1">
        <v>8.5761509E7</v>
      </c>
      <c r="O390" s="1">
        <v>1.07056057E8</v>
      </c>
      <c r="U390" s="1" t="s">
        <v>2559</v>
      </c>
      <c r="Y390" s="1" t="s">
        <v>900</v>
      </c>
      <c r="Z390" s="1" t="b">
        <v>0</v>
      </c>
      <c r="AA390" s="1" t="b">
        <v>0</v>
      </c>
      <c r="AC390" s="1" t="b">
        <v>1</v>
      </c>
      <c r="AD390" s="7">
        <v>45461.76121527778</v>
      </c>
      <c r="AE390" s="1" t="s">
        <v>901</v>
      </c>
      <c r="AJ390" s="1" t="b">
        <v>0</v>
      </c>
    </row>
    <row r="391">
      <c r="A391" s="1" t="s">
        <v>2561</v>
      </c>
      <c r="B391" s="1" t="s">
        <v>2562</v>
      </c>
      <c r="D391" s="1" t="s">
        <v>2562</v>
      </c>
      <c r="E391" s="1">
        <v>3.1991638226E10</v>
      </c>
      <c r="F391" s="1" t="s">
        <v>2563</v>
      </c>
      <c r="G391" s="6">
        <v>45583.80872685185</v>
      </c>
      <c r="H391" s="7">
        <v>45583.80875</v>
      </c>
      <c r="I391" s="6">
        <v>45583.80880787037</v>
      </c>
      <c r="J391" s="1" t="s">
        <v>2564</v>
      </c>
      <c r="N391" s="1">
        <v>8.9340663E7</v>
      </c>
      <c r="O391" s="1">
        <v>1.0902307E8</v>
      </c>
      <c r="Y391" s="1" t="s">
        <v>900</v>
      </c>
      <c r="Z391" s="1" t="b">
        <v>0</v>
      </c>
      <c r="AA391" s="1" t="b">
        <v>0</v>
      </c>
      <c r="AC391" s="1" t="b">
        <v>1</v>
      </c>
      <c r="AD391" s="7">
        <v>45583.80872685185</v>
      </c>
      <c r="AE391" s="1" t="s">
        <v>901</v>
      </c>
    </row>
    <row r="392">
      <c r="A392" s="1" t="s">
        <v>2565</v>
      </c>
      <c r="B392" s="1" t="s">
        <v>2566</v>
      </c>
      <c r="C392" s="1">
        <v>4.5796162000116E13</v>
      </c>
      <c r="D392" s="1" t="s">
        <v>2566</v>
      </c>
      <c r="E392" s="1">
        <v>1.1941434738E10</v>
      </c>
      <c r="F392" s="1" t="s">
        <v>2567</v>
      </c>
      <c r="G392" s="6">
        <v>45575.46827546296</v>
      </c>
      <c r="H392" s="7">
        <v>45597.21592592593</v>
      </c>
      <c r="I392" s="2"/>
      <c r="J392" s="1" t="s">
        <v>1497</v>
      </c>
      <c r="K392" s="1" t="s">
        <v>916</v>
      </c>
      <c r="L392" s="8" t="s">
        <v>2568</v>
      </c>
      <c r="N392" s="1">
        <v>8.9063135E7</v>
      </c>
      <c r="O392" s="1">
        <v>1.08632212E8</v>
      </c>
      <c r="Q392" s="1" t="s">
        <v>940</v>
      </c>
      <c r="S392" s="1" t="s">
        <v>919</v>
      </c>
      <c r="T392" s="1" t="s">
        <v>920</v>
      </c>
      <c r="Y392" s="1" t="s">
        <v>900</v>
      </c>
      <c r="Z392" s="1" t="b">
        <v>0</v>
      </c>
      <c r="AA392" s="1" t="b">
        <v>0</v>
      </c>
      <c r="AB392" s="1" t="s">
        <v>2569</v>
      </c>
      <c r="AC392" s="1" t="b">
        <v>1</v>
      </c>
      <c r="AD392" s="7">
        <v>45575.46826388889</v>
      </c>
      <c r="AE392" s="1" t="s">
        <v>901</v>
      </c>
      <c r="AJ392" s="1" t="b">
        <v>0</v>
      </c>
      <c r="AK392" s="1" t="b">
        <v>0</v>
      </c>
      <c r="AL392" s="1">
        <v>0.0</v>
      </c>
      <c r="AM392" s="1">
        <v>0.0</v>
      </c>
      <c r="AN392" s="1">
        <v>0.0</v>
      </c>
    </row>
    <row r="393">
      <c r="A393" s="1" t="s">
        <v>2570</v>
      </c>
      <c r="B393" s="1" t="s">
        <v>2571</v>
      </c>
      <c r="C393" s="1">
        <v>2.4872589000186E13</v>
      </c>
      <c r="D393" s="1" t="s">
        <v>2571</v>
      </c>
      <c r="E393" s="1">
        <v>3.7999065005E10</v>
      </c>
      <c r="F393" s="1" t="s">
        <v>2572</v>
      </c>
      <c r="G393" s="6">
        <v>45184.61861111111</v>
      </c>
      <c r="H393" s="7">
        <v>45579.598449074074</v>
      </c>
      <c r="I393" s="6">
        <v>45579.730405092596</v>
      </c>
      <c r="J393" s="1" t="s">
        <v>895</v>
      </c>
      <c r="K393" s="1" t="s">
        <v>933</v>
      </c>
      <c r="L393" s="8" t="s">
        <v>2573</v>
      </c>
      <c r="M393" s="1">
        <v>785138.0</v>
      </c>
      <c r="N393" s="1">
        <v>7.1683439E7</v>
      </c>
      <c r="O393" s="1">
        <v>8.7854914E7</v>
      </c>
      <c r="U393" s="1" t="s">
        <v>2574</v>
      </c>
      <c r="W393" s="1" t="b">
        <v>1</v>
      </c>
      <c r="Y393" s="1" t="s">
        <v>900</v>
      </c>
      <c r="Z393" s="1" t="b">
        <v>0</v>
      </c>
      <c r="AA393" s="1" t="b">
        <v>0</v>
      </c>
      <c r="AE393" s="1" t="s">
        <v>901</v>
      </c>
      <c r="AJ393" s="1" t="b">
        <v>0</v>
      </c>
    </row>
    <row r="394">
      <c r="A394" s="1" t="s">
        <v>2575</v>
      </c>
      <c r="B394" s="1" t="s">
        <v>2576</v>
      </c>
      <c r="D394" s="1" t="s">
        <v>2576</v>
      </c>
      <c r="E394" s="1">
        <v>3.1991638226E10</v>
      </c>
      <c r="F394" s="1" t="s">
        <v>2577</v>
      </c>
      <c r="G394" s="6">
        <v>45454.47431712963</v>
      </c>
      <c r="H394" s="7">
        <v>45597.21585648148</v>
      </c>
      <c r="I394" s="2"/>
      <c r="J394" s="1" t="s">
        <v>908</v>
      </c>
      <c r="N394" s="1">
        <v>8.5545549E7</v>
      </c>
      <c r="O394" s="1">
        <v>1.029531E8</v>
      </c>
      <c r="W394" s="1" t="b">
        <v>1</v>
      </c>
      <c r="Y394" s="1" t="s">
        <v>900</v>
      </c>
      <c r="Z394" s="1" t="b">
        <v>0</v>
      </c>
      <c r="AA394" s="1" t="b">
        <v>0</v>
      </c>
      <c r="AC394" s="1" t="b">
        <v>1</v>
      </c>
      <c r="AD394" s="7">
        <v>45454.4715162037</v>
      </c>
      <c r="AE394" s="1" t="s">
        <v>901</v>
      </c>
      <c r="AJ394" s="1" t="b">
        <v>0</v>
      </c>
    </row>
    <row r="395">
      <c r="A395" s="1" t="s">
        <v>2578</v>
      </c>
      <c r="B395" s="1" t="s">
        <v>2579</v>
      </c>
      <c r="C395" s="1">
        <v>1.4437732000158E13</v>
      </c>
      <c r="D395" s="1" t="s">
        <v>2579</v>
      </c>
      <c r="E395" s="1">
        <v>2.4993162236E10</v>
      </c>
      <c r="F395" s="1" t="s">
        <v>2580</v>
      </c>
      <c r="G395" s="6">
        <v>45225.576886574076</v>
      </c>
      <c r="H395" s="7">
        <v>45597.21591435185</v>
      </c>
      <c r="I395" s="2"/>
      <c r="J395" s="1" t="s">
        <v>908</v>
      </c>
      <c r="K395" s="1" t="s">
        <v>933</v>
      </c>
      <c r="L395" s="1" t="s">
        <v>2581</v>
      </c>
      <c r="M395" s="1">
        <v>1204045.0</v>
      </c>
      <c r="N395" s="1">
        <v>7.3723158E7</v>
      </c>
      <c r="O395" s="1">
        <v>9.0980722E7</v>
      </c>
      <c r="U395" s="1" t="s">
        <v>2582</v>
      </c>
      <c r="Y395" s="1" t="s">
        <v>900</v>
      </c>
      <c r="Z395" s="1" t="b">
        <v>0</v>
      </c>
      <c r="AA395" s="1" t="b">
        <v>0</v>
      </c>
      <c r="AE395" s="1" t="s">
        <v>901</v>
      </c>
      <c r="AJ395" s="1" t="b">
        <v>0</v>
      </c>
    </row>
    <row r="396">
      <c r="A396" s="1" t="s">
        <v>2583</v>
      </c>
      <c r="B396" s="1" t="s">
        <v>2584</v>
      </c>
      <c r="C396" s="1">
        <v>2.3887280000105E13</v>
      </c>
      <c r="D396" s="1" t="s">
        <v>2584</v>
      </c>
      <c r="E396" s="1">
        <v>1.5996595538E10</v>
      </c>
      <c r="F396" s="1" t="s">
        <v>2585</v>
      </c>
      <c r="G396" s="6">
        <v>45212.553773148145</v>
      </c>
      <c r="H396" s="7">
        <v>45597.21581018518</v>
      </c>
      <c r="I396" s="2"/>
      <c r="J396" s="1" t="s">
        <v>1185</v>
      </c>
      <c r="L396" s="8" t="s">
        <v>2586</v>
      </c>
      <c r="N396" s="1">
        <v>7.3043748E7</v>
      </c>
      <c r="O396" s="1">
        <v>8.9709057E7</v>
      </c>
      <c r="U396" s="1" t="s">
        <v>2585</v>
      </c>
      <c r="W396" s="1" t="b">
        <v>0</v>
      </c>
      <c r="Y396" s="1" t="s">
        <v>935</v>
      </c>
      <c r="Z396" s="1" t="b">
        <v>0</v>
      </c>
      <c r="AA396" s="1" t="b">
        <v>0</v>
      </c>
      <c r="AE396" s="1" t="s">
        <v>901</v>
      </c>
      <c r="AJ396" s="1" t="b">
        <v>1</v>
      </c>
    </row>
    <row r="397">
      <c r="A397" s="1" t="s">
        <v>2587</v>
      </c>
      <c r="B397" s="1" t="s">
        <v>2588</v>
      </c>
      <c r="C397" s="1">
        <v>5.3842758000133E13</v>
      </c>
      <c r="D397" s="1" t="s">
        <v>2588</v>
      </c>
      <c r="E397" s="1">
        <v>2.2991029027E10</v>
      </c>
      <c r="F397" s="1" t="s">
        <v>2589</v>
      </c>
      <c r="G397" s="6">
        <v>45061.73677083333</v>
      </c>
      <c r="H397" s="7">
        <v>45488.583020833335</v>
      </c>
      <c r="I397" s="6">
        <v>45513.58673611111</v>
      </c>
      <c r="J397" s="1" t="s">
        <v>1185</v>
      </c>
      <c r="K397" s="1" t="s">
        <v>916</v>
      </c>
      <c r="L397" s="8" t="s">
        <v>2590</v>
      </c>
      <c r="N397" s="1">
        <v>7.0931265E7</v>
      </c>
      <c r="O397" s="1">
        <v>9.3182782E7</v>
      </c>
      <c r="Q397" s="1" t="s">
        <v>983</v>
      </c>
      <c r="R397" s="1" t="s">
        <v>1110</v>
      </c>
      <c r="S397" s="1" t="s">
        <v>919</v>
      </c>
      <c r="U397" s="1" t="s">
        <v>2591</v>
      </c>
      <c r="W397" s="1" t="b">
        <v>1</v>
      </c>
      <c r="Y397" s="1" t="s">
        <v>935</v>
      </c>
      <c r="Z397" s="1" t="b">
        <v>0</v>
      </c>
      <c r="AA397" s="1" t="b">
        <v>0</v>
      </c>
      <c r="AE397" s="1" t="s">
        <v>901</v>
      </c>
    </row>
    <row r="398">
      <c r="A398" s="1" t="s">
        <v>2592</v>
      </c>
      <c r="B398" s="1" t="s">
        <v>2593</v>
      </c>
      <c r="C398" s="1">
        <v>3.804443486E10</v>
      </c>
      <c r="D398" s="1" t="s">
        <v>2593</v>
      </c>
      <c r="E398" s="1">
        <v>1.3997230052E10</v>
      </c>
      <c r="F398" s="1" t="s">
        <v>2594</v>
      </c>
      <c r="G398" s="6">
        <v>45168.72965277778</v>
      </c>
      <c r="H398" s="7">
        <v>45440.59373842592</v>
      </c>
      <c r="I398" s="6">
        <v>45473.7971875</v>
      </c>
      <c r="J398" s="1" t="s">
        <v>908</v>
      </c>
      <c r="K398" s="1" t="s">
        <v>1128</v>
      </c>
      <c r="L398" s="8" t="s">
        <v>2595</v>
      </c>
      <c r="N398" s="1">
        <v>7.095785E7</v>
      </c>
      <c r="O398" s="1">
        <v>8.6964277E7</v>
      </c>
      <c r="U398" s="1" t="s">
        <v>2596</v>
      </c>
      <c r="Y398" s="1" t="s">
        <v>900</v>
      </c>
      <c r="Z398" s="1" t="b">
        <v>0</v>
      </c>
      <c r="AA398" s="1" t="b">
        <v>0</v>
      </c>
      <c r="AE398" s="1" t="s">
        <v>901</v>
      </c>
    </row>
    <row r="399">
      <c r="A399" s="1" t="s">
        <v>334</v>
      </c>
      <c r="B399" s="1" t="s">
        <v>2597</v>
      </c>
      <c r="C399" s="1">
        <v>8.311910000105E12</v>
      </c>
      <c r="D399" s="1" t="s">
        <v>2598</v>
      </c>
      <c r="E399" s="1">
        <v>4.1992028458E10</v>
      </c>
      <c r="F399" s="1" t="s">
        <v>2599</v>
      </c>
      <c r="G399" s="6">
        <v>45547.055127314816</v>
      </c>
      <c r="H399" s="7">
        <v>45582.82984953704</v>
      </c>
      <c r="I399" s="6">
        <v>45582.85738425926</v>
      </c>
      <c r="J399" s="1" t="s">
        <v>908</v>
      </c>
      <c r="L399" s="8" t="s">
        <v>2600</v>
      </c>
      <c r="N399" s="1">
        <v>8.8290225E7</v>
      </c>
      <c r="O399" s="1">
        <v>1.07348287E8</v>
      </c>
      <c r="Q399" s="1" t="s">
        <v>983</v>
      </c>
      <c r="S399" s="1" t="s">
        <v>2413</v>
      </c>
      <c r="T399" s="1" t="s">
        <v>920</v>
      </c>
      <c r="W399" s="1" t="b">
        <v>1</v>
      </c>
      <c r="Y399" s="1" t="s">
        <v>900</v>
      </c>
      <c r="Z399" s="1" t="b">
        <v>0</v>
      </c>
      <c r="AA399" s="1" t="b">
        <v>0</v>
      </c>
      <c r="AB399" s="1" t="s">
        <v>2601</v>
      </c>
      <c r="AC399" s="1" t="b">
        <v>1</v>
      </c>
      <c r="AD399" s="7">
        <v>45547.05511574074</v>
      </c>
      <c r="AE399" s="1" t="s">
        <v>901</v>
      </c>
      <c r="AJ399" s="1" t="b">
        <v>0</v>
      </c>
      <c r="AK399" s="1" t="b">
        <v>1</v>
      </c>
      <c r="AL399" s="1">
        <v>1.0</v>
      </c>
      <c r="AM399" s="1">
        <v>1.0</v>
      </c>
      <c r="AN399" s="1">
        <v>2.0</v>
      </c>
    </row>
    <row r="400">
      <c r="A400" s="1" t="s">
        <v>484</v>
      </c>
      <c r="B400" s="1" t="s">
        <v>2602</v>
      </c>
      <c r="C400" s="1">
        <v>1.3427599000196E13</v>
      </c>
      <c r="D400" s="1" t="s">
        <v>2602</v>
      </c>
      <c r="E400" s="1">
        <v>4.7984141184E10</v>
      </c>
      <c r="F400" s="1" t="s">
        <v>2603</v>
      </c>
      <c r="G400" s="6">
        <v>45468.62037037037</v>
      </c>
      <c r="H400" s="7">
        <v>45597.215891203705</v>
      </c>
      <c r="I400" s="2"/>
      <c r="J400" s="1" t="s">
        <v>938</v>
      </c>
      <c r="K400" s="1" t="s">
        <v>974</v>
      </c>
      <c r="L400" s="8" t="s">
        <v>2604</v>
      </c>
      <c r="N400" s="1">
        <v>8.59317E7</v>
      </c>
      <c r="O400" s="1">
        <v>1.03700047E8</v>
      </c>
      <c r="T400" s="1" t="s">
        <v>898</v>
      </c>
      <c r="U400" s="1" t="s">
        <v>2605</v>
      </c>
      <c r="Y400" s="1" t="s">
        <v>900</v>
      </c>
      <c r="Z400" s="1" t="b">
        <v>0</v>
      </c>
      <c r="AA400" s="1" t="b">
        <v>0</v>
      </c>
      <c r="AC400" s="1" t="b">
        <v>1</v>
      </c>
      <c r="AD400" s="7">
        <v>45468.62034722222</v>
      </c>
      <c r="AE400" s="1" t="s">
        <v>901</v>
      </c>
      <c r="AF400" s="1" t="s">
        <v>2606</v>
      </c>
      <c r="AJ400" s="1" t="b">
        <v>0</v>
      </c>
    </row>
    <row r="401">
      <c r="A401" s="1" t="s">
        <v>2607</v>
      </c>
      <c r="B401" s="1" t="s">
        <v>2608</v>
      </c>
      <c r="C401" s="1">
        <v>3.799089300017E13</v>
      </c>
      <c r="D401" s="1" t="s">
        <v>2608</v>
      </c>
      <c r="E401" s="1">
        <v>1.2981057986E10</v>
      </c>
      <c r="F401" s="1" t="s">
        <v>2609</v>
      </c>
      <c r="G401" s="6">
        <v>45239.823379629626</v>
      </c>
      <c r="H401" s="7">
        <v>45573.38637731481</v>
      </c>
      <c r="I401" s="6">
        <v>45573.5499537037</v>
      </c>
      <c r="J401" s="1" t="s">
        <v>979</v>
      </c>
      <c r="K401" s="1" t="s">
        <v>1049</v>
      </c>
      <c r="L401" s="8" t="s">
        <v>2610</v>
      </c>
      <c r="N401" s="1">
        <v>7.4153505E7</v>
      </c>
      <c r="O401" s="1">
        <v>1.03522262E8</v>
      </c>
      <c r="U401" s="1" t="s">
        <v>2609</v>
      </c>
      <c r="W401" s="1" t="b">
        <v>1</v>
      </c>
      <c r="Y401" s="1" t="s">
        <v>900</v>
      </c>
      <c r="Z401" s="1" t="b">
        <v>0</v>
      </c>
      <c r="AA401" s="1" t="b">
        <v>0</v>
      </c>
      <c r="AE401" s="1" t="s">
        <v>901</v>
      </c>
      <c r="AJ401" s="1" t="b">
        <v>0</v>
      </c>
    </row>
    <row r="402">
      <c r="A402" s="1" t="s">
        <v>2611</v>
      </c>
      <c r="B402" s="1" t="s">
        <v>2612</v>
      </c>
      <c r="C402" s="1">
        <v>1.4883456000151E13</v>
      </c>
      <c r="D402" s="1" t="s">
        <v>2612</v>
      </c>
      <c r="E402" s="1">
        <v>1.1958933828E10</v>
      </c>
      <c r="F402" s="1" t="s">
        <v>2613</v>
      </c>
      <c r="G402" s="6">
        <v>45586.62644675926</v>
      </c>
      <c r="H402" s="7">
        <v>45597.205509259256</v>
      </c>
      <c r="I402" s="2"/>
      <c r="J402" s="1" t="s">
        <v>1566</v>
      </c>
      <c r="K402" s="1" t="s">
        <v>896</v>
      </c>
      <c r="L402" s="8" t="s">
        <v>2614</v>
      </c>
      <c r="N402" s="1">
        <v>8.9379652E7</v>
      </c>
      <c r="O402" s="1">
        <v>1.09092332E8</v>
      </c>
      <c r="T402" s="1" t="s">
        <v>920</v>
      </c>
      <c r="X402" s="1">
        <v>144902.0</v>
      </c>
      <c r="Y402" s="1" t="s">
        <v>900</v>
      </c>
      <c r="Z402" s="1" t="b">
        <v>0</v>
      </c>
      <c r="AA402" s="1" t="b">
        <v>0</v>
      </c>
      <c r="AC402" s="1" t="b">
        <v>1</v>
      </c>
      <c r="AD402" s="7">
        <v>45534.83695601852</v>
      </c>
      <c r="AE402" s="1" t="s">
        <v>901</v>
      </c>
      <c r="AJ402" s="1" t="b">
        <v>0</v>
      </c>
    </row>
    <row r="403">
      <c r="A403" s="1" t="s">
        <v>2615</v>
      </c>
      <c r="B403" s="1" t="s">
        <v>2616</v>
      </c>
      <c r="C403" s="1">
        <v>4.3231206000135E13</v>
      </c>
      <c r="D403" s="1" t="s">
        <v>2616</v>
      </c>
      <c r="E403" s="1">
        <v>3.1988830184E10</v>
      </c>
      <c r="F403" s="1" t="s">
        <v>2617</v>
      </c>
      <c r="G403" s="6">
        <v>45336.96650462963</v>
      </c>
      <c r="H403" s="7">
        <v>45597.21592592593</v>
      </c>
      <c r="I403" s="2"/>
      <c r="J403" s="1" t="s">
        <v>908</v>
      </c>
      <c r="K403" s="1" t="s">
        <v>916</v>
      </c>
      <c r="L403" s="8" t="s">
        <v>2618</v>
      </c>
      <c r="N403" s="1">
        <v>7.745563E7</v>
      </c>
      <c r="O403" s="1">
        <v>1.0404829E8</v>
      </c>
      <c r="U403" s="1" t="s">
        <v>2619</v>
      </c>
      <c r="Y403" s="1" t="s">
        <v>900</v>
      </c>
      <c r="Z403" s="1" t="b">
        <v>0</v>
      </c>
      <c r="AA403" s="1" t="b">
        <v>0</v>
      </c>
      <c r="AE403" s="1" t="s">
        <v>901</v>
      </c>
      <c r="AJ403" s="1" t="b">
        <v>0</v>
      </c>
    </row>
    <row r="404">
      <c r="A404" s="1" t="s">
        <v>326</v>
      </c>
      <c r="B404" s="1" t="s">
        <v>2620</v>
      </c>
      <c r="C404" s="1">
        <v>3.109438097E9</v>
      </c>
      <c r="D404" s="1" t="s">
        <v>2620</v>
      </c>
      <c r="E404" s="1">
        <v>6.9999554466E10</v>
      </c>
      <c r="F404" s="1" t="s">
        <v>2621</v>
      </c>
      <c r="G404" s="6">
        <v>45498.880949074075</v>
      </c>
      <c r="H404" s="7">
        <v>45597.215775462966</v>
      </c>
      <c r="I404" s="2"/>
      <c r="J404" s="1" t="s">
        <v>1030</v>
      </c>
      <c r="K404" s="1" t="s">
        <v>1049</v>
      </c>
      <c r="L404" s="8" t="s">
        <v>2622</v>
      </c>
      <c r="N404" s="1">
        <v>8.6856261E7</v>
      </c>
      <c r="O404" s="1">
        <v>1.05152677E8</v>
      </c>
      <c r="Y404" s="1" t="s">
        <v>900</v>
      </c>
      <c r="Z404" s="1" t="b">
        <v>0</v>
      </c>
      <c r="AA404" s="1" t="b">
        <v>0</v>
      </c>
      <c r="AC404" s="1" t="b">
        <v>1</v>
      </c>
      <c r="AD404" s="7">
        <v>45498.8809375</v>
      </c>
      <c r="AE404" s="1" t="s">
        <v>901</v>
      </c>
      <c r="AJ404" s="1" t="b">
        <v>0</v>
      </c>
    </row>
    <row r="405">
      <c r="A405" s="1" t="s">
        <v>2623</v>
      </c>
      <c r="B405" s="1" t="s">
        <v>2624</v>
      </c>
      <c r="C405" s="1">
        <v>4.3574808000195E13</v>
      </c>
      <c r="D405" s="1" t="s">
        <v>2624</v>
      </c>
      <c r="E405" s="1">
        <v>2.7998114136E10</v>
      </c>
      <c r="F405" s="1" t="s">
        <v>2625</v>
      </c>
      <c r="G405" s="6">
        <v>45314.816875</v>
      </c>
      <c r="H405" s="7">
        <v>45573.38637731481</v>
      </c>
      <c r="I405" s="6">
        <v>45573.569710648146</v>
      </c>
      <c r="J405" s="1" t="s">
        <v>908</v>
      </c>
      <c r="K405" s="1" t="s">
        <v>1000</v>
      </c>
      <c r="L405" s="8" t="s">
        <v>2626</v>
      </c>
      <c r="N405" s="1">
        <v>7.6896291E7</v>
      </c>
      <c r="O405" s="1">
        <v>9.5013855E7</v>
      </c>
      <c r="U405" s="1" t="s">
        <v>2625</v>
      </c>
      <c r="W405" s="1" t="b">
        <v>1</v>
      </c>
      <c r="Y405" s="1" t="s">
        <v>900</v>
      </c>
      <c r="Z405" s="1" t="b">
        <v>0</v>
      </c>
      <c r="AA405" s="1" t="b">
        <v>0</v>
      </c>
      <c r="AE405" s="1" t="s">
        <v>901</v>
      </c>
      <c r="AJ405" s="1" t="b">
        <v>0</v>
      </c>
    </row>
    <row r="406">
      <c r="A406" s="1" t="s">
        <v>112</v>
      </c>
      <c r="B406" s="1" t="s">
        <v>2627</v>
      </c>
      <c r="C406" s="1">
        <v>1.1533306605E10</v>
      </c>
      <c r="D406" s="1" t="s">
        <v>2627</v>
      </c>
      <c r="E406" s="1">
        <v>3.398418325E10</v>
      </c>
      <c r="F406" s="1" t="s">
        <v>2628</v>
      </c>
      <c r="G406" s="6">
        <v>45481.79063657407</v>
      </c>
      <c r="H406" s="7">
        <v>45516.71231481482</v>
      </c>
      <c r="I406" s="6">
        <v>45516.79366898148</v>
      </c>
      <c r="J406" s="1" t="s">
        <v>1243</v>
      </c>
      <c r="K406" s="1" t="s">
        <v>916</v>
      </c>
      <c r="L406" s="8" t="s">
        <v>2629</v>
      </c>
      <c r="N406" s="1">
        <v>8.6353478E7</v>
      </c>
      <c r="O406" s="1">
        <v>1.04336E8</v>
      </c>
      <c r="Y406" s="1" t="s">
        <v>900</v>
      </c>
      <c r="Z406" s="1" t="b">
        <v>0</v>
      </c>
      <c r="AA406" s="1" t="b">
        <v>0</v>
      </c>
      <c r="AC406" s="1" t="b">
        <v>1</v>
      </c>
      <c r="AD406" s="7">
        <v>45481.790625</v>
      </c>
      <c r="AE406" s="1" t="s">
        <v>901</v>
      </c>
      <c r="AJ406" s="1" t="b">
        <v>0</v>
      </c>
    </row>
    <row r="407">
      <c r="A407" s="1" t="s">
        <v>2630</v>
      </c>
      <c r="B407" s="1" t="s">
        <v>2631</v>
      </c>
      <c r="C407" s="1">
        <v>4.5722817000101E13</v>
      </c>
      <c r="D407" s="1" t="s">
        <v>2631</v>
      </c>
      <c r="E407" s="1">
        <v>9.6981366564E10</v>
      </c>
      <c r="F407" s="1" t="s">
        <v>2632</v>
      </c>
      <c r="G407" s="6">
        <v>45345.501296296294</v>
      </c>
      <c r="H407" s="7">
        <v>45402.708344907405</v>
      </c>
      <c r="I407" s="6">
        <v>45414.75709490741</v>
      </c>
      <c r="J407" s="1" t="s">
        <v>973</v>
      </c>
      <c r="K407" s="1" t="s">
        <v>974</v>
      </c>
      <c r="L407" s="8" t="s">
        <v>2633</v>
      </c>
      <c r="N407" s="1">
        <v>7.7744389E7</v>
      </c>
      <c r="O407" s="1">
        <v>9.6365496E7</v>
      </c>
      <c r="T407" s="1" t="s">
        <v>920</v>
      </c>
      <c r="U407" s="1" t="s">
        <v>2632</v>
      </c>
      <c r="W407" s="1" t="b">
        <v>0</v>
      </c>
      <c r="Y407" s="1" t="s">
        <v>900</v>
      </c>
      <c r="Z407" s="1" t="b">
        <v>0</v>
      </c>
      <c r="AA407" s="1" t="b">
        <v>0</v>
      </c>
      <c r="AE407" s="1" t="s">
        <v>901</v>
      </c>
    </row>
    <row r="408">
      <c r="A408" s="1" t="s">
        <v>441</v>
      </c>
      <c r="B408" s="1" t="s">
        <v>2634</v>
      </c>
      <c r="C408" s="1">
        <v>3.685512700013E13</v>
      </c>
      <c r="D408" s="1" t="s">
        <v>2635</v>
      </c>
      <c r="E408" s="1">
        <v>1.3981147932E10</v>
      </c>
      <c r="F408" s="1" t="s">
        <v>2636</v>
      </c>
      <c r="G408" s="6">
        <v>45561.955</v>
      </c>
      <c r="H408" s="7">
        <v>45597.21582175926</v>
      </c>
      <c r="I408" s="2"/>
      <c r="J408" s="1" t="s">
        <v>990</v>
      </c>
      <c r="L408" s="8" t="s">
        <v>2637</v>
      </c>
      <c r="N408" s="1">
        <v>8.8693307E7</v>
      </c>
      <c r="O408" s="1">
        <v>1.08034664E8</v>
      </c>
      <c r="Q408" s="1" t="s">
        <v>1568</v>
      </c>
      <c r="S408" s="1" t="s">
        <v>1111</v>
      </c>
      <c r="T408" s="1" t="s">
        <v>920</v>
      </c>
      <c r="Y408" s="1" t="s">
        <v>900</v>
      </c>
      <c r="Z408" s="1" t="b">
        <v>0</v>
      </c>
      <c r="AA408" s="1" t="b">
        <v>0</v>
      </c>
      <c r="AB408" s="1" t="s">
        <v>2638</v>
      </c>
      <c r="AC408" s="1" t="b">
        <v>1</v>
      </c>
      <c r="AD408" s="7">
        <v>45561.95501157407</v>
      </c>
      <c r="AE408" s="1" t="s">
        <v>901</v>
      </c>
      <c r="AJ408" s="1" t="b">
        <v>0</v>
      </c>
      <c r="AK408" s="1" t="b">
        <v>0</v>
      </c>
      <c r="AL408" s="1">
        <v>0.0</v>
      </c>
      <c r="AM408" s="1">
        <v>0.0</v>
      </c>
      <c r="AN408" s="1">
        <v>0.0</v>
      </c>
    </row>
    <row r="409">
      <c r="A409" s="1" t="s">
        <v>2639</v>
      </c>
      <c r="B409" s="1" t="s">
        <v>2640</v>
      </c>
      <c r="C409" s="1">
        <v>4.4683121816E10</v>
      </c>
      <c r="D409" s="1" t="s">
        <v>2640</v>
      </c>
      <c r="E409" s="1">
        <v>1.1932107078E10</v>
      </c>
      <c r="F409" s="1" t="s">
        <v>2641</v>
      </c>
      <c r="G409" s="6">
        <v>45161.85569444444</v>
      </c>
      <c r="H409" s="7">
        <v>45226.745520833334</v>
      </c>
      <c r="I409" s="6">
        <v>45473.7971875</v>
      </c>
      <c r="J409" s="1" t="s">
        <v>908</v>
      </c>
      <c r="K409" s="1" t="s">
        <v>933</v>
      </c>
      <c r="L409" s="8" t="s">
        <v>2642</v>
      </c>
      <c r="M409" s="1">
        <v>1173597.0</v>
      </c>
      <c r="N409" s="1">
        <v>7.0599935E7</v>
      </c>
      <c r="O409" s="1">
        <v>8.6548211E7</v>
      </c>
      <c r="T409" s="1" t="s">
        <v>898</v>
      </c>
      <c r="U409" s="1" t="s">
        <v>2643</v>
      </c>
      <c r="Y409" s="1" t="s">
        <v>900</v>
      </c>
      <c r="Z409" s="1" t="b">
        <v>0</v>
      </c>
      <c r="AA409" s="1" t="b">
        <v>0</v>
      </c>
      <c r="AE409" s="1" t="s">
        <v>901</v>
      </c>
    </row>
    <row r="410">
      <c r="A410" s="1" t="s">
        <v>640</v>
      </c>
      <c r="B410" s="1" t="s">
        <v>2644</v>
      </c>
      <c r="C410" s="1">
        <v>4.7626599000137E13</v>
      </c>
      <c r="D410" s="1" t="s">
        <v>2644</v>
      </c>
      <c r="E410" s="1">
        <v>1.298198908E10</v>
      </c>
      <c r="F410" s="1" t="s">
        <v>2645</v>
      </c>
      <c r="G410" s="6">
        <v>45373.60806712963</v>
      </c>
      <c r="H410" s="7">
        <v>45597.21586805556</v>
      </c>
      <c r="I410" s="2"/>
      <c r="J410" s="1" t="s">
        <v>895</v>
      </c>
      <c r="K410" s="1" t="s">
        <v>933</v>
      </c>
      <c r="L410" s="8" t="s">
        <v>2646</v>
      </c>
      <c r="M410" s="1">
        <v>1076485.0</v>
      </c>
      <c r="N410" s="1">
        <v>7.9622003E7</v>
      </c>
      <c r="O410" s="1">
        <v>9.8183426E7</v>
      </c>
      <c r="T410" s="1" t="s">
        <v>920</v>
      </c>
      <c r="U410" s="1" t="s">
        <v>2647</v>
      </c>
      <c r="Y410" s="1" t="s">
        <v>900</v>
      </c>
      <c r="Z410" s="1" t="b">
        <v>0</v>
      </c>
      <c r="AA410" s="1" t="b">
        <v>0</v>
      </c>
      <c r="AC410" s="1" t="b">
        <v>1</v>
      </c>
      <c r="AD410" s="7">
        <v>45373.60803240741</v>
      </c>
      <c r="AE410" s="1" t="s">
        <v>901</v>
      </c>
      <c r="AJ410" s="1" t="b">
        <v>0</v>
      </c>
    </row>
    <row r="411">
      <c r="A411" s="1" t="s">
        <v>182</v>
      </c>
      <c r="B411" s="1" t="s">
        <v>2648</v>
      </c>
      <c r="C411" s="1">
        <v>5.1999021000101E13</v>
      </c>
      <c r="D411" s="1" t="s">
        <v>2648</v>
      </c>
      <c r="E411" s="1">
        <v>6.5992298897E10</v>
      </c>
      <c r="F411" s="1" t="s">
        <v>2649</v>
      </c>
      <c r="G411" s="6">
        <v>45533.297951388886</v>
      </c>
      <c r="H411" s="7">
        <v>45597.215902777774</v>
      </c>
      <c r="I411" s="2"/>
      <c r="J411" s="1" t="s">
        <v>1030</v>
      </c>
      <c r="K411" s="1" t="s">
        <v>974</v>
      </c>
      <c r="N411" s="1">
        <v>8.7824821E7</v>
      </c>
      <c r="O411" s="1">
        <v>1.06668588E8</v>
      </c>
      <c r="W411" s="1" t="b">
        <v>0</v>
      </c>
      <c r="Y411" s="1" t="s">
        <v>900</v>
      </c>
      <c r="Z411" s="1" t="b">
        <v>0</v>
      </c>
      <c r="AA411" s="1" t="b">
        <v>0</v>
      </c>
      <c r="AC411" s="1" t="b">
        <v>1</v>
      </c>
      <c r="AD411" s="7">
        <v>45533.2912037037</v>
      </c>
      <c r="AE411" s="1" t="s">
        <v>901</v>
      </c>
      <c r="AJ411" s="1" t="b">
        <v>0</v>
      </c>
    </row>
    <row r="412">
      <c r="A412" s="1" t="s">
        <v>397</v>
      </c>
      <c r="B412" s="1" t="s">
        <v>2650</v>
      </c>
      <c r="C412" s="1">
        <v>2.283189128E9</v>
      </c>
      <c r="D412" s="1" t="s">
        <v>2650</v>
      </c>
      <c r="E412" s="1">
        <v>6.1991117916E10</v>
      </c>
      <c r="F412" s="1" t="s">
        <v>2651</v>
      </c>
      <c r="G412" s="6">
        <v>45372.66480324074</v>
      </c>
      <c r="H412" s="7">
        <v>45376.61802083333</v>
      </c>
      <c r="I412" s="6">
        <v>45439.601805555554</v>
      </c>
      <c r="J412" s="1" t="s">
        <v>908</v>
      </c>
      <c r="K412" s="1" t="s">
        <v>916</v>
      </c>
      <c r="L412" s="8" t="s">
        <v>2652</v>
      </c>
      <c r="N412" s="1">
        <v>7.9578653E7</v>
      </c>
      <c r="O412" s="1">
        <v>9.8136391E7</v>
      </c>
      <c r="U412" s="1" t="s">
        <v>2651</v>
      </c>
      <c r="Y412" s="1" t="s">
        <v>900</v>
      </c>
      <c r="Z412" s="1" t="b">
        <v>0</v>
      </c>
      <c r="AA412" s="1" t="b">
        <v>0</v>
      </c>
      <c r="AC412" s="1" t="b">
        <v>1</v>
      </c>
      <c r="AD412" s="7">
        <v>45372.66478009259</v>
      </c>
      <c r="AE412" s="1" t="s">
        <v>901</v>
      </c>
    </row>
    <row r="413">
      <c r="A413" s="1" t="s">
        <v>574</v>
      </c>
      <c r="B413" s="1" t="s">
        <v>2653</v>
      </c>
      <c r="C413" s="1">
        <v>3.458713166E9</v>
      </c>
      <c r="D413" s="1" t="s">
        <v>2653</v>
      </c>
      <c r="E413" s="1">
        <v>3.4991448133E10</v>
      </c>
      <c r="F413" s="1" t="s">
        <v>2654</v>
      </c>
      <c r="G413" s="6">
        <v>45389.896678240744</v>
      </c>
      <c r="H413" s="7">
        <v>45597.215787037036</v>
      </c>
      <c r="I413" s="2"/>
      <c r="J413" s="1" t="s">
        <v>908</v>
      </c>
      <c r="K413" s="1" t="s">
        <v>896</v>
      </c>
      <c r="L413" s="8" t="s">
        <v>2655</v>
      </c>
      <c r="N413" s="1">
        <v>8.0904048E7</v>
      </c>
      <c r="O413" s="1">
        <v>9.9115822E7</v>
      </c>
      <c r="U413" s="1" t="s">
        <v>2654</v>
      </c>
      <c r="X413" s="1">
        <v>119087.0</v>
      </c>
      <c r="Y413" s="1" t="s">
        <v>900</v>
      </c>
      <c r="Z413" s="1" t="b">
        <v>0</v>
      </c>
      <c r="AA413" s="1" t="b">
        <v>0</v>
      </c>
      <c r="AC413" s="1" t="b">
        <v>1</v>
      </c>
      <c r="AD413" s="7">
        <v>45389.896631944444</v>
      </c>
      <c r="AE413" s="1" t="s">
        <v>901</v>
      </c>
      <c r="AJ413" s="1" t="b">
        <v>0</v>
      </c>
    </row>
    <row r="414">
      <c r="A414" s="1" t="s">
        <v>276</v>
      </c>
      <c r="B414" s="1" t="s">
        <v>2656</v>
      </c>
      <c r="C414" s="1">
        <v>4.9484134000114E13</v>
      </c>
      <c r="D414" s="1" t="s">
        <v>2656</v>
      </c>
      <c r="E414" s="1">
        <v>5.579999051432E12</v>
      </c>
      <c r="F414" s="1" t="s">
        <v>2657</v>
      </c>
      <c r="G414" s="6">
        <v>45405.54300925926</v>
      </c>
      <c r="H414" s="7">
        <v>45597.215833333335</v>
      </c>
      <c r="I414" s="2"/>
      <c r="J414" s="1" t="s">
        <v>908</v>
      </c>
      <c r="K414" s="1" t="s">
        <v>896</v>
      </c>
      <c r="L414" s="8" t="s">
        <v>2658</v>
      </c>
      <c r="N414" s="1">
        <v>8.2213219E7</v>
      </c>
      <c r="O414" s="1">
        <v>1.00032536E8</v>
      </c>
      <c r="P414" s="1" t="b">
        <v>1</v>
      </c>
      <c r="U414" s="1" t="s">
        <v>2657</v>
      </c>
      <c r="V414" s="1" t="b">
        <v>1</v>
      </c>
      <c r="W414" s="1" t="b">
        <v>0</v>
      </c>
      <c r="X414" s="1">
        <v>119603.0</v>
      </c>
      <c r="Y414" s="1" t="s">
        <v>900</v>
      </c>
      <c r="Z414" s="1" t="b">
        <v>0</v>
      </c>
      <c r="AA414" s="1" t="b">
        <v>0</v>
      </c>
      <c r="AE414" s="1" t="s">
        <v>901</v>
      </c>
      <c r="AJ414" s="1" t="b">
        <v>0</v>
      </c>
    </row>
    <row r="415">
      <c r="A415" s="1" t="s">
        <v>625</v>
      </c>
      <c r="B415" s="1" t="s">
        <v>2659</v>
      </c>
      <c r="C415" s="1">
        <v>3.7359707000107E13</v>
      </c>
      <c r="D415" s="1" t="s">
        <v>2659</v>
      </c>
      <c r="E415" s="1">
        <v>2.1974735501E10</v>
      </c>
      <c r="F415" s="1" t="s">
        <v>2660</v>
      </c>
      <c r="G415" s="6">
        <v>45540.638819444444</v>
      </c>
      <c r="H415" s="7">
        <v>45567.59407407408</v>
      </c>
      <c r="I415" s="6">
        <v>45567.680289351854</v>
      </c>
      <c r="J415" s="1" t="s">
        <v>1185</v>
      </c>
      <c r="K415" s="1" t="s">
        <v>925</v>
      </c>
      <c r="N415" s="1">
        <v>8.8078836E7</v>
      </c>
      <c r="O415" s="1">
        <v>1.06998705E8</v>
      </c>
      <c r="W415" s="1" t="b">
        <v>1</v>
      </c>
      <c r="Y415" s="1" t="s">
        <v>900</v>
      </c>
      <c r="Z415" s="1" t="b">
        <v>0</v>
      </c>
      <c r="AA415" s="1" t="b">
        <v>0</v>
      </c>
      <c r="AC415" s="1" t="b">
        <v>1</v>
      </c>
      <c r="AD415" s="7">
        <v>45540.633310185185</v>
      </c>
      <c r="AE415" s="1" t="s">
        <v>901</v>
      </c>
      <c r="AJ415" s="1" t="b">
        <v>0</v>
      </c>
    </row>
    <row r="416">
      <c r="A416" s="1" t="s">
        <v>360</v>
      </c>
      <c r="B416" s="1" t="s">
        <v>2661</v>
      </c>
      <c r="C416" s="1">
        <v>5.465408995E9</v>
      </c>
      <c r="D416" s="1" t="s">
        <v>2661</v>
      </c>
      <c r="E416" s="1">
        <v>4.1988921696E10</v>
      </c>
      <c r="F416" s="1" t="s">
        <v>2662</v>
      </c>
      <c r="G416" s="6">
        <v>45413.03576388889</v>
      </c>
      <c r="H416" s="7">
        <v>45413.0359837963</v>
      </c>
      <c r="I416" s="6">
        <v>45421.82755787037</v>
      </c>
      <c r="J416" s="1" t="s">
        <v>908</v>
      </c>
      <c r="L416" s="1" t="s">
        <v>2663</v>
      </c>
      <c r="N416" s="1">
        <v>8.2719868E7</v>
      </c>
      <c r="O416" s="1">
        <v>1.00521157E8</v>
      </c>
      <c r="Y416" s="1" t="s">
        <v>900</v>
      </c>
      <c r="Z416" s="1" t="b">
        <v>0</v>
      </c>
      <c r="AA416" s="1" t="b">
        <v>0</v>
      </c>
      <c r="AC416" s="1" t="b">
        <v>1</v>
      </c>
      <c r="AD416" s="7">
        <v>45413.03575231481</v>
      </c>
      <c r="AE416" s="1" t="s">
        <v>901</v>
      </c>
    </row>
    <row r="417">
      <c r="A417" s="1" t="s">
        <v>528</v>
      </c>
      <c r="B417" s="1" t="s">
        <v>2664</v>
      </c>
      <c r="C417" s="1">
        <v>2.97813910001E13</v>
      </c>
      <c r="D417" s="1" t="s">
        <v>2664</v>
      </c>
      <c r="E417" s="1">
        <v>1.1947202172E10</v>
      </c>
      <c r="F417" s="1" t="s">
        <v>2665</v>
      </c>
      <c r="G417" s="6">
        <v>45560.005277777775</v>
      </c>
      <c r="H417" s="7">
        <v>45597.21587962963</v>
      </c>
      <c r="I417" s="2"/>
      <c r="J417" s="1" t="s">
        <v>990</v>
      </c>
      <c r="K417" s="1" t="s">
        <v>933</v>
      </c>
      <c r="M417" s="1">
        <v>1037751.0</v>
      </c>
      <c r="N417" s="1">
        <v>8.865057E7</v>
      </c>
      <c r="O417" s="1">
        <v>1.07943735E8</v>
      </c>
      <c r="Q417" s="1" t="s">
        <v>983</v>
      </c>
      <c r="S417" s="1" t="s">
        <v>919</v>
      </c>
      <c r="T417" s="1" t="s">
        <v>920</v>
      </c>
      <c r="Y417" s="1" t="s">
        <v>900</v>
      </c>
      <c r="Z417" s="1" t="b">
        <v>0</v>
      </c>
      <c r="AA417" s="1" t="b">
        <v>0</v>
      </c>
      <c r="AC417" s="1" t="b">
        <v>1</v>
      </c>
      <c r="AD417" s="7">
        <v>45560.005277777775</v>
      </c>
      <c r="AE417" s="1" t="s">
        <v>901</v>
      </c>
      <c r="AJ417" s="1" t="b">
        <v>0</v>
      </c>
      <c r="AK417" s="1" t="b">
        <v>1</v>
      </c>
      <c r="AL417" s="1">
        <v>0.0</v>
      </c>
      <c r="AM417" s="1">
        <v>0.0</v>
      </c>
      <c r="AN417" s="1">
        <v>0.0</v>
      </c>
    </row>
    <row r="418">
      <c r="A418" s="1" t="s">
        <v>2666</v>
      </c>
      <c r="B418" s="1" t="s">
        <v>2667</v>
      </c>
      <c r="C418" s="1">
        <v>1.551973000017E13</v>
      </c>
      <c r="D418" s="1" t="s">
        <v>2667</v>
      </c>
      <c r="E418" s="1">
        <v>6.5992081072E10</v>
      </c>
      <c r="F418" s="1" t="s">
        <v>2668</v>
      </c>
      <c r="G418" s="6">
        <v>45223.6896875</v>
      </c>
      <c r="H418" s="7">
        <v>45317.53802083333</v>
      </c>
      <c r="I418" s="6">
        <v>45393.78057870371</v>
      </c>
      <c r="J418" s="1" t="s">
        <v>1243</v>
      </c>
      <c r="K418" s="1" t="s">
        <v>896</v>
      </c>
      <c r="N418" s="1">
        <v>7.3748796E7</v>
      </c>
      <c r="O418" s="1">
        <v>9.0488079E7</v>
      </c>
      <c r="T418" s="1" t="s">
        <v>920</v>
      </c>
      <c r="U418" s="1" t="s">
        <v>2669</v>
      </c>
      <c r="Y418" s="1" t="s">
        <v>900</v>
      </c>
      <c r="Z418" s="1" t="b">
        <v>0</v>
      </c>
      <c r="AA418" s="1" t="b">
        <v>0</v>
      </c>
      <c r="AE418" s="1" t="s">
        <v>901</v>
      </c>
    </row>
    <row r="419">
      <c r="A419" s="1" t="s">
        <v>2670</v>
      </c>
      <c r="B419" s="1" t="s">
        <v>2671</v>
      </c>
      <c r="C419" s="1">
        <v>1.4024568000157E13</v>
      </c>
      <c r="D419" s="1" t="s">
        <v>2672</v>
      </c>
      <c r="E419" s="1">
        <v>6.2999375975E10</v>
      </c>
      <c r="F419" s="1" t="s">
        <v>2673</v>
      </c>
      <c r="G419" s="6">
        <v>45589.82913194445</v>
      </c>
      <c r="H419" s="7">
        <v>45597.118483796294</v>
      </c>
      <c r="I419" s="2"/>
      <c r="J419" s="1" t="s">
        <v>1333</v>
      </c>
      <c r="K419" s="1" t="s">
        <v>916</v>
      </c>
      <c r="L419" s="8" t="s">
        <v>2674</v>
      </c>
      <c r="N419" s="1">
        <v>8.9640495E7</v>
      </c>
      <c r="O419" s="1">
        <v>1.09370477E8</v>
      </c>
      <c r="Q419" s="1" t="s">
        <v>1245</v>
      </c>
      <c r="S419" s="1" t="s">
        <v>2413</v>
      </c>
      <c r="Y419" s="1" t="s">
        <v>900</v>
      </c>
      <c r="Z419" s="1" t="b">
        <v>0</v>
      </c>
      <c r="AA419" s="1" t="b">
        <v>0</v>
      </c>
      <c r="AB419" s="1" t="s">
        <v>2675</v>
      </c>
      <c r="AC419" s="1" t="b">
        <v>1</v>
      </c>
      <c r="AD419" s="7">
        <v>45589.82908564815</v>
      </c>
      <c r="AE419" s="1" t="s">
        <v>901</v>
      </c>
      <c r="AJ419" s="1" t="b">
        <v>0</v>
      </c>
      <c r="AK419" s="1" t="b">
        <v>0</v>
      </c>
      <c r="AL419" s="1">
        <v>0.0</v>
      </c>
      <c r="AM419" s="1">
        <v>0.0</v>
      </c>
      <c r="AN419" s="1">
        <v>0.0</v>
      </c>
    </row>
    <row r="420">
      <c r="A420" s="1" t="s">
        <v>391</v>
      </c>
      <c r="B420" s="1" t="s">
        <v>2676</v>
      </c>
      <c r="C420" s="1">
        <v>5.520118400014E13</v>
      </c>
      <c r="D420" s="1" t="s">
        <v>2677</v>
      </c>
      <c r="E420" s="1">
        <v>4.1997266135E10</v>
      </c>
      <c r="F420" s="1" t="s">
        <v>2678</v>
      </c>
      <c r="G420" s="6">
        <v>45468.901192129626</v>
      </c>
      <c r="H420" s="7">
        <v>45526.65924768519</v>
      </c>
      <c r="I420" s="6">
        <v>45527.8233912037</v>
      </c>
      <c r="J420" s="1" t="s">
        <v>908</v>
      </c>
      <c r="K420" s="1" t="s">
        <v>916</v>
      </c>
      <c r="L420" s="8" t="s">
        <v>2679</v>
      </c>
      <c r="N420" s="1">
        <v>8.594401E7</v>
      </c>
      <c r="O420" s="1">
        <v>1.03725538E8</v>
      </c>
      <c r="U420" s="1" t="s">
        <v>2680</v>
      </c>
      <c r="W420" s="1" t="b">
        <v>1</v>
      </c>
      <c r="Y420" s="1" t="s">
        <v>900</v>
      </c>
      <c r="Z420" s="1" t="b">
        <v>0</v>
      </c>
      <c r="AA420" s="1" t="b">
        <v>0</v>
      </c>
      <c r="AC420" s="1" t="b">
        <v>1</v>
      </c>
      <c r="AD420" s="7">
        <v>45468.90116898148</v>
      </c>
      <c r="AE420" s="1" t="s">
        <v>901</v>
      </c>
      <c r="AJ420" s="1" t="b">
        <v>1</v>
      </c>
    </row>
    <row r="421">
      <c r="A421" s="1" t="s">
        <v>394</v>
      </c>
      <c r="B421" s="1" t="s">
        <v>2681</v>
      </c>
      <c r="C421" s="1">
        <v>2.7103215000194E13</v>
      </c>
      <c r="D421" s="1" t="s">
        <v>2682</v>
      </c>
      <c r="E421" s="1">
        <v>7.1991770154E10</v>
      </c>
      <c r="F421" s="1" t="s">
        <v>2683</v>
      </c>
      <c r="G421" s="6">
        <v>45377.69642361111</v>
      </c>
      <c r="H421" s="7">
        <v>45421.61771990741</v>
      </c>
      <c r="I421" s="6">
        <v>45438.92196759259</v>
      </c>
      <c r="J421" s="1" t="s">
        <v>908</v>
      </c>
      <c r="K421" s="1" t="s">
        <v>933</v>
      </c>
      <c r="L421" s="8" t="s">
        <v>2684</v>
      </c>
      <c r="M421" s="1">
        <v>1226744.0</v>
      </c>
      <c r="N421" s="1">
        <v>7.9934455E7</v>
      </c>
      <c r="O421" s="1">
        <v>9.8481596E7</v>
      </c>
      <c r="U421" s="1" t="s">
        <v>2683</v>
      </c>
      <c r="Y421" s="1" t="s">
        <v>900</v>
      </c>
      <c r="Z421" s="1" t="b">
        <v>0</v>
      </c>
      <c r="AA421" s="1" t="b">
        <v>0</v>
      </c>
      <c r="AC421" s="1" t="b">
        <v>1</v>
      </c>
      <c r="AD421" s="7">
        <v>45377.69640046296</v>
      </c>
      <c r="AE421" s="1" t="s">
        <v>901</v>
      </c>
    </row>
    <row r="422">
      <c r="A422" s="1" t="s">
        <v>2685</v>
      </c>
      <c r="B422" s="1" t="s">
        <v>2686</v>
      </c>
      <c r="C422" s="1">
        <v>4.5156206816E10</v>
      </c>
      <c r="D422" s="1" t="s">
        <v>2686</v>
      </c>
      <c r="E422" s="1">
        <v>1.1953600703E10</v>
      </c>
      <c r="F422" s="1" t="s">
        <v>2687</v>
      </c>
      <c r="G422" s="6">
        <v>45091.67599537037</v>
      </c>
      <c r="H422" s="7">
        <v>45226.74554398148</v>
      </c>
      <c r="I422" s="6">
        <v>45315.67869212963</v>
      </c>
      <c r="J422" s="1" t="s">
        <v>930</v>
      </c>
      <c r="K422" s="1" t="s">
        <v>933</v>
      </c>
      <c r="L422" s="8" t="s">
        <v>2688</v>
      </c>
      <c r="M422" s="1">
        <v>1116414.0</v>
      </c>
      <c r="N422" s="1">
        <v>6.7576249E7</v>
      </c>
      <c r="O422" s="1">
        <v>8.3947027E7</v>
      </c>
      <c r="S422" s="1" t="s">
        <v>919</v>
      </c>
      <c r="U422" s="1" t="s">
        <v>2687</v>
      </c>
      <c r="Y422" s="1" t="s">
        <v>900</v>
      </c>
      <c r="Z422" s="1" t="b">
        <v>0</v>
      </c>
      <c r="AA422" s="1" t="b">
        <v>0</v>
      </c>
      <c r="AE422" s="1" t="s">
        <v>901</v>
      </c>
    </row>
    <row r="423">
      <c r="A423" s="1" t="s">
        <v>51</v>
      </c>
      <c r="B423" s="1" t="s">
        <v>2689</v>
      </c>
      <c r="C423" s="1">
        <v>4.8798471000113E13</v>
      </c>
      <c r="D423" s="1" t="s">
        <v>2689</v>
      </c>
      <c r="E423" s="1">
        <v>1.198949012E10</v>
      </c>
      <c r="F423" s="1" t="s">
        <v>2690</v>
      </c>
      <c r="G423" s="6">
        <v>45520.58603009259</v>
      </c>
      <c r="H423" s="7">
        <v>45597.21586805556</v>
      </c>
      <c r="I423" s="2"/>
      <c r="J423" s="1" t="s">
        <v>938</v>
      </c>
      <c r="K423" s="1" t="s">
        <v>933</v>
      </c>
      <c r="L423" s="8" t="s">
        <v>2691</v>
      </c>
      <c r="M423" s="1">
        <v>795270.0</v>
      </c>
      <c r="N423" s="1">
        <v>8.7480043E7</v>
      </c>
      <c r="O423" s="1">
        <v>1.06139495E8</v>
      </c>
      <c r="Q423" s="1" t="s">
        <v>1365</v>
      </c>
      <c r="S423" s="1" t="s">
        <v>919</v>
      </c>
      <c r="Y423" s="1" t="s">
        <v>900</v>
      </c>
      <c r="Z423" s="1" t="b">
        <v>0</v>
      </c>
      <c r="AA423" s="1" t="b">
        <v>0</v>
      </c>
      <c r="AB423" s="1" t="s">
        <v>2692</v>
      </c>
      <c r="AC423" s="1" t="b">
        <v>1</v>
      </c>
      <c r="AD423" s="7">
        <v>45520.58599537037</v>
      </c>
      <c r="AE423" s="1" t="s">
        <v>901</v>
      </c>
      <c r="AF423" s="1" t="s">
        <v>2693</v>
      </c>
      <c r="AJ423" s="1" t="b">
        <v>0</v>
      </c>
      <c r="AK423" s="1" t="b">
        <v>0</v>
      </c>
      <c r="AL423" s="1">
        <v>0.0</v>
      </c>
      <c r="AM423" s="1">
        <v>0.0</v>
      </c>
      <c r="AN423" s="1">
        <v>0.0</v>
      </c>
    </row>
    <row r="424">
      <c r="A424" s="1" t="s">
        <v>2694</v>
      </c>
      <c r="B424" s="1" t="s">
        <v>2695</v>
      </c>
      <c r="C424" s="1">
        <v>2.5186381000176E13</v>
      </c>
      <c r="D424" s="1" t="s">
        <v>2695</v>
      </c>
      <c r="E424" s="1">
        <v>9.897022108E10</v>
      </c>
      <c r="F424" s="1" t="s">
        <v>2696</v>
      </c>
      <c r="G424" s="6">
        <v>45219.75751157408</v>
      </c>
      <c r="H424" s="7">
        <v>45240.901967592596</v>
      </c>
      <c r="I424" s="6">
        <v>45279.71616898148</v>
      </c>
      <c r="J424" s="1" t="s">
        <v>908</v>
      </c>
      <c r="K424" s="1" t="s">
        <v>974</v>
      </c>
      <c r="L424" s="8" t="s">
        <v>2697</v>
      </c>
      <c r="N424" s="1">
        <v>7.321302E7</v>
      </c>
      <c r="O424" s="1">
        <v>9.0102516E7</v>
      </c>
      <c r="U424" s="1" t="s">
        <v>2698</v>
      </c>
      <c r="Y424" s="1" t="s">
        <v>900</v>
      </c>
      <c r="Z424" s="1" t="b">
        <v>0</v>
      </c>
      <c r="AA424" s="1" t="b">
        <v>0</v>
      </c>
      <c r="AE424" s="1" t="s">
        <v>901</v>
      </c>
    </row>
    <row r="425">
      <c r="A425" s="1" t="s">
        <v>2699</v>
      </c>
      <c r="B425" s="1" t="s">
        <v>2700</v>
      </c>
      <c r="C425" s="1">
        <v>2.8460950000118E13</v>
      </c>
      <c r="D425" s="1" t="s">
        <v>2701</v>
      </c>
      <c r="E425" s="1">
        <v>2.1993940245E10</v>
      </c>
      <c r="F425" s="1" t="s">
        <v>2702</v>
      </c>
      <c r="G425" s="6">
        <v>45594.81407407407</v>
      </c>
      <c r="H425" s="7">
        <v>45597.09079861111</v>
      </c>
      <c r="I425" s="2"/>
      <c r="J425" s="1" t="s">
        <v>1497</v>
      </c>
      <c r="K425" s="1" t="s">
        <v>1049</v>
      </c>
      <c r="L425" s="8" t="s">
        <v>2703</v>
      </c>
      <c r="N425" s="1">
        <v>8.9766942E7</v>
      </c>
      <c r="O425" s="1">
        <v>1.09552572E8</v>
      </c>
      <c r="Q425" s="1" t="s">
        <v>940</v>
      </c>
      <c r="S425" s="1" t="s">
        <v>919</v>
      </c>
      <c r="T425" s="1" t="s">
        <v>898</v>
      </c>
      <c r="Y425" s="1" t="s">
        <v>900</v>
      </c>
      <c r="Z425" s="1" t="b">
        <v>0</v>
      </c>
      <c r="AA425" s="1" t="b">
        <v>0</v>
      </c>
      <c r="AB425" s="1" t="s">
        <v>2704</v>
      </c>
      <c r="AC425" s="1" t="b">
        <v>1</v>
      </c>
      <c r="AD425" s="7">
        <v>45594.81407407407</v>
      </c>
      <c r="AE425" s="1" t="s">
        <v>901</v>
      </c>
      <c r="AJ425" s="1" t="b">
        <v>0</v>
      </c>
      <c r="AK425" s="1" t="b">
        <v>1</v>
      </c>
      <c r="AL425" s="1">
        <v>1.0</v>
      </c>
      <c r="AM425" s="1">
        <v>1.0</v>
      </c>
      <c r="AN425" s="1">
        <v>1.0</v>
      </c>
    </row>
    <row r="426">
      <c r="A426" s="1" t="s">
        <v>712</v>
      </c>
      <c r="B426" s="1" t="s">
        <v>2705</v>
      </c>
      <c r="C426" s="1">
        <v>3.8488498000156E13</v>
      </c>
      <c r="D426" s="1" t="s">
        <v>2706</v>
      </c>
      <c r="E426" s="1">
        <v>1.197545562E10</v>
      </c>
      <c r="F426" s="1" t="s">
        <v>2707</v>
      </c>
      <c r="G426" s="6">
        <v>45539.996724537035</v>
      </c>
      <c r="H426" s="7">
        <v>45597.21591435185</v>
      </c>
      <c r="I426" s="2"/>
      <c r="J426" s="1" t="s">
        <v>1185</v>
      </c>
      <c r="K426" s="1" t="s">
        <v>933</v>
      </c>
      <c r="L426" s="8" t="s">
        <v>2708</v>
      </c>
      <c r="M426" s="1">
        <v>924167.0</v>
      </c>
      <c r="N426" s="1">
        <v>8.8078111E7</v>
      </c>
      <c r="O426" s="1">
        <v>1.0699758E8</v>
      </c>
      <c r="Q426" s="1" t="s">
        <v>940</v>
      </c>
      <c r="S426" s="1" t="s">
        <v>1033</v>
      </c>
      <c r="T426" s="1" t="s">
        <v>920</v>
      </c>
      <c r="Y426" s="1" t="s">
        <v>900</v>
      </c>
      <c r="Z426" s="1" t="b">
        <v>0</v>
      </c>
      <c r="AA426" s="1" t="b">
        <v>0</v>
      </c>
      <c r="AC426" s="1" t="b">
        <v>1</v>
      </c>
      <c r="AD426" s="7">
        <v>45539.996712962966</v>
      </c>
      <c r="AE426" s="1" t="s">
        <v>901</v>
      </c>
      <c r="AJ426" s="1" t="b">
        <v>0</v>
      </c>
      <c r="AK426" s="1" t="b">
        <v>0</v>
      </c>
      <c r="AL426" s="1">
        <v>0.0</v>
      </c>
      <c r="AM426" s="1">
        <v>0.0</v>
      </c>
      <c r="AN426" s="1">
        <v>0.0</v>
      </c>
    </row>
    <row r="427">
      <c r="A427" s="1" t="s">
        <v>2709</v>
      </c>
      <c r="B427" s="1" t="s">
        <v>2710</v>
      </c>
      <c r="D427" s="1" t="s">
        <v>2710</v>
      </c>
      <c r="E427" s="1">
        <v>1.1994913902E10</v>
      </c>
      <c r="F427" s="1" t="s">
        <v>2711</v>
      </c>
      <c r="G427" s="6">
        <v>45033.6381712963</v>
      </c>
      <c r="H427" s="7">
        <v>45597.21586805556</v>
      </c>
      <c r="I427" s="2"/>
      <c r="J427" s="1" t="s">
        <v>1109</v>
      </c>
      <c r="K427" s="1" t="s">
        <v>933</v>
      </c>
      <c r="M427" s="1">
        <v>1141770.0</v>
      </c>
      <c r="Q427" s="1" t="s">
        <v>2217</v>
      </c>
      <c r="R427" s="1" t="s">
        <v>1143</v>
      </c>
      <c r="S427" s="1" t="s">
        <v>1111</v>
      </c>
      <c r="Y427" s="1" t="s">
        <v>900</v>
      </c>
      <c r="Z427" s="1" t="b">
        <v>0</v>
      </c>
      <c r="AA427" s="1" t="b">
        <v>0</v>
      </c>
      <c r="AE427" s="1" t="s">
        <v>901</v>
      </c>
      <c r="AJ427" s="1" t="b">
        <v>0</v>
      </c>
    </row>
    <row r="428">
      <c r="A428" s="1" t="s">
        <v>123</v>
      </c>
      <c r="B428" s="1" t="s">
        <v>2712</v>
      </c>
      <c r="C428" s="1">
        <v>5.13177630001E13</v>
      </c>
      <c r="D428" s="1" t="s">
        <v>2712</v>
      </c>
      <c r="E428" s="1">
        <v>3.7984020371E10</v>
      </c>
      <c r="F428" s="1" t="s">
        <v>2713</v>
      </c>
      <c r="G428" s="6">
        <v>45532.73266203704</v>
      </c>
      <c r="H428" s="7">
        <v>45597.2159375</v>
      </c>
      <c r="I428" s="2"/>
      <c r="J428" s="1" t="s">
        <v>938</v>
      </c>
      <c r="K428" s="1" t="s">
        <v>916</v>
      </c>
      <c r="L428" s="8" t="s">
        <v>2714</v>
      </c>
      <c r="N428" s="1">
        <v>8.7822715E7</v>
      </c>
      <c r="O428" s="1">
        <v>1.06664356E8</v>
      </c>
      <c r="Q428" s="1" t="s">
        <v>983</v>
      </c>
      <c r="S428" s="1" t="s">
        <v>919</v>
      </c>
      <c r="Y428" s="1" t="s">
        <v>900</v>
      </c>
      <c r="Z428" s="1" t="b">
        <v>0</v>
      </c>
      <c r="AA428" s="1" t="b">
        <v>0</v>
      </c>
      <c r="AB428" s="1" t="s">
        <v>2715</v>
      </c>
      <c r="AC428" s="1" t="b">
        <v>1</v>
      </c>
      <c r="AD428" s="7">
        <v>45532.73265046296</v>
      </c>
      <c r="AE428" s="1" t="s">
        <v>901</v>
      </c>
      <c r="AF428" s="1" t="s">
        <v>2716</v>
      </c>
      <c r="AJ428" s="1" t="b">
        <v>0</v>
      </c>
      <c r="AK428" s="1" t="b">
        <v>0</v>
      </c>
      <c r="AL428" s="1">
        <v>0.0</v>
      </c>
      <c r="AM428" s="1">
        <v>0.0</v>
      </c>
      <c r="AN428" s="1">
        <v>0.0</v>
      </c>
    </row>
    <row r="429">
      <c r="A429" s="1" t="s">
        <v>157</v>
      </c>
      <c r="B429" s="1" t="s">
        <v>2717</v>
      </c>
      <c r="C429" s="1">
        <v>3.777571600017E13</v>
      </c>
      <c r="D429" s="1" t="s">
        <v>2717</v>
      </c>
      <c r="E429" s="1">
        <v>2.1997482833E10</v>
      </c>
      <c r="F429" s="1" t="s">
        <v>2718</v>
      </c>
      <c r="G429" s="6">
        <v>45474.58351851852</v>
      </c>
      <c r="H429" s="7">
        <v>45574.647002314814</v>
      </c>
      <c r="I429" s="6">
        <v>45574.74909722222</v>
      </c>
      <c r="J429" s="1" t="s">
        <v>908</v>
      </c>
      <c r="K429" s="1" t="s">
        <v>896</v>
      </c>
      <c r="L429" s="8" t="s">
        <v>2719</v>
      </c>
      <c r="N429" s="1">
        <v>8.6083632E7</v>
      </c>
      <c r="O429" s="1">
        <v>1.03968549E8</v>
      </c>
      <c r="U429" s="1" t="s">
        <v>2720</v>
      </c>
      <c r="W429" s="1" t="b">
        <v>1</v>
      </c>
      <c r="X429" s="1">
        <v>130804.0</v>
      </c>
      <c r="Y429" s="1" t="s">
        <v>900</v>
      </c>
      <c r="Z429" s="1" t="b">
        <v>0</v>
      </c>
      <c r="AA429" s="1" t="b">
        <v>0</v>
      </c>
      <c r="AC429" s="1" t="b">
        <v>1</v>
      </c>
      <c r="AD429" s="7">
        <v>45474.583506944444</v>
      </c>
      <c r="AE429" s="1" t="s">
        <v>901</v>
      </c>
      <c r="AJ429" s="1" t="b">
        <v>0</v>
      </c>
    </row>
    <row r="430">
      <c r="A430" s="1" t="s">
        <v>2721</v>
      </c>
      <c r="B430" s="1" t="s">
        <v>2722</v>
      </c>
      <c r="C430" s="1">
        <v>1.4763933000145E13</v>
      </c>
      <c r="D430" s="1" t="s">
        <v>2722</v>
      </c>
      <c r="E430" s="1">
        <v>4.198438219E10</v>
      </c>
      <c r="F430" s="1" t="s">
        <v>2723</v>
      </c>
      <c r="G430" s="6">
        <v>45568.84327546296</v>
      </c>
      <c r="H430" s="7">
        <v>45597.215844907405</v>
      </c>
      <c r="I430" s="2"/>
      <c r="J430" s="1" t="s">
        <v>1333</v>
      </c>
      <c r="K430" s="1" t="s">
        <v>933</v>
      </c>
      <c r="M430" s="1">
        <v>1289924.0</v>
      </c>
      <c r="N430" s="1">
        <v>8.8854198E7</v>
      </c>
      <c r="O430" s="1">
        <v>1.08338077E8</v>
      </c>
      <c r="T430" s="1" t="s">
        <v>898</v>
      </c>
      <c r="Y430" s="1" t="s">
        <v>900</v>
      </c>
      <c r="Z430" s="1" t="b">
        <v>0</v>
      </c>
      <c r="AA430" s="1" t="b">
        <v>0</v>
      </c>
      <c r="AC430" s="1" t="b">
        <v>1</v>
      </c>
      <c r="AD430" s="7">
        <v>45568.81078703704</v>
      </c>
      <c r="AE430" s="1" t="s">
        <v>901</v>
      </c>
      <c r="AF430" s="1" t="s">
        <v>2724</v>
      </c>
      <c r="AJ430" s="1" t="b">
        <v>0</v>
      </c>
    </row>
    <row r="431">
      <c r="A431" s="1" t="s">
        <v>110</v>
      </c>
      <c r="B431" s="1" t="s">
        <v>2725</v>
      </c>
      <c r="C431" s="1">
        <v>4.1797779000103E13</v>
      </c>
      <c r="D431" s="1" t="s">
        <v>2726</v>
      </c>
      <c r="E431" s="1">
        <v>1.1964535853E10</v>
      </c>
      <c r="F431" s="1" t="s">
        <v>2727</v>
      </c>
      <c r="G431" s="6">
        <v>45541.88017361111</v>
      </c>
      <c r="H431" s="7">
        <v>45569.35821759259</v>
      </c>
      <c r="I431" s="6">
        <v>45569.549791666665</v>
      </c>
      <c r="J431" s="1" t="s">
        <v>938</v>
      </c>
      <c r="L431" s="8" t="s">
        <v>2728</v>
      </c>
      <c r="N431" s="1">
        <v>8.81234E7</v>
      </c>
      <c r="O431" s="1">
        <v>1.07084094E8</v>
      </c>
      <c r="Q431" s="1" t="s">
        <v>2729</v>
      </c>
      <c r="S431" s="1" t="s">
        <v>994</v>
      </c>
      <c r="W431" s="1" t="b">
        <v>1</v>
      </c>
      <c r="Y431" s="1" t="s">
        <v>900</v>
      </c>
      <c r="Z431" s="1" t="b">
        <v>0</v>
      </c>
      <c r="AA431" s="1" t="b">
        <v>0</v>
      </c>
      <c r="AB431" s="1" t="s">
        <v>2730</v>
      </c>
      <c r="AC431" s="1" t="b">
        <v>1</v>
      </c>
      <c r="AD431" s="7">
        <v>45541.88015046297</v>
      </c>
      <c r="AE431" s="1" t="s">
        <v>901</v>
      </c>
      <c r="AJ431" s="1" t="b">
        <v>0</v>
      </c>
      <c r="AK431" s="1" t="b">
        <v>1</v>
      </c>
      <c r="AL431" s="1">
        <v>1.0</v>
      </c>
      <c r="AM431" s="1">
        <v>1.0</v>
      </c>
      <c r="AN431" s="1">
        <v>3.0</v>
      </c>
    </row>
    <row r="432">
      <c r="A432" s="1" t="s">
        <v>46</v>
      </c>
      <c r="B432" s="1" t="s">
        <v>2731</v>
      </c>
      <c r="C432" s="1">
        <v>2.2346636000122E13</v>
      </c>
      <c r="D432" s="1" t="s">
        <v>2731</v>
      </c>
      <c r="E432" s="1">
        <v>1.1997998088E10</v>
      </c>
      <c r="F432" s="1" t="s">
        <v>2732</v>
      </c>
      <c r="G432" s="6">
        <v>45415.7934375</v>
      </c>
      <c r="H432" s="7">
        <v>45597.215833333335</v>
      </c>
      <c r="I432" s="2"/>
      <c r="J432" s="1" t="s">
        <v>967</v>
      </c>
      <c r="K432" s="1" t="s">
        <v>1000</v>
      </c>
      <c r="L432" s="8" t="s">
        <v>2733</v>
      </c>
      <c r="N432" s="1">
        <v>8.2819305E7</v>
      </c>
      <c r="O432" s="1">
        <v>1.00680426E8</v>
      </c>
      <c r="T432" s="1" t="s">
        <v>920</v>
      </c>
      <c r="U432" s="1" t="s">
        <v>2734</v>
      </c>
      <c r="W432" s="1" t="b">
        <v>0</v>
      </c>
      <c r="Y432" s="1" t="s">
        <v>900</v>
      </c>
      <c r="Z432" s="1" t="b">
        <v>0</v>
      </c>
      <c r="AA432" s="1" t="b">
        <v>0</v>
      </c>
      <c r="AC432" s="1" t="b">
        <v>1</v>
      </c>
      <c r="AD432" s="7">
        <v>45415.79342592593</v>
      </c>
      <c r="AE432" s="1" t="s">
        <v>901</v>
      </c>
      <c r="AJ432" s="1" t="b">
        <v>0</v>
      </c>
    </row>
    <row r="433">
      <c r="A433" s="1" t="s">
        <v>227</v>
      </c>
      <c r="B433" s="1" t="s">
        <v>2735</v>
      </c>
      <c r="C433" s="1">
        <v>4.21460080001E13</v>
      </c>
      <c r="D433" s="1" t="s">
        <v>2735</v>
      </c>
      <c r="E433" s="1">
        <v>1.1960184124E10</v>
      </c>
      <c r="F433" s="1" t="s">
        <v>2736</v>
      </c>
      <c r="G433" s="6">
        <v>45400.90957175926</v>
      </c>
      <c r="H433" s="7">
        <v>45597.215891203705</v>
      </c>
      <c r="I433" s="2"/>
      <c r="J433" s="1" t="s">
        <v>908</v>
      </c>
      <c r="K433" s="1" t="s">
        <v>933</v>
      </c>
      <c r="L433" s="8" t="s">
        <v>2737</v>
      </c>
      <c r="M433" s="1">
        <v>1117666.0</v>
      </c>
      <c r="N433" s="1">
        <v>8.2039724E7</v>
      </c>
      <c r="O433" s="1">
        <v>9.9816617E7</v>
      </c>
      <c r="T433" s="1" t="s">
        <v>920</v>
      </c>
      <c r="U433" s="1" t="s">
        <v>2738</v>
      </c>
      <c r="Y433" s="1" t="s">
        <v>935</v>
      </c>
      <c r="Z433" s="1" t="b">
        <v>0</v>
      </c>
      <c r="AA433" s="1" t="b">
        <v>0</v>
      </c>
      <c r="AC433" s="1" t="b">
        <v>1</v>
      </c>
      <c r="AD433" s="7">
        <v>45400.88334490741</v>
      </c>
      <c r="AE433" s="1" t="s">
        <v>901</v>
      </c>
      <c r="AJ433" s="1" t="b">
        <v>0</v>
      </c>
    </row>
    <row r="434">
      <c r="A434" s="1" t="s">
        <v>2739</v>
      </c>
      <c r="B434" s="1" t="s">
        <v>2740</v>
      </c>
      <c r="C434" s="1">
        <v>2.2479549000143E13</v>
      </c>
      <c r="D434" s="1" t="s">
        <v>2740</v>
      </c>
      <c r="E434" s="1">
        <v>5.4991602645E10</v>
      </c>
      <c r="F434" s="1" t="s">
        <v>2741</v>
      </c>
      <c r="G434" s="6">
        <v>45057.728055555555</v>
      </c>
      <c r="H434" s="7">
        <v>45247.570856481485</v>
      </c>
      <c r="I434" s="6">
        <v>45391.48347222222</v>
      </c>
      <c r="J434" s="1" t="s">
        <v>930</v>
      </c>
      <c r="K434" s="1" t="s">
        <v>1923</v>
      </c>
      <c r="N434" s="1">
        <v>7.37488E7</v>
      </c>
      <c r="O434" s="1">
        <v>9.1660092E7</v>
      </c>
      <c r="U434" s="1" t="s">
        <v>2742</v>
      </c>
      <c r="Y434" s="1" t="s">
        <v>900</v>
      </c>
      <c r="Z434" s="1" t="b">
        <v>0</v>
      </c>
      <c r="AA434" s="1" t="b">
        <v>0</v>
      </c>
      <c r="AE434" s="1" t="s">
        <v>901</v>
      </c>
    </row>
    <row r="435">
      <c r="A435" s="1" t="s">
        <v>2743</v>
      </c>
      <c r="B435" s="1" t="s">
        <v>2744</v>
      </c>
      <c r="C435" s="1">
        <v>1.0758192614E10</v>
      </c>
      <c r="D435" s="1" t="s">
        <v>2745</v>
      </c>
      <c r="E435" s="1">
        <v>3.1996149935E10</v>
      </c>
      <c r="F435" s="1" t="s">
        <v>2746</v>
      </c>
      <c r="G435" s="6">
        <v>45170.125</v>
      </c>
      <c r="H435" s="7">
        <v>45369.7015625</v>
      </c>
      <c r="I435" s="6">
        <v>45212.125</v>
      </c>
      <c r="J435" s="1" t="s">
        <v>908</v>
      </c>
      <c r="N435" s="1">
        <v>7.1131521E7</v>
      </c>
      <c r="O435" s="1">
        <v>8.7085216E7</v>
      </c>
      <c r="P435" s="1" t="b">
        <v>0</v>
      </c>
      <c r="V435" s="1" t="b">
        <v>0</v>
      </c>
      <c r="W435" s="1" t="b">
        <v>1</v>
      </c>
      <c r="Y435" s="1" t="s">
        <v>900</v>
      </c>
      <c r="Z435" s="1" t="b">
        <v>0</v>
      </c>
      <c r="AA435" s="1" t="b">
        <v>0</v>
      </c>
      <c r="AE435" s="1" t="s">
        <v>901</v>
      </c>
      <c r="AJ435" s="1" t="b">
        <v>0</v>
      </c>
    </row>
    <row r="436">
      <c r="A436" s="1" t="s">
        <v>2747</v>
      </c>
      <c r="B436" s="1" t="s">
        <v>2748</v>
      </c>
      <c r="C436" s="1">
        <v>2.243054000103E12</v>
      </c>
      <c r="D436" s="1" t="s">
        <v>2748</v>
      </c>
      <c r="E436" s="1">
        <v>1.1954503816E10</v>
      </c>
      <c r="F436" s="1" t="s">
        <v>2749</v>
      </c>
      <c r="G436" s="6">
        <v>45343.01861111111</v>
      </c>
      <c r="H436" s="7">
        <v>45597.215833333335</v>
      </c>
      <c r="I436" s="2"/>
      <c r="J436" s="1" t="s">
        <v>908</v>
      </c>
      <c r="K436" s="1" t="s">
        <v>1000</v>
      </c>
      <c r="L436" s="8" t="s">
        <v>2750</v>
      </c>
      <c r="N436" s="1">
        <v>7.7638443E7</v>
      </c>
      <c r="O436" s="1">
        <v>9.6263468E7</v>
      </c>
      <c r="U436" s="1" t="s">
        <v>2751</v>
      </c>
      <c r="Y436" s="1" t="s">
        <v>900</v>
      </c>
      <c r="Z436" s="1" t="b">
        <v>0</v>
      </c>
      <c r="AA436" s="1" t="b">
        <v>0</v>
      </c>
      <c r="AE436" s="1" t="s">
        <v>901</v>
      </c>
      <c r="AJ436" s="1" t="b">
        <v>0</v>
      </c>
    </row>
    <row r="437">
      <c r="A437" s="1" t="s">
        <v>2752</v>
      </c>
      <c r="B437" s="1" t="s">
        <v>2753</v>
      </c>
      <c r="C437" s="1">
        <v>2.3187811000149E13</v>
      </c>
      <c r="D437" s="1" t="s">
        <v>2753</v>
      </c>
      <c r="E437" s="1">
        <v>2.1979035019E10</v>
      </c>
      <c r="F437" s="1" t="s">
        <v>2754</v>
      </c>
      <c r="G437" s="6">
        <v>45296.88010416667</v>
      </c>
      <c r="H437" s="7">
        <v>45363.80961805556</v>
      </c>
      <c r="I437" s="6">
        <v>45401.61131944445</v>
      </c>
      <c r="J437" s="1" t="s">
        <v>1006</v>
      </c>
      <c r="K437" s="1" t="s">
        <v>953</v>
      </c>
      <c r="L437" s="8" t="s">
        <v>2755</v>
      </c>
      <c r="N437" s="1">
        <v>7.5828219E7</v>
      </c>
      <c r="O437" s="1">
        <v>9.7647073E7</v>
      </c>
      <c r="U437" s="1" t="s">
        <v>2756</v>
      </c>
      <c r="Y437" s="1" t="s">
        <v>900</v>
      </c>
      <c r="Z437" s="1" t="b">
        <v>0</v>
      </c>
      <c r="AA437" s="1" t="b">
        <v>0</v>
      </c>
      <c r="AE437" s="1" t="s">
        <v>901</v>
      </c>
    </row>
    <row r="438">
      <c r="A438" s="1" t="s">
        <v>2757</v>
      </c>
      <c r="B438" s="1" t="s">
        <v>2758</v>
      </c>
      <c r="C438" s="1">
        <v>5.0392581000122E13</v>
      </c>
      <c r="D438" s="1" t="s">
        <v>2759</v>
      </c>
      <c r="E438" s="1">
        <v>1.6994526687E10</v>
      </c>
      <c r="F438" s="1" t="s">
        <v>2760</v>
      </c>
      <c r="G438" s="6">
        <v>45594.947060185186</v>
      </c>
      <c r="H438" s="7">
        <v>45597.215902777774</v>
      </c>
      <c r="I438" s="2"/>
      <c r="J438" s="1" t="s">
        <v>1392</v>
      </c>
      <c r="K438" s="1" t="s">
        <v>974</v>
      </c>
      <c r="L438" s="8" t="s">
        <v>2761</v>
      </c>
      <c r="N438" s="1">
        <v>8.9776252E7</v>
      </c>
      <c r="O438" s="1">
        <v>1.09562483E8</v>
      </c>
      <c r="Q438" s="1" t="s">
        <v>1335</v>
      </c>
      <c r="S438" s="1" t="s">
        <v>994</v>
      </c>
      <c r="Y438" s="1" t="s">
        <v>900</v>
      </c>
      <c r="Z438" s="1" t="b">
        <v>0</v>
      </c>
      <c r="AA438" s="1" t="b">
        <v>0</v>
      </c>
      <c r="AB438" s="1" t="s">
        <v>2762</v>
      </c>
      <c r="AC438" s="1" t="b">
        <v>1</v>
      </c>
      <c r="AD438" s="7">
        <v>45594.948530092595</v>
      </c>
      <c r="AE438" s="1" t="s">
        <v>901</v>
      </c>
      <c r="AJ438" s="1" t="b">
        <v>0</v>
      </c>
      <c r="AK438" s="1" t="b">
        <v>0</v>
      </c>
      <c r="AL438" s="1">
        <v>0.0</v>
      </c>
      <c r="AM438" s="1">
        <v>0.0</v>
      </c>
      <c r="AN438" s="1">
        <v>0.0</v>
      </c>
    </row>
    <row r="439">
      <c r="A439" s="1" t="s">
        <v>685</v>
      </c>
      <c r="B439" s="1" t="s">
        <v>2763</v>
      </c>
      <c r="C439" s="1">
        <v>4.5149706000158E13</v>
      </c>
      <c r="D439" s="1" t="s">
        <v>2764</v>
      </c>
      <c r="E439" s="1">
        <v>3.1989897227E10</v>
      </c>
      <c r="F439" s="1" t="s">
        <v>2765</v>
      </c>
      <c r="G439" s="6">
        <v>45540.00010416667</v>
      </c>
      <c r="H439" s="7">
        <v>45597.21587962963</v>
      </c>
      <c r="I439" s="2"/>
      <c r="J439" s="1" t="s">
        <v>1185</v>
      </c>
      <c r="K439" s="1" t="s">
        <v>916</v>
      </c>
      <c r="L439" s="8" t="s">
        <v>2766</v>
      </c>
      <c r="N439" s="1">
        <v>8.8078212E7</v>
      </c>
      <c r="O439" s="1">
        <v>1.06997721E8</v>
      </c>
      <c r="Q439" s="1" t="s">
        <v>983</v>
      </c>
      <c r="S439" s="1" t="s">
        <v>1033</v>
      </c>
      <c r="T439" s="1" t="s">
        <v>920</v>
      </c>
      <c r="Y439" s="1" t="s">
        <v>900</v>
      </c>
      <c r="Z439" s="1" t="b">
        <v>0</v>
      </c>
      <c r="AA439" s="1" t="b">
        <v>0</v>
      </c>
      <c r="AB439" s="1" t="s">
        <v>2767</v>
      </c>
      <c r="AC439" s="1" t="b">
        <v>1</v>
      </c>
      <c r="AD439" s="7">
        <v>45540.00009259259</v>
      </c>
      <c r="AE439" s="1" t="s">
        <v>901</v>
      </c>
      <c r="AJ439" s="1" t="b">
        <v>0</v>
      </c>
      <c r="AK439" s="1" t="b">
        <v>1</v>
      </c>
      <c r="AL439" s="1">
        <v>1.0</v>
      </c>
      <c r="AM439" s="1">
        <v>0.0</v>
      </c>
      <c r="AN439" s="1">
        <v>3.0</v>
      </c>
    </row>
    <row r="440">
      <c r="A440" s="1" t="s">
        <v>308</v>
      </c>
      <c r="B440" s="1" t="s">
        <v>2768</v>
      </c>
      <c r="C440" s="1">
        <v>3.5819257000154E13</v>
      </c>
      <c r="D440" s="1" t="s">
        <v>2769</v>
      </c>
      <c r="E440" s="1">
        <v>1.1997277588E10</v>
      </c>
      <c r="F440" s="1" t="s">
        <v>2770</v>
      </c>
      <c r="G440" s="6">
        <v>45530.76403935185</v>
      </c>
      <c r="H440" s="7">
        <v>45597.21592592593</v>
      </c>
      <c r="I440" s="2"/>
      <c r="J440" s="1" t="s">
        <v>908</v>
      </c>
      <c r="L440" s="8" t="s">
        <v>2771</v>
      </c>
      <c r="N440" s="1">
        <v>8.7771359E7</v>
      </c>
      <c r="O440" s="1">
        <v>1.06574196E8</v>
      </c>
      <c r="Q440" s="1" t="s">
        <v>983</v>
      </c>
      <c r="S440" s="1" t="s">
        <v>919</v>
      </c>
      <c r="Y440" s="1" t="s">
        <v>900</v>
      </c>
      <c r="Z440" s="1" t="b">
        <v>0</v>
      </c>
      <c r="AA440" s="1" t="b">
        <v>0</v>
      </c>
      <c r="AB440" s="1" t="s">
        <v>2772</v>
      </c>
      <c r="AC440" s="1" t="b">
        <v>1</v>
      </c>
      <c r="AD440" s="7">
        <v>45530.76212962963</v>
      </c>
      <c r="AE440" s="1" t="s">
        <v>901</v>
      </c>
      <c r="AJ440" s="1" t="b">
        <v>0</v>
      </c>
      <c r="AK440" s="1" t="b">
        <v>0</v>
      </c>
      <c r="AL440" s="1">
        <v>0.0</v>
      </c>
      <c r="AM440" s="1">
        <v>0.0</v>
      </c>
      <c r="AN440" s="1">
        <v>0.0</v>
      </c>
    </row>
    <row r="441">
      <c r="A441" s="1" t="s">
        <v>274</v>
      </c>
      <c r="B441" s="1" t="s">
        <v>2773</v>
      </c>
      <c r="C441" s="1">
        <v>4.5741902000117E13</v>
      </c>
      <c r="D441" s="1" t="s">
        <v>2773</v>
      </c>
      <c r="E441" s="1">
        <v>1.1999386844E10</v>
      </c>
      <c r="F441" s="1" t="s">
        <v>2774</v>
      </c>
      <c r="G441" s="6">
        <v>45426.540821759256</v>
      </c>
      <c r="H441" s="7">
        <v>45597.215891203705</v>
      </c>
      <c r="I441" s="2"/>
      <c r="J441" s="1" t="s">
        <v>1066</v>
      </c>
      <c r="K441" s="1" t="s">
        <v>953</v>
      </c>
      <c r="L441" s="8" t="s">
        <v>2775</v>
      </c>
      <c r="N441" s="1">
        <v>8.4289685E7</v>
      </c>
      <c r="O441" s="1">
        <v>1.01314366E8</v>
      </c>
      <c r="U441" s="1" t="s">
        <v>2776</v>
      </c>
      <c r="Y441" s="1" t="s">
        <v>900</v>
      </c>
      <c r="Z441" s="1" t="b">
        <v>0</v>
      </c>
      <c r="AA441" s="1" t="b">
        <v>0</v>
      </c>
      <c r="AC441" s="1" t="b">
        <v>1</v>
      </c>
      <c r="AD441" s="7">
        <v>45426.540821759256</v>
      </c>
      <c r="AE441" s="1" t="s">
        <v>901</v>
      </c>
      <c r="AJ441" s="1" t="b">
        <v>0</v>
      </c>
    </row>
    <row r="442">
      <c r="A442" s="1" t="s">
        <v>2777</v>
      </c>
      <c r="B442" s="1" t="s">
        <v>2778</v>
      </c>
      <c r="D442" s="1" t="s">
        <v>2778</v>
      </c>
      <c r="E442" s="1">
        <v>4.798488808E10</v>
      </c>
      <c r="F442" s="1" t="s">
        <v>2779</v>
      </c>
      <c r="G442" s="6">
        <v>45030.78466435185</v>
      </c>
      <c r="H442" s="7">
        <v>45597.21582175926</v>
      </c>
      <c r="I442" s="2"/>
      <c r="J442" s="1" t="s">
        <v>1109</v>
      </c>
      <c r="K442" s="1" t="s">
        <v>933</v>
      </c>
      <c r="Q442" s="1" t="s">
        <v>2780</v>
      </c>
      <c r="R442" s="1" t="s">
        <v>1110</v>
      </c>
      <c r="S442" s="1" t="s">
        <v>1111</v>
      </c>
      <c r="Y442" s="1" t="s">
        <v>900</v>
      </c>
      <c r="Z442" s="1" t="b">
        <v>0</v>
      </c>
      <c r="AA442" s="1" t="b">
        <v>0</v>
      </c>
      <c r="AE442" s="1" t="s">
        <v>901</v>
      </c>
      <c r="AJ442" s="1" t="b">
        <v>0</v>
      </c>
    </row>
    <row r="443">
      <c r="A443" s="1" t="s">
        <v>537</v>
      </c>
      <c r="B443" s="1" t="s">
        <v>2781</v>
      </c>
      <c r="C443" s="1">
        <v>3.815686200018E13</v>
      </c>
      <c r="D443" s="1" t="s">
        <v>2781</v>
      </c>
      <c r="E443" s="1">
        <v>1.1995424555E10</v>
      </c>
      <c r="F443" s="1" t="s">
        <v>2782</v>
      </c>
      <c r="G443" s="6">
        <v>45533.917719907404</v>
      </c>
      <c r="H443" s="7">
        <v>45597.22268518519</v>
      </c>
      <c r="I443" s="2"/>
      <c r="J443" s="1" t="s">
        <v>938</v>
      </c>
      <c r="K443" s="1" t="s">
        <v>896</v>
      </c>
      <c r="L443" s="8" t="s">
        <v>2783</v>
      </c>
      <c r="N443" s="1">
        <v>8.7853647E7</v>
      </c>
      <c r="O443" s="1">
        <v>1.06724648E8</v>
      </c>
      <c r="Q443" s="1" t="s">
        <v>1568</v>
      </c>
      <c r="S443" s="1" t="s">
        <v>919</v>
      </c>
      <c r="X443" s="1">
        <v>121618.0</v>
      </c>
      <c r="Y443" s="1" t="s">
        <v>900</v>
      </c>
      <c r="Z443" s="1" t="b">
        <v>0</v>
      </c>
      <c r="AA443" s="1" t="b">
        <v>0</v>
      </c>
      <c r="AB443" s="1" t="s">
        <v>2784</v>
      </c>
      <c r="AC443" s="1" t="b">
        <v>1</v>
      </c>
      <c r="AD443" s="7">
        <v>45533.917708333334</v>
      </c>
      <c r="AE443" s="1" t="s">
        <v>901</v>
      </c>
      <c r="AJ443" s="1" t="b">
        <v>0</v>
      </c>
      <c r="AK443" s="1" t="b">
        <v>0</v>
      </c>
      <c r="AL443" s="1">
        <v>0.0</v>
      </c>
      <c r="AM443" s="1">
        <v>0.0</v>
      </c>
      <c r="AN443" s="1">
        <v>0.0</v>
      </c>
    </row>
    <row r="444">
      <c r="A444" s="1" t="s">
        <v>263</v>
      </c>
      <c r="B444" s="1" t="s">
        <v>2785</v>
      </c>
      <c r="C444" s="1">
        <v>1.8703757000107E13</v>
      </c>
      <c r="D444" s="1" t="s">
        <v>2785</v>
      </c>
      <c r="E444" s="1">
        <v>1.1943975999E10</v>
      </c>
      <c r="F444" s="1" t="s">
        <v>2786</v>
      </c>
      <c r="G444" s="6">
        <v>45530.687476851854</v>
      </c>
      <c r="H444" s="7">
        <v>45597.22267361111</v>
      </c>
      <c r="I444" s="2"/>
      <c r="J444" s="1" t="s">
        <v>908</v>
      </c>
      <c r="K444" s="1" t="s">
        <v>1049</v>
      </c>
      <c r="L444" s="8" t="s">
        <v>2787</v>
      </c>
      <c r="N444" s="1">
        <v>8.7768109E7</v>
      </c>
      <c r="O444" s="1">
        <v>1.06567604E8</v>
      </c>
      <c r="Q444" s="1" t="s">
        <v>983</v>
      </c>
      <c r="S444" s="1" t="s">
        <v>919</v>
      </c>
      <c r="Y444" s="1" t="s">
        <v>900</v>
      </c>
      <c r="Z444" s="1" t="b">
        <v>0</v>
      </c>
      <c r="AA444" s="1" t="b">
        <v>0</v>
      </c>
      <c r="AB444" s="1" t="s">
        <v>2788</v>
      </c>
      <c r="AC444" s="1" t="b">
        <v>1</v>
      </c>
      <c r="AD444" s="7">
        <v>45530.687476851854</v>
      </c>
      <c r="AE444" s="1" t="s">
        <v>901</v>
      </c>
      <c r="AF444" s="1" t="s">
        <v>2789</v>
      </c>
      <c r="AJ444" s="1" t="b">
        <v>0</v>
      </c>
      <c r="AK444" s="1" t="b">
        <v>1</v>
      </c>
      <c r="AL444" s="1">
        <v>4.0</v>
      </c>
      <c r="AM444" s="1">
        <v>3.0</v>
      </c>
      <c r="AN444" s="1">
        <v>11.0</v>
      </c>
    </row>
    <row r="445">
      <c r="A445" s="1" t="s">
        <v>2790</v>
      </c>
      <c r="B445" s="1" t="s">
        <v>2791</v>
      </c>
      <c r="C445" s="1">
        <v>2.2997377000108E13</v>
      </c>
      <c r="D445" s="1" t="s">
        <v>2791</v>
      </c>
      <c r="E445" s="1">
        <v>3.1997671703E10</v>
      </c>
      <c r="F445" s="1" t="s">
        <v>2792</v>
      </c>
      <c r="G445" s="6">
        <v>45021.60326388889</v>
      </c>
      <c r="H445" s="7">
        <v>45297.02799768518</v>
      </c>
      <c r="I445" s="6">
        <v>45473.7971875</v>
      </c>
      <c r="J445" s="1" t="s">
        <v>930</v>
      </c>
      <c r="K445" s="1" t="s">
        <v>2793</v>
      </c>
      <c r="N445" s="1">
        <v>7.3748802E7</v>
      </c>
      <c r="O445" s="1">
        <v>9.0488088E7</v>
      </c>
      <c r="Y445" s="1" t="s">
        <v>935</v>
      </c>
      <c r="Z445" s="1" t="b">
        <v>0</v>
      </c>
      <c r="AA445" s="1" t="b">
        <v>0</v>
      </c>
      <c r="AE445" s="1" t="s">
        <v>901</v>
      </c>
    </row>
    <row r="446">
      <c r="A446" s="1" t="s">
        <v>474</v>
      </c>
      <c r="B446" s="1" t="s">
        <v>2794</v>
      </c>
      <c r="C446" s="1">
        <v>4.0707343000105E13</v>
      </c>
      <c r="D446" s="1" t="s">
        <v>2794</v>
      </c>
      <c r="E446" s="1">
        <v>1.1962086397E10</v>
      </c>
      <c r="F446" s="1" t="s">
        <v>2795</v>
      </c>
      <c r="G446" s="6">
        <v>45401.69582175926</v>
      </c>
      <c r="H446" s="7">
        <v>45597.222719907404</v>
      </c>
      <c r="I446" s="2"/>
      <c r="J446" s="1" t="s">
        <v>915</v>
      </c>
      <c r="K446" s="1" t="s">
        <v>896</v>
      </c>
      <c r="L446" s="8" t="s">
        <v>2796</v>
      </c>
      <c r="N446" s="1">
        <v>8.2067635E7</v>
      </c>
      <c r="O446" s="1">
        <v>9.9851167E7</v>
      </c>
      <c r="U446" s="1" t="s">
        <v>2797</v>
      </c>
      <c r="X446" s="1">
        <v>119198.0</v>
      </c>
      <c r="Y446" s="1" t="s">
        <v>900</v>
      </c>
      <c r="Z446" s="1" t="b">
        <v>0</v>
      </c>
      <c r="AA446" s="1" t="b">
        <v>0</v>
      </c>
      <c r="AC446" s="1" t="b">
        <v>1</v>
      </c>
      <c r="AD446" s="7">
        <v>45401.69579861111</v>
      </c>
      <c r="AE446" s="1" t="s">
        <v>901</v>
      </c>
      <c r="AF446" s="1" t="s">
        <v>2798</v>
      </c>
      <c r="AJ446" s="1" t="b">
        <v>0</v>
      </c>
    </row>
    <row r="447">
      <c r="A447" s="1" t="s">
        <v>121</v>
      </c>
      <c r="B447" s="1" t="s">
        <v>2799</v>
      </c>
      <c r="C447" s="1">
        <v>2.7197911000107E13</v>
      </c>
      <c r="D447" s="1" t="s">
        <v>2799</v>
      </c>
      <c r="E447" s="1">
        <v>3.1999112331E10</v>
      </c>
      <c r="F447" s="1" t="s">
        <v>2800</v>
      </c>
      <c r="G447" s="6">
        <v>45432.818032407406</v>
      </c>
      <c r="H447" s="7">
        <v>45597.222708333335</v>
      </c>
      <c r="I447" s="2"/>
      <c r="J447" s="1" t="s">
        <v>908</v>
      </c>
      <c r="K447" s="1" t="s">
        <v>1000</v>
      </c>
      <c r="L447" s="8" t="s">
        <v>2801</v>
      </c>
      <c r="N447" s="1">
        <v>8.4528151E7</v>
      </c>
      <c r="O447" s="1">
        <v>1.03636424E8</v>
      </c>
      <c r="U447" s="1" t="s">
        <v>2800</v>
      </c>
      <c r="Y447" s="1" t="s">
        <v>900</v>
      </c>
      <c r="Z447" s="1" t="b">
        <v>0</v>
      </c>
      <c r="AA447" s="1" t="b">
        <v>0</v>
      </c>
      <c r="AC447" s="1" t="b">
        <v>1</v>
      </c>
      <c r="AD447" s="7">
        <v>45432.818020833336</v>
      </c>
      <c r="AE447" s="1" t="s">
        <v>901</v>
      </c>
      <c r="AJ447" s="1" t="b">
        <v>0</v>
      </c>
    </row>
    <row r="448">
      <c r="A448" s="1" t="s">
        <v>2802</v>
      </c>
      <c r="B448" s="1" t="s">
        <v>2803</v>
      </c>
      <c r="C448" s="1">
        <v>2.0315905000168E13</v>
      </c>
      <c r="D448" s="1" t="s">
        <v>2803</v>
      </c>
      <c r="E448" s="1">
        <v>1.1974399684E10</v>
      </c>
      <c r="F448" s="1" t="s">
        <v>2804</v>
      </c>
      <c r="G448" s="6">
        <v>45327.703043981484</v>
      </c>
      <c r="H448" s="7">
        <v>45418.586377314816</v>
      </c>
      <c r="I448" s="6">
        <v>45427.50625</v>
      </c>
      <c r="J448" s="1" t="s">
        <v>895</v>
      </c>
      <c r="K448" s="1" t="s">
        <v>933</v>
      </c>
      <c r="L448" s="8" t="s">
        <v>2805</v>
      </c>
      <c r="M448" s="1">
        <v>948834.0</v>
      </c>
      <c r="N448" s="1">
        <v>7.7246931E7</v>
      </c>
      <c r="O448" s="1">
        <v>9.5575059E7</v>
      </c>
      <c r="U448" s="1" t="s">
        <v>2806</v>
      </c>
      <c r="W448" s="1" t="b">
        <v>1</v>
      </c>
      <c r="Y448" s="1" t="s">
        <v>900</v>
      </c>
      <c r="Z448" s="1" t="b">
        <v>0</v>
      </c>
      <c r="AA448" s="1" t="b">
        <v>0</v>
      </c>
      <c r="AE448" s="1" t="s">
        <v>901</v>
      </c>
    </row>
    <row r="449">
      <c r="A449" s="1" t="s">
        <v>409</v>
      </c>
      <c r="B449" s="1" t="s">
        <v>2807</v>
      </c>
      <c r="C449" s="1">
        <v>2.6571506000144E13</v>
      </c>
      <c r="D449" s="1" t="s">
        <v>2807</v>
      </c>
      <c r="E449" s="1">
        <v>2.1998009839E10</v>
      </c>
      <c r="F449" s="1" t="s">
        <v>2808</v>
      </c>
      <c r="G449" s="6">
        <v>45443.68482638889</v>
      </c>
      <c r="H449" s="7">
        <v>45553.736805555556</v>
      </c>
      <c r="I449" s="6">
        <v>45553.95633101852</v>
      </c>
      <c r="J449" s="1" t="s">
        <v>938</v>
      </c>
      <c r="K449" s="1" t="s">
        <v>933</v>
      </c>
      <c r="M449" s="1">
        <v>850368.0</v>
      </c>
      <c r="N449" s="1">
        <v>8.5027725E7</v>
      </c>
      <c r="O449" s="1">
        <v>1.0231254E8</v>
      </c>
      <c r="U449" s="1" t="s">
        <v>2808</v>
      </c>
      <c r="W449" s="1" t="b">
        <v>1</v>
      </c>
      <c r="Y449" s="1" t="s">
        <v>935</v>
      </c>
      <c r="Z449" s="1" t="b">
        <v>0</v>
      </c>
      <c r="AA449" s="1" t="b">
        <v>0</v>
      </c>
      <c r="AC449" s="1" t="b">
        <v>1</v>
      </c>
      <c r="AD449" s="7">
        <v>45443.65959490741</v>
      </c>
      <c r="AE449" s="1" t="s">
        <v>901</v>
      </c>
      <c r="AJ449" s="1" t="b">
        <v>0</v>
      </c>
    </row>
    <row r="450">
      <c r="A450" s="1" t="s">
        <v>665</v>
      </c>
      <c r="B450" s="1" t="s">
        <v>2809</v>
      </c>
      <c r="C450" s="1">
        <v>4.4573539000105E13</v>
      </c>
      <c r="D450" s="1" t="s">
        <v>2809</v>
      </c>
      <c r="E450" s="1">
        <v>1.3996057378E10</v>
      </c>
      <c r="F450" s="1" t="s">
        <v>2810</v>
      </c>
      <c r="G450" s="6">
        <v>45553.69701388889</v>
      </c>
      <c r="H450" s="7">
        <v>45597.222708333335</v>
      </c>
      <c r="I450" s="2"/>
      <c r="J450" s="1" t="s">
        <v>1392</v>
      </c>
      <c r="K450" s="1" t="s">
        <v>933</v>
      </c>
      <c r="L450" s="8" t="s">
        <v>2811</v>
      </c>
      <c r="M450" s="1">
        <v>99941.0</v>
      </c>
      <c r="N450" s="1">
        <v>8.8505026E7</v>
      </c>
      <c r="O450" s="1">
        <v>1.07666418E8</v>
      </c>
      <c r="Q450" s="1" t="s">
        <v>1335</v>
      </c>
      <c r="S450" s="1" t="s">
        <v>1111</v>
      </c>
      <c r="Y450" s="1" t="s">
        <v>900</v>
      </c>
      <c r="Z450" s="1" t="b">
        <v>0</v>
      </c>
      <c r="AA450" s="1" t="b">
        <v>0</v>
      </c>
      <c r="AB450" s="1" t="s">
        <v>2812</v>
      </c>
      <c r="AC450" s="1" t="b">
        <v>1</v>
      </c>
      <c r="AD450" s="7">
        <v>45553.69695601852</v>
      </c>
      <c r="AE450" s="1" t="s">
        <v>901</v>
      </c>
      <c r="AJ450" s="1" t="b">
        <v>0</v>
      </c>
      <c r="AK450" s="1" t="b">
        <v>0</v>
      </c>
      <c r="AL450" s="1">
        <v>0.0</v>
      </c>
      <c r="AM450" s="1">
        <v>0.0</v>
      </c>
      <c r="AN450" s="1">
        <v>0.0</v>
      </c>
    </row>
    <row r="451">
      <c r="A451" s="1" t="s">
        <v>2813</v>
      </c>
      <c r="B451" s="1" t="s">
        <v>2814</v>
      </c>
      <c r="C451" s="1">
        <v>4.3747785000173E13</v>
      </c>
      <c r="D451" s="1" t="s">
        <v>2814</v>
      </c>
      <c r="E451" s="1">
        <v>2.1999155193E10</v>
      </c>
      <c r="F451" s="1" t="s">
        <v>2815</v>
      </c>
      <c r="G451" s="6">
        <v>45212.50635416667</v>
      </c>
      <c r="H451" s="7">
        <v>45597.22274305556</v>
      </c>
      <c r="I451" s="2"/>
      <c r="J451" s="1" t="s">
        <v>938</v>
      </c>
      <c r="K451" s="1" t="s">
        <v>896</v>
      </c>
      <c r="L451" s="8" t="s">
        <v>2816</v>
      </c>
      <c r="N451" s="1">
        <v>7.299934E7</v>
      </c>
      <c r="O451" s="1">
        <v>8.9583766E7</v>
      </c>
      <c r="T451" s="1" t="s">
        <v>898</v>
      </c>
      <c r="W451" s="1" t="b">
        <v>0</v>
      </c>
      <c r="Y451" s="1" t="s">
        <v>900</v>
      </c>
      <c r="Z451" s="1" t="b">
        <v>0</v>
      </c>
      <c r="AA451" s="1" t="b">
        <v>0</v>
      </c>
      <c r="AE451" s="1" t="s">
        <v>901</v>
      </c>
      <c r="AJ451" s="1" t="b">
        <v>0</v>
      </c>
    </row>
    <row r="452">
      <c r="A452" s="1" t="s">
        <v>2817</v>
      </c>
      <c r="B452" s="1" t="s">
        <v>2818</v>
      </c>
      <c r="C452" s="1">
        <v>4.425136400011E13</v>
      </c>
      <c r="D452" s="1" t="s">
        <v>2818</v>
      </c>
      <c r="E452" s="1">
        <v>2.4992688863E10</v>
      </c>
      <c r="F452" s="1" t="s">
        <v>2819</v>
      </c>
      <c r="G452" s="6">
        <v>45210.908159722225</v>
      </c>
      <c r="H452" s="7">
        <v>45597.222662037035</v>
      </c>
      <c r="I452" s="2"/>
      <c r="J452" s="1" t="s">
        <v>1030</v>
      </c>
      <c r="K452" s="1" t="s">
        <v>896</v>
      </c>
      <c r="L452" s="8" t="s">
        <v>2820</v>
      </c>
      <c r="N452" s="1">
        <v>7.302044E7</v>
      </c>
      <c r="O452" s="1">
        <v>8.9635412E7</v>
      </c>
      <c r="U452" s="1" t="s">
        <v>2819</v>
      </c>
      <c r="W452" s="1" t="b">
        <v>0</v>
      </c>
      <c r="Y452" s="1" t="s">
        <v>935</v>
      </c>
      <c r="Z452" s="1" t="b">
        <v>0</v>
      </c>
      <c r="AA452" s="1" t="b">
        <v>0</v>
      </c>
      <c r="AE452" s="1" t="s">
        <v>901</v>
      </c>
      <c r="AJ452" s="1" t="b">
        <v>1</v>
      </c>
    </row>
    <row r="453">
      <c r="A453" s="1" t="s">
        <v>2821</v>
      </c>
      <c r="B453" s="1" t="s">
        <v>2822</v>
      </c>
      <c r="C453" s="1">
        <v>4.6379494000168E13</v>
      </c>
      <c r="D453" s="1" t="s">
        <v>2822</v>
      </c>
      <c r="E453" s="1">
        <v>2.1976576096E10</v>
      </c>
      <c r="F453" s="1" t="s">
        <v>2823</v>
      </c>
      <c r="G453" s="6">
        <v>45246.60996527778</v>
      </c>
      <c r="H453" s="7">
        <v>45341.77116898148</v>
      </c>
      <c r="I453" s="6">
        <v>45360.54393518518</v>
      </c>
      <c r="J453" s="1" t="s">
        <v>973</v>
      </c>
      <c r="K453" s="1" t="s">
        <v>1000</v>
      </c>
      <c r="L453" s="8" t="s">
        <v>2824</v>
      </c>
      <c r="N453" s="1">
        <v>7.4306051E7</v>
      </c>
      <c r="O453" s="1">
        <v>9.5058478E7</v>
      </c>
      <c r="U453" s="1" t="s">
        <v>2825</v>
      </c>
      <c r="Y453" s="1" t="s">
        <v>900</v>
      </c>
      <c r="Z453" s="1" t="b">
        <v>0</v>
      </c>
      <c r="AA453" s="1" t="b">
        <v>0</v>
      </c>
      <c r="AE453" s="1" t="s">
        <v>901</v>
      </c>
    </row>
    <row r="454">
      <c r="A454" s="1" t="s">
        <v>2826</v>
      </c>
      <c r="B454" s="1" t="s">
        <v>2827</v>
      </c>
      <c r="C454" s="1">
        <v>2.1638394000188E13</v>
      </c>
      <c r="D454" s="1" t="s">
        <v>2827</v>
      </c>
      <c r="E454" s="1">
        <v>1.1981970702E10</v>
      </c>
      <c r="F454" s="1" t="s">
        <v>2828</v>
      </c>
      <c r="G454" s="6">
        <v>45281.83349537037</v>
      </c>
      <c r="H454" s="7">
        <v>45597.22273148148</v>
      </c>
      <c r="I454" s="2"/>
      <c r="J454" s="1" t="s">
        <v>908</v>
      </c>
      <c r="K454" s="1" t="s">
        <v>974</v>
      </c>
      <c r="L454" s="8" t="s">
        <v>2829</v>
      </c>
      <c r="N454" s="1">
        <v>7.5532978E7</v>
      </c>
      <c r="O454" s="1">
        <v>9.3576856E7</v>
      </c>
      <c r="U454" s="1" t="s">
        <v>2828</v>
      </c>
      <c r="Y454" s="1" t="s">
        <v>900</v>
      </c>
      <c r="Z454" s="1" t="b">
        <v>0</v>
      </c>
      <c r="AA454" s="1" t="b">
        <v>0</v>
      </c>
      <c r="AE454" s="1" t="s">
        <v>901</v>
      </c>
      <c r="AJ454" s="1" t="b">
        <v>0</v>
      </c>
    </row>
    <row r="455">
      <c r="A455" s="1" t="s">
        <v>2830</v>
      </c>
      <c r="B455" s="1" t="s">
        <v>2831</v>
      </c>
      <c r="D455" s="1" t="s">
        <v>2831</v>
      </c>
      <c r="E455" s="1">
        <v>8.5986268852E10</v>
      </c>
      <c r="F455" s="1" t="s">
        <v>2832</v>
      </c>
      <c r="G455" s="6">
        <v>45175.57628472222</v>
      </c>
      <c r="H455" s="7">
        <v>45175.57628472222</v>
      </c>
      <c r="I455" s="6">
        <v>45235.55241898148</v>
      </c>
      <c r="J455" s="1" t="s">
        <v>2833</v>
      </c>
      <c r="L455" s="8" t="s">
        <v>2834</v>
      </c>
      <c r="N455" s="1">
        <v>7.1304123E7</v>
      </c>
      <c r="O455" s="1">
        <v>8.7356509E7</v>
      </c>
      <c r="W455" s="1" t="b">
        <v>1</v>
      </c>
      <c r="Y455" s="1" t="s">
        <v>900</v>
      </c>
      <c r="Z455" s="1" t="b">
        <v>0</v>
      </c>
      <c r="AA455" s="1" t="b">
        <v>0</v>
      </c>
      <c r="AE455" s="1" t="s">
        <v>901</v>
      </c>
    </row>
    <row r="456">
      <c r="A456" s="1" t="s">
        <v>676</v>
      </c>
      <c r="B456" s="1" t="s">
        <v>2835</v>
      </c>
      <c r="C456" s="1">
        <v>4.372712500012E13</v>
      </c>
      <c r="D456" s="1" t="s">
        <v>2836</v>
      </c>
      <c r="E456" s="1">
        <v>5.4999145556E10</v>
      </c>
      <c r="F456" s="1" t="s">
        <v>2837</v>
      </c>
      <c r="G456" s="6">
        <v>45462.011875</v>
      </c>
      <c r="H456" s="7">
        <v>45597.225752314815</v>
      </c>
      <c r="I456" s="2"/>
      <c r="J456" s="1" t="s">
        <v>1115</v>
      </c>
      <c r="K456" s="1" t="s">
        <v>933</v>
      </c>
      <c r="L456" s="8" t="s">
        <v>2838</v>
      </c>
      <c r="M456" s="1">
        <v>1203186.0</v>
      </c>
      <c r="N456" s="1">
        <v>8.5770865E7</v>
      </c>
      <c r="O456" s="1">
        <v>1.03379664E8</v>
      </c>
      <c r="U456" s="1" t="s">
        <v>2837</v>
      </c>
      <c r="Y456" s="1" t="s">
        <v>900</v>
      </c>
      <c r="Z456" s="1" t="b">
        <v>0</v>
      </c>
      <c r="AA456" s="1" t="b">
        <v>0</v>
      </c>
      <c r="AC456" s="1" t="b">
        <v>1</v>
      </c>
      <c r="AD456" s="7">
        <v>45462.011875</v>
      </c>
      <c r="AE456" s="1" t="s">
        <v>901</v>
      </c>
      <c r="AJ456" s="1" t="b">
        <v>0</v>
      </c>
    </row>
    <row r="457">
      <c r="A457" s="1" t="s">
        <v>2839</v>
      </c>
      <c r="B457" s="1" t="s">
        <v>2840</v>
      </c>
      <c r="C457" s="1">
        <v>2.2199957000141E13</v>
      </c>
      <c r="D457" s="1" t="s">
        <v>2841</v>
      </c>
      <c r="E457" s="1">
        <v>5.1992869031E10</v>
      </c>
      <c r="F457" s="1" t="s">
        <v>2842</v>
      </c>
      <c r="G457" s="6">
        <v>45576.6955787037</v>
      </c>
      <c r="H457" s="7">
        <v>45597.22574074074</v>
      </c>
      <c r="I457" s="2"/>
      <c r="J457" s="1" t="s">
        <v>1566</v>
      </c>
      <c r="L457" s="8" t="s">
        <v>2843</v>
      </c>
      <c r="N457" s="1">
        <v>8.9112248E7</v>
      </c>
      <c r="O457" s="1">
        <v>1.08705546E8</v>
      </c>
      <c r="Q457" s="1" t="s">
        <v>983</v>
      </c>
      <c r="S457" s="1" t="s">
        <v>919</v>
      </c>
      <c r="T457" s="1" t="s">
        <v>920</v>
      </c>
      <c r="Y457" s="1" t="s">
        <v>900</v>
      </c>
      <c r="Z457" s="1" t="b">
        <v>0</v>
      </c>
      <c r="AA457" s="1" t="b">
        <v>0</v>
      </c>
      <c r="AB457" s="1" t="s">
        <v>2844</v>
      </c>
      <c r="AC457" s="1" t="b">
        <v>1</v>
      </c>
      <c r="AD457" s="7">
        <v>45576.6955787037</v>
      </c>
      <c r="AE457" s="1" t="s">
        <v>901</v>
      </c>
      <c r="AJ457" s="1" t="b">
        <v>0</v>
      </c>
      <c r="AK457" s="1" t="b">
        <v>1</v>
      </c>
      <c r="AL457" s="1">
        <v>1.0</v>
      </c>
      <c r="AM457" s="1">
        <v>1.0</v>
      </c>
      <c r="AN457" s="1">
        <v>3.0</v>
      </c>
    </row>
    <row r="458">
      <c r="A458" s="1" t="s">
        <v>2845</v>
      </c>
      <c r="B458" s="1" t="s">
        <v>2846</v>
      </c>
      <c r="C458" s="1">
        <v>1.9965741000135E13</v>
      </c>
      <c r="D458" s="1" t="s">
        <v>2846</v>
      </c>
      <c r="E458" s="1">
        <v>2.1984679767E10</v>
      </c>
      <c r="F458" s="1" t="s">
        <v>2847</v>
      </c>
      <c r="G458" s="6">
        <v>45294.561574074076</v>
      </c>
      <c r="H458" s="7">
        <v>45597.22618055555</v>
      </c>
      <c r="I458" s="2"/>
      <c r="J458" s="1" t="s">
        <v>895</v>
      </c>
      <c r="K458" s="1" t="s">
        <v>1049</v>
      </c>
      <c r="L458" s="8" t="s">
        <v>2848</v>
      </c>
      <c r="N458" s="1">
        <v>7.5751942E7</v>
      </c>
      <c r="O458" s="1">
        <v>9.4010909E7</v>
      </c>
      <c r="U458" s="1" t="s">
        <v>2849</v>
      </c>
      <c r="W458" s="1" t="b">
        <v>0</v>
      </c>
      <c r="Y458" s="1" t="s">
        <v>900</v>
      </c>
      <c r="Z458" s="1" t="b">
        <v>0</v>
      </c>
      <c r="AA458" s="1" t="b">
        <v>0</v>
      </c>
      <c r="AE458" s="1" t="s">
        <v>901</v>
      </c>
      <c r="AJ458" s="1" t="b">
        <v>0</v>
      </c>
    </row>
    <row r="459">
      <c r="A459" s="1" t="s">
        <v>2850</v>
      </c>
      <c r="B459" s="1" t="s">
        <v>2851</v>
      </c>
      <c r="C459" s="1">
        <v>8.1609984000104E13</v>
      </c>
      <c r="D459" s="1" t="s">
        <v>2852</v>
      </c>
      <c r="E459" s="1">
        <v>4.8984289791E10</v>
      </c>
      <c r="F459" s="1" t="s">
        <v>2853</v>
      </c>
      <c r="G459" s="6">
        <v>45197.125</v>
      </c>
      <c r="H459" s="7">
        <v>45369.704733796294</v>
      </c>
      <c r="I459" s="6">
        <v>45226.125</v>
      </c>
      <c r="J459" s="1" t="s">
        <v>1243</v>
      </c>
      <c r="N459" s="1">
        <v>7.2486439E7</v>
      </c>
      <c r="O459" s="1">
        <v>8.8689373E7</v>
      </c>
      <c r="P459" s="1" t="b">
        <v>0</v>
      </c>
      <c r="V459" s="1" t="b">
        <v>0</v>
      </c>
      <c r="W459" s="1" t="b">
        <v>1</v>
      </c>
      <c r="Y459" s="1" t="s">
        <v>900</v>
      </c>
      <c r="Z459" s="1" t="b">
        <v>0</v>
      </c>
      <c r="AA459" s="1" t="b">
        <v>0</v>
      </c>
      <c r="AE459" s="1" t="s">
        <v>901</v>
      </c>
      <c r="AJ459" s="1" t="b">
        <v>0</v>
      </c>
    </row>
    <row r="460">
      <c r="A460" s="1" t="s">
        <v>642</v>
      </c>
      <c r="B460" s="1" t="s">
        <v>2854</v>
      </c>
      <c r="C460" s="1">
        <v>7.03988900016E12</v>
      </c>
      <c r="D460" s="1" t="s">
        <v>2854</v>
      </c>
      <c r="E460" s="1">
        <v>8.5988393939E10</v>
      </c>
      <c r="F460" s="1" t="s">
        <v>2855</v>
      </c>
      <c r="G460" s="6">
        <v>45561.59446759259</v>
      </c>
      <c r="H460" s="7">
        <v>45597.22603009259</v>
      </c>
      <c r="I460" s="2"/>
      <c r="J460" s="1" t="s">
        <v>1333</v>
      </c>
      <c r="K460" s="1" t="s">
        <v>1000</v>
      </c>
      <c r="N460" s="1">
        <v>8.867998E7</v>
      </c>
      <c r="O460" s="1">
        <v>1.08005487E8</v>
      </c>
      <c r="T460" s="1" t="s">
        <v>920</v>
      </c>
      <c r="Y460" s="1" t="s">
        <v>900</v>
      </c>
      <c r="Z460" s="1" t="b">
        <v>0</v>
      </c>
      <c r="AA460" s="1" t="b">
        <v>0</v>
      </c>
      <c r="AC460" s="1" t="b">
        <v>1</v>
      </c>
      <c r="AD460" s="7">
        <v>45561.57179398148</v>
      </c>
      <c r="AE460" s="1" t="s">
        <v>901</v>
      </c>
      <c r="AJ460" s="1" t="b">
        <v>0</v>
      </c>
    </row>
    <row r="461">
      <c r="A461" s="1" t="s">
        <v>61</v>
      </c>
      <c r="B461" s="1" t="s">
        <v>2856</v>
      </c>
      <c r="C461" s="1">
        <v>4.5537109000281E13</v>
      </c>
      <c r="D461" s="1" t="s">
        <v>2857</v>
      </c>
      <c r="E461" s="1">
        <v>6.1984773121E10</v>
      </c>
      <c r="F461" s="1" t="s">
        <v>2858</v>
      </c>
      <c r="G461" s="6">
        <v>45475.82247685185</v>
      </c>
      <c r="H461" s="7">
        <v>45597.22604166667</v>
      </c>
      <c r="I461" s="2"/>
      <c r="J461" s="1" t="s">
        <v>938</v>
      </c>
      <c r="K461" s="1" t="s">
        <v>933</v>
      </c>
      <c r="L461" s="8" t="s">
        <v>2859</v>
      </c>
      <c r="M461" s="1">
        <v>1204144.0</v>
      </c>
      <c r="N461" s="1">
        <v>8.6128413E7</v>
      </c>
      <c r="O461" s="1">
        <v>1.04048033E8</v>
      </c>
      <c r="T461" s="1" t="s">
        <v>898</v>
      </c>
      <c r="U461" s="1" t="s">
        <v>2860</v>
      </c>
      <c r="Y461" s="1" t="s">
        <v>900</v>
      </c>
      <c r="Z461" s="1" t="b">
        <v>0</v>
      </c>
      <c r="AA461" s="1" t="b">
        <v>0</v>
      </c>
      <c r="AC461" s="1" t="b">
        <v>1</v>
      </c>
      <c r="AD461" s="7">
        <v>45475.82247685185</v>
      </c>
      <c r="AE461" s="1" t="s">
        <v>901</v>
      </c>
      <c r="AJ461" s="1" t="b">
        <v>0</v>
      </c>
    </row>
    <row r="462">
      <c r="A462" s="1" t="s">
        <v>584</v>
      </c>
      <c r="B462" s="1" t="s">
        <v>2861</v>
      </c>
      <c r="C462" s="1">
        <v>3.925701600011E13</v>
      </c>
      <c r="D462" s="1" t="s">
        <v>2862</v>
      </c>
      <c r="E462" s="1">
        <v>3.599816902E10</v>
      </c>
      <c r="F462" s="1" t="s">
        <v>2863</v>
      </c>
      <c r="G462" s="6">
        <v>45404.55222222222</v>
      </c>
      <c r="H462" s="7">
        <v>45597.22614583333</v>
      </c>
      <c r="I462" s="2"/>
      <c r="J462" s="1" t="s">
        <v>1243</v>
      </c>
      <c r="K462" s="1" t="s">
        <v>916</v>
      </c>
      <c r="N462" s="1">
        <v>8.2072742E7</v>
      </c>
      <c r="O462" s="1">
        <v>9.9858982E7</v>
      </c>
      <c r="U462" s="1" t="s">
        <v>2864</v>
      </c>
      <c r="W462" s="1" t="b">
        <v>0</v>
      </c>
      <c r="Y462" s="1" t="s">
        <v>900</v>
      </c>
      <c r="Z462" s="1" t="b">
        <v>0</v>
      </c>
      <c r="AA462" s="1" t="b">
        <v>0</v>
      </c>
      <c r="AC462" s="1" t="b">
        <v>1</v>
      </c>
      <c r="AD462" s="7">
        <v>45404.54601851852</v>
      </c>
      <c r="AE462" s="1" t="s">
        <v>901</v>
      </c>
      <c r="AJ462" s="1" t="b">
        <v>0</v>
      </c>
    </row>
    <row r="463">
      <c r="A463" s="1" t="s">
        <v>2865</v>
      </c>
      <c r="B463" s="1" t="s">
        <v>2866</v>
      </c>
      <c r="C463" s="1">
        <v>4.8554769000188E13</v>
      </c>
      <c r="D463" s="1" t="s">
        <v>2866</v>
      </c>
      <c r="E463" s="1">
        <v>1.8991027689E10</v>
      </c>
      <c r="F463" s="1" t="s">
        <v>2867</v>
      </c>
      <c r="G463" s="6">
        <v>45581.85909722222</v>
      </c>
      <c r="H463" s="7">
        <v>45597.22618055555</v>
      </c>
      <c r="I463" s="2"/>
      <c r="J463" s="1" t="s">
        <v>1333</v>
      </c>
      <c r="K463" s="1" t="s">
        <v>916</v>
      </c>
      <c r="L463" s="8" t="s">
        <v>2868</v>
      </c>
      <c r="N463" s="1">
        <v>8.9284567E7</v>
      </c>
      <c r="O463" s="1">
        <v>1.0893583E8</v>
      </c>
      <c r="T463" s="1" t="s">
        <v>920</v>
      </c>
      <c r="Y463" s="1" t="s">
        <v>1130</v>
      </c>
      <c r="Z463" s="1" t="b">
        <v>0</v>
      </c>
      <c r="AA463" s="1" t="b">
        <v>0</v>
      </c>
      <c r="AC463" s="1" t="b">
        <v>1</v>
      </c>
      <c r="AD463" s="7">
        <v>45581.83199074074</v>
      </c>
      <c r="AE463" s="1" t="s">
        <v>901</v>
      </c>
      <c r="AJ463" s="1" t="b">
        <v>0</v>
      </c>
    </row>
    <row r="464">
      <c r="A464" s="1" t="s">
        <v>84</v>
      </c>
      <c r="B464" s="1" t="s">
        <v>2869</v>
      </c>
      <c r="C464" s="1">
        <v>3.635289700016E13</v>
      </c>
      <c r="D464" s="1" t="s">
        <v>2869</v>
      </c>
      <c r="E464" s="1">
        <v>1.198046858E10</v>
      </c>
      <c r="F464" s="1" t="s">
        <v>2870</v>
      </c>
      <c r="G464" s="6">
        <v>45376.55541666667</v>
      </c>
      <c r="H464" s="7">
        <v>45597.22621527778</v>
      </c>
      <c r="I464" s="2"/>
      <c r="J464" s="1" t="s">
        <v>908</v>
      </c>
      <c r="K464" s="1" t="s">
        <v>916</v>
      </c>
      <c r="L464" s="8" t="s">
        <v>2871</v>
      </c>
      <c r="N464" s="1">
        <v>7.9774695E7</v>
      </c>
      <c r="O464" s="1">
        <v>1.07984264E8</v>
      </c>
      <c r="T464" s="1" t="s">
        <v>920</v>
      </c>
      <c r="U464" s="1" t="s">
        <v>2872</v>
      </c>
      <c r="Y464" s="1" t="s">
        <v>900</v>
      </c>
      <c r="Z464" s="1" t="b">
        <v>0</v>
      </c>
      <c r="AA464" s="1" t="b">
        <v>0</v>
      </c>
      <c r="AC464" s="1" t="b">
        <v>1</v>
      </c>
      <c r="AD464" s="7">
        <v>45376.55540509259</v>
      </c>
      <c r="AE464" s="1" t="s">
        <v>901</v>
      </c>
      <c r="AJ464" s="1" t="b">
        <v>0</v>
      </c>
    </row>
    <row r="465">
      <c r="A465" s="1" t="s">
        <v>2873</v>
      </c>
      <c r="B465" s="1" t="s">
        <v>2874</v>
      </c>
      <c r="C465" s="1">
        <v>6.6889590000163E13</v>
      </c>
      <c r="D465" s="1" t="s">
        <v>2874</v>
      </c>
      <c r="E465" s="1">
        <v>3.1996959609E10</v>
      </c>
      <c r="F465" s="1" t="s">
        <v>2875</v>
      </c>
      <c r="G465" s="6">
        <v>45581.57475694444</v>
      </c>
      <c r="H465" s="7">
        <v>45597.16721064815</v>
      </c>
      <c r="I465" s="2"/>
      <c r="J465" s="1" t="s">
        <v>2876</v>
      </c>
      <c r="K465" s="1" t="s">
        <v>1049</v>
      </c>
      <c r="N465" s="1">
        <v>8.9268945E7</v>
      </c>
      <c r="O465" s="1">
        <v>1.08912466E8</v>
      </c>
      <c r="W465" s="1" t="b">
        <v>1</v>
      </c>
      <c r="Y465" s="1" t="s">
        <v>1130</v>
      </c>
      <c r="Z465" s="1" t="b">
        <v>0</v>
      </c>
      <c r="AA465" s="1" t="b">
        <v>0</v>
      </c>
      <c r="AC465" s="1" t="b">
        <v>1</v>
      </c>
      <c r="AD465" s="7">
        <v>45581.55417824074</v>
      </c>
      <c r="AE465" s="1" t="s">
        <v>901</v>
      </c>
      <c r="AJ465" s="1" t="b">
        <v>0</v>
      </c>
    </row>
    <row r="466">
      <c r="A466" s="1" t="s">
        <v>369</v>
      </c>
      <c r="B466" s="1" t="s">
        <v>2877</v>
      </c>
      <c r="C466" s="1">
        <v>2.3509984000136E13</v>
      </c>
      <c r="D466" s="1" t="s">
        <v>2878</v>
      </c>
      <c r="E466" s="1">
        <v>2.1992264603E10</v>
      </c>
      <c r="F466" s="1" t="s">
        <v>2879</v>
      </c>
      <c r="G466" s="6">
        <v>45513.89303240741</v>
      </c>
      <c r="H466" s="7">
        <v>45540.68920138889</v>
      </c>
      <c r="I466" s="6">
        <v>45534.603159722225</v>
      </c>
      <c r="J466" s="1" t="s">
        <v>938</v>
      </c>
      <c r="K466" s="1" t="s">
        <v>1000</v>
      </c>
      <c r="L466" s="8" t="s">
        <v>2880</v>
      </c>
      <c r="N466" s="1">
        <v>8.7266668E7</v>
      </c>
      <c r="O466" s="1">
        <v>1.05827417E8</v>
      </c>
      <c r="Q466" s="1" t="s">
        <v>940</v>
      </c>
      <c r="S466" s="1" t="s">
        <v>919</v>
      </c>
      <c r="T466" s="1" t="s">
        <v>920</v>
      </c>
      <c r="W466" s="1" t="b">
        <v>1</v>
      </c>
      <c r="Y466" s="1" t="s">
        <v>900</v>
      </c>
      <c r="Z466" s="1" t="b">
        <v>0</v>
      </c>
      <c r="AA466" s="1" t="b">
        <v>0</v>
      </c>
      <c r="AB466" s="1" t="s">
        <v>2881</v>
      </c>
      <c r="AC466" s="1" t="b">
        <v>1</v>
      </c>
      <c r="AD466" s="7">
        <v>45513.89302083333</v>
      </c>
      <c r="AE466" s="1" t="s">
        <v>901</v>
      </c>
      <c r="AJ466" s="1" t="b">
        <v>0</v>
      </c>
      <c r="AK466" s="1" t="b">
        <v>1</v>
      </c>
      <c r="AL466" s="1">
        <v>0.0</v>
      </c>
      <c r="AM466" s="1">
        <v>0.0</v>
      </c>
      <c r="AN466" s="1">
        <v>0.0</v>
      </c>
    </row>
    <row r="467">
      <c r="A467" s="1" t="s">
        <v>2882</v>
      </c>
      <c r="B467" s="1" t="s">
        <v>2883</v>
      </c>
      <c r="C467" s="1">
        <v>4.3308033000106E13</v>
      </c>
      <c r="D467" s="1" t="s">
        <v>2883</v>
      </c>
      <c r="E467" s="1">
        <v>3.1932043E9</v>
      </c>
      <c r="F467" s="1" t="s">
        <v>2884</v>
      </c>
      <c r="G467" s="6">
        <v>45337.544074074074</v>
      </c>
      <c r="H467" s="7">
        <v>45346.61010416667</v>
      </c>
      <c r="I467" s="6">
        <v>45363.53396990741</v>
      </c>
      <c r="J467" s="1" t="s">
        <v>908</v>
      </c>
      <c r="K467" s="1" t="s">
        <v>916</v>
      </c>
      <c r="L467" s="8" t="s">
        <v>2885</v>
      </c>
      <c r="N467" s="1">
        <v>7.7463198E7</v>
      </c>
      <c r="O467" s="1">
        <v>9.5999375E7</v>
      </c>
      <c r="U467" s="1" t="s">
        <v>2884</v>
      </c>
      <c r="Y467" s="1" t="s">
        <v>900</v>
      </c>
      <c r="Z467" s="1" t="b">
        <v>0</v>
      </c>
      <c r="AA467" s="1" t="b">
        <v>0</v>
      </c>
      <c r="AE467" s="1" t="s">
        <v>901</v>
      </c>
    </row>
    <row r="468">
      <c r="A468" s="1" t="s">
        <v>203</v>
      </c>
      <c r="B468" s="1" t="s">
        <v>2886</v>
      </c>
      <c r="C468" s="1">
        <v>5.5513888000158E13</v>
      </c>
      <c r="D468" s="1" t="s">
        <v>2886</v>
      </c>
      <c r="E468" s="1">
        <v>3.19941712E10</v>
      </c>
      <c r="F468" s="1" t="s">
        <v>2887</v>
      </c>
      <c r="G468" s="6">
        <v>45548.621516203704</v>
      </c>
      <c r="H468" s="7">
        <v>45597.22623842592</v>
      </c>
      <c r="I468" s="2"/>
      <c r="J468" s="1" t="s">
        <v>908</v>
      </c>
      <c r="K468" s="1" t="s">
        <v>974</v>
      </c>
      <c r="L468" s="8" t="s">
        <v>2888</v>
      </c>
      <c r="N468" s="1">
        <v>8.8330166E7</v>
      </c>
      <c r="O468" s="1">
        <v>1.07417799E8</v>
      </c>
      <c r="Q468" s="1" t="s">
        <v>918</v>
      </c>
      <c r="S468" s="1" t="s">
        <v>919</v>
      </c>
      <c r="Y468" s="1" t="s">
        <v>900</v>
      </c>
      <c r="Z468" s="1" t="b">
        <v>0</v>
      </c>
      <c r="AA468" s="1" t="b">
        <v>0</v>
      </c>
      <c r="AB468" s="1" t="s">
        <v>2889</v>
      </c>
      <c r="AC468" s="1" t="b">
        <v>1</v>
      </c>
      <c r="AD468" s="7">
        <v>45548.62150462963</v>
      </c>
      <c r="AE468" s="1" t="s">
        <v>901</v>
      </c>
      <c r="AF468" s="1" t="s">
        <v>2890</v>
      </c>
      <c r="AJ468" s="1" t="b">
        <v>1</v>
      </c>
      <c r="AK468" s="1" t="b">
        <v>0</v>
      </c>
      <c r="AL468" s="1">
        <v>0.0</v>
      </c>
      <c r="AM468" s="1">
        <v>0.0</v>
      </c>
      <c r="AN468" s="1">
        <v>0.0</v>
      </c>
    </row>
    <row r="469">
      <c r="A469" s="1" t="s">
        <v>740</v>
      </c>
      <c r="B469" s="1" t="s">
        <v>2891</v>
      </c>
      <c r="C469" s="1">
        <v>5.223168700017E13</v>
      </c>
      <c r="D469" s="1" t="s">
        <v>2892</v>
      </c>
      <c r="E469" s="1">
        <v>1.1988687566E10</v>
      </c>
      <c r="F469" s="1" t="s">
        <v>2893</v>
      </c>
      <c r="G469" s="6">
        <v>45540.09829861111</v>
      </c>
      <c r="H469" s="7">
        <v>45552.76427083334</v>
      </c>
      <c r="I469" s="6">
        <v>45552.96144675926</v>
      </c>
      <c r="J469" s="1" t="s">
        <v>1185</v>
      </c>
      <c r="K469" s="1" t="s">
        <v>916</v>
      </c>
      <c r="L469" s="8" t="s">
        <v>2894</v>
      </c>
      <c r="N469" s="1">
        <v>8.8080181E7</v>
      </c>
      <c r="O469" s="1">
        <v>1.07000596E8</v>
      </c>
      <c r="Q469" s="1" t="s">
        <v>1349</v>
      </c>
      <c r="S469" s="1" t="s">
        <v>1033</v>
      </c>
      <c r="W469" s="1" t="b">
        <v>1</v>
      </c>
      <c r="Y469" s="1" t="s">
        <v>900</v>
      </c>
      <c r="Z469" s="1" t="b">
        <v>0</v>
      </c>
      <c r="AA469" s="1" t="b">
        <v>0</v>
      </c>
      <c r="AB469" s="1" t="s">
        <v>2895</v>
      </c>
      <c r="AC469" s="1" t="b">
        <v>1</v>
      </c>
      <c r="AD469" s="7">
        <v>45540.098287037035</v>
      </c>
      <c r="AE469" s="1" t="s">
        <v>901</v>
      </c>
      <c r="AJ469" s="1" t="b">
        <v>0</v>
      </c>
      <c r="AK469" s="1" t="b">
        <v>0</v>
      </c>
      <c r="AL469" s="1">
        <v>0.0</v>
      </c>
      <c r="AM469" s="1">
        <v>0.0</v>
      </c>
      <c r="AN469" s="1">
        <v>0.0</v>
      </c>
    </row>
    <row r="470">
      <c r="A470" s="1" t="s">
        <v>2896</v>
      </c>
      <c r="B470" s="1" t="s">
        <v>2897</v>
      </c>
      <c r="C470" s="1">
        <v>5.051183200014E13</v>
      </c>
      <c r="D470" s="1" t="s">
        <v>2898</v>
      </c>
      <c r="E470" s="1">
        <v>1.1989028134E10</v>
      </c>
      <c r="F470" s="1" t="s">
        <v>2899</v>
      </c>
      <c r="G470" s="6">
        <v>45569.81953703704</v>
      </c>
      <c r="H470" s="7">
        <v>45597.23688657407</v>
      </c>
      <c r="I470" s="2"/>
      <c r="J470" s="1" t="s">
        <v>938</v>
      </c>
      <c r="K470" s="1" t="s">
        <v>896</v>
      </c>
      <c r="L470" s="8" t="s">
        <v>2900</v>
      </c>
      <c r="N470" s="1">
        <v>8.8962752E7</v>
      </c>
      <c r="O470" s="1">
        <v>1.08480968E8</v>
      </c>
      <c r="Q470" s="1" t="s">
        <v>2780</v>
      </c>
      <c r="S470" s="1" t="s">
        <v>919</v>
      </c>
      <c r="X470" s="1">
        <v>145962.0</v>
      </c>
      <c r="Y470" s="1" t="s">
        <v>900</v>
      </c>
      <c r="Z470" s="1" t="b">
        <v>0</v>
      </c>
      <c r="AA470" s="1" t="b">
        <v>0</v>
      </c>
      <c r="AB470" s="1" t="s">
        <v>2901</v>
      </c>
      <c r="AC470" s="1" t="b">
        <v>1</v>
      </c>
      <c r="AD470" s="7">
        <v>45569.81953703704</v>
      </c>
      <c r="AE470" s="1" t="s">
        <v>901</v>
      </c>
      <c r="AJ470" s="1" t="b">
        <v>0</v>
      </c>
      <c r="AK470" s="1" t="b">
        <v>0</v>
      </c>
      <c r="AL470" s="1">
        <v>0.0</v>
      </c>
      <c r="AM470" s="1">
        <v>0.0</v>
      </c>
      <c r="AN470" s="1">
        <v>0.0</v>
      </c>
    </row>
    <row r="471">
      <c r="A471" s="1" t="s">
        <v>588</v>
      </c>
      <c r="B471" s="1" t="s">
        <v>2902</v>
      </c>
      <c r="C471" s="1">
        <v>3.7802971000165E13</v>
      </c>
      <c r="D471" s="1" t="s">
        <v>2902</v>
      </c>
      <c r="E471" s="1">
        <v>7.1999261418E10</v>
      </c>
      <c r="F471" s="1" t="s">
        <v>2903</v>
      </c>
      <c r="G471" s="6">
        <v>45426.57747685185</v>
      </c>
      <c r="H471" s="7">
        <v>45597.22607638889</v>
      </c>
      <c r="I471" s="2"/>
      <c r="J471" s="1" t="s">
        <v>908</v>
      </c>
      <c r="K471" s="1" t="s">
        <v>1049</v>
      </c>
      <c r="L471" s="8" t="s">
        <v>2904</v>
      </c>
      <c r="N471" s="1">
        <v>8.4291251E7</v>
      </c>
      <c r="O471" s="1">
        <v>1.01318457E8</v>
      </c>
      <c r="U471" s="1" t="s">
        <v>2903</v>
      </c>
      <c r="Y471" s="1" t="s">
        <v>900</v>
      </c>
      <c r="Z471" s="1" t="b">
        <v>0</v>
      </c>
      <c r="AA471" s="1" t="b">
        <v>0</v>
      </c>
      <c r="AC471" s="1" t="b">
        <v>1</v>
      </c>
      <c r="AD471" s="7">
        <v>45426.577465277776</v>
      </c>
      <c r="AE471" s="1" t="s">
        <v>901</v>
      </c>
      <c r="AJ471" s="1" t="b">
        <v>0</v>
      </c>
    </row>
    <row r="472">
      <c r="A472" s="1" t="s">
        <v>557</v>
      </c>
      <c r="B472" s="1" t="s">
        <v>2905</v>
      </c>
      <c r="C472" s="1">
        <v>3.069102500014E13</v>
      </c>
      <c r="D472" s="1" t="s">
        <v>2905</v>
      </c>
      <c r="E472" s="1">
        <v>1.1985326057E10</v>
      </c>
      <c r="F472" s="1" t="s">
        <v>2906</v>
      </c>
      <c r="G472" s="6">
        <v>45488.81233796296</v>
      </c>
      <c r="H472" s="7">
        <v>45597.2262962963</v>
      </c>
      <c r="I472" s="2"/>
      <c r="J472" s="1" t="s">
        <v>938</v>
      </c>
      <c r="N472" s="1">
        <v>8.6479622E7</v>
      </c>
      <c r="O472" s="1">
        <v>1.04553384E8</v>
      </c>
      <c r="Y472" s="1" t="s">
        <v>900</v>
      </c>
      <c r="Z472" s="1" t="b">
        <v>0</v>
      </c>
      <c r="AA472" s="1" t="b">
        <v>0</v>
      </c>
      <c r="AC472" s="1" t="b">
        <v>1</v>
      </c>
      <c r="AD472" s="7">
        <v>45488.801724537036</v>
      </c>
      <c r="AE472" s="1" t="s">
        <v>901</v>
      </c>
      <c r="AJ472" s="1" t="b">
        <v>0</v>
      </c>
    </row>
    <row r="473">
      <c r="A473" s="1" t="s">
        <v>189</v>
      </c>
      <c r="B473" s="1" t="s">
        <v>2907</v>
      </c>
      <c r="C473" s="1">
        <v>4.2164591000182E13</v>
      </c>
      <c r="D473" s="1" t="s">
        <v>2907</v>
      </c>
      <c r="E473" s="1">
        <v>7.1992953866E10</v>
      </c>
      <c r="F473" s="1" t="s">
        <v>2908</v>
      </c>
      <c r="G473" s="6">
        <v>45565.85377314815</v>
      </c>
      <c r="H473" s="7">
        <v>45597.226168981484</v>
      </c>
      <c r="I473" s="2"/>
      <c r="J473" s="1" t="s">
        <v>1586</v>
      </c>
      <c r="K473" s="1" t="s">
        <v>916</v>
      </c>
      <c r="N473" s="1">
        <v>8.8770871E7</v>
      </c>
      <c r="O473" s="1">
        <v>1.08495191E8</v>
      </c>
      <c r="T473" s="1" t="s">
        <v>898</v>
      </c>
      <c r="Y473" s="1" t="s">
        <v>900</v>
      </c>
      <c r="Z473" s="1" t="b">
        <v>0</v>
      </c>
      <c r="AA473" s="1" t="b">
        <v>0</v>
      </c>
      <c r="AC473" s="1" t="b">
        <v>1</v>
      </c>
      <c r="AD473" s="7">
        <v>45565.84581018519</v>
      </c>
      <c r="AE473" s="1" t="s">
        <v>901</v>
      </c>
      <c r="AJ473" s="1" t="b">
        <v>0</v>
      </c>
    </row>
    <row r="474">
      <c r="A474" s="1" t="s">
        <v>673</v>
      </c>
      <c r="B474" s="1" t="s">
        <v>2909</v>
      </c>
      <c r="C474" s="1">
        <v>4.5912097000147E13</v>
      </c>
      <c r="D474" s="1" t="s">
        <v>2910</v>
      </c>
      <c r="E474" s="1">
        <v>1.3998049786E10</v>
      </c>
      <c r="F474" s="1" t="s">
        <v>2911</v>
      </c>
      <c r="G474" s="6">
        <v>45462.03637731481</v>
      </c>
      <c r="H474" s="7">
        <v>45597.22597222222</v>
      </c>
      <c r="I474" s="2"/>
      <c r="J474" s="1" t="s">
        <v>1115</v>
      </c>
      <c r="K474" s="1" t="s">
        <v>1000</v>
      </c>
      <c r="L474" s="8" t="s">
        <v>2912</v>
      </c>
      <c r="N474" s="1">
        <v>8.5771412E7</v>
      </c>
      <c r="O474" s="1">
        <v>1.03380902E8</v>
      </c>
      <c r="T474" s="1" t="s">
        <v>898</v>
      </c>
      <c r="U474" s="1" t="s">
        <v>2911</v>
      </c>
      <c r="Y474" s="1" t="s">
        <v>900</v>
      </c>
      <c r="Z474" s="1" t="b">
        <v>0</v>
      </c>
      <c r="AA474" s="1" t="b">
        <v>0</v>
      </c>
      <c r="AC474" s="1" t="b">
        <v>1</v>
      </c>
      <c r="AD474" s="7">
        <v>45462.03634259259</v>
      </c>
      <c r="AE474" s="1" t="s">
        <v>901</v>
      </c>
      <c r="AJ474" s="1" t="b">
        <v>0</v>
      </c>
    </row>
    <row r="475">
      <c r="A475" s="1" t="s">
        <v>2913</v>
      </c>
      <c r="B475" s="1" t="s">
        <v>2914</v>
      </c>
      <c r="C475" s="1">
        <v>3.0822661000163E13</v>
      </c>
      <c r="D475" s="1" t="s">
        <v>2914</v>
      </c>
      <c r="E475" s="1">
        <v>3.2984169768E10</v>
      </c>
      <c r="F475" s="1" t="s">
        <v>2915</v>
      </c>
      <c r="G475" s="6">
        <v>45085.63827546296</v>
      </c>
      <c r="H475" s="7">
        <v>45597.22630787037</v>
      </c>
      <c r="I475" s="2"/>
      <c r="J475" s="1" t="s">
        <v>945</v>
      </c>
      <c r="K475" s="1" t="s">
        <v>1835</v>
      </c>
      <c r="L475" s="8" t="s">
        <v>2916</v>
      </c>
      <c r="M475" s="1">
        <v>1064336.0</v>
      </c>
      <c r="N475" s="1">
        <v>7.3017137E7</v>
      </c>
      <c r="O475" s="1">
        <v>8.9627756E7</v>
      </c>
      <c r="S475" s="1" t="s">
        <v>919</v>
      </c>
      <c r="U475" s="1" t="s">
        <v>2917</v>
      </c>
      <c r="W475" s="1" t="b">
        <v>0</v>
      </c>
      <c r="Y475" s="1" t="s">
        <v>900</v>
      </c>
      <c r="Z475" s="1" t="b">
        <v>0</v>
      </c>
      <c r="AA475" s="1" t="b">
        <v>0</v>
      </c>
      <c r="AE475" s="1" t="s">
        <v>901</v>
      </c>
      <c r="AJ475" s="1" t="b">
        <v>0</v>
      </c>
    </row>
    <row r="476">
      <c r="A476" s="1" t="s">
        <v>72</v>
      </c>
      <c r="B476" s="1" t="s">
        <v>2918</v>
      </c>
      <c r="C476" s="1">
        <v>2.220659828E9</v>
      </c>
      <c r="D476" s="1" t="s">
        <v>2918</v>
      </c>
      <c r="E476" s="1">
        <v>1.1982802755E10</v>
      </c>
      <c r="F476" s="1" t="s">
        <v>2919</v>
      </c>
      <c r="G476" s="6">
        <v>45353.68349537037</v>
      </c>
      <c r="H476" s="7">
        <v>45357.5168287037</v>
      </c>
      <c r="I476" s="6">
        <v>45427.59547453704</v>
      </c>
      <c r="J476" s="1" t="s">
        <v>908</v>
      </c>
      <c r="K476" s="1" t="s">
        <v>1000</v>
      </c>
      <c r="L476" s="8" t="s">
        <v>2920</v>
      </c>
      <c r="N476" s="1">
        <v>7.8066174E7</v>
      </c>
      <c r="O476" s="1">
        <v>9.6780137E7</v>
      </c>
      <c r="U476" s="1" t="s">
        <v>2921</v>
      </c>
      <c r="Y476" s="1" t="s">
        <v>900</v>
      </c>
      <c r="Z476" s="1" t="b">
        <v>0</v>
      </c>
      <c r="AA476" s="1" t="b">
        <v>0</v>
      </c>
      <c r="AE476" s="1" t="s">
        <v>901</v>
      </c>
    </row>
    <row r="477">
      <c r="A477" s="1" t="s">
        <v>264</v>
      </c>
      <c r="B477" s="1" t="s">
        <v>2922</v>
      </c>
      <c r="C477" s="1">
        <v>4.6503946864E10</v>
      </c>
      <c r="D477" s="1" t="s">
        <v>2922</v>
      </c>
      <c r="E477" s="1">
        <v>1.999781018E10</v>
      </c>
      <c r="F477" s="1" t="s">
        <v>2923</v>
      </c>
      <c r="G477" s="6">
        <v>45376.58892361111</v>
      </c>
      <c r="H477" s="7">
        <v>45502.7371875</v>
      </c>
      <c r="I477" s="6">
        <v>45502.73881944444</v>
      </c>
      <c r="J477" s="1" t="s">
        <v>908</v>
      </c>
      <c r="K477" s="1" t="s">
        <v>916</v>
      </c>
      <c r="L477" s="8" t="s">
        <v>2924</v>
      </c>
      <c r="N477" s="1">
        <v>7.9777678E7</v>
      </c>
      <c r="O477" s="1">
        <v>9.8308369E7</v>
      </c>
      <c r="U477" s="1" t="s">
        <v>2925</v>
      </c>
      <c r="Y477" s="1" t="s">
        <v>900</v>
      </c>
      <c r="Z477" s="1" t="b">
        <v>0</v>
      </c>
      <c r="AA477" s="1" t="b">
        <v>1</v>
      </c>
      <c r="AC477" s="1" t="b">
        <v>1</v>
      </c>
      <c r="AD477" s="7">
        <v>45376.588912037034</v>
      </c>
      <c r="AE477" s="1" t="s">
        <v>901</v>
      </c>
      <c r="AJ477" s="1" t="b">
        <v>1</v>
      </c>
    </row>
    <row r="478">
      <c r="A478" s="1" t="s">
        <v>2926</v>
      </c>
      <c r="B478" s="1" t="s">
        <v>2927</v>
      </c>
      <c r="C478" s="1">
        <v>3.9830649000175E13</v>
      </c>
      <c r="D478" s="1" t="s">
        <v>2927</v>
      </c>
      <c r="E478" s="1">
        <v>1.9998166037E10</v>
      </c>
      <c r="F478" s="1" t="s">
        <v>2928</v>
      </c>
      <c r="G478" s="6">
        <v>45313.75480324074</v>
      </c>
      <c r="H478" s="7">
        <v>45579.866261574076</v>
      </c>
      <c r="I478" s="6">
        <v>45579.8665625</v>
      </c>
      <c r="J478" s="1" t="s">
        <v>1294</v>
      </c>
      <c r="K478" s="1" t="s">
        <v>1000</v>
      </c>
      <c r="L478" s="8" t="s">
        <v>2929</v>
      </c>
      <c r="N478" s="1">
        <v>7.6820909E7</v>
      </c>
      <c r="O478" s="1">
        <v>9.4933163E7</v>
      </c>
      <c r="T478" s="1" t="s">
        <v>920</v>
      </c>
      <c r="U478" s="1" t="s">
        <v>2930</v>
      </c>
      <c r="W478" s="1" t="b">
        <v>1</v>
      </c>
      <c r="Y478" s="1" t="s">
        <v>900</v>
      </c>
      <c r="Z478" s="1" t="b">
        <v>0</v>
      </c>
      <c r="AA478" s="1" t="b">
        <v>0</v>
      </c>
      <c r="AE478" s="1" t="s">
        <v>901</v>
      </c>
      <c r="AJ478" s="1" t="b">
        <v>0</v>
      </c>
    </row>
    <row r="479">
      <c r="A479" s="1" t="s">
        <v>2931</v>
      </c>
      <c r="B479" s="1" t="s">
        <v>2932</v>
      </c>
      <c r="C479" s="1">
        <v>1.3201137000156E13</v>
      </c>
      <c r="D479" s="1" t="s">
        <v>2932</v>
      </c>
      <c r="E479" s="1">
        <v>1.999606401E10</v>
      </c>
      <c r="F479" s="1" t="s">
        <v>2933</v>
      </c>
      <c r="G479" s="6">
        <v>45314.5875</v>
      </c>
      <c r="H479" s="7">
        <v>45586.901504629626</v>
      </c>
      <c r="I479" s="6">
        <v>45586.92543981481</v>
      </c>
      <c r="J479" s="1" t="s">
        <v>895</v>
      </c>
      <c r="K479" s="1" t="s">
        <v>933</v>
      </c>
      <c r="L479" s="8" t="s">
        <v>2934</v>
      </c>
      <c r="M479" s="1">
        <v>882922.0</v>
      </c>
      <c r="N479" s="1">
        <v>7.6858983E7</v>
      </c>
      <c r="O479" s="1">
        <v>9.4975759E7</v>
      </c>
      <c r="U479" s="1" t="s">
        <v>2933</v>
      </c>
      <c r="W479" s="1" t="b">
        <v>1</v>
      </c>
      <c r="Y479" s="1" t="s">
        <v>900</v>
      </c>
      <c r="Z479" s="1" t="b">
        <v>0</v>
      </c>
      <c r="AA479" s="1" t="b">
        <v>0</v>
      </c>
      <c r="AE479" s="1" t="s">
        <v>901</v>
      </c>
      <c r="AJ479" s="1" t="b">
        <v>0</v>
      </c>
    </row>
    <row r="480">
      <c r="A480" s="1" t="s">
        <v>2935</v>
      </c>
      <c r="B480" s="1" t="s">
        <v>2936</v>
      </c>
      <c r="C480" s="1">
        <v>3.4395001000102E13</v>
      </c>
      <c r="D480" s="1" t="s">
        <v>2936</v>
      </c>
      <c r="E480" s="1">
        <v>8.1979063092E10</v>
      </c>
      <c r="F480" s="1" t="s">
        <v>2937</v>
      </c>
      <c r="G480" s="6">
        <v>45186.55039351852</v>
      </c>
      <c r="H480" s="7">
        <v>45597.226273148146</v>
      </c>
      <c r="I480" s="2"/>
      <c r="J480" s="1" t="s">
        <v>908</v>
      </c>
      <c r="K480" s="1" t="s">
        <v>1128</v>
      </c>
      <c r="L480" s="8" t="s">
        <v>2938</v>
      </c>
      <c r="N480" s="1">
        <v>7.1718956E7</v>
      </c>
      <c r="O480" s="1">
        <v>8.7922896E7</v>
      </c>
      <c r="T480" s="1" t="s">
        <v>920</v>
      </c>
      <c r="U480" s="1" t="s">
        <v>2939</v>
      </c>
      <c r="W480" s="1" t="b">
        <v>1</v>
      </c>
      <c r="Y480" s="1" t="s">
        <v>900</v>
      </c>
      <c r="Z480" s="1" t="b">
        <v>0</v>
      </c>
      <c r="AA480" s="1" t="b">
        <v>0</v>
      </c>
      <c r="AE480" s="1" t="s">
        <v>901</v>
      </c>
      <c r="AJ480" s="1" t="b">
        <v>0</v>
      </c>
    </row>
    <row r="481">
      <c r="A481" s="1" t="s">
        <v>2940</v>
      </c>
      <c r="B481" s="1" t="s">
        <v>2941</v>
      </c>
      <c r="D481" s="1" t="s">
        <v>2942</v>
      </c>
      <c r="E481" s="1">
        <v>1.6991863051E10</v>
      </c>
      <c r="F481" s="1" t="s">
        <v>2943</v>
      </c>
      <c r="G481" s="6">
        <v>45156.92695601852</v>
      </c>
      <c r="H481" s="7">
        <v>45597.22619212963</v>
      </c>
      <c r="I481" s="2"/>
      <c r="J481" s="1" t="s">
        <v>908</v>
      </c>
      <c r="L481" s="8" t="s">
        <v>2944</v>
      </c>
      <c r="N481" s="1">
        <v>7.0382144E7</v>
      </c>
      <c r="O481" s="1">
        <v>8.624221E7</v>
      </c>
      <c r="W481" s="1" t="b">
        <v>1</v>
      </c>
      <c r="Y481" s="1" t="s">
        <v>900</v>
      </c>
      <c r="Z481" s="1" t="b">
        <v>0</v>
      </c>
      <c r="AA481" s="1" t="b">
        <v>0</v>
      </c>
      <c r="AE481" s="1" t="s">
        <v>901</v>
      </c>
      <c r="AJ481" s="1" t="b">
        <v>0</v>
      </c>
    </row>
    <row r="482">
      <c r="A482" s="1" t="s">
        <v>184</v>
      </c>
      <c r="B482" s="1" t="s">
        <v>2945</v>
      </c>
      <c r="C482" s="1">
        <v>1.2700162617E10</v>
      </c>
      <c r="D482" s="1" t="s">
        <v>2945</v>
      </c>
      <c r="E482" s="1">
        <v>3.1999733584E10</v>
      </c>
      <c r="F482" s="1" t="s">
        <v>2946</v>
      </c>
      <c r="G482" s="6">
        <v>45419.79880787037</v>
      </c>
      <c r="H482" s="7">
        <v>45597.22640046296</v>
      </c>
      <c r="I482" s="2"/>
      <c r="J482" s="1" t="s">
        <v>1215</v>
      </c>
      <c r="L482" s="8" t="s">
        <v>2947</v>
      </c>
      <c r="N482" s="1">
        <v>8.3502268E7</v>
      </c>
      <c r="O482" s="1">
        <v>1.00925167E8</v>
      </c>
      <c r="U482" s="1" t="s">
        <v>2946</v>
      </c>
      <c r="Y482" s="1" t="s">
        <v>900</v>
      </c>
      <c r="Z482" s="1" t="b">
        <v>0</v>
      </c>
      <c r="AA482" s="1" t="b">
        <v>0</v>
      </c>
      <c r="AC482" s="1" t="b">
        <v>1</v>
      </c>
      <c r="AD482" s="7">
        <v>45419.798784722225</v>
      </c>
      <c r="AE482" s="1" t="s">
        <v>901</v>
      </c>
      <c r="AJ482" s="1" t="b">
        <v>0</v>
      </c>
    </row>
    <row r="483">
      <c r="A483" s="1" t="s">
        <v>2948</v>
      </c>
      <c r="B483" s="1" t="s">
        <v>2949</v>
      </c>
      <c r="C483" s="1">
        <v>4.9922497000194E13</v>
      </c>
      <c r="D483" s="1" t="s">
        <v>2949</v>
      </c>
      <c r="E483" s="1">
        <v>4.7997315725E10</v>
      </c>
      <c r="F483" s="1" t="s">
        <v>2950</v>
      </c>
      <c r="G483" s="6">
        <v>45254.49327546296</v>
      </c>
      <c r="H483" s="7">
        <v>45297.02104166667</v>
      </c>
      <c r="I483" s="6">
        <v>45391.58236111111</v>
      </c>
      <c r="J483" s="1" t="s">
        <v>908</v>
      </c>
      <c r="K483" s="1" t="s">
        <v>974</v>
      </c>
      <c r="L483" s="8" t="s">
        <v>2951</v>
      </c>
      <c r="N483" s="1">
        <v>7.4589904E7</v>
      </c>
      <c r="O483" s="1">
        <v>9.4068519E7</v>
      </c>
      <c r="U483" s="1" t="s">
        <v>2952</v>
      </c>
      <c r="Y483" s="1" t="s">
        <v>900</v>
      </c>
      <c r="Z483" s="1" t="b">
        <v>0</v>
      </c>
      <c r="AA483" s="1" t="b">
        <v>0</v>
      </c>
      <c r="AE483" s="1" t="s">
        <v>901</v>
      </c>
    </row>
    <row r="484">
      <c r="A484" s="1" t="s">
        <v>2953</v>
      </c>
      <c r="B484" s="1" t="s">
        <v>2954</v>
      </c>
      <c r="D484" s="1" t="s">
        <v>2954</v>
      </c>
      <c r="E484" s="1">
        <v>1.8981484781E10</v>
      </c>
      <c r="F484" s="1" t="s">
        <v>2955</v>
      </c>
      <c r="G484" s="6">
        <v>45030.705925925926</v>
      </c>
      <c r="H484" s="7">
        <v>45597.22625</v>
      </c>
      <c r="I484" s="2"/>
      <c r="J484" s="1" t="s">
        <v>1109</v>
      </c>
      <c r="K484" s="1" t="s">
        <v>933</v>
      </c>
      <c r="Q484" s="1" t="s">
        <v>983</v>
      </c>
      <c r="R484" s="1" t="s">
        <v>2956</v>
      </c>
      <c r="S484" s="1" t="s">
        <v>1033</v>
      </c>
      <c r="Y484" s="1" t="s">
        <v>900</v>
      </c>
      <c r="Z484" s="1" t="b">
        <v>0</v>
      </c>
      <c r="AA484" s="1" t="b">
        <v>0</v>
      </c>
      <c r="AE484" s="1" t="s">
        <v>901</v>
      </c>
      <c r="AJ484" s="1" t="b">
        <v>0</v>
      </c>
    </row>
    <row r="485">
      <c r="A485" s="1" t="s">
        <v>2957</v>
      </c>
      <c r="B485" s="1" t="s">
        <v>2958</v>
      </c>
      <c r="C485" s="1">
        <v>4.1036125000159E13</v>
      </c>
      <c r="D485" s="1" t="s">
        <v>2958</v>
      </c>
      <c r="E485" s="1">
        <v>1.1946356656E10</v>
      </c>
      <c r="F485" s="1" t="s">
        <v>2959</v>
      </c>
      <c r="G485" s="6">
        <v>45593.75476851852</v>
      </c>
      <c r="H485" s="7">
        <v>45597.025289351855</v>
      </c>
      <c r="I485" s="2"/>
      <c r="J485" s="1" t="s">
        <v>1392</v>
      </c>
      <c r="K485" s="1" t="s">
        <v>1000</v>
      </c>
      <c r="L485" s="8" t="s">
        <v>2960</v>
      </c>
      <c r="N485" s="1">
        <v>8.9730204E7</v>
      </c>
      <c r="O485" s="1">
        <v>1.09503715E8</v>
      </c>
      <c r="Q485" s="1" t="s">
        <v>983</v>
      </c>
      <c r="S485" s="1" t="s">
        <v>1033</v>
      </c>
      <c r="T485" s="1" t="s">
        <v>898</v>
      </c>
      <c r="Y485" s="1" t="s">
        <v>900</v>
      </c>
      <c r="Z485" s="1" t="b">
        <v>0</v>
      </c>
      <c r="AA485" s="1" t="b">
        <v>0</v>
      </c>
      <c r="AB485" s="1" t="s">
        <v>2961</v>
      </c>
      <c r="AC485" s="1" t="b">
        <v>1</v>
      </c>
      <c r="AD485" s="7">
        <v>45593.75475694444</v>
      </c>
      <c r="AE485" s="1" t="s">
        <v>901</v>
      </c>
      <c r="AF485" s="1" t="s">
        <v>2962</v>
      </c>
      <c r="AJ485" s="1" t="b">
        <v>0</v>
      </c>
      <c r="AK485" s="1" t="b">
        <v>0</v>
      </c>
      <c r="AL485" s="1">
        <v>0.0</v>
      </c>
      <c r="AM485" s="1">
        <v>0.0</v>
      </c>
      <c r="AN485" s="1">
        <v>0.0</v>
      </c>
    </row>
    <row r="486">
      <c r="A486" s="1" t="s">
        <v>2963</v>
      </c>
      <c r="B486" s="1" t="s">
        <v>2964</v>
      </c>
      <c r="C486" s="1">
        <v>9.9293331004E10</v>
      </c>
      <c r="D486" s="1" t="s">
        <v>2964</v>
      </c>
      <c r="E486" s="1">
        <v>5.551998751515E12</v>
      </c>
      <c r="F486" s="1" t="s">
        <v>1572</v>
      </c>
      <c r="G486" s="6">
        <v>45349.873078703706</v>
      </c>
      <c r="H486" s="7">
        <v>45597.22578703704</v>
      </c>
      <c r="I486" s="2"/>
      <c r="J486" s="1" t="s">
        <v>908</v>
      </c>
      <c r="K486" s="1" t="s">
        <v>896</v>
      </c>
      <c r="N486" s="1">
        <v>7.7856789E7</v>
      </c>
      <c r="O486" s="1">
        <v>9.6558807E7</v>
      </c>
      <c r="P486" s="1" t="b">
        <v>1</v>
      </c>
      <c r="U486" s="1" t="s">
        <v>1572</v>
      </c>
      <c r="V486" s="1" t="b">
        <v>1</v>
      </c>
      <c r="W486" s="1" t="b">
        <v>0</v>
      </c>
      <c r="X486" s="1">
        <v>111597.0</v>
      </c>
      <c r="Y486" s="1" t="s">
        <v>900</v>
      </c>
      <c r="Z486" s="1" t="b">
        <v>0</v>
      </c>
      <c r="AA486" s="1" t="b">
        <v>0</v>
      </c>
      <c r="AE486" s="1" t="s">
        <v>901</v>
      </c>
      <c r="AJ486" s="1" t="b">
        <v>0</v>
      </c>
    </row>
    <row r="487">
      <c r="A487" s="1" t="s">
        <v>2965</v>
      </c>
      <c r="B487" s="1" t="s">
        <v>2966</v>
      </c>
      <c r="C487" s="1">
        <v>4.3701602000189E13</v>
      </c>
      <c r="D487" s="1" t="s">
        <v>2967</v>
      </c>
      <c r="E487" s="1">
        <v>6.2982490676E10</v>
      </c>
      <c r="F487" s="1" t="s">
        <v>2968</v>
      </c>
      <c r="G487" s="6">
        <v>45568.86158564815</v>
      </c>
      <c r="H487" s="7">
        <v>45597.22644675926</v>
      </c>
      <c r="I487" s="2"/>
      <c r="J487" s="1" t="s">
        <v>1066</v>
      </c>
      <c r="K487" s="1" t="s">
        <v>916</v>
      </c>
      <c r="L487" s="8" t="s">
        <v>2969</v>
      </c>
      <c r="N487" s="1">
        <v>8.8858151E7</v>
      </c>
      <c r="O487" s="1">
        <v>1.08347601E8</v>
      </c>
      <c r="Q487" s="1" t="s">
        <v>983</v>
      </c>
      <c r="S487" s="1" t="s">
        <v>919</v>
      </c>
      <c r="Y487" s="1" t="s">
        <v>900</v>
      </c>
      <c r="Z487" s="1" t="b">
        <v>0</v>
      </c>
      <c r="AA487" s="1" t="b">
        <v>0</v>
      </c>
      <c r="AC487" s="1" t="b">
        <v>1</v>
      </c>
      <c r="AD487" s="7">
        <v>45568.86157407407</v>
      </c>
      <c r="AE487" s="1" t="s">
        <v>901</v>
      </c>
      <c r="AJ487" s="1" t="b">
        <v>0</v>
      </c>
      <c r="AK487" s="1" t="b">
        <v>1</v>
      </c>
      <c r="AL487" s="1">
        <v>1.0</v>
      </c>
      <c r="AM487" s="1">
        <v>1.0</v>
      </c>
      <c r="AN487" s="1">
        <v>1.0</v>
      </c>
    </row>
    <row r="488">
      <c r="A488" s="1" t="s">
        <v>705</v>
      </c>
      <c r="B488" s="1" t="s">
        <v>2970</v>
      </c>
      <c r="C488" s="1">
        <v>2.2831365000109E13</v>
      </c>
      <c r="D488" s="1" t="s">
        <v>2971</v>
      </c>
      <c r="E488" s="1">
        <v>5.1999819995E10</v>
      </c>
      <c r="F488" s="1" t="s">
        <v>2972</v>
      </c>
      <c r="G488" s="6">
        <v>45539.999560185184</v>
      </c>
      <c r="H488" s="7">
        <v>45597.226331018515</v>
      </c>
      <c r="I488" s="2"/>
      <c r="J488" s="1" t="s">
        <v>1185</v>
      </c>
      <c r="K488" s="1" t="s">
        <v>896</v>
      </c>
      <c r="L488" s="8" t="s">
        <v>2973</v>
      </c>
      <c r="N488" s="1">
        <v>8.8078194E7</v>
      </c>
      <c r="O488" s="1">
        <v>1.06997693E8</v>
      </c>
      <c r="Q488" s="1" t="s">
        <v>1394</v>
      </c>
      <c r="S488" s="1" t="s">
        <v>994</v>
      </c>
      <c r="T488" s="1" t="s">
        <v>898</v>
      </c>
      <c r="X488" s="1">
        <v>142769.0</v>
      </c>
      <c r="Y488" s="1" t="s">
        <v>900</v>
      </c>
      <c r="Z488" s="1" t="b">
        <v>0</v>
      </c>
      <c r="AA488" s="1" t="b">
        <v>0</v>
      </c>
      <c r="AC488" s="1" t="b">
        <v>1</v>
      </c>
      <c r="AD488" s="7">
        <v>45539.999548611115</v>
      </c>
      <c r="AE488" s="1" t="s">
        <v>901</v>
      </c>
      <c r="AJ488" s="1" t="b">
        <v>0</v>
      </c>
      <c r="AK488" s="1" t="b">
        <v>0</v>
      </c>
      <c r="AL488" s="1">
        <v>0.0</v>
      </c>
      <c r="AM488" s="1">
        <v>0.0</v>
      </c>
      <c r="AN488" s="1">
        <v>0.0</v>
      </c>
    </row>
    <row r="489">
      <c r="A489" s="1" t="s">
        <v>2974</v>
      </c>
      <c r="B489" s="1" t="s">
        <v>2975</v>
      </c>
      <c r="C489" s="1">
        <v>3.2363422000118E13</v>
      </c>
      <c r="D489" s="1" t="s">
        <v>2975</v>
      </c>
      <c r="E489" s="1">
        <v>4.1987308972E10</v>
      </c>
      <c r="F489" s="1" t="s">
        <v>2976</v>
      </c>
      <c r="G489" s="6">
        <v>45195.74731481481</v>
      </c>
      <c r="H489" s="7">
        <v>45597.226331018515</v>
      </c>
      <c r="I489" s="2"/>
      <c r="J489" s="1" t="s">
        <v>973</v>
      </c>
      <c r="K489" s="1" t="s">
        <v>1089</v>
      </c>
      <c r="L489" s="8" t="s">
        <v>2977</v>
      </c>
      <c r="M489" s="1">
        <v>1202240.0</v>
      </c>
      <c r="N489" s="1">
        <v>7.2327773E7</v>
      </c>
      <c r="O489" s="1">
        <v>8.8544726E7</v>
      </c>
      <c r="U489" s="1" t="s">
        <v>2978</v>
      </c>
      <c r="Y489" s="1" t="s">
        <v>900</v>
      </c>
      <c r="Z489" s="1" t="b">
        <v>0</v>
      </c>
      <c r="AA489" s="1" t="b">
        <v>0</v>
      </c>
      <c r="AE489" s="1" t="s">
        <v>901</v>
      </c>
      <c r="AJ489" s="1" t="b">
        <v>0</v>
      </c>
    </row>
    <row r="490">
      <c r="A490" s="1" t="s">
        <v>2979</v>
      </c>
      <c r="B490" s="1" t="s">
        <v>2980</v>
      </c>
      <c r="C490" s="1">
        <v>5.4531846000187E13</v>
      </c>
      <c r="D490" s="1" t="s">
        <v>2981</v>
      </c>
      <c r="E490" s="1">
        <v>1.4991575701E10</v>
      </c>
      <c r="F490" s="1" t="s">
        <v>2982</v>
      </c>
      <c r="G490" s="6">
        <v>45587.626979166664</v>
      </c>
      <c r="H490" s="7">
        <v>45597.19488425926</v>
      </c>
      <c r="I490" s="2"/>
      <c r="J490" s="1" t="s">
        <v>1333</v>
      </c>
      <c r="K490" s="1" t="s">
        <v>916</v>
      </c>
      <c r="L490" s="8" t="s">
        <v>2983</v>
      </c>
      <c r="N490" s="1">
        <v>8.9489947E7</v>
      </c>
      <c r="O490" s="1">
        <v>1.09186259E8</v>
      </c>
      <c r="Q490" s="1" t="s">
        <v>983</v>
      </c>
      <c r="S490" s="1" t="s">
        <v>1033</v>
      </c>
      <c r="T490" s="1" t="s">
        <v>920</v>
      </c>
      <c r="Y490" s="1" t="s">
        <v>900</v>
      </c>
      <c r="Z490" s="1" t="b">
        <v>0</v>
      </c>
      <c r="AA490" s="1" t="b">
        <v>1</v>
      </c>
      <c r="AB490" s="1" t="s">
        <v>2984</v>
      </c>
      <c r="AC490" s="1" t="b">
        <v>1</v>
      </c>
      <c r="AD490" s="7">
        <v>45587.626967592594</v>
      </c>
      <c r="AE490" s="1" t="s">
        <v>901</v>
      </c>
      <c r="AJ490" s="1" t="b">
        <v>1</v>
      </c>
      <c r="AK490" s="1" t="b">
        <v>1</v>
      </c>
      <c r="AL490" s="1">
        <v>2.0</v>
      </c>
      <c r="AM490" s="1">
        <v>2.0</v>
      </c>
      <c r="AN490" s="1">
        <v>3.0</v>
      </c>
    </row>
    <row r="491">
      <c r="A491" s="1" t="s">
        <v>639</v>
      </c>
      <c r="B491" s="1" t="s">
        <v>2985</v>
      </c>
      <c r="C491" s="1">
        <v>4.4909017000131E13</v>
      </c>
      <c r="D491" s="1" t="s">
        <v>2985</v>
      </c>
      <c r="E491" s="1">
        <v>1.1934479365E10</v>
      </c>
      <c r="F491" s="1" t="s">
        <v>2986</v>
      </c>
      <c r="G491" s="6">
        <v>45495.53733796296</v>
      </c>
      <c r="H491" s="7">
        <v>45597.22641203704</v>
      </c>
      <c r="I491" s="2"/>
      <c r="J491" s="1" t="s">
        <v>1006</v>
      </c>
      <c r="K491" s="1" t="s">
        <v>953</v>
      </c>
      <c r="L491" s="8" t="s">
        <v>2987</v>
      </c>
      <c r="N491" s="1">
        <v>8.6755583E7</v>
      </c>
      <c r="O491" s="1">
        <v>1.04969135E8</v>
      </c>
      <c r="Y491" s="1" t="s">
        <v>900</v>
      </c>
      <c r="Z491" s="1" t="b">
        <v>0</v>
      </c>
      <c r="AA491" s="1" t="b">
        <v>0</v>
      </c>
      <c r="AC491" s="1" t="b">
        <v>1</v>
      </c>
      <c r="AD491" s="7">
        <v>45495.53729166667</v>
      </c>
      <c r="AE491" s="1" t="s">
        <v>901</v>
      </c>
      <c r="AJ491" s="1" t="b">
        <v>0</v>
      </c>
    </row>
    <row r="492">
      <c r="A492" s="1" t="s">
        <v>331</v>
      </c>
      <c r="B492" s="1" t="s">
        <v>2988</v>
      </c>
      <c r="C492" s="1">
        <v>4.0352303832E10</v>
      </c>
      <c r="D492" s="1" t="s">
        <v>2988</v>
      </c>
      <c r="E492" s="1">
        <v>1.1946997027E10</v>
      </c>
      <c r="F492" s="1" t="s">
        <v>2989</v>
      </c>
      <c r="G492" s="6">
        <v>45394.73569444445</v>
      </c>
      <c r="H492" s="7">
        <v>45597.226435185185</v>
      </c>
      <c r="I492" s="2"/>
      <c r="J492" s="1" t="s">
        <v>1243</v>
      </c>
      <c r="K492" s="1" t="s">
        <v>933</v>
      </c>
      <c r="L492" s="8" t="s">
        <v>2990</v>
      </c>
      <c r="M492" s="1">
        <v>703869.0</v>
      </c>
      <c r="N492" s="1">
        <v>8.1698658E7</v>
      </c>
      <c r="O492" s="1">
        <v>1.04133326E8</v>
      </c>
      <c r="U492" s="1" t="s">
        <v>2989</v>
      </c>
      <c r="W492" s="1" t="b">
        <v>1</v>
      </c>
      <c r="Y492" s="1" t="s">
        <v>900</v>
      </c>
      <c r="Z492" s="1" t="b">
        <v>0</v>
      </c>
      <c r="AA492" s="1" t="b">
        <v>0</v>
      </c>
      <c r="AC492" s="1" t="b">
        <v>1</v>
      </c>
      <c r="AD492" s="7">
        <v>45394.735671296294</v>
      </c>
      <c r="AE492" s="1" t="s">
        <v>901</v>
      </c>
      <c r="AJ492" s="1" t="b">
        <v>0</v>
      </c>
    </row>
    <row r="493">
      <c r="A493" s="1" t="s">
        <v>2991</v>
      </c>
      <c r="B493" s="1" t="s">
        <v>2992</v>
      </c>
      <c r="D493" s="1" t="s">
        <v>2992</v>
      </c>
      <c r="E493" s="1">
        <v>3.1984359155E10</v>
      </c>
      <c r="F493" s="1" t="s">
        <v>2993</v>
      </c>
      <c r="G493" s="6">
        <v>45374.5733912037</v>
      </c>
      <c r="H493" s="7">
        <v>45597.22626157408</v>
      </c>
      <c r="I493" s="2"/>
      <c r="J493" s="1" t="s">
        <v>908</v>
      </c>
      <c r="N493" s="1">
        <v>7.9650182E7</v>
      </c>
      <c r="O493" s="1">
        <v>9.8226379E7</v>
      </c>
      <c r="W493" s="1" t="b">
        <v>0</v>
      </c>
      <c r="Y493" s="1" t="s">
        <v>900</v>
      </c>
      <c r="Z493" s="1" t="b">
        <v>0</v>
      </c>
      <c r="AA493" s="1" t="b">
        <v>0</v>
      </c>
      <c r="AC493" s="1" t="b">
        <v>1</v>
      </c>
      <c r="AD493" s="7">
        <v>45374.57336805556</v>
      </c>
      <c r="AE493" s="1" t="s">
        <v>901</v>
      </c>
      <c r="AJ493" s="1" t="b">
        <v>1</v>
      </c>
    </row>
    <row r="494">
      <c r="A494" s="1" t="s">
        <v>792</v>
      </c>
      <c r="B494" s="1" t="s">
        <v>2994</v>
      </c>
      <c r="C494" s="1">
        <v>4.1566306841E10</v>
      </c>
      <c r="D494" s="1" t="s">
        <v>2994</v>
      </c>
      <c r="E494" s="1">
        <v>1.9998364293E10</v>
      </c>
      <c r="F494" s="1" t="s">
        <v>2995</v>
      </c>
      <c r="G494" s="6">
        <v>45462.82711805555</v>
      </c>
      <c r="H494" s="7">
        <v>45597.22636574074</v>
      </c>
      <c r="I494" s="2"/>
      <c r="J494" s="1" t="s">
        <v>1115</v>
      </c>
      <c r="K494" s="1" t="s">
        <v>916</v>
      </c>
      <c r="L494" s="8" t="s">
        <v>2996</v>
      </c>
      <c r="N494" s="1">
        <v>8.5789133E7</v>
      </c>
      <c r="O494" s="1">
        <v>1.03421854E8</v>
      </c>
      <c r="T494" s="1" t="s">
        <v>920</v>
      </c>
      <c r="U494" s="1" t="s">
        <v>2997</v>
      </c>
      <c r="Y494" s="1" t="s">
        <v>900</v>
      </c>
      <c r="Z494" s="1" t="b">
        <v>0</v>
      </c>
      <c r="AA494" s="1" t="b">
        <v>0</v>
      </c>
      <c r="AC494" s="1" t="b">
        <v>1</v>
      </c>
      <c r="AD494" s="7">
        <v>45462.82703703704</v>
      </c>
      <c r="AE494" s="1" t="s">
        <v>901</v>
      </c>
      <c r="AJ494" s="1" t="b">
        <v>0</v>
      </c>
    </row>
    <row r="495">
      <c r="A495" s="1" t="s">
        <v>2998</v>
      </c>
      <c r="B495" s="1" t="s">
        <v>2999</v>
      </c>
      <c r="C495" s="1">
        <v>4.9205753000122E13</v>
      </c>
      <c r="D495" s="1" t="s">
        <v>2999</v>
      </c>
      <c r="E495" s="1">
        <v>1.1933669719E10</v>
      </c>
      <c r="F495" s="1" t="s">
        <v>3000</v>
      </c>
      <c r="G495" s="6">
        <v>45582.710648148146</v>
      </c>
      <c r="H495" s="7">
        <v>45597.090833333335</v>
      </c>
      <c r="I495" s="2"/>
      <c r="J495" s="1" t="s">
        <v>915</v>
      </c>
      <c r="K495" s="1" t="s">
        <v>933</v>
      </c>
      <c r="L495" s="8" t="s">
        <v>3001</v>
      </c>
      <c r="M495" s="1">
        <v>1183067.0</v>
      </c>
      <c r="N495" s="1">
        <v>8.9310621E7</v>
      </c>
      <c r="O495" s="1">
        <v>1.08972553E8</v>
      </c>
      <c r="Q495" s="1" t="s">
        <v>983</v>
      </c>
      <c r="S495" s="1" t="s">
        <v>1033</v>
      </c>
      <c r="Y495" s="1" t="s">
        <v>900</v>
      </c>
      <c r="Z495" s="1" t="b">
        <v>0</v>
      </c>
      <c r="AA495" s="1" t="b">
        <v>0</v>
      </c>
      <c r="AB495" s="1" t="s">
        <v>3002</v>
      </c>
      <c r="AC495" s="1" t="b">
        <v>1</v>
      </c>
      <c r="AD495" s="7">
        <v>45582.71063657408</v>
      </c>
      <c r="AE495" s="1" t="s">
        <v>901</v>
      </c>
      <c r="AJ495" s="1" t="b">
        <v>0</v>
      </c>
      <c r="AK495" s="1" t="b">
        <v>0</v>
      </c>
      <c r="AL495" s="1">
        <v>0.0</v>
      </c>
      <c r="AM495" s="1">
        <v>0.0</v>
      </c>
      <c r="AN495" s="1">
        <v>0.0</v>
      </c>
    </row>
    <row r="496">
      <c r="A496" s="1" t="s">
        <v>3003</v>
      </c>
      <c r="B496" s="1" t="s">
        <v>3004</v>
      </c>
      <c r="C496" s="1">
        <v>3.1532938000186E13</v>
      </c>
      <c r="D496" s="1" t="s">
        <v>3004</v>
      </c>
      <c r="E496" s="1">
        <v>1.7997133988E10</v>
      </c>
      <c r="F496" s="1" t="s">
        <v>3005</v>
      </c>
      <c r="G496" s="6">
        <v>45267.741261574076</v>
      </c>
      <c r="H496" s="7">
        <v>45356.895833333336</v>
      </c>
      <c r="I496" s="6">
        <v>45405.76096064815</v>
      </c>
      <c r="J496" s="1" t="s">
        <v>1243</v>
      </c>
      <c r="K496" s="1" t="s">
        <v>933</v>
      </c>
      <c r="L496" s="8" t="s">
        <v>3006</v>
      </c>
      <c r="M496" s="1">
        <v>734414.0</v>
      </c>
      <c r="N496" s="1">
        <v>7.5155809E7</v>
      </c>
      <c r="O496" s="1">
        <v>9.2909483E7</v>
      </c>
      <c r="T496" s="1" t="s">
        <v>898</v>
      </c>
      <c r="U496" s="1" t="s">
        <v>3007</v>
      </c>
      <c r="W496" s="1" t="b">
        <v>1</v>
      </c>
      <c r="Y496" s="1" t="s">
        <v>900</v>
      </c>
      <c r="Z496" s="1" t="b">
        <v>0</v>
      </c>
      <c r="AA496" s="1" t="b">
        <v>0</v>
      </c>
      <c r="AE496" s="1" t="s">
        <v>901</v>
      </c>
    </row>
    <row r="497">
      <c r="A497" s="1" t="s">
        <v>3008</v>
      </c>
      <c r="B497" s="1" t="s">
        <v>3009</v>
      </c>
      <c r="C497" s="1">
        <v>3.9394626000165E13</v>
      </c>
      <c r="D497" s="1" t="s">
        <v>3009</v>
      </c>
      <c r="E497" s="1">
        <v>3.2999360537E10</v>
      </c>
      <c r="F497" s="1" t="s">
        <v>3010</v>
      </c>
      <c r="G497" s="6">
        <v>45236.7953125</v>
      </c>
      <c r="H497" s="7">
        <v>45597.22587962963</v>
      </c>
      <c r="I497" s="2"/>
      <c r="J497" s="1" t="s">
        <v>908</v>
      </c>
      <c r="L497" s="8" t="s">
        <v>3011</v>
      </c>
      <c r="N497" s="1">
        <v>7.4055034E7</v>
      </c>
      <c r="O497" s="1">
        <v>9.1316933E7</v>
      </c>
      <c r="U497" s="1" t="s">
        <v>3012</v>
      </c>
      <c r="W497" s="1" t="b">
        <v>1</v>
      </c>
      <c r="Y497" s="1" t="s">
        <v>900</v>
      </c>
      <c r="Z497" s="1" t="b">
        <v>0</v>
      </c>
      <c r="AA497" s="1" t="b">
        <v>0</v>
      </c>
      <c r="AE497" s="1" t="s">
        <v>901</v>
      </c>
      <c r="AJ497" s="1" t="b">
        <v>0</v>
      </c>
    </row>
    <row r="498">
      <c r="A498" s="1" t="s">
        <v>612</v>
      </c>
      <c r="B498" s="1" t="s">
        <v>3013</v>
      </c>
      <c r="C498" s="1">
        <v>4.043708200015E13</v>
      </c>
      <c r="D498" s="1" t="s">
        <v>3014</v>
      </c>
      <c r="E498" s="1">
        <v>4.7999214455E10</v>
      </c>
      <c r="F498" s="1" t="s">
        <v>3015</v>
      </c>
      <c r="G498" s="6">
        <v>45462.80548611111</v>
      </c>
      <c r="H498" s="7">
        <v>45597.22628472222</v>
      </c>
      <c r="I498" s="2"/>
      <c r="J498" s="1" t="s">
        <v>1115</v>
      </c>
      <c r="K498" s="1" t="s">
        <v>916</v>
      </c>
      <c r="L498" s="8" t="s">
        <v>3016</v>
      </c>
      <c r="N498" s="1">
        <v>8.5788263E7</v>
      </c>
      <c r="O498" s="1">
        <v>1.03419764E8</v>
      </c>
      <c r="T498" s="1" t="s">
        <v>920</v>
      </c>
      <c r="U498" s="1" t="s">
        <v>3015</v>
      </c>
      <c r="Y498" s="1" t="s">
        <v>900</v>
      </c>
      <c r="Z498" s="1" t="b">
        <v>0</v>
      </c>
      <c r="AA498" s="1" t="b">
        <v>1</v>
      </c>
      <c r="AC498" s="1" t="b">
        <v>1</v>
      </c>
      <c r="AD498" s="7">
        <v>45462.805555555555</v>
      </c>
      <c r="AE498" s="1" t="s">
        <v>901</v>
      </c>
      <c r="AJ498" s="1" t="b">
        <v>1</v>
      </c>
    </row>
    <row r="499">
      <c r="A499" s="1" t="s">
        <v>3017</v>
      </c>
      <c r="B499" s="1" t="s">
        <v>3018</v>
      </c>
      <c r="C499" s="1">
        <v>4.161009000011E13</v>
      </c>
      <c r="D499" s="1" t="s">
        <v>3018</v>
      </c>
      <c r="E499" s="1">
        <v>1.1998105407E10</v>
      </c>
      <c r="F499" s="1" t="s">
        <v>3019</v>
      </c>
      <c r="G499" s="6">
        <v>45076.80136574074</v>
      </c>
      <c r="H499" s="7">
        <v>45534.82068287037</v>
      </c>
      <c r="I499" s="6">
        <v>45539.5409375</v>
      </c>
      <c r="J499" s="1" t="s">
        <v>1243</v>
      </c>
      <c r="K499" s="1" t="s">
        <v>974</v>
      </c>
      <c r="L499" s="8" t="s">
        <v>3020</v>
      </c>
      <c r="N499" s="1">
        <v>6.6751355E7</v>
      </c>
      <c r="O499" s="1">
        <v>8.1353052E7</v>
      </c>
      <c r="Q499" s="1" t="s">
        <v>983</v>
      </c>
      <c r="R499" s="1" t="s">
        <v>1343</v>
      </c>
      <c r="S499" s="1" t="s">
        <v>919</v>
      </c>
      <c r="U499" s="1" t="s">
        <v>3021</v>
      </c>
      <c r="W499" s="1" t="b">
        <v>1</v>
      </c>
      <c r="Y499" s="1" t="s">
        <v>900</v>
      </c>
      <c r="Z499" s="1" t="b">
        <v>0</v>
      </c>
      <c r="AA499" s="1" t="b">
        <v>0</v>
      </c>
      <c r="AE499" s="1" t="s">
        <v>901</v>
      </c>
      <c r="AJ499" s="1" t="b">
        <v>0</v>
      </c>
    </row>
    <row r="500">
      <c r="A500" s="1" t="s">
        <v>817</v>
      </c>
      <c r="B500" s="1" t="s">
        <v>3022</v>
      </c>
      <c r="C500" s="1">
        <v>4.626124000014E13</v>
      </c>
      <c r="D500" s="1" t="s">
        <v>3023</v>
      </c>
      <c r="E500" s="1">
        <v>1.4996768981E10</v>
      </c>
      <c r="F500" s="1" t="s">
        <v>3024</v>
      </c>
      <c r="G500" s="6">
        <v>45455.54628472222</v>
      </c>
      <c r="H500" s="7">
        <v>45597.22586805555</v>
      </c>
      <c r="I500" s="2"/>
      <c r="J500" s="1" t="s">
        <v>1115</v>
      </c>
      <c r="N500" s="1">
        <v>8.5578004E7</v>
      </c>
      <c r="O500" s="1">
        <v>1.03022631E8</v>
      </c>
      <c r="T500" s="1" t="s">
        <v>920</v>
      </c>
      <c r="Y500" s="1" t="s">
        <v>900</v>
      </c>
      <c r="Z500" s="1" t="b">
        <v>0</v>
      </c>
      <c r="AA500" s="1" t="b">
        <v>0</v>
      </c>
      <c r="AC500" s="1" t="b">
        <v>1</v>
      </c>
      <c r="AD500" s="7">
        <v>45455.546261574076</v>
      </c>
      <c r="AE500" s="1" t="s">
        <v>901</v>
      </c>
      <c r="AJ500" s="1" t="b">
        <v>0</v>
      </c>
    </row>
    <row r="501">
      <c r="A501" s="1" t="s">
        <v>3025</v>
      </c>
      <c r="B501" s="1" t="s">
        <v>3026</v>
      </c>
      <c r="C501" s="1">
        <v>3.19813130001E13</v>
      </c>
      <c r="D501" s="1" t="s">
        <v>3026</v>
      </c>
      <c r="E501" s="1">
        <v>3.1991500003E10</v>
      </c>
      <c r="F501" s="1" t="s">
        <v>3027</v>
      </c>
      <c r="G501" s="6">
        <v>45223.735613425924</v>
      </c>
      <c r="H501" s="7">
        <v>45226.745717592596</v>
      </c>
      <c r="I501" s="6">
        <v>45299.895104166666</v>
      </c>
      <c r="J501" s="1" t="s">
        <v>1006</v>
      </c>
      <c r="K501" s="1" t="s">
        <v>916</v>
      </c>
      <c r="L501" s="8" t="s">
        <v>3028</v>
      </c>
      <c r="N501" s="1">
        <v>7.3701526E7</v>
      </c>
      <c r="O501" s="1">
        <v>9.0367482E7</v>
      </c>
      <c r="U501" s="1" t="s">
        <v>3029</v>
      </c>
      <c r="Y501" s="1" t="s">
        <v>900</v>
      </c>
      <c r="Z501" s="1" t="b">
        <v>0</v>
      </c>
      <c r="AA501" s="1" t="b">
        <v>0</v>
      </c>
      <c r="AE501" s="1" t="s">
        <v>901</v>
      </c>
    </row>
    <row r="502">
      <c r="A502" s="1" t="s">
        <v>675</v>
      </c>
      <c r="B502" s="1" t="s">
        <v>3030</v>
      </c>
      <c r="C502" s="1">
        <v>4.0410826000143E13</v>
      </c>
      <c r="D502" s="1" t="s">
        <v>3030</v>
      </c>
      <c r="E502" s="1">
        <v>3.1993759382E10</v>
      </c>
      <c r="F502" s="1" t="s">
        <v>3031</v>
      </c>
      <c r="G502" s="6">
        <v>45540.868252314816</v>
      </c>
      <c r="H502" s="7">
        <v>45597.22641203704</v>
      </c>
      <c r="I502" s="2"/>
      <c r="J502" s="1" t="s">
        <v>1185</v>
      </c>
      <c r="K502" s="1" t="s">
        <v>933</v>
      </c>
      <c r="M502" s="1">
        <v>1045460.0</v>
      </c>
      <c r="N502" s="1">
        <v>8.8096362E7</v>
      </c>
      <c r="O502" s="1">
        <v>1.07032879E8</v>
      </c>
      <c r="T502" s="1" t="s">
        <v>920</v>
      </c>
      <c r="Y502" s="1" t="s">
        <v>900</v>
      </c>
      <c r="Z502" s="1" t="b">
        <v>0</v>
      </c>
      <c r="AA502" s="1" t="b">
        <v>0</v>
      </c>
      <c r="AC502" s="1" t="b">
        <v>1</v>
      </c>
      <c r="AD502" s="7">
        <v>45540.858668981484</v>
      </c>
      <c r="AE502" s="1" t="s">
        <v>901</v>
      </c>
      <c r="AJ502" s="1" t="b">
        <v>0</v>
      </c>
    </row>
    <row r="503">
      <c r="A503" s="1" t="s">
        <v>403</v>
      </c>
      <c r="B503" s="1" t="s">
        <v>3032</v>
      </c>
      <c r="C503" s="1">
        <v>2.9124862000108E13</v>
      </c>
      <c r="D503" s="1" t="s">
        <v>3033</v>
      </c>
      <c r="E503" s="1">
        <v>1.194805078E10</v>
      </c>
      <c r="F503" s="1" t="s">
        <v>3034</v>
      </c>
      <c r="G503" s="6">
        <v>45453.835486111115</v>
      </c>
      <c r="H503" s="7">
        <v>45539.12935185185</v>
      </c>
      <c r="I503" s="6">
        <v>45539.12935185185</v>
      </c>
      <c r="J503" s="1" t="s">
        <v>908</v>
      </c>
      <c r="K503" s="1" t="s">
        <v>916</v>
      </c>
      <c r="L503" s="8" t="s">
        <v>3035</v>
      </c>
      <c r="N503" s="1">
        <v>8.5529807E7</v>
      </c>
      <c r="O503" s="1">
        <v>1.02924357E8</v>
      </c>
      <c r="U503" s="1" t="s">
        <v>3034</v>
      </c>
      <c r="Y503" s="1" t="s">
        <v>900</v>
      </c>
      <c r="Z503" s="1" t="b">
        <v>0</v>
      </c>
      <c r="AA503" s="1" t="b">
        <v>0</v>
      </c>
      <c r="AC503" s="1" t="b">
        <v>1</v>
      </c>
      <c r="AD503" s="7">
        <v>45453.83547453704</v>
      </c>
      <c r="AE503" s="1" t="s">
        <v>901</v>
      </c>
      <c r="AJ503" s="1" t="b">
        <v>0</v>
      </c>
    </row>
    <row r="504">
      <c r="A504" s="1" t="s">
        <v>635</v>
      </c>
      <c r="B504" s="1" t="s">
        <v>3036</v>
      </c>
      <c r="C504" s="1">
        <v>3.3127355000103E13</v>
      </c>
      <c r="D504" s="1" t="s">
        <v>3036</v>
      </c>
      <c r="E504" s="1">
        <v>6.2981764834E10</v>
      </c>
      <c r="F504" s="1" t="s">
        <v>3037</v>
      </c>
      <c r="G504" s="6">
        <v>45414.94998842593</v>
      </c>
      <c r="H504" s="7">
        <v>45597.2259837963</v>
      </c>
      <c r="I504" s="2"/>
      <c r="J504" s="1" t="s">
        <v>1497</v>
      </c>
      <c r="K504" s="1" t="s">
        <v>896</v>
      </c>
      <c r="L504" s="8" t="s">
        <v>3038</v>
      </c>
      <c r="N504" s="1">
        <v>8.2787194E7</v>
      </c>
      <c r="O504" s="1">
        <v>1.00629686E8</v>
      </c>
      <c r="U504" s="1" t="s">
        <v>3039</v>
      </c>
      <c r="W504" s="1" t="b">
        <v>1</v>
      </c>
      <c r="X504" s="1">
        <v>112274.0</v>
      </c>
      <c r="Y504" s="1" t="s">
        <v>900</v>
      </c>
      <c r="Z504" s="1" t="b">
        <v>0</v>
      </c>
      <c r="AA504" s="1" t="b">
        <v>0</v>
      </c>
      <c r="AC504" s="1" t="b">
        <v>1</v>
      </c>
      <c r="AD504" s="7">
        <v>45414.94997685185</v>
      </c>
      <c r="AE504" s="1" t="s">
        <v>901</v>
      </c>
      <c r="AJ504" s="1" t="b">
        <v>0</v>
      </c>
    </row>
    <row r="505">
      <c r="A505" s="1" t="s">
        <v>3040</v>
      </c>
      <c r="B505" s="1" t="s">
        <v>3041</v>
      </c>
      <c r="C505" s="1">
        <v>3.6736933000199E13</v>
      </c>
      <c r="D505" s="1" t="s">
        <v>3042</v>
      </c>
      <c r="E505" s="1">
        <v>8.5999114288E10</v>
      </c>
      <c r="F505" s="1" t="s">
        <v>3043</v>
      </c>
      <c r="G505" s="6">
        <v>45595.59079861111</v>
      </c>
      <c r="H505" s="7">
        <v>45597.12894675926</v>
      </c>
      <c r="I505" s="2"/>
      <c r="J505" s="1" t="s">
        <v>1586</v>
      </c>
      <c r="K505" s="1" t="s">
        <v>916</v>
      </c>
      <c r="L505" s="8" t="s">
        <v>3044</v>
      </c>
      <c r="N505" s="1">
        <v>8.9799523E7</v>
      </c>
      <c r="O505" s="1">
        <v>1.09580395E8</v>
      </c>
      <c r="Q505" s="1" t="s">
        <v>983</v>
      </c>
      <c r="S505" s="1" t="s">
        <v>919</v>
      </c>
      <c r="T505" s="1" t="s">
        <v>920</v>
      </c>
      <c r="Y505" s="1" t="s">
        <v>900</v>
      </c>
      <c r="Z505" s="1" t="b">
        <v>0</v>
      </c>
      <c r="AA505" s="1" t="b">
        <v>0</v>
      </c>
      <c r="AC505" s="1" t="b">
        <v>1</v>
      </c>
      <c r="AD505" s="7">
        <v>45595.59079861111</v>
      </c>
      <c r="AE505" s="1" t="s">
        <v>901</v>
      </c>
      <c r="AJ505" s="1" t="b">
        <v>0</v>
      </c>
      <c r="AK505" s="1" t="b">
        <v>1</v>
      </c>
      <c r="AL505" s="1">
        <v>1.0</v>
      </c>
      <c r="AM505" s="1">
        <v>1.0</v>
      </c>
      <c r="AN505" s="1">
        <v>3.0</v>
      </c>
    </row>
    <row r="506">
      <c r="A506" s="1" t="s">
        <v>377</v>
      </c>
      <c r="B506" s="1" t="s">
        <v>3045</v>
      </c>
      <c r="C506" s="1">
        <v>1.437785018E9</v>
      </c>
      <c r="D506" s="1" t="s">
        <v>3045</v>
      </c>
      <c r="E506" s="1">
        <v>5.1999855558E10</v>
      </c>
      <c r="F506" s="1" t="s">
        <v>3046</v>
      </c>
      <c r="G506" s="6">
        <v>45398.82030092592</v>
      </c>
      <c r="H506" s="7">
        <v>45399.682546296295</v>
      </c>
      <c r="I506" s="6">
        <v>45425.7903125</v>
      </c>
      <c r="J506" s="1" t="s">
        <v>908</v>
      </c>
      <c r="K506" s="1" t="s">
        <v>953</v>
      </c>
      <c r="L506" s="8" t="s">
        <v>3047</v>
      </c>
      <c r="N506" s="1">
        <v>8.1933579E7</v>
      </c>
      <c r="O506" s="1">
        <v>9.9684315E7</v>
      </c>
      <c r="Y506" s="1" t="s">
        <v>900</v>
      </c>
      <c r="Z506" s="1" t="b">
        <v>0</v>
      </c>
      <c r="AA506" s="1" t="b">
        <v>0</v>
      </c>
      <c r="AC506" s="1" t="b">
        <v>1</v>
      </c>
      <c r="AD506" s="7">
        <v>45398.820289351854</v>
      </c>
      <c r="AE506" s="1" t="s">
        <v>901</v>
      </c>
    </row>
    <row r="507">
      <c r="A507" s="1" t="s">
        <v>55</v>
      </c>
      <c r="B507" s="1" t="s">
        <v>3048</v>
      </c>
      <c r="C507" s="1">
        <v>2.3854660000135E13</v>
      </c>
      <c r="D507" s="1" t="s">
        <v>3048</v>
      </c>
      <c r="E507" s="1">
        <v>1.8996693412E10</v>
      </c>
      <c r="F507" s="1" t="s">
        <v>3049</v>
      </c>
      <c r="G507" s="6">
        <v>45511.55604166666</v>
      </c>
      <c r="H507" s="7">
        <v>45597.22605324074</v>
      </c>
      <c r="I507" s="2"/>
      <c r="J507" s="1" t="s">
        <v>938</v>
      </c>
      <c r="K507" s="1" t="s">
        <v>1000</v>
      </c>
      <c r="L507" s="8" t="s">
        <v>3050</v>
      </c>
      <c r="N507" s="1">
        <v>8.7192658E7</v>
      </c>
      <c r="O507" s="1">
        <v>1.05696276E8</v>
      </c>
      <c r="Q507" s="1" t="s">
        <v>983</v>
      </c>
      <c r="S507" s="1" t="s">
        <v>1033</v>
      </c>
      <c r="T507" s="1" t="s">
        <v>920</v>
      </c>
      <c r="Y507" s="1" t="s">
        <v>900</v>
      </c>
      <c r="Z507" s="1" t="b">
        <v>0</v>
      </c>
      <c r="AA507" s="1" t="b">
        <v>0</v>
      </c>
      <c r="AB507" s="1" t="s">
        <v>3051</v>
      </c>
      <c r="AC507" s="1" t="b">
        <v>1</v>
      </c>
      <c r="AD507" s="7">
        <v>45511.55604166666</v>
      </c>
      <c r="AE507" s="1" t="s">
        <v>901</v>
      </c>
      <c r="AF507" s="1" t="s">
        <v>3052</v>
      </c>
      <c r="AJ507" s="1" t="b">
        <v>0</v>
      </c>
      <c r="AK507" s="1" t="b">
        <v>1</v>
      </c>
      <c r="AL507" s="1">
        <v>1.0</v>
      </c>
      <c r="AM507" s="1">
        <v>1.0</v>
      </c>
      <c r="AN507" s="1">
        <v>2.0</v>
      </c>
    </row>
    <row r="508">
      <c r="A508" s="1" t="s">
        <v>48</v>
      </c>
      <c r="B508" s="1" t="s">
        <v>3053</v>
      </c>
      <c r="C508" s="1">
        <v>2.5038636000153E13</v>
      </c>
      <c r="D508" s="1" t="s">
        <v>3054</v>
      </c>
      <c r="E508" s="1">
        <v>3.1992596101E10</v>
      </c>
      <c r="F508" s="1" t="s">
        <v>3055</v>
      </c>
      <c r="G508" s="6">
        <v>45548.84396990741</v>
      </c>
      <c r="H508" s="7">
        <v>45597.22642361111</v>
      </c>
      <c r="I508" s="2"/>
      <c r="J508" s="1" t="s">
        <v>1163</v>
      </c>
      <c r="K508" s="1" t="s">
        <v>1461</v>
      </c>
      <c r="L508" s="8" t="s">
        <v>3056</v>
      </c>
      <c r="N508" s="1">
        <v>8.8340895E7</v>
      </c>
      <c r="O508" s="1">
        <v>1.07435075E8</v>
      </c>
      <c r="Q508" s="1" t="s">
        <v>983</v>
      </c>
      <c r="S508" s="1" t="s">
        <v>919</v>
      </c>
      <c r="Y508" s="1" t="s">
        <v>900</v>
      </c>
      <c r="Z508" s="1" t="b">
        <v>0</v>
      </c>
      <c r="AA508" s="1" t="b">
        <v>0</v>
      </c>
      <c r="AB508" s="1" t="s">
        <v>3057</v>
      </c>
      <c r="AC508" s="1" t="b">
        <v>1</v>
      </c>
      <c r="AD508" s="7">
        <v>45548.84396990741</v>
      </c>
      <c r="AE508" s="1" t="s">
        <v>901</v>
      </c>
      <c r="AJ508" s="1" t="b">
        <v>0</v>
      </c>
      <c r="AK508" s="1" t="b">
        <v>1</v>
      </c>
      <c r="AL508" s="1">
        <v>4.0</v>
      </c>
      <c r="AM508" s="1">
        <v>5.0</v>
      </c>
      <c r="AN508" s="1">
        <v>15.0</v>
      </c>
    </row>
    <row r="509">
      <c r="A509" s="1" t="s">
        <v>702</v>
      </c>
      <c r="B509" s="1" t="s">
        <v>3058</v>
      </c>
      <c r="C509" s="1">
        <v>4.824060800011E13</v>
      </c>
      <c r="D509" s="1" t="s">
        <v>3058</v>
      </c>
      <c r="E509" s="1">
        <v>4.1984678433E10</v>
      </c>
      <c r="F509" s="1" t="s">
        <v>3059</v>
      </c>
      <c r="G509" s="6">
        <v>45541.686585648145</v>
      </c>
      <c r="H509" s="7">
        <v>45597.2262962963</v>
      </c>
      <c r="I509" s="2"/>
      <c r="J509" s="1" t="s">
        <v>1185</v>
      </c>
      <c r="K509" s="1" t="s">
        <v>916</v>
      </c>
      <c r="N509" s="1">
        <v>8.8112457E7</v>
      </c>
      <c r="O509" s="1">
        <v>1.07062788E8</v>
      </c>
      <c r="Y509" s="1" t="s">
        <v>900</v>
      </c>
      <c r="Z509" s="1" t="b">
        <v>0</v>
      </c>
      <c r="AA509" s="1" t="b">
        <v>0</v>
      </c>
      <c r="AC509" s="1" t="b">
        <v>1</v>
      </c>
      <c r="AD509" s="7">
        <v>45541.83695601852</v>
      </c>
      <c r="AE509" s="1" t="s">
        <v>901</v>
      </c>
      <c r="AJ509" s="1" t="b">
        <v>0</v>
      </c>
    </row>
    <row r="510">
      <c r="A510" s="1" t="s">
        <v>517</v>
      </c>
      <c r="B510" s="1" t="s">
        <v>3060</v>
      </c>
      <c r="C510" s="1">
        <v>2.761817000019E13</v>
      </c>
      <c r="D510" s="1" t="s">
        <v>3061</v>
      </c>
      <c r="E510" s="1">
        <v>6.199970351E10</v>
      </c>
      <c r="F510" s="1" t="s">
        <v>3062</v>
      </c>
      <c r="G510" s="6">
        <v>45537.63719907407</v>
      </c>
      <c r="H510" s="7">
        <v>45597.22576388889</v>
      </c>
      <c r="I510" s="2"/>
      <c r="J510" s="1" t="s">
        <v>1030</v>
      </c>
      <c r="L510" s="1" t="s">
        <v>3063</v>
      </c>
      <c r="N510" s="1">
        <v>8.7999023E7</v>
      </c>
      <c r="O510" s="1">
        <v>1.06874375E8</v>
      </c>
      <c r="Q510" s="1" t="s">
        <v>983</v>
      </c>
      <c r="S510" s="1" t="s">
        <v>1033</v>
      </c>
      <c r="T510" s="1" t="s">
        <v>920</v>
      </c>
      <c r="Y510" s="1" t="s">
        <v>900</v>
      </c>
      <c r="Z510" s="1" t="b">
        <v>0</v>
      </c>
      <c r="AA510" s="1" t="b">
        <v>0</v>
      </c>
      <c r="AB510" s="1" t="s">
        <v>3064</v>
      </c>
      <c r="AC510" s="1" t="b">
        <v>1</v>
      </c>
      <c r="AD510" s="7">
        <v>45537.63728009259</v>
      </c>
      <c r="AE510" s="1" t="s">
        <v>901</v>
      </c>
      <c r="AJ510" s="1" t="b">
        <v>0</v>
      </c>
      <c r="AK510" s="1" t="b">
        <v>1</v>
      </c>
      <c r="AL510" s="1">
        <v>1.0</v>
      </c>
      <c r="AM510" s="1">
        <v>1.0</v>
      </c>
      <c r="AN510" s="1">
        <v>2.0</v>
      </c>
    </row>
    <row r="511">
      <c r="A511" s="1" t="s">
        <v>3065</v>
      </c>
      <c r="B511" s="1" t="s">
        <v>3066</v>
      </c>
      <c r="D511" s="1" t="s">
        <v>3066</v>
      </c>
      <c r="E511" s="1">
        <v>6.7992427786E10</v>
      </c>
      <c r="F511" s="1" t="s">
        <v>3067</v>
      </c>
      <c r="G511" s="6">
        <v>45030.73688657407</v>
      </c>
      <c r="H511" s="7">
        <v>45030.74491898148</v>
      </c>
      <c r="I511" s="6">
        <v>45235.5087037037</v>
      </c>
      <c r="J511" s="1" t="s">
        <v>1109</v>
      </c>
      <c r="K511" s="1" t="s">
        <v>933</v>
      </c>
      <c r="M511" s="1">
        <v>580963.0</v>
      </c>
      <c r="S511" s="1" t="s">
        <v>919</v>
      </c>
      <c r="W511" s="1" t="b">
        <v>0</v>
      </c>
      <c r="Y511" s="1" t="s">
        <v>900</v>
      </c>
      <c r="Z511" s="1" t="b">
        <v>0</v>
      </c>
      <c r="AA511" s="1" t="b">
        <v>0</v>
      </c>
      <c r="AE511" s="1" t="s">
        <v>901</v>
      </c>
    </row>
    <row r="512">
      <c r="A512" s="1" t="s">
        <v>3068</v>
      </c>
      <c r="B512" s="1" t="s">
        <v>3069</v>
      </c>
      <c r="C512" s="1">
        <v>8.359732000184E12</v>
      </c>
      <c r="D512" s="1" t="s">
        <v>3069</v>
      </c>
      <c r="E512" s="1">
        <v>3.1991554466E10</v>
      </c>
      <c r="F512" s="1" t="s">
        <v>3070</v>
      </c>
      <c r="G512" s="6">
        <v>44903.76960648148</v>
      </c>
      <c r="H512" s="7">
        <v>45484.74016203704</v>
      </c>
      <c r="I512" s="6">
        <v>45484.816400462965</v>
      </c>
      <c r="J512" s="1" t="s">
        <v>2172</v>
      </c>
      <c r="K512" s="1" t="s">
        <v>3071</v>
      </c>
      <c r="N512" s="1">
        <v>7.3748806E7</v>
      </c>
      <c r="O512" s="1">
        <v>9.0488094E7</v>
      </c>
      <c r="Y512" s="1" t="s">
        <v>935</v>
      </c>
      <c r="Z512" s="1" t="b">
        <v>0</v>
      </c>
      <c r="AA512" s="1" t="b">
        <v>0</v>
      </c>
      <c r="AE512" s="1" t="s">
        <v>901</v>
      </c>
      <c r="AJ512" s="1" t="b">
        <v>1</v>
      </c>
    </row>
    <row r="513">
      <c r="A513" s="1" t="s">
        <v>3072</v>
      </c>
      <c r="B513" s="1" t="s">
        <v>3073</v>
      </c>
      <c r="C513" s="1">
        <v>4.7114167000147E13</v>
      </c>
      <c r="D513" s="1" t="s">
        <v>3073</v>
      </c>
      <c r="E513" s="1">
        <v>1.1981421002E10</v>
      </c>
      <c r="F513" s="1" t="s">
        <v>3074</v>
      </c>
      <c r="G513" s="6">
        <v>45316.549722222226</v>
      </c>
      <c r="H513" s="7">
        <v>45597.22636574074</v>
      </c>
      <c r="I513" s="2"/>
      <c r="J513" s="1" t="s">
        <v>895</v>
      </c>
      <c r="K513" s="1" t="s">
        <v>916</v>
      </c>
      <c r="L513" s="8" t="s">
        <v>3075</v>
      </c>
      <c r="N513" s="1">
        <v>7.6946581E7</v>
      </c>
      <c r="O513" s="1">
        <v>1.0917487E8</v>
      </c>
      <c r="U513" s="1" t="s">
        <v>3076</v>
      </c>
      <c r="Y513" s="1" t="s">
        <v>900</v>
      </c>
      <c r="Z513" s="1" t="b">
        <v>0</v>
      </c>
      <c r="AA513" s="1" t="b">
        <v>0</v>
      </c>
      <c r="AE513" s="1" t="s">
        <v>901</v>
      </c>
      <c r="AJ513" s="1" t="b">
        <v>0</v>
      </c>
    </row>
    <row r="514">
      <c r="A514" s="1" t="s">
        <v>408</v>
      </c>
      <c r="B514" s="1" t="s">
        <v>3077</v>
      </c>
      <c r="C514" s="1">
        <v>3.0390763888E10</v>
      </c>
      <c r="D514" s="1" t="s">
        <v>3077</v>
      </c>
      <c r="E514" s="1">
        <v>1.6981726911E10</v>
      </c>
      <c r="F514" s="1" t="s">
        <v>3078</v>
      </c>
      <c r="G514" s="6">
        <v>45463.90987268519</v>
      </c>
      <c r="H514" s="7">
        <v>45569.687731481485</v>
      </c>
      <c r="I514" s="6">
        <v>45569.68832175926</v>
      </c>
      <c r="J514" s="1" t="s">
        <v>1030</v>
      </c>
      <c r="L514" s="8" t="s">
        <v>3079</v>
      </c>
      <c r="N514" s="1">
        <v>8.5815902E7</v>
      </c>
      <c r="O514" s="1">
        <v>1.03484249E8</v>
      </c>
      <c r="W514" s="1" t="b">
        <v>1</v>
      </c>
      <c r="Y514" s="1" t="s">
        <v>900</v>
      </c>
      <c r="Z514" s="1" t="b">
        <v>0</v>
      </c>
      <c r="AA514" s="1" t="b">
        <v>0</v>
      </c>
      <c r="AC514" s="1" t="b">
        <v>1</v>
      </c>
      <c r="AD514" s="7">
        <v>45463.90986111111</v>
      </c>
      <c r="AE514" s="1" t="s">
        <v>901</v>
      </c>
      <c r="AJ514" s="1" t="b">
        <v>0</v>
      </c>
    </row>
    <row r="515">
      <c r="A515" s="1" t="s">
        <v>3080</v>
      </c>
      <c r="B515" s="1" t="s">
        <v>3081</v>
      </c>
      <c r="C515" s="1">
        <v>5.0048405000178E13</v>
      </c>
      <c r="D515" s="1" t="s">
        <v>3081</v>
      </c>
      <c r="E515" s="1">
        <v>1.8996384022E10</v>
      </c>
      <c r="F515" s="1" t="s">
        <v>3082</v>
      </c>
      <c r="G515" s="6">
        <v>45589.727430555555</v>
      </c>
      <c r="H515" s="7">
        <v>45597.09086805556</v>
      </c>
      <c r="I515" s="2"/>
      <c r="J515" s="1" t="s">
        <v>1163</v>
      </c>
      <c r="K515" s="1" t="s">
        <v>953</v>
      </c>
      <c r="N515" s="1">
        <v>8.9634517E7</v>
      </c>
      <c r="O515" s="1">
        <v>1.09363494E8</v>
      </c>
      <c r="Y515" s="1" t="s">
        <v>1130</v>
      </c>
      <c r="Z515" s="1" t="b">
        <v>0</v>
      </c>
      <c r="AA515" s="1" t="b">
        <v>0</v>
      </c>
      <c r="AC515" s="1" t="b">
        <v>1</v>
      </c>
      <c r="AD515" s="7">
        <v>45534.83695601852</v>
      </c>
      <c r="AE515" s="1" t="s">
        <v>901</v>
      </c>
      <c r="AJ515" s="1" t="b">
        <v>0</v>
      </c>
    </row>
    <row r="516">
      <c r="A516" s="1" t="s">
        <v>534</v>
      </c>
      <c r="B516" s="1" t="s">
        <v>3083</v>
      </c>
      <c r="C516" s="1">
        <v>1.0399391000112E13</v>
      </c>
      <c r="D516" s="1" t="s">
        <v>3083</v>
      </c>
      <c r="E516" s="1">
        <v>1.197151063E10</v>
      </c>
      <c r="F516" s="1" t="s">
        <v>3084</v>
      </c>
      <c r="G516" s="6">
        <v>45433.61251157407</v>
      </c>
      <c r="H516" s="7">
        <v>45597.226435185185</v>
      </c>
      <c r="I516" s="2"/>
      <c r="J516" s="1" t="s">
        <v>1030</v>
      </c>
      <c r="K516" s="1" t="s">
        <v>1000</v>
      </c>
      <c r="L516" s="8" t="s">
        <v>3085</v>
      </c>
      <c r="N516" s="1">
        <v>8.455273E7</v>
      </c>
      <c r="O516" s="1">
        <v>1.01746862E8</v>
      </c>
      <c r="U516" s="1" t="s">
        <v>3086</v>
      </c>
      <c r="Y516" s="1" t="s">
        <v>900</v>
      </c>
      <c r="Z516" s="1" t="b">
        <v>0</v>
      </c>
      <c r="AA516" s="1" t="b">
        <v>0</v>
      </c>
      <c r="AC516" s="1" t="b">
        <v>1</v>
      </c>
      <c r="AD516" s="7">
        <v>45433.612488425926</v>
      </c>
      <c r="AE516" s="1" t="s">
        <v>901</v>
      </c>
      <c r="AJ516" s="1" t="b">
        <v>0</v>
      </c>
    </row>
    <row r="517">
      <c r="A517" s="1" t="s">
        <v>69</v>
      </c>
      <c r="B517" s="1" t="s">
        <v>3087</v>
      </c>
      <c r="C517" s="1">
        <v>4.1636288000172E13</v>
      </c>
      <c r="D517" s="1" t="s">
        <v>3088</v>
      </c>
      <c r="E517" s="1">
        <v>5.1996163525E10</v>
      </c>
      <c r="F517" s="1" t="s">
        <v>3089</v>
      </c>
      <c r="G517" s="6">
        <v>45405.589849537035</v>
      </c>
      <c r="H517" s="7">
        <v>45597.22634259259</v>
      </c>
      <c r="I517" s="2"/>
      <c r="J517" s="1" t="s">
        <v>908</v>
      </c>
      <c r="K517" s="1" t="s">
        <v>1049</v>
      </c>
      <c r="L517" s="8" t="s">
        <v>3090</v>
      </c>
      <c r="N517" s="1">
        <v>8.2217408E7</v>
      </c>
      <c r="O517" s="1">
        <v>1.00037086E8</v>
      </c>
      <c r="U517" s="1" t="s">
        <v>3091</v>
      </c>
      <c r="Y517" s="1" t="s">
        <v>900</v>
      </c>
      <c r="Z517" s="1" t="b">
        <v>0</v>
      </c>
      <c r="AA517" s="1" t="b">
        <v>0</v>
      </c>
      <c r="AC517" s="1" t="b">
        <v>1</v>
      </c>
      <c r="AD517" s="7">
        <v>45405.589837962965</v>
      </c>
      <c r="AE517" s="1" t="s">
        <v>901</v>
      </c>
      <c r="AJ517" s="1" t="b">
        <v>0</v>
      </c>
    </row>
    <row r="518">
      <c r="A518" s="1" t="s">
        <v>3092</v>
      </c>
      <c r="B518" s="1" t="s">
        <v>3093</v>
      </c>
      <c r="C518" s="1">
        <v>5.1919472000183E13</v>
      </c>
      <c r="D518" s="1" t="s">
        <v>3094</v>
      </c>
      <c r="E518" s="1">
        <v>2.1986658284E10</v>
      </c>
      <c r="F518" s="1" t="s">
        <v>3095</v>
      </c>
      <c r="G518" s="6">
        <v>45583.94164351852</v>
      </c>
      <c r="H518" s="7">
        <v>45597.09079861111</v>
      </c>
      <c r="I518" s="2"/>
      <c r="J518" s="1" t="s">
        <v>938</v>
      </c>
      <c r="K518" s="1" t="s">
        <v>974</v>
      </c>
      <c r="L518" s="8" t="s">
        <v>3096</v>
      </c>
      <c r="N518" s="1">
        <v>8.9345488E7</v>
      </c>
      <c r="O518" s="1">
        <v>1.09032621E8</v>
      </c>
      <c r="Q518" s="1" t="s">
        <v>1365</v>
      </c>
      <c r="S518" s="1" t="s">
        <v>919</v>
      </c>
      <c r="T518" s="1" t="s">
        <v>920</v>
      </c>
      <c r="Y518" s="1" t="s">
        <v>900</v>
      </c>
      <c r="Z518" s="1" t="b">
        <v>0</v>
      </c>
      <c r="AA518" s="1" t="b">
        <v>0</v>
      </c>
      <c r="AB518" s="1" t="s">
        <v>3097</v>
      </c>
      <c r="AC518" s="1" t="b">
        <v>1</v>
      </c>
      <c r="AD518" s="7">
        <v>45583.94159722222</v>
      </c>
      <c r="AE518" s="1" t="s">
        <v>901</v>
      </c>
      <c r="AJ518" s="1" t="b">
        <v>0</v>
      </c>
      <c r="AK518" s="1" t="b">
        <v>0</v>
      </c>
      <c r="AL518" s="1">
        <v>0.0</v>
      </c>
      <c r="AM518" s="1">
        <v>0.0</v>
      </c>
      <c r="AN518" s="1">
        <v>0.0</v>
      </c>
    </row>
    <row r="519">
      <c r="A519" s="1" t="s">
        <v>443</v>
      </c>
      <c r="B519" s="1" t="s">
        <v>3098</v>
      </c>
      <c r="C519" s="1">
        <v>3.068302100011E13</v>
      </c>
      <c r="D519" s="1" t="s">
        <v>3098</v>
      </c>
      <c r="E519" s="1">
        <v>3.1971610797E10</v>
      </c>
      <c r="F519" s="1" t="s">
        <v>3099</v>
      </c>
      <c r="G519" s="6">
        <v>45562.76494212963</v>
      </c>
      <c r="H519" s="7">
        <v>45597.22623842592</v>
      </c>
      <c r="I519" s="2"/>
      <c r="J519" s="1" t="s">
        <v>990</v>
      </c>
      <c r="K519" s="1" t="s">
        <v>896</v>
      </c>
      <c r="N519" s="1">
        <v>8.8690896E7</v>
      </c>
      <c r="O519" s="1">
        <v>1.08028369E8</v>
      </c>
      <c r="T519" s="1" t="s">
        <v>920</v>
      </c>
      <c r="X519" s="1">
        <v>144963.0</v>
      </c>
      <c r="Y519" s="1" t="s">
        <v>900</v>
      </c>
      <c r="Z519" s="1" t="b">
        <v>0</v>
      </c>
      <c r="AA519" s="1" t="b">
        <v>0</v>
      </c>
      <c r="AC519" s="1" t="b">
        <v>1</v>
      </c>
      <c r="AD519" s="7">
        <v>45534.83695601852</v>
      </c>
      <c r="AE519" s="1" t="s">
        <v>901</v>
      </c>
      <c r="AJ519" s="1" t="b">
        <v>0</v>
      </c>
    </row>
    <row r="520">
      <c r="A520" s="1" t="s">
        <v>232</v>
      </c>
      <c r="B520" s="1" t="s">
        <v>3100</v>
      </c>
      <c r="C520" s="1">
        <v>6.9218865000125E13</v>
      </c>
      <c r="D520" s="1" t="s">
        <v>3101</v>
      </c>
      <c r="E520" s="1">
        <v>1.9992711052E10</v>
      </c>
      <c r="F520" s="1" t="s">
        <v>3102</v>
      </c>
      <c r="G520" s="6">
        <v>45561.613344907404</v>
      </c>
      <c r="H520" s="7">
        <v>45597.22626157408</v>
      </c>
      <c r="I520" s="2"/>
      <c r="J520" s="1" t="s">
        <v>1030</v>
      </c>
      <c r="N520" s="1">
        <v>8.8682511E7</v>
      </c>
      <c r="O520" s="1">
        <v>1.08010061E8</v>
      </c>
      <c r="Q520" s="1" t="s">
        <v>983</v>
      </c>
      <c r="S520" s="1" t="s">
        <v>919</v>
      </c>
      <c r="Y520" s="1" t="s">
        <v>900</v>
      </c>
      <c r="Z520" s="1" t="b">
        <v>0</v>
      </c>
      <c r="AA520" s="1" t="b">
        <v>0</v>
      </c>
      <c r="AC520" s="1" t="b">
        <v>1</v>
      </c>
      <c r="AD520" s="7">
        <v>45561.613333333335</v>
      </c>
      <c r="AE520" s="1" t="s">
        <v>901</v>
      </c>
      <c r="AJ520" s="1" t="b">
        <v>0</v>
      </c>
      <c r="AK520" s="1" t="b">
        <v>1</v>
      </c>
      <c r="AL520" s="1">
        <v>1.0</v>
      </c>
      <c r="AM520" s="1">
        <v>1.0</v>
      </c>
      <c r="AN520" s="1">
        <v>4.0</v>
      </c>
    </row>
    <row r="521">
      <c r="A521" s="1" t="s">
        <v>796</v>
      </c>
      <c r="B521" s="1" t="s">
        <v>3103</v>
      </c>
      <c r="C521" s="1">
        <v>3.2136639803E10</v>
      </c>
      <c r="D521" s="1" t="s">
        <v>3103</v>
      </c>
      <c r="E521" s="1">
        <v>1.9997749898E10</v>
      </c>
      <c r="F521" s="1" t="s">
        <v>3104</v>
      </c>
      <c r="G521" s="6">
        <v>45495.763773148145</v>
      </c>
      <c r="H521" s="7">
        <v>45597.22620370371</v>
      </c>
      <c r="I521" s="2"/>
      <c r="J521" s="1" t="s">
        <v>1115</v>
      </c>
      <c r="K521" s="1" t="s">
        <v>933</v>
      </c>
      <c r="L521" s="8" t="s">
        <v>3105</v>
      </c>
      <c r="M521" s="1">
        <v>1053798.0</v>
      </c>
      <c r="N521" s="1">
        <v>8.676716E7</v>
      </c>
      <c r="O521" s="1">
        <v>1.04991264E8</v>
      </c>
      <c r="Y521" s="1" t="s">
        <v>900</v>
      </c>
      <c r="Z521" s="1" t="b">
        <v>0</v>
      </c>
      <c r="AA521" s="1" t="b">
        <v>0</v>
      </c>
      <c r="AC521" s="1" t="b">
        <v>1</v>
      </c>
      <c r="AD521" s="7">
        <v>45495.76380787037</v>
      </c>
      <c r="AE521" s="1" t="s">
        <v>901</v>
      </c>
      <c r="AJ521" s="1" t="b">
        <v>0</v>
      </c>
    </row>
    <row r="522">
      <c r="A522" s="1" t="s">
        <v>662</v>
      </c>
      <c r="B522" s="1" t="s">
        <v>3106</v>
      </c>
      <c r="C522" s="1">
        <v>5.620820000108E12</v>
      </c>
      <c r="D522" s="1" t="s">
        <v>3106</v>
      </c>
      <c r="E522" s="1">
        <v>3.4988450574E10</v>
      </c>
      <c r="F522" s="1" t="s">
        <v>3107</v>
      </c>
      <c r="G522" s="6">
        <v>45485.668229166666</v>
      </c>
      <c r="H522" s="7">
        <v>45597.22592592592</v>
      </c>
      <c r="I522" s="2"/>
      <c r="J522" s="1" t="s">
        <v>1006</v>
      </c>
      <c r="K522" s="1" t="s">
        <v>933</v>
      </c>
      <c r="L522" s="8" t="s">
        <v>3108</v>
      </c>
      <c r="M522" s="1">
        <v>1013519.0</v>
      </c>
      <c r="N522" s="1">
        <v>8.6474259E7</v>
      </c>
      <c r="O522" s="1">
        <v>1.08411486E8</v>
      </c>
      <c r="Y522" s="1" t="s">
        <v>900</v>
      </c>
      <c r="Z522" s="1" t="b">
        <v>0</v>
      </c>
      <c r="AA522" s="1" t="b">
        <v>0</v>
      </c>
      <c r="AC522" s="1" t="b">
        <v>1</v>
      </c>
      <c r="AD522" s="7">
        <v>45485.66819444444</v>
      </c>
      <c r="AE522" s="1" t="s">
        <v>901</v>
      </c>
      <c r="AF522" s="1" t="s">
        <v>3109</v>
      </c>
      <c r="AJ522" s="1" t="b">
        <v>0</v>
      </c>
    </row>
    <row r="523">
      <c r="A523" s="1" t="s">
        <v>3110</v>
      </c>
      <c r="B523" s="1" t="s">
        <v>3111</v>
      </c>
      <c r="C523" s="1">
        <v>2.8355728000155E13</v>
      </c>
      <c r="D523" s="1" t="s">
        <v>3111</v>
      </c>
      <c r="E523" s="1">
        <v>3.4991704362E10</v>
      </c>
      <c r="F523" s="1" t="s">
        <v>3112</v>
      </c>
      <c r="G523" s="6">
        <v>45271.498923611114</v>
      </c>
      <c r="H523" s="7">
        <v>45481.220046296294</v>
      </c>
      <c r="I523" s="6">
        <v>45481.220046296294</v>
      </c>
      <c r="J523" s="1" t="s">
        <v>967</v>
      </c>
      <c r="K523" s="1" t="s">
        <v>974</v>
      </c>
      <c r="L523" s="8" t="s">
        <v>3113</v>
      </c>
      <c r="N523" s="1">
        <v>7.5229183E7</v>
      </c>
      <c r="O523" s="1">
        <v>9.3056034E7</v>
      </c>
      <c r="U523" s="1" t="s">
        <v>3114</v>
      </c>
      <c r="Y523" s="1" t="s">
        <v>900</v>
      </c>
      <c r="Z523" s="1" t="b">
        <v>0</v>
      </c>
      <c r="AA523" s="1" t="b">
        <v>0</v>
      </c>
      <c r="AE523" s="1" t="s">
        <v>901</v>
      </c>
      <c r="AJ523" s="1" t="b">
        <v>0</v>
      </c>
    </row>
    <row r="524">
      <c r="A524" s="1" t="s">
        <v>749</v>
      </c>
      <c r="B524" s="1" t="s">
        <v>3115</v>
      </c>
      <c r="C524" s="1">
        <v>1.2970934000135E13</v>
      </c>
      <c r="D524" s="1" t="s">
        <v>3116</v>
      </c>
      <c r="E524" s="1">
        <v>3.5999819559E10</v>
      </c>
      <c r="F524" s="1" t="s">
        <v>3117</v>
      </c>
      <c r="G524" s="6">
        <v>45540.02471064815</v>
      </c>
      <c r="H524" s="7">
        <v>45565.86306712963</v>
      </c>
      <c r="I524" s="6">
        <v>45565.875925925924</v>
      </c>
      <c r="J524" s="1" t="s">
        <v>1185</v>
      </c>
      <c r="L524" s="8" t="s">
        <v>3118</v>
      </c>
      <c r="N524" s="1">
        <v>8.8078888E7</v>
      </c>
      <c r="O524" s="1">
        <v>1.06998792E8</v>
      </c>
      <c r="Q524" s="1" t="s">
        <v>983</v>
      </c>
      <c r="S524" s="1" t="s">
        <v>1111</v>
      </c>
      <c r="W524" s="1" t="b">
        <v>1</v>
      </c>
      <c r="Y524" s="1" t="s">
        <v>900</v>
      </c>
      <c r="Z524" s="1" t="b">
        <v>0</v>
      </c>
      <c r="AA524" s="1" t="b">
        <v>0</v>
      </c>
      <c r="AC524" s="1" t="b">
        <v>1</v>
      </c>
      <c r="AD524" s="7">
        <v>45540.02469907407</v>
      </c>
      <c r="AE524" s="1" t="s">
        <v>901</v>
      </c>
      <c r="AJ524" s="1" t="b">
        <v>0</v>
      </c>
      <c r="AK524" s="1" t="b">
        <v>1</v>
      </c>
      <c r="AL524" s="1">
        <v>1.0</v>
      </c>
      <c r="AM524" s="1">
        <v>0.0</v>
      </c>
      <c r="AN524" s="1">
        <v>2.0</v>
      </c>
    </row>
    <row r="525">
      <c r="A525" s="1" t="s">
        <v>313</v>
      </c>
      <c r="B525" s="1" t="s">
        <v>3119</v>
      </c>
      <c r="C525" s="1">
        <v>3.6649292000135E13</v>
      </c>
      <c r="D525" s="1" t="s">
        <v>3119</v>
      </c>
      <c r="E525" s="1">
        <v>8.4996162797E10</v>
      </c>
      <c r="F525" s="1" t="s">
        <v>3120</v>
      </c>
      <c r="G525" s="6">
        <v>45544.89150462963</v>
      </c>
      <c r="H525" s="7">
        <v>45597.22582175926</v>
      </c>
      <c r="I525" s="2"/>
      <c r="J525" s="1" t="s">
        <v>938</v>
      </c>
      <c r="K525" s="1" t="s">
        <v>933</v>
      </c>
      <c r="M525" s="1">
        <v>777980.0</v>
      </c>
      <c r="N525" s="1">
        <v>8.8207528E7</v>
      </c>
      <c r="O525" s="1">
        <v>1.07191392E8</v>
      </c>
      <c r="Y525" s="1" t="s">
        <v>900</v>
      </c>
      <c r="Z525" s="1" t="b">
        <v>0</v>
      </c>
      <c r="AA525" s="1" t="b">
        <v>0</v>
      </c>
      <c r="AC525" s="1" t="b">
        <v>1</v>
      </c>
      <c r="AD525" s="7">
        <v>45544.885833333334</v>
      </c>
      <c r="AE525" s="1" t="s">
        <v>901</v>
      </c>
      <c r="AJ525" s="1" t="b">
        <v>0</v>
      </c>
    </row>
    <row r="526">
      <c r="A526" s="1" t="s">
        <v>3121</v>
      </c>
      <c r="B526" s="1" t="s">
        <v>3122</v>
      </c>
      <c r="C526" s="1">
        <v>3.707816600013E13</v>
      </c>
      <c r="D526" s="1" t="s">
        <v>3122</v>
      </c>
      <c r="E526" s="1">
        <v>4.8996986278E10</v>
      </c>
      <c r="F526" s="1" t="s">
        <v>3123</v>
      </c>
      <c r="G526" s="6">
        <v>45184.527546296296</v>
      </c>
      <c r="H526" s="7">
        <v>45230.47857638889</v>
      </c>
      <c r="I526" s="6">
        <v>45267.47886574074</v>
      </c>
      <c r="J526" s="1" t="s">
        <v>3124</v>
      </c>
      <c r="K526" s="1" t="s">
        <v>953</v>
      </c>
      <c r="L526" s="8" t="s">
        <v>3125</v>
      </c>
      <c r="N526" s="1">
        <v>7.1678887E7</v>
      </c>
      <c r="O526" s="1">
        <v>8.7845839E7</v>
      </c>
      <c r="T526" s="1" t="s">
        <v>920</v>
      </c>
      <c r="U526" s="1" t="s">
        <v>3126</v>
      </c>
      <c r="Y526" s="1" t="s">
        <v>900</v>
      </c>
      <c r="Z526" s="1" t="b">
        <v>0</v>
      </c>
      <c r="AA526" s="1" t="b">
        <v>0</v>
      </c>
      <c r="AE526" s="1" t="s">
        <v>901</v>
      </c>
    </row>
    <row r="527">
      <c r="A527" s="1" t="s">
        <v>50</v>
      </c>
      <c r="B527" s="1" t="s">
        <v>3127</v>
      </c>
      <c r="C527" s="1">
        <v>4.2984416000131E13</v>
      </c>
      <c r="D527" s="1" t="s">
        <v>3127</v>
      </c>
      <c r="E527" s="1">
        <v>2.1974411376E10</v>
      </c>
      <c r="F527" s="1" t="s">
        <v>3128</v>
      </c>
      <c r="G527" s="6">
        <v>45512.826053240744</v>
      </c>
      <c r="H527" s="7">
        <v>45597.22625</v>
      </c>
      <c r="I527" s="2"/>
      <c r="J527" s="1" t="s">
        <v>3129</v>
      </c>
      <c r="K527" s="1" t="s">
        <v>896</v>
      </c>
      <c r="N527" s="1">
        <v>8.7237106E7</v>
      </c>
      <c r="O527" s="1">
        <v>1.05774764E8</v>
      </c>
      <c r="W527" s="1" t="b">
        <v>1</v>
      </c>
      <c r="X527" s="1">
        <v>137408.0</v>
      </c>
      <c r="Y527" s="1" t="s">
        <v>1130</v>
      </c>
      <c r="Z527" s="1" t="b">
        <v>0</v>
      </c>
      <c r="AA527" s="1" t="b">
        <v>0</v>
      </c>
      <c r="AC527" s="1" t="b">
        <v>1</v>
      </c>
      <c r="AD527" s="7">
        <v>45512.81951388889</v>
      </c>
      <c r="AE527" s="1" t="s">
        <v>901</v>
      </c>
      <c r="AJ527" s="1" t="b">
        <v>0</v>
      </c>
    </row>
    <row r="528">
      <c r="A528" s="1" t="s">
        <v>631</v>
      </c>
      <c r="B528" s="1" t="s">
        <v>3130</v>
      </c>
      <c r="C528" s="1">
        <v>5.2920020000184E13</v>
      </c>
      <c r="D528" s="1" t="s">
        <v>3131</v>
      </c>
      <c r="E528" s="1">
        <v>6.2998661129E10</v>
      </c>
      <c r="F528" s="1" t="s">
        <v>3132</v>
      </c>
      <c r="G528" s="6">
        <v>45447.560648148145</v>
      </c>
      <c r="H528" s="7">
        <v>45518.47644675926</v>
      </c>
      <c r="I528" s="6">
        <v>45518.726331018515</v>
      </c>
      <c r="J528" s="1" t="s">
        <v>895</v>
      </c>
      <c r="K528" s="1" t="s">
        <v>916</v>
      </c>
      <c r="L528" s="8" t="s">
        <v>3133</v>
      </c>
      <c r="N528" s="1">
        <v>8.5211322E7</v>
      </c>
      <c r="O528" s="1">
        <v>1.02536161E8</v>
      </c>
      <c r="U528" s="1" t="s">
        <v>3132</v>
      </c>
      <c r="Y528" s="1" t="s">
        <v>900</v>
      </c>
      <c r="Z528" s="1" t="b">
        <v>0</v>
      </c>
      <c r="AA528" s="1" t="b">
        <v>0</v>
      </c>
      <c r="AC528" s="1" t="b">
        <v>1</v>
      </c>
      <c r="AD528" s="7">
        <v>45447.560625</v>
      </c>
      <c r="AE528" s="1" t="s">
        <v>901</v>
      </c>
      <c r="AJ528" s="1" t="b">
        <v>0</v>
      </c>
    </row>
    <row r="529">
      <c r="A529" s="1" t="s">
        <v>3134</v>
      </c>
      <c r="B529" s="1" t="s">
        <v>3135</v>
      </c>
      <c r="C529" s="1">
        <v>3.6094350000101E13</v>
      </c>
      <c r="D529" s="1" t="s">
        <v>3136</v>
      </c>
      <c r="E529" s="1">
        <v>1.199628004E10</v>
      </c>
      <c r="F529" s="1" t="s">
        <v>3137</v>
      </c>
      <c r="G529" s="6">
        <v>45587.613969907405</v>
      </c>
      <c r="H529" s="7">
        <v>45597.18796296296</v>
      </c>
      <c r="I529" s="2"/>
      <c r="J529" s="1" t="s">
        <v>1030</v>
      </c>
      <c r="K529" s="1" t="s">
        <v>916</v>
      </c>
      <c r="L529" s="8" t="s">
        <v>3138</v>
      </c>
      <c r="N529" s="1">
        <v>8.9489389E7</v>
      </c>
      <c r="O529" s="1">
        <v>1.09597198E8</v>
      </c>
      <c r="Q529" s="1" t="s">
        <v>983</v>
      </c>
      <c r="S529" s="1" t="s">
        <v>1033</v>
      </c>
      <c r="Y529" s="1" t="s">
        <v>900</v>
      </c>
      <c r="Z529" s="1" t="b">
        <v>0</v>
      </c>
      <c r="AA529" s="1" t="b">
        <v>0</v>
      </c>
      <c r="AB529" s="1" t="s">
        <v>3139</v>
      </c>
      <c r="AC529" s="1" t="b">
        <v>1</v>
      </c>
      <c r="AD529" s="7">
        <v>45587.613969907405</v>
      </c>
      <c r="AE529" s="1" t="s">
        <v>901</v>
      </c>
      <c r="AJ529" s="1" t="b">
        <v>0</v>
      </c>
      <c r="AK529" s="1" t="b">
        <v>1</v>
      </c>
      <c r="AL529" s="1">
        <v>2.0</v>
      </c>
      <c r="AM529" s="1">
        <v>2.0</v>
      </c>
      <c r="AN529" s="1">
        <v>7.0</v>
      </c>
    </row>
    <row r="530">
      <c r="A530" s="1" t="s">
        <v>3140</v>
      </c>
      <c r="B530" s="1" t="s">
        <v>3141</v>
      </c>
      <c r="C530" s="1">
        <v>3.7981587000177E13</v>
      </c>
      <c r="D530" s="1" t="s">
        <v>3141</v>
      </c>
      <c r="E530" s="1">
        <v>6.2982122624E10</v>
      </c>
      <c r="F530" s="1" t="s">
        <v>3142</v>
      </c>
      <c r="G530" s="6">
        <v>45181.708715277775</v>
      </c>
      <c r="H530" s="7">
        <v>45597.22608796296</v>
      </c>
      <c r="I530" s="2"/>
      <c r="J530" s="1" t="s">
        <v>1497</v>
      </c>
      <c r="K530" s="1" t="s">
        <v>896</v>
      </c>
      <c r="L530" s="8" t="s">
        <v>3143</v>
      </c>
      <c r="N530" s="1">
        <v>7.1506194E7</v>
      </c>
      <c r="O530" s="1">
        <v>8.7714468E7</v>
      </c>
      <c r="T530" s="1" t="s">
        <v>898</v>
      </c>
      <c r="U530" s="1" t="s">
        <v>3142</v>
      </c>
      <c r="W530" s="1" t="b">
        <v>0</v>
      </c>
      <c r="Y530" s="1" t="s">
        <v>900</v>
      </c>
      <c r="Z530" s="1" t="b">
        <v>0</v>
      </c>
      <c r="AA530" s="1" t="b">
        <v>0</v>
      </c>
      <c r="AE530" s="1" t="s">
        <v>901</v>
      </c>
      <c r="AJ530" s="1" t="b">
        <v>1</v>
      </c>
    </row>
    <row r="531">
      <c r="A531" s="1" t="s">
        <v>3144</v>
      </c>
      <c r="B531" s="1" t="s">
        <v>3145</v>
      </c>
      <c r="C531" s="1">
        <v>6.086265461E9</v>
      </c>
      <c r="D531" s="1" t="s">
        <v>3145</v>
      </c>
      <c r="E531" s="1">
        <v>8.3987552423E10</v>
      </c>
      <c r="F531" s="1" t="s">
        <v>3146</v>
      </c>
      <c r="G531" s="6">
        <v>45362.55778935185</v>
      </c>
      <c r="H531" s="7">
        <v>45476.76445601852</v>
      </c>
      <c r="I531" s="6">
        <v>45476.76445601852</v>
      </c>
      <c r="J531" s="1" t="s">
        <v>908</v>
      </c>
      <c r="N531" s="1">
        <v>7.8841795E7</v>
      </c>
      <c r="O531" s="1">
        <v>9.7548446E7</v>
      </c>
      <c r="Y531" s="1" t="s">
        <v>900</v>
      </c>
      <c r="Z531" s="1" t="b">
        <v>1</v>
      </c>
      <c r="AA531" s="1" t="b">
        <v>1</v>
      </c>
      <c r="AE531" s="1" t="s">
        <v>901</v>
      </c>
    </row>
    <row r="532">
      <c r="A532" s="1" t="s">
        <v>3147</v>
      </c>
      <c r="B532" s="1" t="s">
        <v>3148</v>
      </c>
      <c r="C532" s="1">
        <v>4.7840397000193E13</v>
      </c>
      <c r="D532" s="1" t="s">
        <v>3148</v>
      </c>
      <c r="E532" s="1">
        <v>4.2999096375E10</v>
      </c>
      <c r="F532" s="1" t="s">
        <v>3149</v>
      </c>
      <c r="G532" s="6">
        <v>45253.81909722222</v>
      </c>
      <c r="H532" s="7">
        <v>45279.830879629626</v>
      </c>
      <c r="I532" s="6">
        <v>45366.84409722222</v>
      </c>
      <c r="J532" s="1" t="s">
        <v>908</v>
      </c>
      <c r="K532" s="1" t="s">
        <v>916</v>
      </c>
      <c r="L532" s="8" t="s">
        <v>3150</v>
      </c>
      <c r="N532" s="1">
        <v>7.4594052E7</v>
      </c>
      <c r="O532" s="1">
        <v>9.2164032E7</v>
      </c>
      <c r="T532" s="1" t="s">
        <v>920</v>
      </c>
      <c r="U532" s="1" t="s">
        <v>3149</v>
      </c>
      <c r="Y532" s="1" t="s">
        <v>900</v>
      </c>
      <c r="Z532" s="1" t="b">
        <v>0</v>
      </c>
      <c r="AA532" s="1" t="b">
        <v>0</v>
      </c>
      <c r="AE532" s="1" t="s">
        <v>901</v>
      </c>
    </row>
    <row r="533">
      <c r="A533" s="1" t="s">
        <v>3151</v>
      </c>
      <c r="B533" s="1" t="s">
        <v>3152</v>
      </c>
      <c r="C533" s="1">
        <v>3.7882316000326E13</v>
      </c>
      <c r="D533" s="1" t="s">
        <v>3152</v>
      </c>
      <c r="E533" s="1">
        <v>2.1975968697E10</v>
      </c>
      <c r="F533" s="1" t="s">
        <v>3153</v>
      </c>
      <c r="G533" s="6">
        <v>45274.817557870374</v>
      </c>
      <c r="H533" s="7">
        <v>45597.226377314815</v>
      </c>
      <c r="I533" s="2"/>
      <c r="J533" s="1" t="s">
        <v>1294</v>
      </c>
      <c r="K533" s="1" t="s">
        <v>1049</v>
      </c>
      <c r="L533" s="8" t="s">
        <v>3154</v>
      </c>
      <c r="N533" s="1">
        <v>7.533071E7</v>
      </c>
      <c r="O533" s="1">
        <v>9.3264288E7</v>
      </c>
      <c r="U533" s="1" t="s">
        <v>3155</v>
      </c>
      <c r="Y533" s="1" t="s">
        <v>900</v>
      </c>
      <c r="Z533" s="1" t="b">
        <v>0</v>
      </c>
      <c r="AA533" s="1" t="b">
        <v>0</v>
      </c>
      <c r="AB533" s="1" t="s">
        <v>3156</v>
      </c>
      <c r="AE533" s="1" t="s">
        <v>901</v>
      </c>
      <c r="AF533" s="1" t="s">
        <v>3157</v>
      </c>
      <c r="AG533" s="1" t="s">
        <v>1365</v>
      </c>
      <c r="AH533" s="1" t="s">
        <v>3158</v>
      </c>
      <c r="AI533" s="7">
        <v>45548.793703703705</v>
      </c>
      <c r="AJ533" s="1" t="b">
        <v>0</v>
      </c>
    </row>
    <row r="534">
      <c r="A534" s="1" t="s">
        <v>200</v>
      </c>
      <c r="B534" s="1" t="s">
        <v>3159</v>
      </c>
      <c r="C534" s="1">
        <v>3.9568937000101E13</v>
      </c>
      <c r="D534" s="1" t="s">
        <v>3159</v>
      </c>
      <c r="E534" s="1">
        <v>6.2985780113E10</v>
      </c>
      <c r="F534" s="1" t="s">
        <v>3160</v>
      </c>
      <c r="G534" s="6">
        <v>45560.00890046296</v>
      </c>
      <c r="H534" s="7">
        <v>45597.22640046296</v>
      </c>
      <c r="I534" s="2"/>
      <c r="J534" s="1" t="s">
        <v>990</v>
      </c>
      <c r="K534" s="1" t="s">
        <v>896</v>
      </c>
      <c r="L534" s="8" t="s">
        <v>3161</v>
      </c>
      <c r="N534" s="1">
        <v>8.8650666E7</v>
      </c>
      <c r="O534" s="1">
        <v>1.07943902E8</v>
      </c>
      <c r="Q534" s="1" t="s">
        <v>940</v>
      </c>
      <c r="S534" s="1" t="s">
        <v>1111</v>
      </c>
      <c r="T534" s="1" t="s">
        <v>920</v>
      </c>
      <c r="X534" s="1">
        <v>144688.0</v>
      </c>
      <c r="Y534" s="1" t="s">
        <v>900</v>
      </c>
      <c r="Z534" s="1" t="b">
        <v>0</v>
      </c>
      <c r="AA534" s="1" t="b">
        <v>0</v>
      </c>
      <c r="AC534" s="1" t="b">
        <v>1</v>
      </c>
      <c r="AD534" s="7">
        <v>45560.008888888886</v>
      </c>
      <c r="AE534" s="1" t="s">
        <v>901</v>
      </c>
      <c r="AJ534" s="1" t="b">
        <v>0</v>
      </c>
      <c r="AK534" s="1" t="b">
        <v>1</v>
      </c>
      <c r="AL534" s="1">
        <v>1.0</v>
      </c>
      <c r="AM534" s="1">
        <v>1.0</v>
      </c>
      <c r="AN534" s="1">
        <v>2.0</v>
      </c>
    </row>
    <row r="535">
      <c r="A535" s="1" t="s">
        <v>3162</v>
      </c>
      <c r="B535" s="1" t="s">
        <v>3163</v>
      </c>
      <c r="C535" s="1">
        <v>4.1621216000151E13</v>
      </c>
      <c r="D535" s="1" t="s">
        <v>3163</v>
      </c>
      <c r="E535" s="1">
        <v>1.7992269552E10</v>
      </c>
      <c r="F535" s="1" t="s">
        <v>3164</v>
      </c>
      <c r="G535" s="6">
        <v>45328.5303125</v>
      </c>
      <c r="H535" s="7">
        <v>45329.60518518519</v>
      </c>
      <c r="I535" s="6">
        <v>45342.60251157408</v>
      </c>
      <c r="J535" s="1" t="s">
        <v>908</v>
      </c>
      <c r="K535" s="1" t="s">
        <v>1000</v>
      </c>
      <c r="L535" s="8" t="s">
        <v>3165</v>
      </c>
      <c r="N535" s="1">
        <v>7.7269792E7</v>
      </c>
      <c r="O535" s="1">
        <v>9.5615971E7</v>
      </c>
      <c r="T535" s="1" t="s">
        <v>898</v>
      </c>
      <c r="U535" s="1" t="s">
        <v>3166</v>
      </c>
      <c r="Y535" s="1" t="s">
        <v>900</v>
      </c>
      <c r="Z535" s="1" t="b">
        <v>0</v>
      </c>
      <c r="AA535" s="1" t="b">
        <v>0</v>
      </c>
      <c r="AE535" s="1" t="s">
        <v>901</v>
      </c>
    </row>
    <row r="536">
      <c r="A536" s="1" t="s">
        <v>3167</v>
      </c>
      <c r="B536" s="1" t="s">
        <v>3168</v>
      </c>
      <c r="C536" s="1">
        <v>2.662939500018E13</v>
      </c>
      <c r="D536" s="1" t="s">
        <v>3168</v>
      </c>
      <c r="E536" s="1">
        <v>8.5988308999E10</v>
      </c>
      <c r="F536" s="1" t="s">
        <v>3169</v>
      </c>
      <c r="G536" s="6">
        <v>45247.104791666665</v>
      </c>
      <c r="H536" s="7">
        <v>45323.57195601852</v>
      </c>
      <c r="I536" s="6">
        <v>45414.49313657408</v>
      </c>
      <c r="J536" s="1" t="s">
        <v>908</v>
      </c>
      <c r="K536" s="1" t="s">
        <v>1000</v>
      </c>
      <c r="L536" s="8" t="s">
        <v>3170</v>
      </c>
      <c r="N536" s="1">
        <v>7.4323313E7</v>
      </c>
      <c r="O536" s="1">
        <v>9.1634345E7</v>
      </c>
      <c r="T536" s="1" t="s">
        <v>898</v>
      </c>
      <c r="Y536" s="1" t="s">
        <v>900</v>
      </c>
      <c r="Z536" s="1" t="b">
        <v>0</v>
      </c>
      <c r="AA536" s="1" t="b">
        <v>0</v>
      </c>
      <c r="AE536" s="1" t="s">
        <v>901</v>
      </c>
    </row>
    <row r="537">
      <c r="A537" s="1" t="s">
        <v>3171</v>
      </c>
      <c r="B537" s="1" t="s">
        <v>3172</v>
      </c>
      <c r="D537" s="1" t="s">
        <v>3172</v>
      </c>
      <c r="E537" s="1">
        <v>3.1991638226E10</v>
      </c>
      <c r="F537" s="1" t="s">
        <v>3173</v>
      </c>
      <c r="G537" s="6">
        <v>45583.82030092592</v>
      </c>
      <c r="H537" s="7">
        <v>45583.820335648146</v>
      </c>
      <c r="I537" s="6">
        <v>45583.82037037037</v>
      </c>
      <c r="J537" s="1" t="s">
        <v>2564</v>
      </c>
      <c r="N537" s="1">
        <v>8.934116E7</v>
      </c>
      <c r="O537" s="1">
        <v>1.09024046E8</v>
      </c>
      <c r="Y537" s="1" t="s">
        <v>900</v>
      </c>
      <c r="Z537" s="1" t="b">
        <v>0</v>
      </c>
      <c r="AA537" s="1" t="b">
        <v>0</v>
      </c>
      <c r="AC537" s="1" t="b">
        <v>1</v>
      </c>
      <c r="AD537" s="7">
        <v>45583.82030092592</v>
      </c>
      <c r="AE537" s="1" t="s">
        <v>901</v>
      </c>
    </row>
    <row r="538">
      <c r="A538" s="1" t="s">
        <v>378</v>
      </c>
      <c r="B538" s="1" t="s">
        <v>3174</v>
      </c>
      <c r="C538" s="1">
        <v>1.0825104000199E13</v>
      </c>
      <c r="D538" s="1" t="s">
        <v>3175</v>
      </c>
      <c r="E538" s="1">
        <v>6.2984937574E10</v>
      </c>
      <c r="F538" s="1" t="s">
        <v>3176</v>
      </c>
      <c r="G538" s="6">
        <v>45560.01614583333</v>
      </c>
      <c r="H538" s="7">
        <v>45588.72085648148</v>
      </c>
      <c r="I538" s="6">
        <v>45588.80640046296</v>
      </c>
      <c r="J538" s="1" t="s">
        <v>990</v>
      </c>
      <c r="L538" s="8" t="s">
        <v>3177</v>
      </c>
      <c r="N538" s="1">
        <v>8.8650833E7</v>
      </c>
      <c r="O538" s="1">
        <v>1.07944257E8</v>
      </c>
      <c r="Q538" s="1" t="s">
        <v>1349</v>
      </c>
      <c r="S538" s="1" t="s">
        <v>919</v>
      </c>
      <c r="W538" s="1" t="b">
        <v>1</v>
      </c>
      <c r="Y538" s="1" t="s">
        <v>900</v>
      </c>
      <c r="Z538" s="1" t="b">
        <v>0</v>
      </c>
      <c r="AA538" s="1" t="b">
        <v>0</v>
      </c>
      <c r="AC538" s="1" t="b">
        <v>1</v>
      </c>
      <c r="AD538" s="7">
        <v>45560.01613425926</v>
      </c>
      <c r="AE538" s="1" t="s">
        <v>901</v>
      </c>
      <c r="AJ538" s="1" t="b">
        <v>0</v>
      </c>
      <c r="AK538" s="1" t="b">
        <v>1</v>
      </c>
      <c r="AL538" s="1">
        <v>1.0</v>
      </c>
      <c r="AM538" s="1">
        <v>1.0</v>
      </c>
      <c r="AN538" s="1">
        <v>6.0</v>
      </c>
    </row>
    <row r="539">
      <c r="A539" s="1" t="s">
        <v>3178</v>
      </c>
      <c r="B539" s="1" t="s">
        <v>3179</v>
      </c>
      <c r="C539" s="1">
        <v>3.581228300015E13</v>
      </c>
      <c r="D539" s="1" t="s">
        <v>3179</v>
      </c>
      <c r="E539" s="1">
        <v>1.898100816E10</v>
      </c>
      <c r="F539" s="1" t="s">
        <v>3180</v>
      </c>
      <c r="G539" s="6">
        <v>45271.863125</v>
      </c>
      <c r="H539" s="7">
        <v>45370.85766203704</v>
      </c>
      <c r="I539" s="6">
        <v>45415.80136574074</v>
      </c>
      <c r="J539" s="1" t="s">
        <v>895</v>
      </c>
      <c r="K539" s="1" t="s">
        <v>909</v>
      </c>
      <c r="L539" s="8" t="s">
        <v>3181</v>
      </c>
      <c r="N539" s="1">
        <v>7.5246682E7</v>
      </c>
      <c r="O539" s="1">
        <v>9.3096416E7</v>
      </c>
      <c r="U539" s="1" t="s">
        <v>3182</v>
      </c>
      <c r="Y539" s="1" t="s">
        <v>900</v>
      </c>
      <c r="Z539" s="1" t="b">
        <v>0</v>
      </c>
      <c r="AA539" s="1" t="b">
        <v>0</v>
      </c>
      <c r="AE539" s="1" t="s">
        <v>901</v>
      </c>
    </row>
    <row r="540">
      <c r="A540" s="1" t="s">
        <v>3183</v>
      </c>
      <c r="B540" s="1" t="s">
        <v>3184</v>
      </c>
      <c r="D540" s="1" t="s">
        <v>3184</v>
      </c>
      <c r="E540" s="1">
        <v>3.1999527216E10</v>
      </c>
      <c r="F540" s="1" t="s">
        <v>3185</v>
      </c>
      <c r="G540" s="6">
        <v>45340.71326388889</v>
      </c>
      <c r="H540" s="7">
        <v>45597.22644675926</v>
      </c>
      <c r="I540" s="2"/>
      <c r="J540" s="1" t="s">
        <v>908</v>
      </c>
      <c r="K540" s="1" t="s">
        <v>1049</v>
      </c>
      <c r="L540" s="8" t="s">
        <v>3186</v>
      </c>
      <c r="N540" s="1">
        <v>7.7533891E7</v>
      </c>
      <c r="O540" s="1">
        <v>9.6138846E7</v>
      </c>
      <c r="U540" s="1" t="s">
        <v>3185</v>
      </c>
      <c r="W540" s="1" t="b">
        <v>1</v>
      </c>
      <c r="X540" s="1">
        <v>136473.0</v>
      </c>
      <c r="Y540" s="1" t="s">
        <v>900</v>
      </c>
      <c r="Z540" s="1" t="b">
        <v>0</v>
      </c>
      <c r="AA540" s="1" t="b">
        <v>0</v>
      </c>
      <c r="AE540" s="1" t="s">
        <v>901</v>
      </c>
      <c r="AF540" s="1" t="s">
        <v>1343</v>
      </c>
      <c r="AJ540" s="1" t="b">
        <v>0</v>
      </c>
    </row>
    <row r="541">
      <c r="A541" s="1" t="s">
        <v>3187</v>
      </c>
      <c r="B541" s="1" t="s">
        <v>3188</v>
      </c>
      <c r="C541" s="1">
        <v>1.1995540000179E13</v>
      </c>
      <c r="D541" s="1" t="s">
        <v>3188</v>
      </c>
      <c r="E541" s="1">
        <v>1.139860063E9</v>
      </c>
      <c r="F541" s="1" t="s">
        <v>3189</v>
      </c>
      <c r="G541" s="6">
        <v>45133.68472222222</v>
      </c>
      <c r="H541" s="7">
        <v>45288.78953703704</v>
      </c>
      <c r="I541" s="6">
        <v>45303.715949074074</v>
      </c>
      <c r="J541" s="1" t="s">
        <v>3190</v>
      </c>
      <c r="N541" s="1">
        <v>6.9023566E7</v>
      </c>
      <c r="O541" s="1">
        <v>8.42546E7</v>
      </c>
      <c r="U541" s="1" t="s">
        <v>3189</v>
      </c>
      <c r="Y541" s="1" t="s">
        <v>900</v>
      </c>
      <c r="Z541" s="1" t="b">
        <v>0</v>
      </c>
      <c r="AA541" s="1" t="b">
        <v>0</v>
      </c>
      <c r="AE541" s="1" t="s">
        <v>901</v>
      </c>
    </row>
    <row r="542">
      <c r="A542" s="1" t="s">
        <v>3191</v>
      </c>
      <c r="B542" s="1" t="s">
        <v>3192</v>
      </c>
      <c r="C542" s="1">
        <v>1.08648460033E13</v>
      </c>
      <c r="D542" s="1" t="s">
        <v>3192</v>
      </c>
      <c r="E542" s="1">
        <v>1.1949662297E10</v>
      </c>
      <c r="F542" s="1" t="s">
        <v>3193</v>
      </c>
      <c r="G542" s="6">
        <v>45547.83090277778</v>
      </c>
      <c r="H542" s="7">
        <v>45597.22642361111</v>
      </c>
      <c r="I542" s="2"/>
      <c r="J542" s="1" t="s">
        <v>1363</v>
      </c>
      <c r="L542" s="8" t="s">
        <v>3194</v>
      </c>
      <c r="N542" s="1">
        <v>8.8308775E7</v>
      </c>
      <c r="O542" s="1">
        <v>1.07385059E8</v>
      </c>
      <c r="W542" s="1" t="b">
        <v>1</v>
      </c>
      <c r="Y542" s="1" t="s">
        <v>1130</v>
      </c>
      <c r="Z542" s="1" t="b">
        <v>0</v>
      </c>
      <c r="AA542" s="1" t="b">
        <v>0</v>
      </c>
      <c r="AB542" s="1" t="s">
        <v>3195</v>
      </c>
      <c r="AC542" s="1" t="b">
        <v>1</v>
      </c>
      <c r="AD542" s="7">
        <v>45547.82712962963</v>
      </c>
      <c r="AE542" s="1" t="s">
        <v>901</v>
      </c>
      <c r="AI542" s="7">
        <v>45553.58557870371</v>
      </c>
      <c r="AJ542" s="1" t="b">
        <v>0</v>
      </c>
    </row>
    <row r="543">
      <c r="A543" s="1" t="s">
        <v>525</v>
      </c>
      <c r="B543" s="1" t="s">
        <v>3196</v>
      </c>
      <c r="C543" s="1">
        <v>4.6023860000141E13</v>
      </c>
      <c r="D543" s="1" t="s">
        <v>3197</v>
      </c>
      <c r="E543" s="1">
        <v>8.399869864E10</v>
      </c>
      <c r="F543" s="1" t="s">
        <v>3198</v>
      </c>
      <c r="G543" s="6">
        <v>45435.80390046296</v>
      </c>
      <c r="H543" s="7">
        <v>45597.226111111115</v>
      </c>
      <c r="I543" s="2"/>
      <c r="J543" s="1" t="s">
        <v>908</v>
      </c>
      <c r="K543" s="1" t="s">
        <v>933</v>
      </c>
      <c r="L543" s="8" t="s">
        <v>3199</v>
      </c>
      <c r="M543" s="1">
        <v>1118556.0</v>
      </c>
      <c r="N543" s="1">
        <v>8.4641442E7</v>
      </c>
      <c r="O543" s="1">
        <v>1.01903277E8</v>
      </c>
      <c r="U543" s="1" t="s">
        <v>3200</v>
      </c>
      <c r="Y543" s="1" t="s">
        <v>900</v>
      </c>
      <c r="Z543" s="1" t="b">
        <v>0</v>
      </c>
      <c r="AA543" s="1" t="b">
        <v>0</v>
      </c>
      <c r="AC543" s="1" t="b">
        <v>1</v>
      </c>
      <c r="AD543" s="7">
        <v>45435.80386574074</v>
      </c>
      <c r="AE543" s="1" t="s">
        <v>901</v>
      </c>
      <c r="AJ543" s="1" t="b">
        <v>0</v>
      </c>
    </row>
    <row r="544">
      <c r="A544" s="1" t="s">
        <v>3201</v>
      </c>
      <c r="B544" s="1" t="s">
        <v>3202</v>
      </c>
      <c r="C544" s="1">
        <v>4.9298959000144E13</v>
      </c>
      <c r="D544" s="1" t="s">
        <v>3202</v>
      </c>
      <c r="E544" s="1">
        <v>6.1995906866E10</v>
      </c>
      <c r="F544" s="1" t="s">
        <v>3203</v>
      </c>
      <c r="G544" s="6">
        <v>45237.795590277776</v>
      </c>
      <c r="H544" s="7">
        <v>45246.8299537037</v>
      </c>
      <c r="I544" s="6">
        <v>45473.7971875</v>
      </c>
      <c r="J544" s="1" t="s">
        <v>908</v>
      </c>
      <c r="K544" s="1" t="s">
        <v>916</v>
      </c>
      <c r="L544" s="8" t="s">
        <v>3204</v>
      </c>
      <c r="N544" s="1">
        <v>7.4085502E7</v>
      </c>
      <c r="O544" s="1">
        <v>9.1316939E7</v>
      </c>
      <c r="T544" s="1" t="s">
        <v>898</v>
      </c>
      <c r="U544" s="1" t="s">
        <v>3205</v>
      </c>
      <c r="Y544" s="1" t="s">
        <v>900</v>
      </c>
      <c r="Z544" s="1" t="b">
        <v>0</v>
      </c>
      <c r="AA544" s="1" t="b">
        <v>0</v>
      </c>
      <c r="AE544" s="1" t="s">
        <v>901</v>
      </c>
    </row>
    <row r="545">
      <c r="A545" s="1" t="s">
        <v>3206</v>
      </c>
      <c r="B545" s="1" t="s">
        <v>3207</v>
      </c>
      <c r="C545" s="1">
        <v>4.207869026E9</v>
      </c>
      <c r="D545" s="1" t="s">
        <v>3208</v>
      </c>
      <c r="E545" s="1">
        <v>5.199813806E10</v>
      </c>
      <c r="F545" s="1" t="s">
        <v>3209</v>
      </c>
      <c r="G545" s="6">
        <v>45131.125</v>
      </c>
      <c r="H545" s="7">
        <v>45369.70471064815</v>
      </c>
      <c r="I545" s="6">
        <v>45188.125</v>
      </c>
      <c r="J545" s="1" t="s">
        <v>930</v>
      </c>
      <c r="N545" s="1">
        <v>6.8974646E7</v>
      </c>
      <c r="O545" s="1">
        <v>8.4158125E7</v>
      </c>
      <c r="P545" s="1" t="b">
        <v>0</v>
      </c>
      <c r="V545" s="1" t="b">
        <v>0</v>
      </c>
      <c r="W545" s="1" t="b">
        <v>1</v>
      </c>
      <c r="Y545" s="1" t="s">
        <v>900</v>
      </c>
      <c r="Z545" s="1" t="b">
        <v>0</v>
      </c>
      <c r="AA545" s="1" t="b">
        <v>0</v>
      </c>
      <c r="AE545" s="1" t="s">
        <v>901</v>
      </c>
      <c r="AJ545" s="1" t="b">
        <v>0</v>
      </c>
    </row>
    <row r="546">
      <c r="A546" s="1" t="s">
        <v>580</v>
      </c>
      <c r="B546" s="1" t="s">
        <v>3210</v>
      </c>
      <c r="C546" s="1">
        <v>4.188481064E9</v>
      </c>
      <c r="D546" s="1" t="s">
        <v>3210</v>
      </c>
      <c r="E546" s="1">
        <v>5.1986328944E10</v>
      </c>
      <c r="F546" s="1" t="s">
        <v>3211</v>
      </c>
      <c r="G546" s="6">
        <v>45463.591875</v>
      </c>
      <c r="H546" s="7">
        <v>45597.22584490741</v>
      </c>
      <c r="I546" s="2"/>
      <c r="J546" s="1" t="s">
        <v>1066</v>
      </c>
      <c r="K546" s="1" t="s">
        <v>916</v>
      </c>
      <c r="L546" s="8" t="s">
        <v>3212</v>
      </c>
      <c r="N546" s="1">
        <v>8.58024E7</v>
      </c>
      <c r="O546" s="1">
        <v>1.03455017E8</v>
      </c>
      <c r="Y546" s="1" t="s">
        <v>900</v>
      </c>
      <c r="Z546" s="1" t="b">
        <v>0</v>
      </c>
      <c r="AA546" s="1" t="b">
        <v>0</v>
      </c>
      <c r="AC546" s="1" t="b">
        <v>1</v>
      </c>
      <c r="AD546" s="7">
        <v>45463.59186342593</v>
      </c>
      <c r="AE546" s="1" t="s">
        <v>901</v>
      </c>
      <c r="AJ546" s="1" t="b">
        <v>0</v>
      </c>
    </row>
    <row r="547">
      <c r="A547" s="1" t="s">
        <v>549</v>
      </c>
      <c r="B547" s="1" t="s">
        <v>3213</v>
      </c>
      <c r="C547" s="1">
        <v>2.2502756000171E13</v>
      </c>
      <c r="D547" s="1" t="s">
        <v>3214</v>
      </c>
      <c r="E547" s="1">
        <v>1.1986366922E10</v>
      </c>
      <c r="F547" s="1" t="s">
        <v>3215</v>
      </c>
      <c r="G547" s="6">
        <v>45541.56487268519</v>
      </c>
      <c r="H547" s="7">
        <v>45597.22613425926</v>
      </c>
      <c r="I547" s="2"/>
      <c r="J547" s="1" t="s">
        <v>1030</v>
      </c>
      <c r="L547" s="8" t="s">
        <v>3216</v>
      </c>
      <c r="N547" s="1">
        <v>8.8110411E7</v>
      </c>
      <c r="O547" s="1">
        <v>1.07058961E8</v>
      </c>
      <c r="Q547" s="1" t="s">
        <v>940</v>
      </c>
      <c r="S547" s="1" t="s">
        <v>919</v>
      </c>
      <c r="Y547" s="1" t="s">
        <v>900</v>
      </c>
      <c r="Z547" s="1" t="b">
        <v>0</v>
      </c>
      <c r="AA547" s="1" t="b">
        <v>0</v>
      </c>
      <c r="AC547" s="1" t="b">
        <v>1</v>
      </c>
      <c r="AD547" s="7">
        <v>45541.56486111111</v>
      </c>
      <c r="AE547" s="1" t="s">
        <v>901</v>
      </c>
      <c r="AJ547" s="1" t="b">
        <v>0</v>
      </c>
      <c r="AK547" s="1" t="b">
        <v>0</v>
      </c>
      <c r="AL547" s="1">
        <v>0.0</v>
      </c>
      <c r="AM547" s="1">
        <v>0.0</v>
      </c>
      <c r="AN547" s="1">
        <v>0.0</v>
      </c>
    </row>
    <row r="548">
      <c r="A548" s="1" t="s">
        <v>178</v>
      </c>
      <c r="B548" s="1" t="s">
        <v>3217</v>
      </c>
      <c r="C548" s="1">
        <v>4.632402900012E13</v>
      </c>
      <c r="D548" s="1" t="s">
        <v>3217</v>
      </c>
      <c r="E548" s="1">
        <v>1.1999825138E10</v>
      </c>
      <c r="F548" s="1" t="s">
        <v>3218</v>
      </c>
      <c r="G548" s="6">
        <v>45504.87005787037</v>
      </c>
      <c r="H548" s="7">
        <v>45597.22622685185</v>
      </c>
      <c r="I548" s="2"/>
      <c r="J548" s="1" t="s">
        <v>938</v>
      </c>
      <c r="K548" s="1" t="s">
        <v>933</v>
      </c>
      <c r="L548" s="8" t="s">
        <v>3219</v>
      </c>
      <c r="M548" s="1">
        <v>1015664.0</v>
      </c>
      <c r="N548" s="1">
        <v>8.6986342E7</v>
      </c>
      <c r="O548" s="1">
        <v>1.053969E8</v>
      </c>
      <c r="Q548" s="1" t="s">
        <v>940</v>
      </c>
      <c r="S548" s="1" t="s">
        <v>1033</v>
      </c>
      <c r="Y548" s="1" t="s">
        <v>900</v>
      </c>
      <c r="Z548" s="1" t="b">
        <v>0</v>
      </c>
      <c r="AA548" s="1" t="b">
        <v>0</v>
      </c>
      <c r="AB548" s="1" t="s">
        <v>3220</v>
      </c>
      <c r="AC548" s="1" t="b">
        <v>1</v>
      </c>
      <c r="AD548" s="7">
        <v>45504.870034722226</v>
      </c>
      <c r="AE548" s="1" t="s">
        <v>901</v>
      </c>
      <c r="AF548" s="1" t="s">
        <v>3221</v>
      </c>
      <c r="AJ548" s="1" t="b">
        <v>0</v>
      </c>
      <c r="AK548" s="1" t="b">
        <v>0</v>
      </c>
      <c r="AL548" s="1">
        <v>0.0</v>
      </c>
      <c r="AM548" s="1">
        <v>0.0</v>
      </c>
      <c r="AN548" s="1">
        <v>0.0</v>
      </c>
    </row>
    <row r="549">
      <c r="A549" s="1" t="s">
        <v>3222</v>
      </c>
      <c r="B549" s="1" t="s">
        <v>3223</v>
      </c>
      <c r="C549" s="1">
        <v>1.2641097000109E13</v>
      </c>
      <c r="D549" s="1" t="s">
        <v>3223</v>
      </c>
      <c r="E549" s="1">
        <v>4.8991889965E10</v>
      </c>
      <c r="F549" s="1" t="s">
        <v>3224</v>
      </c>
      <c r="G549" s="6">
        <v>45201.91997685185</v>
      </c>
      <c r="H549" s="7">
        <v>45297.02101851852</v>
      </c>
      <c r="I549" s="6">
        <v>45544.45890046296</v>
      </c>
      <c r="J549" s="1" t="s">
        <v>967</v>
      </c>
      <c r="K549" s="1" t="s">
        <v>1461</v>
      </c>
      <c r="L549" s="8" t="s">
        <v>3225</v>
      </c>
      <c r="N549" s="1">
        <v>7.2668187E7</v>
      </c>
      <c r="O549" s="1">
        <v>8.9078492E7</v>
      </c>
      <c r="U549" s="1" t="s">
        <v>3226</v>
      </c>
      <c r="W549" s="1" t="b">
        <v>1</v>
      </c>
      <c r="Y549" s="1" t="s">
        <v>900</v>
      </c>
      <c r="Z549" s="1" t="b">
        <v>0</v>
      </c>
      <c r="AA549" s="1" t="b">
        <v>0</v>
      </c>
      <c r="AE549" s="1" t="s">
        <v>901</v>
      </c>
    </row>
    <row r="550">
      <c r="A550" s="1" t="s">
        <v>3227</v>
      </c>
      <c r="B550" s="1" t="s">
        <v>3228</v>
      </c>
      <c r="C550" s="1">
        <v>1.1406546000163E13</v>
      </c>
      <c r="D550" s="1" t="s">
        <v>3228</v>
      </c>
      <c r="E550" s="1">
        <v>2.1983747796E10</v>
      </c>
      <c r="F550" s="1" t="s">
        <v>3229</v>
      </c>
      <c r="G550" s="6">
        <v>45198.860034722224</v>
      </c>
      <c r="H550" s="7">
        <v>45505.643113425926</v>
      </c>
      <c r="I550" s="6">
        <v>45505.645625</v>
      </c>
      <c r="J550" s="1" t="s">
        <v>908</v>
      </c>
      <c r="K550" s="1" t="s">
        <v>933</v>
      </c>
      <c r="L550" s="8" t="s">
        <v>3230</v>
      </c>
      <c r="M550" s="1">
        <v>625393.0</v>
      </c>
      <c r="N550" s="1">
        <v>7.2523429E7</v>
      </c>
      <c r="O550" s="1">
        <v>9.6075891E7</v>
      </c>
      <c r="U550" s="1" t="s">
        <v>3231</v>
      </c>
      <c r="Y550" s="1" t="s">
        <v>900</v>
      </c>
      <c r="Z550" s="1" t="b">
        <v>0</v>
      </c>
      <c r="AA550" s="1" t="b">
        <v>0</v>
      </c>
      <c r="AE550" s="1" t="s">
        <v>901</v>
      </c>
      <c r="AJ550" s="1" t="b">
        <v>0</v>
      </c>
    </row>
    <row r="551">
      <c r="A551" s="1" t="s">
        <v>827</v>
      </c>
      <c r="B551" s="1" t="s">
        <v>1951</v>
      </c>
      <c r="C551" s="1">
        <v>5.2938950000165E13</v>
      </c>
      <c r="D551" s="1" t="s">
        <v>1951</v>
      </c>
      <c r="E551" s="1">
        <v>3.3988657736E10</v>
      </c>
      <c r="F551" s="1" t="s">
        <v>1952</v>
      </c>
      <c r="G551" s="6">
        <v>45506.89627314815</v>
      </c>
      <c r="H551" s="7">
        <v>45597.22591435185</v>
      </c>
      <c r="I551" s="2"/>
      <c r="J551" s="1" t="s">
        <v>1185</v>
      </c>
      <c r="K551" s="1" t="s">
        <v>916</v>
      </c>
      <c r="L551" s="8" t="s">
        <v>3232</v>
      </c>
      <c r="N551" s="1">
        <v>8.702667E7</v>
      </c>
      <c r="O551" s="1">
        <v>1.05483124E8</v>
      </c>
      <c r="T551" s="1" t="s">
        <v>898</v>
      </c>
      <c r="Y551" s="1" t="s">
        <v>900</v>
      </c>
      <c r="Z551" s="1" t="b">
        <v>0</v>
      </c>
      <c r="AA551" s="1" t="b">
        <v>0</v>
      </c>
      <c r="AC551" s="1" t="b">
        <v>1</v>
      </c>
      <c r="AD551" s="7">
        <v>45506.876493055555</v>
      </c>
      <c r="AE551" s="1" t="s">
        <v>901</v>
      </c>
      <c r="AJ551" s="1" t="b">
        <v>0</v>
      </c>
    </row>
    <row r="552">
      <c r="A552" s="1" t="s">
        <v>3233</v>
      </c>
      <c r="B552" s="1" t="s">
        <v>3234</v>
      </c>
      <c r="C552" s="1">
        <v>1.0430497000131E13</v>
      </c>
      <c r="D552" s="1" t="s">
        <v>3234</v>
      </c>
      <c r="E552" s="1">
        <v>1.1978894701E10</v>
      </c>
      <c r="F552" s="1" t="s">
        <v>3235</v>
      </c>
      <c r="G552" s="6">
        <v>45175.66394675926</v>
      </c>
      <c r="H552" s="7">
        <v>45226.74586805556</v>
      </c>
      <c r="I552" s="6">
        <v>45473.7971875</v>
      </c>
      <c r="J552" s="1" t="s">
        <v>908</v>
      </c>
      <c r="K552" s="1" t="s">
        <v>933</v>
      </c>
      <c r="L552" s="8" t="s">
        <v>3236</v>
      </c>
      <c r="M552" s="1">
        <v>1190670.0</v>
      </c>
      <c r="N552" s="1">
        <v>7.1307332E7</v>
      </c>
      <c r="O552" s="1">
        <v>8.7363594E7</v>
      </c>
      <c r="T552" s="1" t="s">
        <v>920</v>
      </c>
      <c r="U552" s="1" t="s">
        <v>3237</v>
      </c>
      <c r="Y552" s="1" t="s">
        <v>900</v>
      </c>
      <c r="Z552" s="1" t="b">
        <v>0</v>
      </c>
      <c r="AA552" s="1" t="b">
        <v>0</v>
      </c>
      <c r="AE552" s="1" t="s">
        <v>901</v>
      </c>
    </row>
    <row r="553">
      <c r="A553" s="1" t="s">
        <v>454</v>
      </c>
      <c r="B553" s="1" t="s">
        <v>3238</v>
      </c>
      <c r="C553" s="1">
        <v>4.6112669000176E13</v>
      </c>
      <c r="D553" s="1" t="s">
        <v>3238</v>
      </c>
      <c r="E553" s="1">
        <v>5.3991152579E10</v>
      </c>
      <c r="F553" s="1" t="s">
        <v>3239</v>
      </c>
      <c r="G553" s="6">
        <v>45530.96494212963</v>
      </c>
      <c r="H553" s="7">
        <v>45597.226377314815</v>
      </c>
      <c r="I553" s="2"/>
      <c r="J553" s="1" t="s">
        <v>938</v>
      </c>
      <c r="K553" s="1" t="s">
        <v>916</v>
      </c>
      <c r="L553" s="8" t="s">
        <v>3240</v>
      </c>
      <c r="N553" s="1">
        <v>8.7779858E7</v>
      </c>
      <c r="O553" s="1">
        <v>1.0659011E8</v>
      </c>
      <c r="Q553" s="1" t="s">
        <v>983</v>
      </c>
      <c r="S553" s="1" t="s">
        <v>994</v>
      </c>
      <c r="Y553" s="1" t="s">
        <v>900</v>
      </c>
      <c r="Z553" s="1" t="b">
        <v>0</v>
      </c>
      <c r="AA553" s="1" t="b">
        <v>0</v>
      </c>
      <c r="AB553" s="1" t="s">
        <v>3241</v>
      </c>
      <c r="AC553" s="1" t="b">
        <v>1</v>
      </c>
      <c r="AD553" s="7">
        <v>45530.96493055556</v>
      </c>
      <c r="AE553" s="1" t="s">
        <v>901</v>
      </c>
      <c r="AJ553" s="1" t="b">
        <v>0</v>
      </c>
      <c r="AK553" s="1" t="b">
        <v>1</v>
      </c>
      <c r="AL553" s="1">
        <v>1.0</v>
      </c>
      <c r="AM553" s="1">
        <v>1.0</v>
      </c>
      <c r="AN553" s="1">
        <v>1.0</v>
      </c>
    </row>
    <row r="554">
      <c r="A554" s="1" t="s">
        <v>558</v>
      </c>
      <c r="B554" s="1" t="s">
        <v>3242</v>
      </c>
      <c r="C554" s="1">
        <v>8.436808053E10</v>
      </c>
      <c r="D554" s="1" t="s">
        <v>3242</v>
      </c>
      <c r="E554" s="1">
        <v>7.5992492009E10</v>
      </c>
      <c r="F554" s="1" t="s">
        <v>3243</v>
      </c>
      <c r="G554" s="6">
        <v>45488.907997685186</v>
      </c>
      <c r="H554" s="7">
        <v>45597.22628472222</v>
      </c>
      <c r="I554" s="2"/>
      <c r="J554" s="1" t="s">
        <v>938</v>
      </c>
      <c r="L554" s="8" t="s">
        <v>3244</v>
      </c>
      <c r="N554" s="1">
        <v>8.6593711E7</v>
      </c>
      <c r="O554" s="1">
        <v>1.04686575E8</v>
      </c>
      <c r="Y554" s="1" t="s">
        <v>900</v>
      </c>
      <c r="Z554" s="1" t="b">
        <v>0</v>
      </c>
      <c r="AA554" s="1" t="b">
        <v>0</v>
      </c>
      <c r="AC554" s="1" t="b">
        <v>1</v>
      </c>
      <c r="AD554" s="7">
        <v>45488.907997685186</v>
      </c>
      <c r="AE554" s="1" t="s">
        <v>901</v>
      </c>
      <c r="AJ554" s="1" t="b">
        <v>0</v>
      </c>
    </row>
    <row r="555">
      <c r="A555" s="1" t="s">
        <v>3245</v>
      </c>
      <c r="B555" s="1" t="s">
        <v>3246</v>
      </c>
      <c r="C555" s="1">
        <v>3.5866181000118E13</v>
      </c>
      <c r="D555" s="1" t="s">
        <v>3246</v>
      </c>
      <c r="E555" s="1">
        <v>8.2981747246E10</v>
      </c>
      <c r="F555" s="1" t="s">
        <v>3247</v>
      </c>
      <c r="G555" s="6">
        <v>45294.82645833334</v>
      </c>
      <c r="H555" s="7">
        <v>45325.69498842592</v>
      </c>
      <c r="I555" s="6">
        <v>45473.7971875</v>
      </c>
      <c r="J555" s="1" t="s">
        <v>908</v>
      </c>
      <c r="K555" s="1" t="s">
        <v>974</v>
      </c>
      <c r="L555" s="8" t="s">
        <v>3248</v>
      </c>
      <c r="N555" s="1">
        <v>7.5765533E7</v>
      </c>
      <c r="O555" s="1">
        <v>9.4034374E7</v>
      </c>
      <c r="U555" s="1" t="s">
        <v>3249</v>
      </c>
      <c r="Y555" s="1" t="s">
        <v>900</v>
      </c>
      <c r="Z555" s="1" t="b">
        <v>0</v>
      </c>
      <c r="AA555" s="1" t="b">
        <v>0</v>
      </c>
      <c r="AE555" s="1" t="s">
        <v>901</v>
      </c>
    </row>
    <row r="556">
      <c r="A556" s="1" t="s">
        <v>354</v>
      </c>
      <c r="B556" s="1" t="s">
        <v>3250</v>
      </c>
      <c r="C556" s="1">
        <v>4.4584309000141E13</v>
      </c>
      <c r="D556" s="1" t="s">
        <v>3250</v>
      </c>
      <c r="E556" s="1">
        <v>1.4997087288E10</v>
      </c>
      <c r="F556" s="1" t="s">
        <v>3251</v>
      </c>
      <c r="G556" s="6">
        <v>45415.74915509259</v>
      </c>
      <c r="H556" s="7">
        <v>45418.79005787037</v>
      </c>
      <c r="I556" s="6">
        <v>45419.746157407404</v>
      </c>
      <c r="J556" s="1" t="s">
        <v>908</v>
      </c>
      <c r="K556" s="1" t="s">
        <v>916</v>
      </c>
      <c r="L556" s="8" t="s">
        <v>3252</v>
      </c>
      <c r="N556" s="1">
        <v>8.2815621E7</v>
      </c>
      <c r="O556" s="1">
        <v>1.00674725E8</v>
      </c>
      <c r="U556" s="1" t="s">
        <v>3251</v>
      </c>
      <c r="Y556" s="1" t="s">
        <v>900</v>
      </c>
      <c r="Z556" s="1" t="b">
        <v>0</v>
      </c>
      <c r="AA556" s="1" t="b">
        <v>0</v>
      </c>
      <c r="AC556" s="1" t="b">
        <v>1</v>
      </c>
      <c r="AD556" s="7">
        <v>45415.749131944445</v>
      </c>
      <c r="AE556" s="1" t="s">
        <v>901</v>
      </c>
    </row>
    <row r="557">
      <c r="A557" s="1" t="s">
        <v>340</v>
      </c>
      <c r="B557" s="1" t="s">
        <v>3253</v>
      </c>
      <c r="C557" s="1">
        <v>1.654873400014E13</v>
      </c>
      <c r="D557" s="1" t="s">
        <v>3253</v>
      </c>
      <c r="E557" s="1">
        <v>8.1992487999E10</v>
      </c>
      <c r="F557" s="1" t="s">
        <v>3254</v>
      </c>
      <c r="G557" s="6">
        <v>45547.53737268518</v>
      </c>
      <c r="H557" s="7">
        <v>45597.22589120371</v>
      </c>
      <c r="I557" s="2"/>
      <c r="J557" s="1" t="s">
        <v>938</v>
      </c>
      <c r="K557" s="1" t="s">
        <v>933</v>
      </c>
      <c r="M557" s="1">
        <v>1240340.0</v>
      </c>
      <c r="N557" s="1">
        <v>8.8280185E7</v>
      </c>
      <c r="O557" s="1">
        <v>1.07326616E8</v>
      </c>
      <c r="T557" s="1" t="s">
        <v>2089</v>
      </c>
      <c r="Y557" s="1" t="s">
        <v>900</v>
      </c>
      <c r="Z557" s="1" t="b">
        <v>0</v>
      </c>
      <c r="AA557" s="1" t="b">
        <v>0</v>
      </c>
      <c r="AB557" s="1" t="s">
        <v>3255</v>
      </c>
      <c r="AC557" s="1" t="b">
        <v>1</v>
      </c>
      <c r="AD557" s="7">
        <v>45547.5321875</v>
      </c>
      <c r="AE557" s="1" t="s">
        <v>901</v>
      </c>
      <c r="AJ557" s="1" t="b">
        <v>0</v>
      </c>
    </row>
    <row r="558">
      <c r="A558" s="1" t="s">
        <v>3256</v>
      </c>
      <c r="B558" s="1" t="s">
        <v>3257</v>
      </c>
      <c r="C558" s="1">
        <v>8.907916000131E12</v>
      </c>
      <c r="D558" s="1" t="s">
        <v>3257</v>
      </c>
      <c r="E558" s="1">
        <v>4.1991917506E10</v>
      </c>
      <c r="F558" s="1" t="s">
        <v>3258</v>
      </c>
      <c r="G558" s="6">
        <v>45156.83304398148</v>
      </c>
      <c r="H558" s="7">
        <v>45597.226006944446</v>
      </c>
      <c r="I558" s="2"/>
      <c r="J558" s="1" t="s">
        <v>938</v>
      </c>
      <c r="K558" s="1" t="s">
        <v>933</v>
      </c>
      <c r="L558" s="8" t="s">
        <v>3259</v>
      </c>
      <c r="M558" s="1">
        <v>945252.0</v>
      </c>
      <c r="N558" s="1">
        <v>7.0379125E7</v>
      </c>
      <c r="O558" s="1">
        <v>8.6461835E7</v>
      </c>
      <c r="U558" s="1" t="s">
        <v>3260</v>
      </c>
      <c r="Y558" s="1" t="s">
        <v>900</v>
      </c>
      <c r="Z558" s="1" t="b">
        <v>0</v>
      </c>
      <c r="AA558" s="1" t="b">
        <v>0</v>
      </c>
      <c r="AE558" s="1" t="s">
        <v>901</v>
      </c>
      <c r="AJ558" s="1" t="b">
        <v>0</v>
      </c>
    </row>
    <row r="559">
      <c r="A559" s="1" t="s">
        <v>3261</v>
      </c>
      <c r="B559" s="1" t="s">
        <v>3262</v>
      </c>
      <c r="C559" s="1">
        <v>1.441775700019E13</v>
      </c>
      <c r="D559" s="1" t="s">
        <v>3262</v>
      </c>
      <c r="E559" s="1">
        <v>8.2994084036E10</v>
      </c>
      <c r="F559" s="1" t="s">
        <v>3263</v>
      </c>
      <c r="G559" s="6">
        <v>44903.768530092595</v>
      </c>
      <c r="H559" s="7">
        <v>45597.225960648146</v>
      </c>
      <c r="I559" s="2"/>
      <c r="J559" s="1" t="s">
        <v>930</v>
      </c>
      <c r="K559" s="1" t="s">
        <v>1049</v>
      </c>
      <c r="N559" s="1">
        <v>7.3748809E7</v>
      </c>
      <c r="O559" s="1">
        <v>9.0488098E7</v>
      </c>
      <c r="U559" s="1" t="s">
        <v>3264</v>
      </c>
      <c r="Y559" s="1" t="s">
        <v>935</v>
      </c>
      <c r="Z559" s="1" t="b">
        <v>0</v>
      </c>
      <c r="AA559" s="1" t="b">
        <v>0</v>
      </c>
      <c r="AE559" s="1" t="s">
        <v>901</v>
      </c>
      <c r="AJ559" s="1" t="b">
        <v>0</v>
      </c>
    </row>
    <row r="560">
      <c r="A560" s="1" t="s">
        <v>339</v>
      </c>
      <c r="B560" s="1" t="s">
        <v>3265</v>
      </c>
      <c r="C560" s="1">
        <v>4.1556583000119E13</v>
      </c>
      <c r="D560" s="1" t="s">
        <v>3266</v>
      </c>
      <c r="E560" s="1">
        <v>8.1991229525E10</v>
      </c>
      <c r="F560" s="1" t="s">
        <v>3267</v>
      </c>
      <c r="G560" s="6">
        <v>45401.6459375</v>
      </c>
      <c r="H560" s="7">
        <v>45597.226122685184</v>
      </c>
      <c r="I560" s="2"/>
      <c r="J560" s="1" t="s">
        <v>908</v>
      </c>
      <c r="K560" s="1" t="s">
        <v>916</v>
      </c>
      <c r="L560" s="8" t="s">
        <v>3268</v>
      </c>
      <c r="N560" s="1">
        <v>8.2065273E7</v>
      </c>
      <c r="O560" s="1">
        <v>9.9847286E7</v>
      </c>
      <c r="T560" s="1" t="s">
        <v>920</v>
      </c>
      <c r="Y560" s="1" t="s">
        <v>900</v>
      </c>
      <c r="Z560" s="1" t="b">
        <v>0</v>
      </c>
      <c r="AA560" s="1" t="b">
        <v>0</v>
      </c>
      <c r="AC560" s="1" t="b">
        <v>1</v>
      </c>
      <c r="AD560" s="7">
        <v>45401.64591435185</v>
      </c>
      <c r="AE560" s="1" t="s">
        <v>901</v>
      </c>
      <c r="AJ560" s="1" t="b">
        <v>0</v>
      </c>
    </row>
    <row r="561">
      <c r="A561" s="1" t="s">
        <v>190</v>
      </c>
      <c r="B561" s="1" t="s">
        <v>3269</v>
      </c>
      <c r="C561" s="1">
        <v>5.2399749000157E13</v>
      </c>
      <c r="D561" s="1" t="s">
        <v>3269</v>
      </c>
      <c r="E561" s="1">
        <v>1.1916172817E10</v>
      </c>
      <c r="F561" s="1" t="s">
        <v>3270</v>
      </c>
      <c r="G561" s="6">
        <v>45517.65027777778</v>
      </c>
      <c r="H561" s="7">
        <v>45597.225856481484</v>
      </c>
      <c r="I561" s="2"/>
      <c r="J561" s="1" t="s">
        <v>938</v>
      </c>
      <c r="K561" s="1" t="s">
        <v>916</v>
      </c>
      <c r="L561" s="8" t="s">
        <v>3271</v>
      </c>
      <c r="N561" s="1">
        <v>8.739816E7</v>
      </c>
      <c r="O561" s="1">
        <v>1.05980404E8</v>
      </c>
      <c r="Y561" s="1" t="s">
        <v>900</v>
      </c>
      <c r="Z561" s="1" t="b">
        <v>0</v>
      </c>
      <c r="AA561" s="1" t="b">
        <v>0</v>
      </c>
      <c r="AC561" s="1" t="b">
        <v>1</v>
      </c>
      <c r="AD561" s="7">
        <v>45517.64587962963</v>
      </c>
      <c r="AE561" s="1" t="s">
        <v>901</v>
      </c>
      <c r="AJ561" s="1" t="b">
        <v>0</v>
      </c>
    </row>
    <row r="562">
      <c r="A562" s="1" t="s">
        <v>261</v>
      </c>
      <c r="B562" s="1" t="s">
        <v>3272</v>
      </c>
      <c r="C562" s="1">
        <v>2.9685687000128E13</v>
      </c>
      <c r="D562" s="1" t="s">
        <v>3272</v>
      </c>
      <c r="E562" s="1">
        <v>4.799191903E10</v>
      </c>
      <c r="F562" s="1" t="s">
        <v>3273</v>
      </c>
      <c r="G562" s="6">
        <v>45504.75796296296</v>
      </c>
      <c r="H562" s="7">
        <v>45597.22619212963</v>
      </c>
      <c r="I562" s="2"/>
      <c r="J562" s="1" t="s">
        <v>1030</v>
      </c>
      <c r="K562" s="1" t="s">
        <v>933</v>
      </c>
      <c r="L562" s="8" t="s">
        <v>3274</v>
      </c>
      <c r="M562" s="1">
        <v>1244593.0</v>
      </c>
      <c r="N562" s="1">
        <v>8.6980974E7</v>
      </c>
      <c r="O562" s="1">
        <v>1.07183577E8</v>
      </c>
      <c r="Q562" s="1" t="s">
        <v>983</v>
      </c>
      <c r="S562" s="1" t="s">
        <v>919</v>
      </c>
      <c r="Y562" s="1" t="s">
        <v>900</v>
      </c>
      <c r="Z562" s="1" t="b">
        <v>0</v>
      </c>
      <c r="AA562" s="1" t="b">
        <v>0</v>
      </c>
      <c r="AB562" s="1" t="s">
        <v>3275</v>
      </c>
      <c r="AC562" s="1" t="b">
        <v>1</v>
      </c>
      <c r="AD562" s="7">
        <v>45504.75795138889</v>
      </c>
      <c r="AE562" s="1" t="s">
        <v>901</v>
      </c>
      <c r="AJ562" s="1" t="b">
        <v>0</v>
      </c>
      <c r="AK562" s="1" t="b">
        <v>0</v>
      </c>
      <c r="AL562" s="1">
        <v>0.0</v>
      </c>
      <c r="AM562" s="1">
        <v>0.0</v>
      </c>
      <c r="AN562" s="1">
        <v>0.0</v>
      </c>
    </row>
    <row r="563">
      <c r="A563" s="1" t="s">
        <v>3276</v>
      </c>
      <c r="B563" s="1" t="s">
        <v>3277</v>
      </c>
      <c r="C563" s="1">
        <v>4.7251291000154E13</v>
      </c>
      <c r="D563" s="1" t="s">
        <v>3277</v>
      </c>
      <c r="E563" s="1">
        <v>1.6992341149E10</v>
      </c>
      <c r="F563" s="1" t="s">
        <v>3278</v>
      </c>
      <c r="G563" s="6">
        <v>45139.8428587963</v>
      </c>
      <c r="H563" s="7">
        <v>45226.74591435185</v>
      </c>
      <c r="I563" s="6">
        <v>45307.97923611111</v>
      </c>
      <c r="J563" s="1" t="s">
        <v>908</v>
      </c>
      <c r="K563" s="1" t="s">
        <v>933</v>
      </c>
      <c r="L563" s="8" t="s">
        <v>3279</v>
      </c>
      <c r="M563" s="1">
        <v>1136744.0</v>
      </c>
      <c r="N563" s="1">
        <v>6.9378797E7</v>
      </c>
      <c r="O563" s="1">
        <v>8.4578813E7</v>
      </c>
      <c r="U563" s="1" t="s">
        <v>3280</v>
      </c>
      <c r="Y563" s="1" t="s">
        <v>900</v>
      </c>
      <c r="Z563" s="1" t="b">
        <v>0</v>
      </c>
      <c r="AA563" s="1" t="b">
        <v>0</v>
      </c>
      <c r="AE563" s="1" t="s">
        <v>901</v>
      </c>
    </row>
    <row r="564">
      <c r="A564" s="1" t="s">
        <v>805</v>
      </c>
      <c r="B564" s="1" t="s">
        <v>3281</v>
      </c>
      <c r="C564" s="1">
        <v>4.0316816000143E13</v>
      </c>
      <c r="D564" s="1" t="s">
        <v>3281</v>
      </c>
      <c r="E564" s="1">
        <v>1.4997023111E10</v>
      </c>
      <c r="F564" s="1" t="s">
        <v>3282</v>
      </c>
      <c r="G564" s="6">
        <v>45540.00335648148</v>
      </c>
      <c r="H564" s="7">
        <v>45597.22635416667</v>
      </c>
      <c r="I564" s="2"/>
      <c r="J564" s="1" t="s">
        <v>1185</v>
      </c>
      <c r="K564" s="1" t="s">
        <v>896</v>
      </c>
      <c r="L564" s="8" t="s">
        <v>3283</v>
      </c>
      <c r="N564" s="1">
        <v>8.8078311E7</v>
      </c>
      <c r="O564" s="1">
        <v>1.06997873E8</v>
      </c>
      <c r="Q564" s="1" t="s">
        <v>983</v>
      </c>
      <c r="S564" s="1" t="s">
        <v>994</v>
      </c>
      <c r="T564" s="1" t="s">
        <v>920</v>
      </c>
      <c r="W564" s="1" t="b">
        <v>1</v>
      </c>
      <c r="X564" s="1">
        <v>143179.0</v>
      </c>
      <c r="Y564" s="1" t="s">
        <v>900</v>
      </c>
      <c r="Z564" s="1" t="b">
        <v>0</v>
      </c>
      <c r="AA564" s="1" t="b">
        <v>0</v>
      </c>
      <c r="AB564" s="1" t="s">
        <v>3284</v>
      </c>
      <c r="AC564" s="1" t="b">
        <v>1</v>
      </c>
      <c r="AD564" s="7">
        <v>45540.00334490741</v>
      </c>
      <c r="AE564" s="1" t="s">
        <v>901</v>
      </c>
      <c r="AJ564" s="1" t="b">
        <v>0</v>
      </c>
      <c r="AK564" s="1" t="b">
        <v>1</v>
      </c>
      <c r="AL564" s="1">
        <v>2.0</v>
      </c>
      <c r="AM564" s="1">
        <v>1.0</v>
      </c>
      <c r="AN564" s="1">
        <v>6.0</v>
      </c>
    </row>
    <row r="565">
      <c r="A565" s="1" t="s">
        <v>3285</v>
      </c>
      <c r="B565" s="1" t="s">
        <v>3286</v>
      </c>
      <c r="C565" s="1">
        <v>4.0248889000145E13</v>
      </c>
      <c r="D565" s="1" t="s">
        <v>3287</v>
      </c>
      <c r="E565" s="1">
        <v>1.1998298089E10</v>
      </c>
      <c r="F565" s="1" t="s">
        <v>3288</v>
      </c>
      <c r="G565" s="6">
        <v>45595.524502314816</v>
      </c>
      <c r="H565" s="7">
        <v>45597.04949074074</v>
      </c>
      <c r="I565" s="2"/>
      <c r="J565" s="1" t="s">
        <v>1333</v>
      </c>
      <c r="L565" s="8" t="s">
        <v>3289</v>
      </c>
      <c r="N565" s="1">
        <v>8.9794063E7</v>
      </c>
      <c r="O565" s="1">
        <v>1.09574336E8</v>
      </c>
      <c r="Q565" s="1" t="s">
        <v>983</v>
      </c>
      <c r="S565" s="1" t="s">
        <v>919</v>
      </c>
      <c r="T565" s="1" t="s">
        <v>898</v>
      </c>
      <c r="Y565" s="1" t="s">
        <v>900</v>
      </c>
      <c r="Z565" s="1" t="b">
        <v>0</v>
      </c>
      <c r="AA565" s="1" t="b">
        <v>0</v>
      </c>
      <c r="AB565" s="1" t="s">
        <v>3290</v>
      </c>
      <c r="AC565" s="1" t="b">
        <v>1</v>
      </c>
      <c r="AD565" s="7">
        <v>45595.524502314816</v>
      </c>
      <c r="AE565" s="1" t="s">
        <v>901</v>
      </c>
      <c r="AJ565" s="1" t="b">
        <v>0</v>
      </c>
      <c r="AK565" s="1" t="b">
        <v>0</v>
      </c>
      <c r="AL565" s="1">
        <v>0.0</v>
      </c>
      <c r="AM565" s="1">
        <v>0.0</v>
      </c>
      <c r="AN565" s="1">
        <v>0.0</v>
      </c>
    </row>
    <row r="566">
      <c r="A566" s="1" t="s">
        <v>53</v>
      </c>
      <c r="B566" s="1" t="s">
        <v>3291</v>
      </c>
      <c r="C566" s="1">
        <v>3.8425684000146E13</v>
      </c>
      <c r="D566" s="1" t="s">
        <v>3291</v>
      </c>
      <c r="E566" s="1">
        <v>4.9999310939E10</v>
      </c>
      <c r="F566" s="1" t="s">
        <v>3292</v>
      </c>
      <c r="G566" s="6">
        <v>45538.74706018518</v>
      </c>
      <c r="H566" s="7">
        <v>45597.22622685185</v>
      </c>
      <c r="I566" s="2"/>
      <c r="J566" s="1" t="s">
        <v>908</v>
      </c>
      <c r="K566" s="1" t="s">
        <v>933</v>
      </c>
      <c r="L566" s="8" t="s">
        <v>3293</v>
      </c>
      <c r="M566" s="1">
        <v>859372.0</v>
      </c>
      <c r="N566" s="1">
        <v>8.8041651E7</v>
      </c>
      <c r="O566" s="1">
        <v>1.06937127E8</v>
      </c>
      <c r="Q566" s="1" t="s">
        <v>940</v>
      </c>
      <c r="S566" s="1" t="s">
        <v>1033</v>
      </c>
      <c r="T566" s="1" t="s">
        <v>920</v>
      </c>
      <c r="Y566" s="1" t="s">
        <v>900</v>
      </c>
      <c r="Z566" s="1" t="b">
        <v>0</v>
      </c>
      <c r="AA566" s="1" t="b">
        <v>0</v>
      </c>
      <c r="AB566" s="1" t="s">
        <v>3294</v>
      </c>
      <c r="AC566" s="1" t="b">
        <v>1</v>
      </c>
      <c r="AD566" s="7">
        <v>45538.74706018518</v>
      </c>
      <c r="AE566" s="1" t="s">
        <v>901</v>
      </c>
      <c r="AJ566" s="1" t="b">
        <v>1</v>
      </c>
      <c r="AK566" s="1" t="b">
        <v>1</v>
      </c>
      <c r="AL566" s="1">
        <v>1.0</v>
      </c>
      <c r="AM566" s="1">
        <v>0.0</v>
      </c>
      <c r="AN566" s="1">
        <v>1.0</v>
      </c>
    </row>
    <row r="567">
      <c r="A567" s="1" t="s">
        <v>700</v>
      </c>
      <c r="B567" s="1" t="s">
        <v>3295</v>
      </c>
      <c r="C567" s="1">
        <v>2.9781868000158E13</v>
      </c>
      <c r="D567" s="1" t="s">
        <v>3295</v>
      </c>
      <c r="E567" s="1">
        <v>4.7984661013E10</v>
      </c>
      <c r="F567" s="1" t="s">
        <v>3296</v>
      </c>
      <c r="G567" s="6">
        <v>45462.05483796296</v>
      </c>
      <c r="H567" s="7">
        <v>45597.225798611114</v>
      </c>
      <c r="I567" s="2"/>
      <c r="J567" s="1" t="s">
        <v>1115</v>
      </c>
      <c r="K567" s="1" t="s">
        <v>953</v>
      </c>
      <c r="L567" s="8" t="s">
        <v>3297</v>
      </c>
      <c r="N567" s="1">
        <v>8.5771821E7</v>
      </c>
      <c r="O567" s="1">
        <v>1.03381553E8</v>
      </c>
      <c r="T567" s="1" t="s">
        <v>920</v>
      </c>
      <c r="U567" s="1" t="s">
        <v>3298</v>
      </c>
      <c r="Y567" s="1" t="s">
        <v>900</v>
      </c>
      <c r="Z567" s="1" t="b">
        <v>0</v>
      </c>
      <c r="AA567" s="1" t="b">
        <v>0</v>
      </c>
      <c r="AC567" s="1" t="b">
        <v>1</v>
      </c>
      <c r="AD567" s="7">
        <v>45462.054814814815</v>
      </c>
      <c r="AE567" s="1" t="s">
        <v>901</v>
      </c>
      <c r="AJ567" s="1" t="b">
        <v>0</v>
      </c>
    </row>
    <row r="568">
      <c r="A568" s="1" t="s">
        <v>3299</v>
      </c>
      <c r="B568" s="1" t="s">
        <v>3300</v>
      </c>
      <c r="C568" s="1">
        <v>3.7658169000143E13</v>
      </c>
      <c r="D568" s="1" t="s">
        <v>3300</v>
      </c>
      <c r="E568" s="1">
        <v>3.199304274E10</v>
      </c>
      <c r="F568" s="1" t="s">
        <v>3301</v>
      </c>
      <c r="G568" s="6">
        <v>45005.7659375</v>
      </c>
      <c r="H568" s="7">
        <v>45597.226168981484</v>
      </c>
      <c r="I568" s="2"/>
      <c r="J568" s="1" t="s">
        <v>930</v>
      </c>
      <c r="K568" s="1" t="s">
        <v>896</v>
      </c>
      <c r="L568" s="8" t="s">
        <v>3302</v>
      </c>
      <c r="N568" s="1">
        <v>6.1010537E7</v>
      </c>
      <c r="O568" s="1">
        <v>8.4148062E7</v>
      </c>
      <c r="P568" s="1" t="b">
        <v>1</v>
      </c>
      <c r="U568" s="1" t="s">
        <v>3303</v>
      </c>
      <c r="W568" s="1" t="b">
        <v>1</v>
      </c>
      <c r="Y568" s="1" t="s">
        <v>900</v>
      </c>
      <c r="Z568" s="1" t="b">
        <v>0</v>
      </c>
      <c r="AA568" s="1" t="b">
        <v>0</v>
      </c>
      <c r="AB568" s="1" t="s">
        <v>3304</v>
      </c>
      <c r="AE568" s="1" t="s">
        <v>901</v>
      </c>
      <c r="AG568" s="1" t="s">
        <v>983</v>
      </c>
      <c r="AH568" s="1" t="s">
        <v>3305</v>
      </c>
      <c r="AI568" s="7">
        <v>45587.69758101852</v>
      </c>
      <c r="AJ568" s="1" t="b">
        <v>0</v>
      </c>
    </row>
    <row r="569">
      <c r="A569" s="1" t="s">
        <v>373</v>
      </c>
      <c r="B569" s="1" t="s">
        <v>3306</v>
      </c>
      <c r="C569" s="1">
        <v>5.2505607000127E13</v>
      </c>
      <c r="D569" s="1" t="s">
        <v>3306</v>
      </c>
      <c r="E569" s="1">
        <v>5.511931021129E12</v>
      </c>
      <c r="F569" s="1" t="s">
        <v>3307</v>
      </c>
      <c r="G569" s="6">
        <v>45395.02584490741</v>
      </c>
      <c r="H569" s="7">
        <v>45395.02584490741</v>
      </c>
      <c r="I569" s="6">
        <v>45418.944652777776</v>
      </c>
      <c r="J569" s="1" t="s">
        <v>908</v>
      </c>
      <c r="K569" s="1" t="s">
        <v>896</v>
      </c>
      <c r="L569" s="8" t="s">
        <v>3308</v>
      </c>
      <c r="N569" s="1">
        <v>8.1711749E7</v>
      </c>
      <c r="O569" s="1">
        <v>9.9469866E7</v>
      </c>
      <c r="P569" s="1" t="b">
        <v>1</v>
      </c>
      <c r="V569" s="1" t="b">
        <v>1</v>
      </c>
      <c r="W569" s="1" t="b">
        <v>0</v>
      </c>
      <c r="X569" s="1">
        <v>118120.0</v>
      </c>
      <c r="Y569" s="1" t="s">
        <v>900</v>
      </c>
      <c r="Z569" s="1" t="b">
        <v>0</v>
      </c>
      <c r="AA569" s="1" t="b">
        <v>0</v>
      </c>
      <c r="AE569" s="1" t="s">
        <v>901</v>
      </c>
    </row>
    <row r="570">
      <c r="A570" s="1" t="s">
        <v>374</v>
      </c>
      <c r="B570" s="1" t="s">
        <v>3309</v>
      </c>
      <c r="C570" s="1">
        <v>2.7057891000179E13</v>
      </c>
      <c r="D570" s="1" t="s">
        <v>3309</v>
      </c>
      <c r="E570" s="1">
        <v>2.1994697583E10</v>
      </c>
      <c r="F570" s="1" t="s">
        <v>3310</v>
      </c>
      <c r="G570" s="6">
        <v>45527.92313657407</v>
      </c>
      <c r="H570" s="7">
        <v>45553.417719907404</v>
      </c>
      <c r="I570" s="6">
        <v>45553.48793981481</v>
      </c>
      <c r="J570" s="1" t="s">
        <v>938</v>
      </c>
      <c r="K570" s="1" t="s">
        <v>916</v>
      </c>
      <c r="N570" s="1">
        <v>8.7685614E7</v>
      </c>
      <c r="O570" s="1">
        <v>1.06468819E8</v>
      </c>
      <c r="W570" s="1" t="b">
        <v>1</v>
      </c>
      <c r="Y570" s="1" t="s">
        <v>900</v>
      </c>
      <c r="Z570" s="1" t="b">
        <v>0</v>
      </c>
      <c r="AA570" s="1" t="b">
        <v>0</v>
      </c>
      <c r="AC570" s="1" t="b">
        <v>1</v>
      </c>
      <c r="AD570" s="7">
        <v>45526.77092592593</v>
      </c>
      <c r="AE570" s="1" t="s">
        <v>901</v>
      </c>
      <c r="AJ570" s="1" t="b">
        <v>0</v>
      </c>
    </row>
    <row r="571">
      <c r="A571" s="1" t="s">
        <v>95</v>
      </c>
      <c r="B571" s="1" t="s">
        <v>3311</v>
      </c>
      <c r="C571" s="1">
        <v>3.6704825000134E13</v>
      </c>
      <c r="D571" s="1" t="s">
        <v>3311</v>
      </c>
      <c r="E571" s="1">
        <v>1.1997281291E10</v>
      </c>
      <c r="F571" s="1" t="s">
        <v>3312</v>
      </c>
      <c r="G571" s="6">
        <v>45553.87988425926</v>
      </c>
      <c r="H571" s="7">
        <v>45597.226319444446</v>
      </c>
      <c r="I571" s="2"/>
      <c r="J571" s="1" t="s">
        <v>1243</v>
      </c>
      <c r="K571" s="1" t="s">
        <v>1835</v>
      </c>
      <c r="L571" s="8" t="s">
        <v>3313</v>
      </c>
      <c r="N571" s="1">
        <v>8.8515026E7</v>
      </c>
      <c r="O571" s="1">
        <v>1.07681475E8</v>
      </c>
      <c r="Q571" s="1" t="s">
        <v>983</v>
      </c>
      <c r="S571" s="1" t="s">
        <v>919</v>
      </c>
      <c r="T571" s="1" t="s">
        <v>920</v>
      </c>
      <c r="Y571" s="1" t="s">
        <v>900</v>
      </c>
      <c r="Z571" s="1" t="b">
        <v>0</v>
      </c>
      <c r="AA571" s="1" t="b">
        <v>0</v>
      </c>
      <c r="AC571" s="1" t="b">
        <v>1</v>
      </c>
      <c r="AD571" s="7">
        <v>45553.87986111111</v>
      </c>
      <c r="AE571" s="1" t="s">
        <v>901</v>
      </c>
      <c r="AF571" s="1" t="s">
        <v>3314</v>
      </c>
      <c r="AJ571" s="1" t="b">
        <v>1</v>
      </c>
      <c r="AK571" s="1" t="b">
        <v>0</v>
      </c>
      <c r="AL571" s="1">
        <v>0.0</v>
      </c>
      <c r="AM571" s="1">
        <v>0.0</v>
      </c>
      <c r="AN571" s="1">
        <v>0.0</v>
      </c>
    </row>
    <row r="572">
      <c r="A572" s="1" t="s">
        <v>219</v>
      </c>
      <c r="B572" s="1" t="s">
        <v>3315</v>
      </c>
      <c r="C572" s="1">
        <v>3.318631200019E13</v>
      </c>
      <c r="D572" s="1" t="s">
        <v>3315</v>
      </c>
      <c r="E572" s="1">
        <v>1.4982003497E10</v>
      </c>
      <c r="F572" s="1" t="s">
        <v>3316</v>
      </c>
      <c r="G572" s="6">
        <v>45401.69734953704</v>
      </c>
      <c r="H572" s="7">
        <v>45597.22646990741</v>
      </c>
      <c r="I572" s="2"/>
      <c r="J572" s="1" t="s">
        <v>938</v>
      </c>
      <c r="K572" s="1" t="s">
        <v>896</v>
      </c>
      <c r="L572" s="8" t="s">
        <v>3317</v>
      </c>
      <c r="N572" s="1">
        <v>8.2067718E7</v>
      </c>
      <c r="O572" s="1">
        <v>9.98513E7</v>
      </c>
      <c r="U572" s="1" t="s">
        <v>3318</v>
      </c>
      <c r="X572" s="1">
        <v>119204.0</v>
      </c>
      <c r="Y572" s="1" t="s">
        <v>900</v>
      </c>
      <c r="Z572" s="1" t="b">
        <v>0</v>
      </c>
      <c r="AA572" s="1" t="b">
        <v>0</v>
      </c>
      <c r="AC572" s="1" t="b">
        <v>1</v>
      </c>
      <c r="AD572" s="7">
        <v>45401.69730324074</v>
      </c>
      <c r="AE572" s="1" t="s">
        <v>901</v>
      </c>
      <c r="AJ572" s="1" t="b">
        <v>0</v>
      </c>
    </row>
    <row r="573">
      <c r="A573" s="1" t="s">
        <v>3319</v>
      </c>
      <c r="B573" s="1" t="s">
        <v>3320</v>
      </c>
      <c r="C573" s="1">
        <v>4.002560900013E13</v>
      </c>
      <c r="D573" s="1" t="s">
        <v>3321</v>
      </c>
      <c r="E573" s="1">
        <v>6.1981994495E10</v>
      </c>
      <c r="F573" s="1" t="s">
        <v>3322</v>
      </c>
      <c r="G573" s="6">
        <v>45595.66700231482</v>
      </c>
      <c r="H573" s="7">
        <v>45597.18800925926</v>
      </c>
      <c r="I573" s="2"/>
      <c r="J573" s="1" t="s">
        <v>1586</v>
      </c>
      <c r="L573" s="8" t="s">
        <v>3323</v>
      </c>
      <c r="N573" s="1">
        <v>8.9805353E7</v>
      </c>
      <c r="O573" s="1">
        <v>1.09585898E8</v>
      </c>
      <c r="Q573" s="1" t="s">
        <v>983</v>
      </c>
      <c r="S573" s="1" t="s">
        <v>994</v>
      </c>
      <c r="Y573" s="1" t="s">
        <v>900</v>
      </c>
      <c r="Z573" s="1" t="b">
        <v>0</v>
      </c>
      <c r="AA573" s="1" t="b">
        <v>0</v>
      </c>
      <c r="AB573" s="1" t="s">
        <v>3324</v>
      </c>
      <c r="AC573" s="1" t="b">
        <v>1</v>
      </c>
      <c r="AD573" s="7">
        <v>45595.66700231482</v>
      </c>
      <c r="AE573" s="1" t="s">
        <v>901</v>
      </c>
      <c r="AJ573" s="1" t="b">
        <v>0</v>
      </c>
      <c r="AK573" s="1" t="b">
        <v>1</v>
      </c>
      <c r="AL573" s="1">
        <v>1.0</v>
      </c>
      <c r="AM573" s="1">
        <v>1.0</v>
      </c>
      <c r="AN573" s="1">
        <v>2.0</v>
      </c>
    </row>
    <row r="574">
      <c r="A574" s="1" t="s">
        <v>346</v>
      </c>
      <c r="B574" s="1" t="s">
        <v>3325</v>
      </c>
      <c r="C574" s="1">
        <v>5.2086334000123E13</v>
      </c>
      <c r="D574" s="1" t="s">
        <v>3325</v>
      </c>
      <c r="E574" s="1">
        <v>5.51198360385E12</v>
      </c>
      <c r="F574" s="1" t="s">
        <v>3326</v>
      </c>
      <c r="G574" s="6">
        <v>45392.92851851852</v>
      </c>
      <c r="H574" s="7">
        <v>45392.92851851852</v>
      </c>
      <c r="I574" s="6">
        <v>45392.9290625</v>
      </c>
      <c r="J574" s="1" t="s">
        <v>908</v>
      </c>
      <c r="K574" s="1" t="s">
        <v>896</v>
      </c>
      <c r="L574" s="8" t="s">
        <v>3327</v>
      </c>
      <c r="N574" s="1">
        <v>8.1208518E7</v>
      </c>
      <c r="O574" s="1">
        <v>9.9341475E7</v>
      </c>
      <c r="P574" s="1" t="b">
        <v>1</v>
      </c>
      <c r="V574" s="1" t="b">
        <v>1</v>
      </c>
      <c r="W574" s="1" t="b">
        <v>0</v>
      </c>
      <c r="X574" s="1">
        <v>117712.0</v>
      </c>
      <c r="Y574" s="1" t="s">
        <v>900</v>
      </c>
      <c r="Z574" s="1" t="b">
        <v>0</v>
      </c>
      <c r="AA574" s="1" t="b">
        <v>0</v>
      </c>
      <c r="AE574" s="1" t="s">
        <v>901</v>
      </c>
    </row>
    <row r="575">
      <c r="A575" s="1" t="s">
        <v>407</v>
      </c>
      <c r="B575" s="1" t="s">
        <v>3328</v>
      </c>
      <c r="C575" s="1">
        <v>5.7142106000147E13</v>
      </c>
      <c r="D575" s="1" t="s">
        <v>3328</v>
      </c>
      <c r="E575" s="1">
        <v>8.4994001767E10</v>
      </c>
      <c r="F575" s="1" t="s">
        <v>3329</v>
      </c>
      <c r="G575" s="6">
        <v>45490.84008101852</v>
      </c>
      <c r="H575" s="7">
        <v>45594.20903935185</v>
      </c>
      <c r="I575" s="6">
        <v>45594.20903935185</v>
      </c>
      <c r="J575" s="1" t="s">
        <v>908</v>
      </c>
      <c r="K575" s="1" t="s">
        <v>896</v>
      </c>
      <c r="L575" s="8" t="s">
        <v>3330</v>
      </c>
      <c r="N575" s="1">
        <v>8.6643792E7</v>
      </c>
      <c r="O575" s="1">
        <v>1.04782417E8</v>
      </c>
      <c r="W575" s="1" t="b">
        <v>0</v>
      </c>
      <c r="X575" s="1">
        <v>134259.0</v>
      </c>
      <c r="Y575" s="1" t="s">
        <v>935</v>
      </c>
      <c r="Z575" s="1" t="b">
        <v>1</v>
      </c>
      <c r="AA575" s="1" t="b">
        <v>1</v>
      </c>
      <c r="AC575" s="1" t="b">
        <v>1</v>
      </c>
      <c r="AD575" s="7">
        <v>45490.835810185185</v>
      </c>
      <c r="AE575" s="1" t="s">
        <v>901</v>
      </c>
      <c r="AJ575" s="1" t="b">
        <v>1</v>
      </c>
    </row>
    <row r="576">
      <c r="A576" s="1" t="s">
        <v>3331</v>
      </c>
      <c r="B576" s="1" t="s">
        <v>3332</v>
      </c>
      <c r="C576" s="1">
        <v>9.352969642E9</v>
      </c>
      <c r="D576" s="1" t="s">
        <v>3332</v>
      </c>
      <c r="E576" s="1">
        <v>3.79983152E10</v>
      </c>
      <c r="F576" s="1" t="s">
        <v>3333</v>
      </c>
      <c r="G576" s="6">
        <v>45071.65828703704</v>
      </c>
      <c r="H576" s="7">
        <v>45297.028032407405</v>
      </c>
      <c r="I576" s="6">
        <v>45439.736921296295</v>
      </c>
      <c r="J576" s="1" t="s">
        <v>930</v>
      </c>
      <c r="K576" s="1" t="s">
        <v>916</v>
      </c>
      <c r="N576" s="1">
        <v>6.6309965E7</v>
      </c>
      <c r="O576" s="1">
        <v>8.0852894E7</v>
      </c>
      <c r="Q576" s="1" t="s">
        <v>983</v>
      </c>
      <c r="R576" s="1" t="s">
        <v>1343</v>
      </c>
      <c r="S576" s="1" t="s">
        <v>919</v>
      </c>
      <c r="U576" s="1" t="s">
        <v>3333</v>
      </c>
      <c r="Y576" s="1" t="s">
        <v>900</v>
      </c>
      <c r="Z576" s="1" t="b">
        <v>0</v>
      </c>
      <c r="AA576" s="1" t="b">
        <v>0</v>
      </c>
      <c r="AE576" s="1" t="s">
        <v>901</v>
      </c>
    </row>
    <row r="577">
      <c r="A577" s="1" t="s">
        <v>3334</v>
      </c>
      <c r="B577" s="1" t="s">
        <v>3335</v>
      </c>
      <c r="D577" s="1" t="s">
        <v>3335</v>
      </c>
      <c r="E577" s="1">
        <v>3.1982862211E10</v>
      </c>
      <c r="F577" s="1" t="s">
        <v>3336</v>
      </c>
      <c r="G577" s="6">
        <v>45574.69043981482</v>
      </c>
      <c r="H577" s="7">
        <v>45597.22634259259</v>
      </c>
      <c r="I577" s="2"/>
      <c r="J577" s="1" t="s">
        <v>1333</v>
      </c>
      <c r="N577" s="1">
        <v>8.9040848E7</v>
      </c>
      <c r="O577" s="1">
        <v>1.08601844E8</v>
      </c>
      <c r="Q577" s="1" t="s">
        <v>3337</v>
      </c>
      <c r="S577" s="1" t="s">
        <v>1033</v>
      </c>
      <c r="Y577" s="1" t="s">
        <v>900</v>
      </c>
      <c r="Z577" s="1" t="b">
        <v>0</v>
      </c>
      <c r="AA577" s="1" t="b">
        <v>0</v>
      </c>
      <c r="AC577" s="1" t="b">
        <v>1</v>
      </c>
      <c r="AD577" s="7">
        <v>45574.69042824074</v>
      </c>
      <c r="AE577" s="1" t="s">
        <v>901</v>
      </c>
      <c r="AJ577" s="1" t="b">
        <v>0</v>
      </c>
      <c r="AK577" s="1" t="b">
        <v>0</v>
      </c>
      <c r="AL577" s="1">
        <v>0.0</v>
      </c>
      <c r="AM577" s="1">
        <v>0.0</v>
      </c>
      <c r="AN577" s="1">
        <v>0.0</v>
      </c>
    </row>
    <row r="578">
      <c r="A578" s="1" t="s">
        <v>3338</v>
      </c>
      <c r="B578" s="1" t="s">
        <v>3339</v>
      </c>
      <c r="C578" s="1">
        <v>2.9763339000121E13</v>
      </c>
      <c r="D578" s="1" t="s">
        <v>3340</v>
      </c>
      <c r="E578" s="1">
        <v>3.1973596539E10</v>
      </c>
      <c r="F578" s="1" t="s">
        <v>3341</v>
      </c>
      <c r="G578" s="6">
        <v>45177.125</v>
      </c>
      <c r="H578" s="7">
        <v>45369.704664351855</v>
      </c>
      <c r="I578" s="6">
        <v>45223.125</v>
      </c>
      <c r="J578" s="1" t="s">
        <v>1006</v>
      </c>
      <c r="N578" s="1">
        <v>7.1365292E7</v>
      </c>
      <c r="O578" s="1">
        <v>8.7484839E7</v>
      </c>
      <c r="P578" s="1" t="b">
        <v>0</v>
      </c>
      <c r="V578" s="1" t="b">
        <v>0</v>
      </c>
      <c r="W578" s="1" t="b">
        <v>1</v>
      </c>
      <c r="Y578" s="1" t="s">
        <v>900</v>
      </c>
      <c r="Z578" s="1" t="b">
        <v>0</v>
      </c>
      <c r="AA578" s="1" t="b">
        <v>0</v>
      </c>
      <c r="AE578" s="1" t="s">
        <v>901</v>
      </c>
      <c r="AJ578" s="1" t="b">
        <v>0</v>
      </c>
    </row>
    <row r="579">
      <c r="A579" s="1" t="s">
        <v>486</v>
      </c>
      <c r="B579" s="1" t="s">
        <v>3342</v>
      </c>
      <c r="C579" s="1">
        <v>1.4650239761E10</v>
      </c>
      <c r="D579" s="1" t="s">
        <v>3342</v>
      </c>
      <c r="E579" s="1">
        <v>2.1981828411E10</v>
      </c>
      <c r="F579" s="1" t="s">
        <v>3343</v>
      </c>
      <c r="G579" s="6">
        <v>45497.62820601852</v>
      </c>
      <c r="H579" s="7">
        <v>45597.225810185184</v>
      </c>
      <c r="I579" s="2"/>
      <c r="J579" s="1" t="s">
        <v>938</v>
      </c>
      <c r="K579" s="1" t="s">
        <v>916</v>
      </c>
      <c r="L579" s="8" t="s">
        <v>3344</v>
      </c>
      <c r="N579" s="1">
        <v>8.6819642E7</v>
      </c>
      <c r="O579" s="1">
        <v>1.0508562E8</v>
      </c>
      <c r="Y579" s="1" t="s">
        <v>900</v>
      </c>
      <c r="Z579" s="1" t="b">
        <v>0</v>
      </c>
      <c r="AA579" s="1" t="b">
        <v>0</v>
      </c>
      <c r="AC579" s="1" t="b">
        <v>1</v>
      </c>
      <c r="AD579" s="7">
        <v>45497.62820601852</v>
      </c>
      <c r="AE579" s="1" t="s">
        <v>901</v>
      </c>
      <c r="AJ579" s="1" t="b">
        <v>0</v>
      </c>
    </row>
    <row r="580">
      <c r="A580" s="1" t="s">
        <v>328</v>
      </c>
      <c r="B580" s="1" t="s">
        <v>3345</v>
      </c>
      <c r="C580" s="1">
        <v>1.3311492000188E13</v>
      </c>
      <c r="D580" s="1" t="s">
        <v>3345</v>
      </c>
      <c r="E580" s="1">
        <v>6.199318809E10</v>
      </c>
      <c r="F580" s="1" t="s">
        <v>3346</v>
      </c>
      <c r="G580" s="6">
        <v>45533.75268518519</v>
      </c>
      <c r="H580" s="7">
        <v>45586.39763888889</v>
      </c>
      <c r="I580" s="6">
        <v>45586.51525462963</v>
      </c>
      <c r="J580" s="1" t="s">
        <v>1243</v>
      </c>
      <c r="K580" s="1" t="s">
        <v>933</v>
      </c>
      <c r="M580" s="1">
        <v>977913.0</v>
      </c>
      <c r="N580" s="1">
        <v>8.7822507E7</v>
      </c>
      <c r="O580" s="1">
        <v>1.06711919E8</v>
      </c>
      <c r="W580" s="1" t="b">
        <v>1</v>
      </c>
      <c r="X580" s="1">
        <v>140729.0</v>
      </c>
      <c r="Y580" s="1" t="s">
        <v>1130</v>
      </c>
      <c r="Z580" s="1" t="b">
        <v>0</v>
      </c>
      <c r="AA580" s="1" t="b">
        <v>0</v>
      </c>
      <c r="AC580" s="1" t="b">
        <v>1</v>
      </c>
      <c r="AD580" s="7">
        <v>45533.747708333336</v>
      </c>
      <c r="AE580" s="1" t="s">
        <v>901</v>
      </c>
      <c r="AJ580" s="1" t="b">
        <v>0</v>
      </c>
    </row>
    <row r="581">
      <c r="A581" s="1" t="s">
        <v>3347</v>
      </c>
      <c r="B581" s="1" t="s">
        <v>3348</v>
      </c>
      <c r="C581" s="1">
        <v>4.2786107000157E13</v>
      </c>
      <c r="D581" s="1" t="s">
        <v>3348</v>
      </c>
      <c r="E581" s="1">
        <v>2.1988861843E10</v>
      </c>
      <c r="F581" s="1" t="s">
        <v>3349</v>
      </c>
      <c r="G581" s="6">
        <v>45251.53642361111</v>
      </c>
      <c r="H581" s="7">
        <v>45251.730266203704</v>
      </c>
      <c r="I581" s="6">
        <v>45254.76621527778</v>
      </c>
      <c r="J581" s="1" t="s">
        <v>1006</v>
      </c>
      <c r="K581" s="1" t="s">
        <v>974</v>
      </c>
      <c r="L581" s="8" t="s">
        <v>3350</v>
      </c>
      <c r="N581" s="1">
        <v>7.440933E7</v>
      </c>
      <c r="O581" s="1">
        <v>9.1946357E7</v>
      </c>
      <c r="Y581" s="1" t="s">
        <v>900</v>
      </c>
      <c r="Z581" s="1" t="b">
        <v>0</v>
      </c>
      <c r="AA581" s="1" t="b">
        <v>0</v>
      </c>
      <c r="AE581" s="1" t="s">
        <v>901</v>
      </c>
    </row>
    <row r="582">
      <c r="A582" s="1" t="s">
        <v>838</v>
      </c>
      <c r="B582" s="1" t="s">
        <v>3351</v>
      </c>
      <c r="C582" s="1">
        <v>3.4928723000177E13</v>
      </c>
      <c r="D582" s="1" t="s">
        <v>3351</v>
      </c>
      <c r="E582" s="1">
        <v>4.8996647391E10</v>
      </c>
      <c r="F582" s="1" t="s">
        <v>3352</v>
      </c>
      <c r="G582" s="6">
        <v>45397.82474537037</v>
      </c>
      <c r="H582" s="7">
        <v>45597.2259375</v>
      </c>
      <c r="I582" s="2"/>
      <c r="J582" s="1" t="s">
        <v>973</v>
      </c>
      <c r="K582" s="1" t="s">
        <v>953</v>
      </c>
      <c r="L582" s="8" t="s">
        <v>3353</v>
      </c>
      <c r="N582" s="1">
        <v>8.1888601E7</v>
      </c>
      <c r="O582" s="1">
        <v>9.9613431E7</v>
      </c>
      <c r="U582" s="1" t="s">
        <v>3354</v>
      </c>
      <c r="W582" s="1" t="b">
        <v>0</v>
      </c>
      <c r="Y582" s="1" t="s">
        <v>900</v>
      </c>
      <c r="Z582" s="1" t="b">
        <v>0</v>
      </c>
      <c r="AA582" s="1" t="b">
        <v>0</v>
      </c>
      <c r="AC582" s="1" t="b">
        <v>1</v>
      </c>
      <c r="AD582" s="7">
        <v>45397.82472222222</v>
      </c>
      <c r="AE582" s="1" t="s">
        <v>901</v>
      </c>
      <c r="AJ582" s="1" t="b">
        <v>0</v>
      </c>
    </row>
    <row r="583">
      <c r="A583" s="1" t="s">
        <v>449</v>
      </c>
      <c r="B583" s="1" t="s">
        <v>3355</v>
      </c>
      <c r="C583" s="1">
        <v>2.358091100013E13</v>
      </c>
      <c r="D583" s="1" t="s">
        <v>3355</v>
      </c>
      <c r="E583" s="1">
        <v>1.39820913E10</v>
      </c>
      <c r="F583" s="1" t="s">
        <v>3356</v>
      </c>
      <c r="G583" s="6">
        <v>45504.65758101852</v>
      </c>
      <c r="H583" s="7">
        <v>45597.226643518516</v>
      </c>
      <c r="I583" s="2"/>
      <c r="J583" s="1" t="s">
        <v>938</v>
      </c>
      <c r="N583" s="1">
        <v>8.6976062E7</v>
      </c>
      <c r="O583" s="1">
        <v>1.05374799E8</v>
      </c>
      <c r="T583" s="1" t="s">
        <v>920</v>
      </c>
      <c r="Y583" s="1" t="s">
        <v>900</v>
      </c>
      <c r="Z583" s="1" t="b">
        <v>0</v>
      </c>
      <c r="AA583" s="1" t="b">
        <v>0</v>
      </c>
      <c r="AC583" s="1" t="b">
        <v>1</v>
      </c>
      <c r="AD583" s="7">
        <v>45504.65081018519</v>
      </c>
      <c r="AE583" s="1" t="s">
        <v>901</v>
      </c>
      <c r="AJ583" s="1" t="b">
        <v>0</v>
      </c>
    </row>
    <row r="584">
      <c r="A584" s="1" t="s">
        <v>3357</v>
      </c>
      <c r="B584" s="1" t="s">
        <v>3358</v>
      </c>
      <c r="C584" s="1">
        <v>4.7080984000121E13</v>
      </c>
      <c r="D584" s="1" t="s">
        <v>3358</v>
      </c>
      <c r="E584" s="1">
        <v>3.1983031018E10</v>
      </c>
      <c r="F584" s="1" t="s">
        <v>3359</v>
      </c>
      <c r="G584" s="6">
        <v>45254.48575231482</v>
      </c>
      <c r="H584" s="7">
        <v>45259.73961805556</v>
      </c>
      <c r="I584" s="6">
        <v>45265.79646990741</v>
      </c>
      <c r="J584" s="1" t="s">
        <v>908</v>
      </c>
      <c r="K584" s="1" t="s">
        <v>916</v>
      </c>
      <c r="L584" s="8" t="s">
        <v>3360</v>
      </c>
      <c r="N584" s="1">
        <v>7.46105E7</v>
      </c>
      <c r="O584" s="1">
        <v>9.2189417E7</v>
      </c>
      <c r="T584" s="1" t="s">
        <v>920</v>
      </c>
      <c r="U584" s="1" t="s">
        <v>3359</v>
      </c>
      <c r="Y584" s="1" t="s">
        <v>900</v>
      </c>
      <c r="Z584" s="1" t="b">
        <v>0</v>
      </c>
      <c r="AA584" s="1" t="b">
        <v>0</v>
      </c>
      <c r="AE584" s="1" t="s">
        <v>901</v>
      </c>
    </row>
    <row r="585">
      <c r="A585" s="1" t="s">
        <v>3361</v>
      </c>
      <c r="B585" s="1" t="s">
        <v>3362</v>
      </c>
      <c r="C585" s="1">
        <v>3.3507381000159E13</v>
      </c>
      <c r="D585" s="1" t="s">
        <v>3362</v>
      </c>
      <c r="F585" s="1" t="s">
        <v>3363</v>
      </c>
      <c r="G585" s="6">
        <v>44946.62375</v>
      </c>
      <c r="H585" s="7">
        <v>45061.98762731482</v>
      </c>
      <c r="I585" s="6">
        <v>45235.5087037037</v>
      </c>
      <c r="J585" s="1" t="s">
        <v>930</v>
      </c>
      <c r="K585" s="1" t="s">
        <v>916</v>
      </c>
      <c r="W585" s="1" t="b">
        <v>0</v>
      </c>
      <c r="Y585" s="1" t="s">
        <v>900</v>
      </c>
      <c r="Z585" s="1" t="b">
        <v>0</v>
      </c>
      <c r="AA585" s="1" t="b">
        <v>0</v>
      </c>
      <c r="AE585" s="1" t="s">
        <v>901</v>
      </c>
    </row>
    <row r="586">
      <c r="A586" s="1" t="s">
        <v>367</v>
      </c>
      <c r="B586" s="1" t="s">
        <v>3364</v>
      </c>
      <c r="C586" s="1">
        <v>5.0893689000107E13</v>
      </c>
      <c r="D586" s="1" t="s">
        <v>3364</v>
      </c>
      <c r="E586" s="1">
        <v>1.1960184124E10</v>
      </c>
      <c r="F586" s="1" t="s">
        <v>3365</v>
      </c>
      <c r="G586" s="6">
        <v>45400.90771990741</v>
      </c>
      <c r="H586" s="7">
        <v>45401.51230324074</v>
      </c>
      <c r="I586" s="6">
        <v>45418.59782407407</v>
      </c>
      <c r="J586" s="1" t="s">
        <v>908</v>
      </c>
      <c r="K586" s="1" t="s">
        <v>933</v>
      </c>
      <c r="L586" s="8" t="s">
        <v>3366</v>
      </c>
      <c r="M586" s="1">
        <v>1224104.0</v>
      </c>
      <c r="N586" s="1">
        <v>8.2038144E7</v>
      </c>
      <c r="O586" s="1">
        <v>9.9816331E7</v>
      </c>
      <c r="U586" s="1" t="s">
        <v>3365</v>
      </c>
      <c r="Y586" s="1" t="s">
        <v>1130</v>
      </c>
      <c r="Z586" s="1" t="b">
        <v>0</v>
      </c>
      <c r="AA586" s="1" t="b">
        <v>0</v>
      </c>
      <c r="AC586" s="1" t="b">
        <v>1</v>
      </c>
      <c r="AD586" s="7">
        <v>45400.88334490741</v>
      </c>
      <c r="AE586" s="1" t="s">
        <v>901</v>
      </c>
    </row>
    <row r="587">
      <c r="A587" s="1" t="s">
        <v>3367</v>
      </c>
      <c r="B587" s="1" t="s">
        <v>3368</v>
      </c>
      <c r="C587" s="1">
        <v>7.1673990000177E13</v>
      </c>
      <c r="D587" s="1" t="s">
        <v>3368</v>
      </c>
      <c r="E587" s="1">
        <v>1.1971077244E10</v>
      </c>
      <c r="F587" s="1" t="s">
        <v>3369</v>
      </c>
      <c r="G587" s="6">
        <v>45568.20795138889</v>
      </c>
      <c r="H587" s="7">
        <v>45597.226539351854</v>
      </c>
      <c r="I587" s="2"/>
      <c r="J587" s="1" t="s">
        <v>1363</v>
      </c>
      <c r="L587" s="8" t="s">
        <v>3370</v>
      </c>
      <c r="N587" s="1">
        <v>8.8843571E7</v>
      </c>
      <c r="O587" s="1">
        <v>1.0831983E8</v>
      </c>
      <c r="W587" s="1" t="b">
        <v>1</v>
      </c>
      <c r="Y587" s="1" t="s">
        <v>1130</v>
      </c>
      <c r="Z587" s="1" t="b">
        <v>0</v>
      </c>
      <c r="AA587" s="1" t="b">
        <v>0</v>
      </c>
      <c r="AB587" s="1" t="s">
        <v>3371</v>
      </c>
      <c r="AC587" s="1" t="b">
        <v>1</v>
      </c>
      <c r="AD587" s="7">
        <v>45568.20265046296</v>
      </c>
      <c r="AE587" s="1" t="s">
        <v>901</v>
      </c>
      <c r="AH587" s="1" t="s">
        <v>3372</v>
      </c>
      <c r="AI587" s="7">
        <v>45576.57894675926</v>
      </c>
      <c r="AJ587" s="1" t="b">
        <v>0</v>
      </c>
    </row>
    <row r="588">
      <c r="A588" s="1" t="s">
        <v>692</v>
      </c>
      <c r="B588" s="1" t="s">
        <v>3373</v>
      </c>
      <c r="C588" s="1">
        <v>1.3188358000131E13</v>
      </c>
      <c r="D588" s="1" t="s">
        <v>3374</v>
      </c>
      <c r="E588" s="1">
        <v>2.1964416538E10</v>
      </c>
      <c r="F588" s="1" t="s">
        <v>3375</v>
      </c>
      <c r="G588" s="6">
        <v>45481.908541666664</v>
      </c>
      <c r="H588" s="7">
        <v>45568.28491898148</v>
      </c>
      <c r="I588" s="6">
        <v>45568.28491898148</v>
      </c>
      <c r="J588" s="1" t="s">
        <v>1006</v>
      </c>
      <c r="K588" s="1" t="s">
        <v>916</v>
      </c>
      <c r="L588" s="8" t="s">
        <v>3376</v>
      </c>
      <c r="N588" s="1">
        <v>8.6365297E7</v>
      </c>
      <c r="O588" s="1">
        <v>1.04349125E8</v>
      </c>
      <c r="Y588" s="1" t="s">
        <v>900</v>
      </c>
      <c r="Z588" s="1" t="b">
        <v>1</v>
      </c>
      <c r="AA588" s="1" t="b">
        <v>1</v>
      </c>
      <c r="AC588" s="1" t="b">
        <v>1</v>
      </c>
      <c r="AD588" s="7">
        <v>45481.90850694444</v>
      </c>
      <c r="AE588" s="1" t="s">
        <v>901</v>
      </c>
      <c r="AJ588" s="1" t="b">
        <v>1</v>
      </c>
    </row>
    <row r="589">
      <c r="A589" s="1" t="s">
        <v>3377</v>
      </c>
      <c r="B589" s="1" t="s">
        <v>3378</v>
      </c>
      <c r="C589" s="1">
        <v>4.2741158878E10</v>
      </c>
      <c r="D589" s="1" t="s">
        <v>3379</v>
      </c>
      <c r="E589" s="1">
        <v>1.1998047486E10</v>
      </c>
      <c r="F589" s="1" t="s">
        <v>3380</v>
      </c>
      <c r="G589" s="6">
        <v>45119.125</v>
      </c>
      <c r="H589" s="7">
        <v>45369.70469907407</v>
      </c>
      <c r="I589" s="6">
        <v>45191.125</v>
      </c>
      <c r="J589" s="1" t="s">
        <v>930</v>
      </c>
      <c r="N589" s="1">
        <v>6.8416832E7</v>
      </c>
      <c r="O589" s="1">
        <v>8.366901E7</v>
      </c>
      <c r="P589" s="1" t="b">
        <v>0</v>
      </c>
      <c r="V589" s="1" t="b">
        <v>0</v>
      </c>
      <c r="W589" s="1" t="b">
        <v>1</v>
      </c>
      <c r="Y589" s="1" t="s">
        <v>900</v>
      </c>
      <c r="Z589" s="1" t="b">
        <v>0</v>
      </c>
      <c r="AA589" s="1" t="b">
        <v>0</v>
      </c>
      <c r="AE589" s="1" t="s">
        <v>901</v>
      </c>
      <c r="AJ589" s="1" t="b">
        <v>0</v>
      </c>
    </row>
    <row r="590">
      <c r="A590" s="1" t="s">
        <v>35</v>
      </c>
      <c r="B590" s="1" t="s">
        <v>3381</v>
      </c>
      <c r="C590" s="1">
        <v>1.61002317E10</v>
      </c>
      <c r="D590" s="1" t="s">
        <v>3381</v>
      </c>
      <c r="E590" s="1">
        <v>2.4999458486E10</v>
      </c>
      <c r="F590" s="1" t="s">
        <v>3382</v>
      </c>
      <c r="G590" s="6">
        <v>45404.94065972222</v>
      </c>
      <c r="H590" s="7">
        <v>45492.31994212963</v>
      </c>
      <c r="I590" s="6">
        <v>45492.31994212963</v>
      </c>
      <c r="J590" s="1" t="s">
        <v>967</v>
      </c>
      <c r="K590" s="1" t="s">
        <v>933</v>
      </c>
      <c r="L590" s="8" t="s">
        <v>3383</v>
      </c>
      <c r="M590" s="1">
        <v>799045.0</v>
      </c>
      <c r="N590" s="1">
        <v>8.2197758E7</v>
      </c>
      <c r="O590" s="1">
        <v>1.00012019E8</v>
      </c>
      <c r="T590" s="1" t="s">
        <v>920</v>
      </c>
      <c r="Y590" s="1" t="s">
        <v>900</v>
      </c>
      <c r="Z590" s="1" t="b">
        <v>0</v>
      </c>
      <c r="AA590" s="1" t="b">
        <v>0</v>
      </c>
      <c r="AC590" s="1" t="b">
        <v>1</v>
      </c>
      <c r="AD590" s="7">
        <v>45404.94063657407</v>
      </c>
      <c r="AE590" s="1" t="s">
        <v>901</v>
      </c>
      <c r="AJ590" s="1" t="b">
        <v>0</v>
      </c>
    </row>
    <row r="591">
      <c r="A591" s="1" t="s">
        <v>3384</v>
      </c>
      <c r="B591" s="1" t="s">
        <v>3385</v>
      </c>
      <c r="C591" s="1">
        <v>3.6259404859E10</v>
      </c>
      <c r="D591" s="1" t="s">
        <v>3385</v>
      </c>
      <c r="E591" s="1">
        <v>1.1916160056E10</v>
      </c>
      <c r="F591" s="1" t="s">
        <v>3386</v>
      </c>
      <c r="G591" s="6">
        <v>45246.6321875</v>
      </c>
      <c r="H591" s="7">
        <v>45597.22659722222</v>
      </c>
      <c r="I591" s="2"/>
      <c r="J591" s="1" t="s">
        <v>938</v>
      </c>
      <c r="K591" s="1" t="s">
        <v>896</v>
      </c>
      <c r="L591" s="8" t="s">
        <v>3387</v>
      </c>
      <c r="N591" s="1">
        <v>7.4304739E7</v>
      </c>
      <c r="O591" s="1">
        <v>9.159067E7</v>
      </c>
      <c r="U591" s="1" t="s">
        <v>3388</v>
      </c>
      <c r="W591" s="1" t="b">
        <v>1</v>
      </c>
      <c r="Y591" s="1" t="s">
        <v>900</v>
      </c>
      <c r="Z591" s="1" t="b">
        <v>0</v>
      </c>
      <c r="AA591" s="1" t="b">
        <v>0</v>
      </c>
      <c r="AE591" s="1" t="s">
        <v>901</v>
      </c>
      <c r="AJ591" s="1" t="b">
        <v>0</v>
      </c>
    </row>
    <row r="592">
      <c r="A592" s="1" t="s">
        <v>3389</v>
      </c>
      <c r="B592" s="1" t="s">
        <v>3390</v>
      </c>
      <c r="C592" s="1">
        <v>3.2342872000124E13</v>
      </c>
      <c r="D592" s="1" t="s">
        <v>3390</v>
      </c>
      <c r="E592" s="1">
        <v>1.1997871512E10</v>
      </c>
      <c r="F592" s="1" t="s">
        <v>3391</v>
      </c>
      <c r="G592" s="6">
        <v>45120.71375</v>
      </c>
      <c r="H592" s="7">
        <v>45302.93638888889</v>
      </c>
      <c r="I592" s="6">
        <v>45473.7971875</v>
      </c>
      <c r="J592" s="1" t="s">
        <v>930</v>
      </c>
      <c r="K592" s="1" t="s">
        <v>916</v>
      </c>
      <c r="L592" s="8" t="s">
        <v>3392</v>
      </c>
      <c r="N592" s="1">
        <v>6.847668E7</v>
      </c>
      <c r="O592" s="1">
        <v>8.3704423E7</v>
      </c>
      <c r="U592" s="1" t="s">
        <v>3391</v>
      </c>
      <c r="Y592" s="1" t="s">
        <v>900</v>
      </c>
      <c r="Z592" s="1" t="b">
        <v>0</v>
      </c>
      <c r="AA592" s="1" t="b">
        <v>0</v>
      </c>
      <c r="AE592" s="1" t="s">
        <v>901</v>
      </c>
    </row>
    <row r="593">
      <c r="A593" s="1" t="s">
        <v>527</v>
      </c>
      <c r="B593" s="1" t="s">
        <v>3393</v>
      </c>
      <c r="C593" s="1">
        <v>3.2191331000142E13</v>
      </c>
      <c r="D593" s="1" t="s">
        <v>3393</v>
      </c>
      <c r="E593" s="1">
        <v>6.2999178617E10</v>
      </c>
      <c r="F593" s="1" t="s">
        <v>3394</v>
      </c>
      <c r="G593" s="6">
        <v>45498.74077546296</v>
      </c>
      <c r="H593" s="7">
        <v>45597.22688657408</v>
      </c>
      <c r="I593" s="2"/>
      <c r="J593" s="1" t="s">
        <v>938</v>
      </c>
      <c r="N593" s="1">
        <v>8.6848765E7</v>
      </c>
      <c r="O593" s="1">
        <v>1.05137975E8</v>
      </c>
      <c r="T593" s="1" t="s">
        <v>920</v>
      </c>
      <c r="Y593" s="1" t="s">
        <v>900</v>
      </c>
      <c r="Z593" s="1" t="b">
        <v>0</v>
      </c>
      <c r="AA593" s="1" t="b">
        <v>0</v>
      </c>
      <c r="AC593" s="1" t="b">
        <v>1</v>
      </c>
      <c r="AD593" s="7">
        <v>45498.72476851852</v>
      </c>
      <c r="AE593" s="1" t="s">
        <v>901</v>
      </c>
      <c r="AJ593" s="1" t="b">
        <v>0</v>
      </c>
    </row>
    <row r="594">
      <c r="A594" s="1" t="s">
        <v>3395</v>
      </c>
      <c r="B594" s="1" t="s">
        <v>3396</v>
      </c>
      <c r="C594" s="1">
        <v>2.6613708000101E13</v>
      </c>
      <c r="D594" s="1" t="s">
        <v>3396</v>
      </c>
      <c r="E594" s="1">
        <v>1.19544079E10</v>
      </c>
      <c r="F594" s="1" t="s">
        <v>3397</v>
      </c>
      <c r="G594" s="6">
        <v>45125.827673611115</v>
      </c>
      <c r="H594" s="7">
        <v>45226.74601851852</v>
      </c>
      <c r="I594" s="6">
        <v>45306.82914351852</v>
      </c>
      <c r="J594" s="1" t="s">
        <v>930</v>
      </c>
      <c r="K594" s="1" t="s">
        <v>916</v>
      </c>
      <c r="L594" s="8" t="s">
        <v>3398</v>
      </c>
      <c r="N594" s="1">
        <v>6.8641241E7</v>
      </c>
      <c r="O594" s="1">
        <v>8.3911326E7</v>
      </c>
      <c r="U594" s="1" t="s">
        <v>3397</v>
      </c>
      <c r="Y594" s="1" t="s">
        <v>900</v>
      </c>
      <c r="Z594" s="1" t="b">
        <v>0</v>
      </c>
      <c r="AA594" s="1" t="b">
        <v>0</v>
      </c>
      <c r="AE594" s="1" t="s">
        <v>901</v>
      </c>
    </row>
    <row r="595">
      <c r="A595" s="1" t="s">
        <v>260</v>
      </c>
      <c r="B595" s="1" t="s">
        <v>3399</v>
      </c>
      <c r="C595" s="1">
        <v>1.0568836693E10</v>
      </c>
      <c r="D595" s="1" t="s">
        <v>3399</v>
      </c>
      <c r="E595" s="1">
        <v>1.193445321E10</v>
      </c>
      <c r="F595" s="1" t="s">
        <v>3400</v>
      </c>
      <c r="G595" s="6">
        <v>45477.77811342593</v>
      </c>
      <c r="H595" s="7">
        <v>45597.22689814815</v>
      </c>
      <c r="I595" s="2"/>
      <c r="J595" s="1" t="s">
        <v>938</v>
      </c>
      <c r="K595" s="1" t="s">
        <v>933</v>
      </c>
      <c r="L595" s="8" t="s">
        <v>3401</v>
      </c>
      <c r="M595" s="1">
        <v>1113471.0</v>
      </c>
      <c r="N595" s="1">
        <v>8.6177823E7</v>
      </c>
      <c r="O595" s="1">
        <v>1.0414471E8</v>
      </c>
      <c r="Y595" s="1" t="s">
        <v>900</v>
      </c>
      <c r="Z595" s="1" t="b">
        <v>0</v>
      </c>
      <c r="AA595" s="1" t="b">
        <v>0</v>
      </c>
      <c r="AC595" s="1" t="b">
        <v>1</v>
      </c>
      <c r="AD595" s="7">
        <v>45477.77810185185</v>
      </c>
      <c r="AE595" s="1" t="s">
        <v>901</v>
      </c>
      <c r="AJ595" s="1" t="b">
        <v>0</v>
      </c>
    </row>
    <row r="596">
      <c r="A596" s="1" t="s">
        <v>724</v>
      </c>
      <c r="B596" s="1" t="s">
        <v>3402</v>
      </c>
      <c r="C596" s="1">
        <v>1.1907360000198E13</v>
      </c>
      <c r="D596" s="1" t="s">
        <v>3402</v>
      </c>
      <c r="E596" s="1">
        <v>1.1991530873E10</v>
      </c>
      <c r="F596" s="1" t="s">
        <v>3403</v>
      </c>
      <c r="G596" s="6">
        <v>45538.80076388889</v>
      </c>
      <c r="H596" s="7">
        <v>45597.22684027778</v>
      </c>
      <c r="I596" s="2"/>
      <c r="J596" s="1" t="s">
        <v>3404</v>
      </c>
      <c r="K596" s="1" t="s">
        <v>896</v>
      </c>
      <c r="L596" s="8" t="s">
        <v>3405</v>
      </c>
      <c r="N596" s="1">
        <v>8.8044695E7</v>
      </c>
      <c r="O596" s="1">
        <v>1.06940112E8</v>
      </c>
      <c r="X596" s="1">
        <v>116438.0</v>
      </c>
      <c r="Y596" s="1" t="s">
        <v>900</v>
      </c>
      <c r="Z596" s="1" t="b">
        <v>0</v>
      </c>
      <c r="AA596" s="1" t="b">
        <v>0</v>
      </c>
      <c r="AC596" s="1" t="b">
        <v>1</v>
      </c>
      <c r="AD596" s="7">
        <v>45538.78922453704</v>
      </c>
      <c r="AE596" s="1" t="s">
        <v>901</v>
      </c>
      <c r="AJ596" s="1" t="b">
        <v>0</v>
      </c>
    </row>
    <row r="597">
      <c r="A597" s="1" t="s">
        <v>395</v>
      </c>
      <c r="B597" s="1" t="s">
        <v>3406</v>
      </c>
      <c r="C597" s="1">
        <v>5.1358016000101E13</v>
      </c>
      <c r="D597" s="1" t="s">
        <v>3407</v>
      </c>
      <c r="E597" s="1">
        <v>3.199282313E10</v>
      </c>
      <c r="F597" s="1" t="s">
        <v>3408</v>
      </c>
      <c r="G597" s="6">
        <v>45524.729479166665</v>
      </c>
      <c r="H597" s="7">
        <v>45588.41179398148</v>
      </c>
      <c r="I597" s="6">
        <v>45588.54047453704</v>
      </c>
      <c r="J597" s="1" t="s">
        <v>908</v>
      </c>
      <c r="N597" s="1">
        <v>8.7598057E7</v>
      </c>
      <c r="O597" s="1">
        <v>1.06318107E8</v>
      </c>
      <c r="Q597" s="1" t="s">
        <v>983</v>
      </c>
      <c r="S597" s="1" t="s">
        <v>919</v>
      </c>
      <c r="W597" s="1" t="b">
        <v>1</v>
      </c>
      <c r="Y597" s="1" t="s">
        <v>900</v>
      </c>
      <c r="Z597" s="1" t="b">
        <v>0</v>
      </c>
      <c r="AA597" s="1" t="b">
        <v>0</v>
      </c>
      <c r="AB597" s="1" t="s">
        <v>3409</v>
      </c>
      <c r="AC597" s="1" t="b">
        <v>1</v>
      </c>
      <c r="AD597" s="7">
        <v>45524.729467592595</v>
      </c>
      <c r="AE597" s="1" t="s">
        <v>901</v>
      </c>
      <c r="AJ597" s="1" t="b">
        <v>0</v>
      </c>
      <c r="AK597" s="1" t="b">
        <v>1</v>
      </c>
      <c r="AL597" s="1">
        <v>1.0</v>
      </c>
      <c r="AM597" s="1">
        <v>2.0</v>
      </c>
      <c r="AN597" s="1">
        <v>2.0</v>
      </c>
    </row>
    <row r="598">
      <c r="A598" s="1" t="s">
        <v>3410</v>
      </c>
      <c r="B598" s="1" t="s">
        <v>3411</v>
      </c>
      <c r="D598" s="1" t="s">
        <v>3411</v>
      </c>
      <c r="E598" s="1">
        <v>3.7976099454E10</v>
      </c>
      <c r="F598" s="1" t="s">
        <v>3412</v>
      </c>
      <c r="G598" s="6">
        <v>45581.80582175926</v>
      </c>
      <c r="H598" s="7">
        <v>45597.167129629626</v>
      </c>
      <c r="I598" s="2"/>
      <c r="J598" s="1" t="s">
        <v>1424</v>
      </c>
      <c r="N598" s="1">
        <v>8.9282126E7</v>
      </c>
      <c r="O598" s="1">
        <v>1.08931589E8</v>
      </c>
      <c r="Q598" s="1" t="s">
        <v>3413</v>
      </c>
      <c r="S598" s="1" t="s">
        <v>919</v>
      </c>
      <c r="W598" s="1" t="b">
        <v>1</v>
      </c>
      <c r="Y598" s="1" t="s">
        <v>900</v>
      </c>
      <c r="Z598" s="1" t="b">
        <v>0</v>
      </c>
      <c r="AA598" s="1" t="b">
        <v>0</v>
      </c>
      <c r="AC598" s="1" t="b">
        <v>1</v>
      </c>
      <c r="AD598" s="7">
        <v>45581.80584490741</v>
      </c>
      <c r="AE598" s="1" t="s">
        <v>901</v>
      </c>
      <c r="AJ598" s="1" t="b">
        <v>0</v>
      </c>
      <c r="AK598" s="1" t="b">
        <v>0</v>
      </c>
      <c r="AL598" s="1">
        <v>0.0</v>
      </c>
      <c r="AM598" s="1">
        <v>0.0</v>
      </c>
      <c r="AN598" s="1">
        <v>0.0</v>
      </c>
    </row>
    <row r="599">
      <c r="A599" s="1" t="s">
        <v>843</v>
      </c>
      <c r="B599" s="1" t="s">
        <v>3414</v>
      </c>
      <c r="C599" s="1">
        <v>2.482104000105E12</v>
      </c>
      <c r="D599" s="1" t="s">
        <v>3415</v>
      </c>
      <c r="E599" s="1">
        <v>3.3999400338E10</v>
      </c>
      <c r="F599" s="1" t="s">
        <v>3416</v>
      </c>
      <c r="G599" s="6">
        <v>45525.86769675926</v>
      </c>
      <c r="H599" s="7">
        <v>45597.22671296296</v>
      </c>
      <c r="I599" s="2"/>
      <c r="J599" s="1" t="s">
        <v>973</v>
      </c>
      <c r="N599" s="1">
        <v>8.7637975E7</v>
      </c>
      <c r="O599" s="1">
        <v>1.06383366E8</v>
      </c>
      <c r="Q599" s="1" t="s">
        <v>1335</v>
      </c>
      <c r="S599" s="1" t="s">
        <v>919</v>
      </c>
      <c r="Y599" s="1" t="s">
        <v>900</v>
      </c>
      <c r="Z599" s="1" t="b">
        <v>0</v>
      </c>
      <c r="AA599" s="1" t="b">
        <v>0</v>
      </c>
      <c r="AB599" s="1" t="s">
        <v>3417</v>
      </c>
      <c r="AC599" s="1" t="b">
        <v>1</v>
      </c>
      <c r="AD599" s="7">
        <v>45525.867685185185</v>
      </c>
      <c r="AE599" s="1" t="s">
        <v>901</v>
      </c>
      <c r="AJ599" s="1" t="b">
        <v>0</v>
      </c>
      <c r="AK599" s="1" t="b">
        <v>1</v>
      </c>
      <c r="AL599" s="1">
        <v>1.0</v>
      </c>
      <c r="AM599" s="1">
        <v>0.0</v>
      </c>
      <c r="AN599" s="1">
        <v>0.0</v>
      </c>
    </row>
    <row r="600">
      <c r="A600" s="1" t="s">
        <v>215</v>
      </c>
      <c r="B600" s="1" t="s">
        <v>3418</v>
      </c>
      <c r="C600" s="1">
        <v>3.8169589000129E13</v>
      </c>
      <c r="D600" s="1" t="s">
        <v>3419</v>
      </c>
      <c r="E600" s="1">
        <v>2.1999788129E10</v>
      </c>
      <c r="F600" s="1" t="s">
        <v>3420</v>
      </c>
      <c r="G600" s="6">
        <v>45534.71456018519</v>
      </c>
      <c r="H600" s="7">
        <v>45597.22689814815</v>
      </c>
      <c r="I600" s="2"/>
      <c r="J600" s="1" t="s">
        <v>908</v>
      </c>
      <c r="K600" s="1" t="s">
        <v>953</v>
      </c>
      <c r="L600" s="8" t="s">
        <v>3421</v>
      </c>
      <c r="N600" s="1">
        <v>8.7867394E7</v>
      </c>
      <c r="O600" s="1">
        <v>1.0675164E8</v>
      </c>
      <c r="Q600" s="1" t="s">
        <v>983</v>
      </c>
      <c r="S600" s="1" t="s">
        <v>919</v>
      </c>
      <c r="T600" s="1" t="s">
        <v>898</v>
      </c>
      <c r="Y600" s="1" t="s">
        <v>900</v>
      </c>
      <c r="Z600" s="1" t="b">
        <v>0</v>
      </c>
      <c r="AA600" s="1" t="b">
        <v>0</v>
      </c>
      <c r="AC600" s="1" t="b">
        <v>1</v>
      </c>
      <c r="AD600" s="7">
        <v>45534.71454861111</v>
      </c>
      <c r="AE600" s="1" t="s">
        <v>901</v>
      </c>
      <c r="AJ600" s="1" t="b">
        <v>0</v>
      </c>
      <c r="AK600" s="1" t="b">
        <v>0</v>
      </c>
      <c r="AL600" s="1">
        <v>0.0</v>
      </c>
      <c r="AM600" s="1">
        <v>0.0</v>
      </c>
      <c r="AN600" s="1">
        <v>0.0</v>
      </c>
    </row>
    <row r="601">
      <c r="A601" s="1" t="s">
        <v>3422</v>
      </c>
      <c r="B601" s="1" t="s">
        <v>3423</v>
      </c>
      <c r="C601" s="1">
        <v>2.7817328000151E13</v>
      </c>
      <c r="D601" s="1" t="s">
        <v>3423</v>
      </c>
      <c r="E601" s="1">
        <v>1.1940154424E10</v>
      </c>
      <c r="F601" s="1" t="s">
        <v>3424</v>
      </c>
      <c r="G601" s="6">
        <v>45030.778275462966</v>
      </c>
      <c r="H601" s="7">
        <v>45597.226875</v>
      </c>
      <c r="I601" s="2"/>
      <c r="J601" s="1" t="s">
        <v>1109</v>
      </c>
      <c r="K601" s="1" t="s">
        <v>933</v>
      </c>
      <c r="M601" s="1">
        <v>1153818.0</v>
      </c>
      <c r="Q601" s="1" t="s">
        <v>1194</v>
      </c>
      <c r="R601" s="1" t="s">
        <v>1298</v>
      </c>
      <c r="S601" s="1" t="s">
        <v>919</v>
      </c>
      <c r="Y601" s="1" t="s">
        <v>900</v>
      </c>
      <c r="Z601" s="1" t="b">
        <v>0</v>
      </c>
      <c r="AA601" s="1" t="b">
        <v>0</v>
      </c>
      <c r="AE601" s="1" t="s">
        <v>901</v>
      </c>
      <c r="AJ601" s="1" t="b">
        <v>0</v>
      </c>
    </row>
    <row r="602">
      <c r="A602" s="1" t="s">
        <v>107</v>
      </c>
      <c r="B602" s="1" t="s">
        <v>3425</v>
      </c>
      <c r="C602" s="1">
        <v>3.2143771000124E13</v>
      </c>
      <c r="D602" s="1" t="s">
        <v>3425</v>
      </c>
      <c r="E602" s="1">
        <v>1.5981400702E10</v>
      </c>
      <c r="F602" s="1" t="s">
        <v>3426</v>
      </c>
      <c r="G602" s="6">
        <v>45526.656122685185</v>
      </c>
      <c r="H602" s="7">
        <v>45597.22652777778</v>
      </c>
      <c r="I602" s="2"/>
      <c r="J602" s="1" t="s">
        <v>938</v>
      </c>
      <c r="K602" s="1" t="s">
        <v>1000</v>
      </c>
      <c r="L602" s="8" t="s">
        <v>3427</v>
      </c>
      <c r="N602" s="1">
        <v>8.7655103E7</v>
      </c>
      <c r="O602" s="1">
        <v>1.06412546E8</v>
      </c>
      <c r="Q602" s="1" t="s">
        <v>3428</v>
      </c>
      <c r="S602" s="1" t="s">
        <v>919</v>
      </c>
      <c r="T602" s="1" t="s">
        <v>920</v>
      </c>
      <c r="Y602" s="1" t="s">
        <v>900</v>
      </c>
      <c r="Z602" s="1" t="b">
        <v>0</v>
      </c>
      <c r="AA602" s="1" t="b">
        <v>0</v>
      </c>
      <c r="AC602" s="1" t="b">
        <v>1</v>
      </c>
      <c r="AD602" s="7">
        <v>45526.65611111111</v>
      </c>
      <c r="AE602" s="1" t="s">
        <v>901</v>
      </c>
      <c r="AF602" s="1" t="s">
        <v>3429</v>
      </c>
      <c r="AJ602" s="1" t="b">
        <v>0</v>
      </c>
      <c r="AK602" s="1" t="b">
        <v>1</v>
      </c>
      <c r="AL602" s="1">
        <v>1.0</v>
      </c>
      <c r="AM602" s="1">
        <v>1.0</v>
      </c>
      <c r="AN602" s="1">
        <v>2.0</v>
      </c>
    </row>
    <row r="603">
      <c r="A603" s="1" t="s">
        <v>3430</v>
      </c>
      <c r="B603" s="1" t="s">
        <v>3431</v>
      </c>
      <c r="C603" s="1">
        <v>1.2822138000155E13</v>
      </c>
      <c r="D603" s="1" t="s">
        <v>3431</v>
      </c>
      <c r="F603" s="1" t="s">
        <v>3432</v>
      </c>
      <c r="G603" s="6">
        <v>44970.54096064815</v>
      </c>
      <c r="H603" s="7">
        <v>45597.226805555554</v>
      </c>
      <c r="I603" s="2"/>
      <c r="J603" s="1" t="s">
        <v>2172</v>
      </c>
      <c r="K603" s="1" t="s">
        <v>916</v>
      </c>
      <c r="N603" s="1">
        <v>7.374881E7</v>
      </c>
      <c r="O603" s="1">
        <v>9.0488101E7</v>
      </c>
      <c r="W603" s="1" t="b">
        <v>1</v>
      </c>
      <c r="Y603" s="1" t="s">
        <v>900</v>
      </c>
      <c r="Z603" s="1" t="b">
        <v>0</v>
      </c>
      <c r="AA603" s="1" t="b">
        <v>0</v>
      </c>
      <c r="AE603" s="1" t="s">
        <v>901</v>
      </c>
      <c r="AJ603" s="1" t="b">
        <v>0</v>
      </c>
    </row>
    <row r="604">
      <c r="A604" s="1" t="s">
        <v>3433</v>
      </c>
      <c r="B604" s="1" t="s">
        <v>3434</v>
      </c>
      <c r="D604" s="1" t="s">
        <v>3434</v>
      </c>
      <c r="E604" s="1">
        <v>3.1991638226E10</v>
      </c>
      <c r="F604" s="1" t="s">
        <v>3435</v>
      </c>
      <c r="G604" s="6">
        <v>45473.6253125</v>
      </c>
      <c r="H604" s="7">
        <v>45597.22667824074</v>
      </c>
      <c r="I604" s="2"/>
      <c r="J604" s="1" t="s">
        <v>895</v>
      </c>
      <c r="K604" s="1" t="s">
        <v>909</v>
      </c>
      <c r="N604" s="1">
        <v>8.6040035E7</v>
      </c>
      <c r="O604" s="1">
        <v>1.03923174E8</v>
      </c>
      <c r="W604" s="1" t="b">
        <v>1</v>
      </c>
      <c r="Y604" s="1" t="s">
        <v>900</v>
      </c>
      <c r="Z604" s="1" t="b">
        <v>0</v>
      </c>
      <c r="AA604" s="1" t="b">
        <v>0</v>
      </c>
      <c r="AC604" s="1" t="b">
        <v>1</v>
      </c>
      <c r="AD604" s="7">
        <v>45473.61670138889</v>
      </c>
      <c r="AE604" s="1" t="s">
        <v>901</v>
      </c>
      <c r="AJ604" s="1" t="b">
        <v>0</v>
      </c>
    </row>
    <row r="605">
      <c r="A605" s="1" t="s">
        <v>3436</v>
      </c>
      <c r="B605" s="1" t="s">
        <v>3437</v>
      </c>
      <c r="C605" s="1">
        <v>4.257035099E9</v>
      </c>
      <c r="D605" s="1" t="s">
        <v>3437</v>
      </c>
      <c r="E605" s="1">
        <v>5.1991883854E10</v>
      </c>
      <c r="F605" s="1" t="s">
        <v>3438</v>
      </c>
      <c r="G605" s="6">
        <v>45144.132361111115</v>
      </c>
      <c r="H605" s="7">
        <v>45226.69971064815</v>
      </c>
      <c r="I605" s="6">
        <v>45266.16725694444</v>
      </c>
      <c r="J605" s="1" t="s">
        <v>930</v>
      </c>
      <c r="L605" s="1" t="s">
        <v>3439</v>
      </c>
      <c r="N605" s="1">
        <v>7.3748812E7</v>
      </c>
      <c r="O605" s="1">
        <v>9.0488106E7</v>
      </c>
      <c r="Y605" s="1" t="s">
        <v>900</v>
      </c>
      <c r="Z605" s="1" t="b">
        <v>0</v>
      </c>
      <c r="AA605" s="1" t="b">
        <v>0</v>
      </c>
      <c r="AE605" s="1" t="s">
        <v>901</v>
      </c>
    </row>
    <row r="606">
      <c r="A606" s="1" t="s">
        <v>3440</v>
      </c>
      <c r="B606" s="1" t="s">
        <v>3441</v>
      </c>
      <c r="C606" s="1">
        <v>1.1622405714E10</v>
      </c>
      <c r="D606" s="1" t="s">
        <v>3442</v>
      </c>
      <c r="E606" s="1">
        <v>2.1973478608E10</v>
      </c>
      <c r="F606" s="1" t="s">
        <v>3443</v>
      </c>
      <c r="G606" s="6">
        <v>45152.125</v>
      </c>
      <c r="H606" s="7">
        <v>45369.70469907407</v>
      </c>
      <c r="I606" s="6">
        <v>45184.125</v>
      </c>
      <c r="J606" s="1" t="s">
        <v>973</v>
      </c>
      <c r="N606" s="1">
        <v>7.0238401E7</v>
      </c>
      <c r="O606" s="1">
        <v>8.5812305E7</v>
      </c>
      <c r="P606" s="1" t="b">
        <v>0</v>
      </c>
      <c r="V606" s="1" t="b">
        <v>0</v>
      </c>
      <c r="W606" s="1" t="b">
        <v>1</v>
      </c>
      <c r="Y606" s="1" t="s">
        <v>900</v>
      </c>
      <c r="Z606" s="1" t="b">
        <v>0</v>
      </c>
      <c r="AA606" s="1" t="b">
        <v>0</v>
      </c>
      <c r="AE606" s="1" t="s">
        <v>901</v>
      </c>
      <c r="AJ606" s="1" t="b">
        <v>0</v>
      </c>
    </row>
    <row r="607">
      <c r="A607" s="1" t="s">
        <v>706</v>
      </c>
      <c r="B607" s="1" t="s">
        <v>3444</v>
      </c>
      <c r="C607" s="1">
        <v>1.2882179000137E13</v>
      </c>
      <c r="D607" s="1" t="s">
        <v>3445</v>
      </c>
      <c r="E607" s="1">
        <v>1.4997353735E10</v>
      </c>
      <c r="F607" s="1" t="s">
        <v>3446</v>
      </c>
      <c r="G607" s="6">
        <v>45561.85040509259</v>
      </c>
      <c r="H607" s="7">
        <v>45597.226481481484</v>
      </c>
      <c r="I607" s="2"/>
      <c r="J607" s="1" t="s">
        <v>895</v>
      </c>
      <c r="K607" s="1" t="s">
        <v>933</v>
      </c>
      <c r="L607" s="8" t="s">
        <v>3447</v>
      </c>
      <c r="M607" s="1">
        <v>1235686.0</v>
      </c>
      <c r="N607" s="1">
        <v>8.8690579E7</v>
      </c>
      <c r="O607" s="1">
        <v>1.08027874E8</v>
      </c>
      <c r="S607" s="1" t="s">
        <v>919</v>
      </c>
      <c r="Y607" s="1" t="s">
        <v>900</v>
      </c>
      <c r="Z607" s="1" t="b">
        <v>0</v>
      </c>
      <c r="AA607" s="1" t="b">
        <v>0</v>
      </c>
      <c r="AC607" s="1" t="b">
        <v>1</v>
      </c>
      <c r="AD607" s="7">
        <v>45561.85039351852</v>
      </c>
      <c r="AE607" s="1" t="s">
        <v>901</v>
      </c>
      <c r="AJ607" s="1" t="b">
        <v>0</v>
      </c>
      <c r="AK607" s="1" t="b">
        <v>0</v>
      </c>
      <c r="AL607" s="1">
        <v>0.0</v>
      </c>
      <c r="AM607" s="1">
        <v>0.0</v>
      </c>
      <c r="AN607" s="1">
        <v>0.0</v>
      </c>
    </row>
    <row r="608">
      <c r="A608" s="1" t="s">
        <v>735</v>
      </c>
      <c r="B608" s="1" t="s">
        <v>3448</v>
      </c>
      <c r="C608" s="1">
        <v>2.7490875000175E13</v>
      </c>
      <c r="D608" s="1" t="s">
        <v>3448</v>
      </c>
      <c r="E608" s="1">
        <v>5.527992515589E12</v>
      </c>
      <c r="F608" s="1" t="s">
        <v>3449</v>
      </c>
      <c r="G608" s="6">
        <v>45378.77706018519</v>
      </c>
      <c r="H608" s="7">
        <v>45378.77706018519</v>
      </c>
      <c r="I608" s="6">
        <v>45383.84920138889</v>
      </c>
      <c r="J608" s="1" t="s">
        <v>973</v>
      </c>
      <c r="K608" s="1" t="s">
        <v>896</v>
      </c>
      <c r="L608" s="8" t="s">
        <v>3450</v>
      </c>
      <c r="N608" s="1">
        <v>8.000695E7</v>
      </c>
      <c r="O608" s="1">
        <v>9.858179E7</v>
      </c>
      <c r="P608" s="1" t="b">
        <v>1</v>
      </c>
      <c r="V608" s="1" t="b">
        <v>1</v>
      </c>
      <c r="W608" s="1" t="b">
        <v>0</v>
      </c>
      <c r="X608" s="1">
        <v>115788.0</v>
      </c>
      <c r="Y608" s="1" t="s">
        <v>900</v>
      </c>
      <c r="Z608" s="1" t="b">
        <v>0</v>
      </c>
      <c r="AA608" s="1" t="b">
        <v>0</v>
      </c>
      <c r="AE608" s="1" t="s">
        <v>901</v>
      </c>
    </row>
    <row r="609">
      <c r="A609" s="1" t="s">
        <v>144</v>
      </c>
      <c r="B609" s="1" t="s">
        <v>3451</v>
      </c>
      <c r="C609" s="1">
        <v>4.3051950000158E13</v>
      </c>
      <c r="D609" s="1" t="s">
        <v>3451</v>
      </c>
      <c r="E609" s="1">
        <v>5.1999628845E10</v>
      </c>
      <c r="F609" s="1" t="s">
        <v>2372</v>
      </c>
      <c r="G609" s="6">
        <v>45377.89869212963</v>
      </c>
      <c r="H609" s="7">
        <v>45597.22686342592</v>
      </c>
      <c r="I609" s="2"/>
      <c r="J609" s="1" t="s">
        <v>938</v>
      </c>
      <c r="K609" s="1" t="s">
        <v>896</v>
      </c>
      <c r="L609" s="8" t="s">
        <v>3452</v>
      </c>
      <c r="N609" s="1">
        <v>7.9964779E7</v>
      </c>
      <c r="O609" s="1">
        <v>1.07655981E8</v>
      </c>
      <c r="U609" s="1" t="s">
        <v>3453</v>
      </c>
      <c r="W609" s="1" t="b">
        <v>0</v>
      </c>
      <c r="Y609" s="1" t="s">
        <v>900</v>
      </c>
      <c r="Z609" s="1" t="b">
        <v>0</v>
      </c>
      <c r="AA609" s="1" t="b">
        <v>0</v>
      </c>
      <c r="AC609" s="1" t="b">
        <v>1</v>
      </c>
      <c r="AD609" s="7">
        <v>45377.898680555554</v>
      </c>
      <c r="AE609" s="1" t="s">
        <v>901</v>
      </c>
      <c r="AJ609" s="1" t="b">
        <v>0</v>
      </c>
    </row>
    <row r="610">
      <c r="A610" s="1" t="s">
        <v>3454</v>
      </c>
      <c r="B610" s="1" t="s">
        <v>3455</v>
      </c>
      <c r="C610" s="1">
        <v>4.1217403000174E13</v>
      </c>
      <c r="D610" s="1" t="s">
        <v>3455</v>
      </c>
      <c r="E610" s="1">
        <v>4.7992439814E10</v>
      </c>
      <c r="F610" s="1" t="s">
        <v>3456</v>
      </c>
      <c r="G610" s="6">
        <v>45174.585127314815</v>
      </c>
      <c r="H610" s="7">
        <v>45596.22023148148</v>
      </c>
      <c r="I610" s="6">
        <v>45596.22023148148</v>
      </c>
      <c r="J610" s="1" t="s">
        <v>3457</v>
      </c>
      <c r="K610" s="1" t="s">
        <v>909</v>
      </c>
      <c r="L610" s="8" t="s">
        <v>3458</v>
      </c>
      <c r="N610" s="1">
        <v>7.126842E7</v>
      </c>
      <c r="O610" s="1">
        <v>8.7287671E7</v>
      </c>
      <c r="U610" s="1" t="s">
        <v>3459</v>
      </c>
      <c r="W610" s="1" t="b">
        <v>0</v>
      </c>
      <c r="Y610" s="1" t="s">
        <v>900</v>
      </c>
      <c r="Z610" s="1" t="b">
        <v>1</v>
      </c>
      <c r="AA610" s="1" t="b">
        <v>1</v>
      </c>
      <c r="AE610" s="1" t="s">
        <v>901</v>
      </c>
      <c r="AJ610" s="1" t="b">
        <v>1</v>
      </c>
    </row>
    <row r="611">
      <c r="A611" s="1" t="s">
        <v>3460</v>
      </c>
      <c r="B611" s="1" t="s">
        <v>3461</v>
      </c>
      <c r="C611" s="1">
        <v>6.0631295000126E13</v>
      </c>
      <c r="D611" s="1" t="s">
        <v>3461</v>
      </c>
      <c r="E611" s="1">
        <v>3.1991638226E10</v>
      </c>
      <c r="F611" s="1" t="s">
        <v>3462</v>
      </c>
      <c r="G611" s="6">
        <v>45559.76283564815</v>
      </c>
      <c r="H611" s="7">
        <v>45597.2265625</v>
      </c>
      <c r="I611" s="2"/>
      <c r="J611" s="1" t="s">
        <v>908</v>
      </c>
      <c r="N611" s="1">
        <v>8.8642468E7</v>
      </c>
      <c r="O611" s="1">
        <v>1.07925143E8</v>
      </c>
      <c r="W611" s="1" t="b">
        <v>1</v>
      </c>
      <c r="Y611" s="1" t="s">
        <v>900</v>
      </c>
      <c r="Z611" s="1" t="b">
        <v>0</v>
      </c>
      <c r="AA611" s="1" t="b">
        <v>0</v>
      </c>
      <c r="AC611" s="1" t="b">
        <v>1</v>
      </c>
      <c r="AD611" s="7">
        <v>45559.755057870374</v>
      </c>
      <c r="AE611" s="1" t="s">
        <v>901</v>
      </c>
      <c r="AJ611" s="1" t="b">
        <v>0</v>
      </c>
    </row>
    <row r="612">
      <c r="A612" s="1" t="s">
        <v>667</v>
      </c>
      <c r="B612" s="1" t="s">
        <v>3463</v>
      </c>
      <c r="C612" s="1">
        <v>2.3920604000232E13</v>
      </c>
      <c r="D612" s="1" t="s">
        <v>3463</v>
      </c>
      <c r="E612" s="1">
        <v>3.7991700216E10</v>
      </c>
      <c r="F612" s="1" t="s">
        <v>3464</v>
      </c>
      <c r="G612" s="6">
        <v>45365.73674768519</v>
      </c>
      <c r="H612" s="7">
        <v>45519.73372685185</v>
      </c>
      <c r="I612" s="6">
        <v>45519.77243055555</v>
      </c>
      <c r="J612" s="1" t="s">
        <v>1006</v>
      </c>
      <c r="K612" s="1" t="s">
        <v>916</v>
      </c>
      <c r="L612" s="8" t="s">
        <v>3465</v>
      </c>
      <c r="N612" s="1">
        <v>7.9080448E7</v>
      </c>
      <c r="O612" s="1">
        <v>9.7767171E7</v>
      </c>
      <c r="U612" s="1" t="s">
        <v>3466</v>
      </c>
      <c r="Y612" s="1" t="s">
        <v>900</v>
      </c>
      <c r="Z612" s="1" t="b">
        <v>0</v>
      </c>
      <c r="AA612" s="1" t="b">
        <v>0</v>
      </c>
      <c r="AE612" s="1" t="s">
        <v>901</v>
      </c>
      <c r="AJ612" s="1" t="b">
        <v>0</v>
      </c>
    </row>
    <row r="613">
      <c r="A613" s="1" t="s">
        <v>550</v>
      </c>
      <c r="B613" s="1" t="s">
        <v>3467</v>
      </c>
      <c r="C613" s="1">
        <v>2.4315561000148E13</v>
      </c>
      <c r="D613" s="1" t="s">
        <v>3467</v>
      </c>
      <c r="E613" s="1">
        <v>1.1954457295E10</v>
      </c>
      <c r="F613" s="1" t="s">
        <v>3468</v>
      </c>
      <c r="G613" s="6">
        <v>45560.756157407406</v>
      </c>
      <c r="H613" s="7">
        <v>45597.2266087963</v>
      </c>
      <c r="I613" s="2"/>
      <c r="J613" s="1" t="s">
        <v>990</v>
      </c>
      <c r="N613" s="1">
        <v>8.8651355E7</v>
      </c>
      <c r="O613" s="1">
        <v>1.07974288E8</v>
      </c>
      <c r="T613" s="1" t="s">
        <v>898</v>
      </c>
      <c r="Y613" s="1" t="s">
        <v>1130</v>
      </c>
      <c r="Z613" s="1" t="b">
        <v>0</v>
      </c>
      <c r="AA613" s="1" t="b">
        <v>0</v>
      </c>
      <c r="AC613" s="1" t="b">
        <v>1</v>
      </c>
      <c r="AD613" s="7">
        <v>45560.752280092594</v>
      </c>
      <c r="AE613" s="1" t="s">
        <v>901</v>
      </c>
      <c r="AJ613" s="1" t="b">
        <v>0</v>
      </c>
    </row>
    <row r="614">
      <c r="A614" s="1" t="s">
        <v>610</v>
      </c>
      <c r="B614" s="1" t="s">
        <v>3469</v>
      </c>
      <c r="D614" s="1" t="s">
        <v>3470</v>
      </c>
      <c r="E614" s="1">
        <v>1.1991530873E10</v>
      </c>
      <c r="F614" s="1" t="s">
        <v>3471</v>
      </c>
      <c r="G614" s="6">
        <v>45383.78871527778</v>
      </c>
      <c r="H614" s="7">
        <v>45485.74712962963</v>
      </c>
      <c r="I614" s="6">
        <v>45485.77715277778</v>
      </c>
      <c r="J614" s="1" t="s">
        <v>1006</v>
      </c>
      <c r="K614" s="1" t="s">
        <v>896</v>
      </c>
      <c r="L614" s="8" t="s">
        <v>3405</v>
      </c>
      <c r="N614" s="1">
        <v>8.0403918E7</v>
      </c>
      <c r="O614" s="1">
        <v>9.8809914E7</v>
      </c>
      <c r="U614" s="1" t="s">
        <v>3403</v>
      </c>
      <c r="Y614" s="1" t="s">
        <v>900</v>
      </c>
      <c r="Z614" s="1" t="b">
        <v>0</v>
      </c>
      <c r="AA614" s="1" t="b">
        <v>0</v>
      </c>
      <c r="AC614" s="1" t="b">
        <v>1</v>
      </c>
      <c r="AD614" s="7">
        <v>45383.78870370371</v>
      </c>
      <c r="AE614" s="1" t="s">
        <v>901</v>
      </c>
      <c r="AJ614" s="1" t="b">
        <v>0</v>
      </c>
    </row>
    <row r="615">
      <c r="A615" s="1" t="s">
        <v>668</v>
      </c>
      <c r="B615" s="1" t="s">
        <v>3472</v>
      </c>
      <c r="C615" s="1">
        <v>5.4252384000169E13</v>
      </c>
      <c r="D615" s="1" t="s">
        <v>3472</v>
      </c>
      <c r="E615" s="1">
        <v>2.1927815932E10</v>
      </c>
      <c r="F615" s="1" t="s">
        <v>3473</v>
      </c>
      <c r="G615" s="6">
        <v>45551.613344907404</v>
      </c>
      <c r="H615" s="7">
        <v>45597.226493055554</v>
      </c>
      <c r="I615" s="2"/>
      <c r="J615" s="1" t="s">
        <v>1185</v>
      </c>
      <c r="K615" s="1" t="s">
        <v>916</v>
      </c>
      <c r="N615" s="1">
        <v>8.8430627E7</v>
      </c>
      <c r="O615" s="1">
        <v>1.07555375E8</v>
      </c>
      <c r="T615" s="1" t="s">
        <v>920</v>
      </c>
      <c r="W615" s="1" t="b">
        <v>1</v>
      </c>
      <c r="Y615" s="1" t="s">
        <v>900</v>
      </c>
      <c r="Z615" s="1" t="b">
        <v>0</v>
      </c>
      <c r="AA615" s="1" t="b">
        <v>0</v>
      </c>
      <c r="AC615" s="1" t="b">
        <v>1</v>
      </c>
      <c r="AD615" s="7">
        <v>45551.55386574074</v>
      </c>
      <c r="AE615" s="1" t="s">
        <v>901</v>
      </c>
      <c r="AJ615" s="1" t="b">
        <v>0</v>
      </c>
    </row>
    <row r="616">
      <c r="A616" s="1" t="s">
        <v>738</v>
      </c>
      <c r="B616" s="1" t="s">
        <v>3474</v>
      </c>
      <c r="C616" s="1">
        <v>5.0371783000198E13</v>
      </c>
      <c r="D616" s="1" t="s">
        <v>3474</v>
      </c>
      <c r="E616" s="1">
        <v>1.196327126E10</v>
      </c>
      <c r="F616" s="1" t="s">
        <v>3475</v>
      </c>
      <c r="G616" s="6">
        <v>45470.85229166667</v>
      </c>
      <c r="H616" s="7">
        <v>45471.749027777776</v>
      </c>
      <c r="I616" s="6">
        <v>45481.85795138889</v>
      </c>
      <c r="J616" s="1" t="s">
        <v>1115</v>
      </c>
      <c r="K616" s="1" t="s">
        <v>896</v>
      </c>
      <c r="N616" s="1">
        <v>8.5982913E7</v>
      </c>
      <c r="O616" s="1">
        <v>1.0380354E8</v>
      </c>
      <c r="T616" s="1" t="s">
        <v>920</v>
      </c>
      <c r="U616" s="1" t="s">
        <v>3476</v>
      </c>
      <c r="X616" s="1">
        <v>130490.0</v>
      </c>
      <c r="Y616" s="1" t="s">
        <v>900</v>
      </c>
      <c r="Z616" s="1" t="b">
        <v>0</v>
      </c>
      <c r="AA616" s="1" t="b">
        <v>0</v>
      </c>
      <c r="AC616" s="1" t="b">
        <v>1</v>
      </c>
      <c r="AD616" s="7">
        <v>45470.83115740741</v>
      </c>
      <c r="AE616" s="1" t="s">
        <v>901</v>
      </c>
    </row>
    <row r="617">
      <c r="A617" s="1" t="s">
        <v>492</v>
      </c>
      <c r="B617" s="1" t="s">
        <v>3477</v>
      </c>
      <c r="C617" s="1">
        <v>1.0837882000106E13</v>
      </c>
      <c r="D617" s="1" t="s">
        <v>3477</v>
      </c>
      <c r="E617" s="1">
        <v>3.1984836438E10</v>
      </c>
      <c r="F617" s="1" t="s">
        <v>3478</v>
      </c>
      <c r="G617" s="6">
        <v>45533.74321759259</v>
      </c>
      <c r="H617" s="7">
        <v>45597.22655092592</v>
      </c>
      <c r="I617" s="2"/>
      <c r="J617" s="1" t="s">
        <v>915</v>
      </c>
      <c r="K617" s="1" t="s">
        <v>953</v>
      </c>
      <c r="N617" s="1">
        <v>8.7845875E7</v>
      </c>
      <c r="O617" s="1">
        <v>1.06708208E8</v>
      </c>
      <c r="T617" s="1" t="s">
        <v>1542</v>
      </c>
      <c r="W617" s="1" t="b">
        <v>1</v>
      </c>
      <c r="Y617" s="1" t="s">
        <v>900</v>
      </c>
      <c r="Z617" s="1" t="b">
        <v>0</v>
      </c>
      <c r="AA617" s="1" t="b">
        <v>0</v>
      </c>
      <c r="AC617" s="1" t="b">
        <v>1</v>
      </c>
      <c r="AD617" s="7">
        <v>45533.73704861111</v>
      </c>
      <c r="AE617" s="1" t="s">
        <v>901</v>
      </c>
      <c r="AJ617" s="1" t="b">
        <v>0</v>
      </c>
    </row>
    <row r="618">
      <c r="A618" s="1" t="s">
        <v>3479</v>
      </c>
      <c r="B618" s="1" t="s">
        <v>3480</v>
      </c>
      <c r="C618" s="1">
        <v>3.867421102E10</v>
      </c>
      <c r="D618" s="1" t="s">
        <v>3480</v>
      </c>
      <c r="E618" s="1">
        <v>5.1999618468E10</v>
      </c>
      <c r="F618" s="1" t="s">
        <v>3481</v>
      </c>
      <c r="G618" s="6">
        <v>45114.78040509259</v>
      </c>
      <c r="H618" s="7">
        <v>45542.66731481482</v>
      </c>
      <c r="I618" s="6">
        <v>45542.66762731481</v>
      </c>
      <c r="J618" s="1" t="s">
        <v>930</v>
      </c>
      <c r="K618" s="1" t="s">
        <v>933</v>
      </c>
      <c r="L618" s="8" t="s">
        <v>3482</v>
      </c>
      <c r="M618" s="1">
        <v>1216509.0</v>
      </c>
      <c r="N618" s="1">
        <v>6.8283314E7</v>
      </c>
      <c r="O618" s="1">
        <v>8.3390139E7</v>
      </c>
      <c r="T618" s="1" t="s">
        <v>920</v>
      </c>
      <c r="U618" s="1" t="s">
        <v>3481</v>
      </c>
      <c r="W618" s="1" t="b">
        <v>1</v>
      </c>
      <c r="Y618" s="1" t="s">
        <v>900</v>
      </c>
      <c r="Z618" s="1" t="b">
        <v>0</v>
      </c>
      <c r="AA618" s="1" t="b">
        <v>0</v>
      </c>
      <c r="AE618" s="1" t="s">
        <v>901</v>
      </c>
    </row>
    <row r="619">
      <c r="A619" s="1" t="s">
        <v>3483</v>
      </c>
      <c r="B619" s="1" t="s">
        <v>3484</v>
      </c>
      <c r="C619" s="1">
        <v>4.620724600013E13</v>
      </c>
      <c r="D619" s="1" t="s">
        <v>3484</v>
      </c>
      <c r="E619" s="1">
        <v>2.1972567968E10</v>
      </c>
      <c r="F619" s="1" t="s">
        <v>3485</v>
      </c>
      <c r="G619" s="6">
        <v>45113.74134259259</v>
      </c>
      <c r="H619" s="7">
        <v>45597.22652777778</v>
      </c>
      <c r="I619" s="2"/>
      <c r="J619" s="1" t="s">
        <v>930</v>
      </c>
      <c r="K619" s="1" t="s">
        <v>925</v>
      </c>
      <c r="L619" s="8" t="s">
        <v>3486</v>
      </c>
      <c r="N619" s="1">
        <v>6.8256155E7</v>
      </c>
      <c r="O619" s="1">
        <v>1.05750185E8</v>
      </c>
      <c r="Q619" s="1" t="s">
        <v>983</v>
      </c>
      <c r="R619" s="1" t="s">
        <v>1343</v>
      </c>
      <c r="S619" s="1" t="s">
        <v>919</v>
      </c>
      <c r="U619" s="1" t="s">
        <v>3487</v>
      </c>
      <c r="Y619" s="1" t="s">
        <v>900</v>
      </c>
      <c r="Z619" s="1" t="b">
        <v>0</v>
      </c>
      <c r="AA619" s="1" t="b">
        <v>0</v>
      </c>
      <c r="AE619" s="1" t="s">
        <v>901</v>
      </c>
      <c r="AJ619" s="1" t="b">
        <v>0</v>
      </c>
    </row>
    <row r="620">
      <c r="A620" s="1" t="s">
        <v>3488</v>
      </c>
      <c r="B620" s="1" t="s">
        <v>3489</v>
      </c>
      <c r="C620" s="1">
        <v>4.2556734892E10</v>
      </c>
      <c r="D620" s="1" t="s">
        <v>3489</v>
      </c>
      <c r="E620" s="1">
        <v>1.1989495204E10</v>
      </c>
      <c r="F620" s="1" t="s">
        <v>3490</v>
      </c>
      <c r="G620" s="6">
        <v>45111.7187037037</v>
      </c>
      <c r="H620" s="7">
        <v>45226.746099537035</v>
      </c>
      <c r="I620" s="6">
        <v>45385.8915162037</v>
      </c>
      <c r="J620" s="1" t="s">
        <v>930</v>
      </c>
      <c r="K620" s="1" t="s">
        <v>933</v>
      </c>
      <c r="L620" s="8" t="s">
        <v>3491</v>
      </c>
      <c r="M620" s="1">
        <v>797694.0</v>
      </c>
      <c r="N620" s="1">
        <v>6.8186933E7</v>
      </c>
      <c r="O620" s="1">
        <v>8.3219598E7</v>
      </c>
      <c r="Q620" s="1" t="s">
        <v>983</v>
      </c>
      <c r="R620" s="1" t="s">
        <v>3492</v>
      </c>
      <c r="S620" s="1" t="s">
        <v>919</v>
      </c>
      <c r="U620" s="1" t="s">
        <v>3490</v>
      </c>
      <c r="Y620" s="1" t="s">
        <v>900</v>
      </c>
      <c r="Z620" s="1" t="b">
        <v>0</v>
      </c>
      <c r="AA620" s="1" t="b">
        <v>0</v>
      </c>
      <c r="AE620" s="1" t="s">
        <v>901</v>
      </c>
    </row>
    <row r="621">
      <c r="A621" s="1" t="s">
        <v>45</v>
      </c>
      <c r="B621" s="1" t="s">
        <v>3493</v>
      </c>
      <c r="C621" s="1">
        <v>1.7163842000167E13</v>
      </c>
      <c r="D621" s="1" t="s">
        <v>3494</v>
      </c>
      <c r="E621" s="1">
        <v>5.1997129135E10</v>
      </c>
      <c r="F621" s="1" t="s">
        <v>3495</v>
      </c>
      <c r="G621" s="6">
        <v>45386.53229166667</v>
      </c>
      <c r="H621" s="7">
        <v>45597.22665509259</v>
      </c>
      <c r="I621" s="2"/>
      <c r="J621" s="1" t="s">
        <v>1424</v>
      </c>
      <c r="K621" s="1" t="s">
        <v>1049</v>
      </c>
      <c r="L621" s="8" t="s">
        <v>3496</v>
      </c>
      <c r="N621" s="1">
        <v>8.0561948E7</v>
      </c>
      <c r="O621" s="1">
        <v>9.8962448E7</v>
      </c>
      <c r="W621" s="1" t="b">
        <v>0</v>
      </c>
      <c r="Y621" s="1" t="s">
        <v>900</v>
      </c>
      <c r="Z621" s="1" t="b">
        <v>0</v>
      </c>
      <c r="AA621" s="1" t="b">
        <v>0</v>
      </c>
      <c r="AC621" s="1" t="b">
        <v>1</v>
      </c>
      <c r="AD621" s="7">
        <v>45386.53228009259</v>
      </c>
      <c r="AE621" s="1" t="s">
        <v>901</v>
      </c>
      <c r="AJ621" s="1" t="b">
        <v>0</v>
      </c>
    </row>
    <row r="622">
      <c r="A622" s="1" t="s">
        <v>296</v>
      </c>
      <c r="B622" s="1" t="s">
        <v>3497</v>
      </c>
      <c r="C622" s="1">
        <v>2.5144406000179E13</v>
      </c>
      <c r="D622" s="1" t="s">
        <v>3497</v>
      </c>
      <c r="E622" s="1">
        <v>6.29826026E10</v>
      </c>
      <c r="F622" s="1" t="s">
        <v>3498</v>
      </c>
      <c r="G622" s="6">
        <v>45475.53475694444</v>
      </c>
      <c r="H622" s="7">
        <v>45597.22666666667</v>
      </c>
      <c r="I622" s="2"/>
      <c r="J622" s="1" t="s">
        <v>1215</v>
      </c>
      <c r="K622" s="1" t="s">
        <v>974</v>
      </c>
      <c r="L622" s="8" t="s">
        <v>3499</v>
      </c>
      <c r="N622" s="1">
        <v>8.6099211E7</v>
      </c>
      <c r="O622" s="1">
        <v>1.03993337E8</v>
      </c>
      <c r="Y622" s="1" t="s">
        <v>900</v>
      </c>
      <c r="Z622" s="1" t="b">
        <v>0</v>
      </c>
      <c r="AA622" s="1" t="b">
        <v>0</v>
      </c>
      <c r="AC622" s="1" t="b">
        <v>1</v>
      </c>
      <c r="AD622" s="7">
        <v>45475.525092592594</v>
      </c>
      <c r="AE622" s="1" t="s">
        <v>901</v>
      </c>
      <c r="AJ622" s="1" t="b">
        <v>0</v>
      </c>
    </row>
    <row r="623">
      <c r="A623" s="1" t="s">
        <v>3500</v>
      </c>
      <c r="B623" s="1" t="s">
        <v>3501</v>
      </c>
      <c r="C623" s="1">
        <v>3.4537543000164E13</v>
      </c>
      <c r="D623" s="1" t="s">
        <v>3501</v>
      </c>
      <c r="E623" s="1">
        <v>8.1999250098E10</v>
      </c>
      <c r="F623" s="1" t="s">
        <v>3502</v>
      </c>
      <c r="G623" s="6">
        <v>45338.75775462963</v>
      </c>
      <c r="H623" s="7">
        <v>45527.58949074074</v>
      </c>
      <c r="I623" s="6">
        <v>45527.59096064815</v>
      </c>
      <c r="J623" s="1" t="s">
        <v>1006</v>
      </c>
      <c r="K623" s="1" t="s">
        <v>933</v>
      </c>
      <c r="L623" s="8" t="s">
        <v>3503</v>
      </c>
      <c r="M623" s="1">
        <v>1068468.0</v>
      </c>
      <c r="N623" s="1">
        <v>7.7500425E7</v>
      </c>
      <c r="O623" s="1">
        <v>9.6074005E7</v>
      </c>
      <c r="W623" s="1" t="b">
        <v>1</v>
      </c>
      <c r="Y623" s="1" t="s">
        <v>900</v>
      </c>
      <c r="Z623" s="1" t="b">
        <v>0</v>
      </c>
      <c r="AA623" s="1" t="b">
        <v>0</v>
      </c>
      <c r="AE623" s="1" t="s">
        <v>901</v>
      </c>
    </row>
    <row r="624">
      <c r="A624" s="1" t="s">
        <v>3504</v>
      </c>
      <c r="B624" s="1" t="s">
        <v>3505</v>
      </c>
      <c r="D624" s="1" t="s">
        <v>3505</v>
      </c>
      <c r="E624" s="1">
        <v>3.3999722028E10</v>
      </c>
      <c r="F624" s="1" t="s">
        <v>3506</v>
      </c>
      <c r="G624" s="6">
        <v>45146.03565972222</v>
      </c>
      <c r="H624" s="7">
        <v>45597.226747685185</v>
      </c>
      <c r="I624" s="2"/>
      <c r="J624" s="1" t="s">
        <v>908</v>
      </c>
      <c r="K624" s="1" t="s">
        <v>925</v>
      </c>
      <c r="L624" s="8" t="s">
        <v>3186</v>
      </c>
      <c r="N624" s="1">
        <v>6.9924904E7</v>
      </c>
      <c r="O624" s="1">
        <v>8.5256095E7</v>
      </c>
      <c r="W624" s="1" t="b">
        <v>1</v>
      </c>
      <c r="Y624" s="1" t="s">
        <v>900</v>
      </c>
      <c r="Z624" s="1" t="b">
        <v>0</v>
      </c>
      <c r="AA624" s="1" t="b">
        <v>0</v>
      </c>
      <c r="AE624" s="1" t="s">
        <v>901</v>
      </c>
      <c r="AJ624" s="1" t="b">
        <v>0</v>
      </c>
    </row>
    <row r="625">
      <c r="A625" s="1" t="s">
        <v>3507</v>
      </c>
      <c r="B625" s="1" t="s">
        <v>3508</v>
      </c>
      <c r="D625" s="1" t="s">
        <v>3508</v>
      </c>
      <c r="E625" s="1">
        <v>3.1991638226E10</v>
      </c>
      <c r="F625" s="1" t="s">
        <v>3509</v>
      </c>
      <c r="G625" s="6">
        <v>45429.73918981481</v>
      </c>
      <c r="H625" s="7">
        <v>45597.22655092592</v>
      </c>
      <c r="I625" s="2"/>
      <c r="J625" s="1" t="s">
        <v>908</v>
      </c>
      <c r="N625" s="1">
        <v>8.441226E7</v>
      </c>
      <c r="O625" s="1">
        <v>1.01539754E8</v>
      </c>
      <c r="U625" s="1" t="s">
        <v>3509</v>
      </c>
      <c r="W625" s="1" t="b">
        <v>1</v>
      </c>
      <c r="Y625" s="1" t="s">
        <v>900</v>
      </c>
      <c r="Z625" s="1" t="b">
        <v>0</v>
      </c>
      <c r="AA625" s="1" t="b">
        <v>0</v>
      </c>
      <c r="AC625" s="1" t="b">
        <v>1</v>
      </c>
      <c r="AD625" s="7">
        <v>45429.73443287037</v>
      </c>
      <c r="AE625" s="1" t="s">
        <v>901</v>
      </c>
      <c r="AJ625" s="1" t="b">
        <v>0</v>
      </c>
    </row>
    <row r="626">
      <c r="A626" s="1" t="s">
        <v>244</v>
      </c>
      <c r="B626" s="1" t="s">
        <v>3510</v>
      </c>
      <c r="C626" s="1">
        <v>4.5347289000158E13</v>
      </c>
      <c r="D626" s="1" t="s">
        <v>3510</v>
      </c>
      <c r="E626" s="1">
        <v>7.799141258E10</v>
      </c>
      <c r="F626" s="1" t="s">
        <v>3511</v>
      </c>
      <c r="G626" s="6">
        <v>45497.69466435185</v>
      </c>
      <c r="H626" s="7">
        <v>45524.60261574074</v>
      </c>
      <c r="I626" s="6">
        <v>45525.495046296295</v>
      </c>
      <c r="J626" s="1" t="s">
        <v>915</v>
      </c>
      <c r="K626" s="1" t="s">
        <v>916</v>
      </c>
      <c r="N626" s="1">
        <v>8.6804187E7</v>
      </c>
      <c r="O626" s="1">
        <v>1.0507926E8</v>
      </c>
      <c r="T626" s="1" t="s">
        <v>898</v>
      </c>
      <c r="W626" s="1" t="b">
        <v>1</v>
      </c>
      <c r="Y626" s="1" t="s">
        <v>900</v>
      </c>
      <c r="Z626" s="1" t="b">
        <v>0</v>
      </c>
      <c r="AA626" s="1" t="b">
        <v>0</v>
      </c>
      <c r="AC626" s="1" t="b">
        <v>1</v>
      </c>
      <c r="AD626" s="7">
        <v>45497.68913194445</v>
      </c>
      <c r="AE626" s="1" t="s">
        <v>901</v>
      </c>
      <c r="AJ626" s="1" t="b">
        <v>0</v>
      </c>
    </row>
    <row r="627">
      <c r="A627" s="1" t="s">
        <v>429</v>
      </c>
      <c r="B627" s="1" t="s">
        <v>3512</v>
      </c>
      <c r="C627" s="1">
        <v>4.471055900018E13</v>
      </c>
      <c r="D627" s="1" t="s">
        <v>3512</v>
      </c>
      <c r="E627" s="1">
        <v>1.1960673998E10</v>
      </c>
      <c r="F627" s="1" t="s">
        <v>3513</v>
      </c>
      <c r="G627" s="6">
        <v>45537.861296296294</v>
      </c>
      <c r="H627" s="7">
        <v>45597.22675925926</v>
      </c>
      <c r="I627" s="2"/>
      <c r="J627" s="1" t="s">
        <v>908</v>
      </c>
      <c r="K627" s="1" t="s">
        <v>916</v>
      </c>
      <c r="L627" s="8" t="s">
        <v>3514</v>
      </c>
      <c r="N627" s="1">
        <v>8.8012749E7</v>
      </c>
      <c r="O627" s="1">
        <v>1.06896059E8</v>
      </c>
      <c r="Q627" s="1" t="s">
        <v>983</v>
      </c>
      <c r="S627" s="1" t="s">
        <v>994</v>
      </c>
      <c r="T627" s="1" t="s">
        <v>920</v>
      </c>
      <c r="Y627" s="1" t="s">
        <v>900</v>
      </c>
      <c r="Z627" s="1" t="b">
        <v>0</v>
      </c>
      <c r="AA627" s="1" t="b">
        <v>0</v>
      </c>
      <c r="AB627" s="1" t="s">
        <v>3515</v>
      </c>
      <c r="AC627" s="1" t="b">
        <v>1</v>
      </c>
      <c r="AD627" s="7">
        <v>45537.861296296294</v>
      </c>
      <c r="AE627" s="1" t="s">
        <v>901</v>
      </c>
      <c r="AF627" s="1" t="s">
        <v>3516</v>
      </c>
      <c r="AJ627" s="1" t="b">
        <v>0</v>
      </c>
      <c r="AK627" s="1" t="b">
        <v>1</v>
      </c>
      <c r="AL627" s="1">
        <v>1.0</v>
      </c>
      <c r="AM627" s="1">
        <v>0.0</v>
      </c>
      <c r="AN627" s="1">
        <v>1.0</v>
      </c>
    </row>
    <row r="628">
      <c r="A628" s="1" t="s">
        <v>3517</v>
      </c>
      <c r="B628" s="1" t="s">
        <v>3518</v>
      </c>
      <c r="C628" s="1">
        <v>3.3888904000154E13</v>
      </c>
      <c r="D628" s="1" t="s">
        <v>3518</v>
      </c>
      <c r="E628" s="1">
        <v>1.19864905E10</v>
      </c>
      <c r="F628" s="1" t="s">
        <v>3519</v>
      </c>
      <c r="G628" s="6">
        <v>45240.83311342593</v>
      </c>
      <c r="H628" s="7">
        <v>45297.034780092596</v>
      </c>
      <c r="I628" s="6">
        <v>45473.7971875</v>
      </c>
      <c r="J628" s="1" t="s">
        <v>908</v>
      </c>
      <c r="K628" s="1" t="s">
        <v>974</v>
      </c>
      <c r="L628" s="8" t="s">
        <v>3520</v>
      </c>
      <c r="N628" s="1">
        <v>7.418314E7</v>
      </c>
      <c r="O628" s="1">
        <v>9.1328803E7</v>
      </c>
      <c r="T628" s="1" t="s">
        <v>898</v>
      </c>
      <c r="U628" s="1" t="s">
        <v>3521</v>
      </c>
      <c r="Y628" s="1" t="s">
        <v>900</v>
      </c>
      <c r="Z628" s="1" t="b">
        <v>0</v>
      </c>
      <c r="AA628" s="1" t="b">
        <v>0</v>
      </c>
      <c r="AE628" s="1" t="s">
        <v>901</v>
      </c>
    </row>
    <row r="629">
      <c r="A629" s="1" t="s">
        <v>3522</v>
      </c>
      <c r="B629" s="1" t="s">
        <v>3523</v>
      </c>
      <c r="C629" s="1">
        <v>2.5886433000117E13</v>
      </c>
      <c r="D629" s="1" t="s">
        <v>3523</v>
      </c>
      <c r="E629" s="1">
        <v>3.1993302695E10</v>
      </c>
      <c r="F629" s="1" t="s">
        <v>3524</v>
      </c>
      <c r="G629" s="6">
        <v>45561.556550925925</v>
      </c>
      <c r="H629" s="7">
        <v>45597.226851851854</v>
      </c>
      <c r="I629" s="2"/>
      <c r="J629" s="1" t="s">
        <v>895</v>
      </c>
      <c r="N629" s="1">
        <v>8.8680016E7</v>
      </c>
      <c r="O629" s="1">
        <v>1.0800556E8</v>
      </c>
      <c r="W629" s="1" t="b">
        <v>1</v>
      </c>
      <c r="Y629" s="1" t="s">
        <v>900</v>
      </c>
      <c r="Z629" s="1" t="b">
        <v>0</v>
      </c>
      <c r="AA629" s="1" t="b">
        <v>0</v>
      </c>
      <c r="AC629" s="1" t="b">
        <v>1</v>
      </c>
      <c r="AD629" s="7">
        <v>45561.551770833335</v>
      </c>
      <c r="AE629" s="1" t="s">
        <v>901</v>
      </c>
      <c r="AJ629" s="1" t="b">
        <v>0</v>
      </c>
    </row>
    <row r="630">
      <c r="A630" s="1" t="s">
        <v>509</v>
      </c>
      <c r="B630" s="1" t="s">
        <v>3525</v>
      </c>
      <c r="C630" s="1">
        <v>9.012554000183E12</v>
      </c>
      <c r="D630" s="1" t="s">
        <v>3526</v>
      </c>
      <c r="E630" s="1">
        <v>2.299841949E10</v>
      </c>
      <c r="F630" s="1" t="s">
        <v>3527</v>
      </c>
      <c r="G630" s="6">
        <v>45525.806967592594</v>
      </c>
      <c r="H630" s="7">
        <v>45597.22650462963</v>
      </c>
      <c r="I630" s="2"/>
      <c r="J630" s="1" t="s">
        <v>1066</v>
      </c>
      <c r="K630" s="1" t="s">
        <v>916</v>
      </c>
      <c r="L630" s="8" t="s">
        <v>3528</v>
      </c>
      <c r="N630" s="1">
        <v>8.7635179E7</v>
      </c>
      <c r="O630" s="1">
        <v>1.06377421E8</v>
      </c>
      <c r="Q630" s="1" t="s">
        <v>983</v>
      </c>
      <c r="S630" s="1" t="s">
        <v>1033</v>
      </c>
      <c r="Y630" s="1" t="s">
        <v>900</v>
      </c>
      <c r="Z630" s="1" t="b">
        <v>0</v>
      </c>
      <c r="AA630" s="1" t="b">
        <v>0</v>
      </c>
      <c r="AB630" s="1" t="s">
        <v>3529</v>
      </c>
      <c r="AC630" s="1" t="b">
        <v>1</v>
      </c>
      <c r="AD630" s="7">
        <v>45525.80694444444</v>
      </c>
      <c r="AE630" s="1" t="s">
        <v>901</v>
      </c>
      <c r="AJ630" s="1" t="b">
        <v>0</v>
      </c>
      <c r="AK630" s="1" t="b">
        <v>0</v>
      </c>
      <c r="AL630" s="1">
        <v>0.0</v>
      </c>
      <c r="AM630" s="1">
        <v>0.0</v>
      </c>
      <c r="AN630" s="1">
        <v>0.0</v>
      </c>
    </row>
    <row r="631">
      <c r="A631" s="1" t="s">
        <v>3530</v>
      </c>
      <c r="B631" s="1" t="s">
        <v>3531</v>
      </c>
      <c r="C631" s="1">
        <v>3.1605928000123E13</v>
      </c>
      <c r="D631" s="1" t="s">
        <v>3531</v>
      </c>
      <c r="E631" s="1">
        <v>6.1982763104E10</v>
      </c>
      <c r="F631" s="1" t="s">
        <v>3532</v>
      </c>
      <c r="G631" s="6">
        <v>45117.76076388889</v>
      </c>
      <c r="H631" s="7">
        <v>45597.22666666667</v>
      </c>
      <c r="I631" s="2"/>
      <c r="J631" s="1" t="s">
        <v>930</v>
      </c>
      <c r="K631" s="1" t="s">
        <v>1000</v>
      </c>
      <c r="L631" s="8" t="s">
        <v>3533</v>
      </c>
      <c r="N631" s="1">
        <v>6.8351049E7</v>
      </c>
      <c r="O631" s="1">
        <v>9.775665E7</v>
      </c>
      <c r="T631" s="1" t="s">
        <v>920</v>
      </c>
      <c r="U631" s="1" t="s">
        <v>3534</v>
      </c>
      <c r="Y631" s="1" t="s">
        <v>900</v>
      </c>
      <c r="Z631" s="1" t="b">
        <v>0</v>
      </c>
      <c r="AA631" s="1" t="b">
        <v>0</v>
      </c>
      <c r="AE631" s="1" t="s">
        <v>901</v>
      </c>
      <c r="AJ631" s="1" t="b">
        <v>0</v>
      </c>
    </row>
    <row r="632">
      <c r="A632" s="1" t="s">
        <v>230</v>
      </c>
      <c r="B632" s="1" t="s">
        <v>3535</v>
      </c>
      <c r="C632" s="1">
        <v>3.6420225000144E13</v>
      </c>
      <c r="D632" s="1" t="s">
        <v>3535</v>
      </c>
      <c r="E632" s="1">
        <v>7.4999354763E10</v>
      </c>
      <c r="F632" s="1" t="s">
        <v>3536</v>
      </c>
      <c r="G632" s="6">
        <v>45539.615439814814</v>
      </c>
      <c r="H632" s="7">
        <v>45597.22657407408</v>
      </c>
      <c r="I632" s="2"/>
      <c r="J632" s="1" t="s">
        <v>908</v>
      </c>
      <c r="K632" s="1" t="s">
        <v>916</v>
      </c>
      <c r="L632" s="8" t="s">
        <v>3537</v>
      </c>
      <c r="N632" s="1">
        <v>8.8063812E7</v>
      </c>
      <c r="O632" s="1">
        <v>1.06971683E8</v>
      </c>
      <c r="Q632" s="1" t="s">
        <v>940</v>
      </c>
      <c r="S632" s="1" t="s">
        <v>994</v>
      </c>
      <c r="T632" s="1" t="s">
        <v>920</v>
      </c>
      <c r="Y632" s="1" t="s">
        <v>900</v>
      </c>
      <c r="Z632" s="1" t="b">
        <v>0</v>
      </c>
      <c r="AA632" s="1" t="b">
        <v>0</v>
      </c>
      <c r="AC632" s="1" t="b">
        <v>1</v>
      </c>
      <c r="AD632" s="7">
        <v>45539.61541666667</v>
      </c>
      <c r="AE632" s="1" t="s">
        <v>901</v>
      </c>
      <c r="AJ632" s="1" t="b">
        <v>0</v>
      </c>
      <c r="AK632" s="1" t="b">
        <v>1</v>
      </c>
      <c r="AL632" s="1">
        <v>1.0</v>
      </c>
      <c r="AM632" s="1">
        <v>1.0</v>
      </c>
      <c r="AN632" s="1">
        <v>2.0</v>
      </c>
    </row>
    <row r="633">
      <c r="A633" s="1" t="s">
        <v>85</v>
      </c>
      <c r="B633" s="1" t="s">
        <v>3538</v>
      </c>
      <c r="C633" s="1">
        <v>1.1574942000108E13</v>
      </c>
      <c r="D633" s="1" t="s">
        <v>3539</v>
      </c>
      <c r="E633" s="1">
        <v>3.4991040001E10</v>
      </c>
      <c r="F633" s="1" t="s">
        <v>3540</v>
      </c>
      <c r="G633" s="6">
        <v>45539.87363425926</v>
      </c>
      <c r="H633" s="7">
        <v>45597.226793981485</v>
      </c>
      <c r="I633" s="2"/>
      <c r="J633" s="1" t="s">
        <v>908</v>
      </c>
      <c r="K633" s="1" t="s">
        <v>933</v>
      </c>
      <c r="L633" s="8" t="s">
        <v>3541</v>
      </c>
      <c r="M633" s="1">
        <v>741552.0</v>
      </c>
      <c r="N633" s="1">
        <v>8.8074153E7</v>
      </c>
      <c r="O633" s="1">
        <v>1.0802371E8</v>
      </c>
      <c r="Q633" s="1" t="s">
        <v>2780</v>
      </c>
      <c r="S633" s="1" t="s">
        <v>919</v>
      </c>
      <c r="Y633" s="1" t="s">
        <v>900</v>
      </c>
      <c r="Z633" s="1" t="b">
        <v>0</v>
      </c>
      <c r="AA633" s="1" t="b">
        <v>0</v>
      </c>
      <c r="AB633" s="1" t="s">
        <v>3542</v>
      </c>
      <c r="AC633" s="1" t="b">
        <v>1</v>
      </c>
      <c r="AD633" s="7">
        <v>45539.87359953704</v>
      </c>
      <c r="AE633" s="1" t="s">
        <v>901</v>
      </c>
      <c r="AJ633" s="1" t="b">
        <v>0</v>
      </c>
      <c r="AK633" s="1" t="b">
        <v>1</v>
      </c>
      <c r="AL633" s="1">
        <v>2.0</v>
      </c>
      <c r="AM633" s="1">
        <v>2.0</v>
      </c>
      <c r="AN633" s="1">
        <v>9.0</v>
      </c>
    </row>
    <row r="634">
      <c r="A634" s="1" t="s">
        <v>21</v>
      </c>
      <c r="B634" s="1" t="s">
        <v>3543</v>
      </c>
      <c r="C634" s="1">
        <v>5.0874415000324E13</v>
      </c>
      <c r="D634" s="1" t="s">
        <v>3543</v>
      </c>
      <c r="E634" s="1">
        <v>1.1939528547E10</v>
      </c>
      <c r="F634" s="1" t="s">
        <v>3544</v>
      </c>
      <c r="G634" s="6">
        <v>45548.5483912037</v>
      </c>
      <c r="H634" s="7">
        <v>45597.22693287037</v>
      </c>
      <c r="I634" s="2"/>
      <c r="J634" s="1" t="s">
        <v>979</v>
      </c>
      <c r="K634" s="1" t="s">
        <v>1049</v>
      </c>
      <c r="N634" s="1">
        <v>8.8324643E7</v>
      </c>
      <c r="O634" s="1">
        <v>1.07410707E8</v>
      </c>
      <c r="W634" s="1" t="b">
        <v>1</v>
      </c>
      <c r="Y634" s="1" t="s">
        <v>1130</v>
      </c>
      <c r="Z634" s="1" t="b">
        <v>0</v>
      </c>
      <c r="AA634" s="1" t="b">
        <v>0</v>
      </c>
      <c r="AC634" s="1" t="b">
        <v>1</v>
      </c>
      <c r="AD634" s="7">
        <v>45548.54288194444</v>
      </c>
      <c r="AE634" s="1" t="s">
        <v>901</v>
      </c>
      <c r="AJ634" s="1" t="b">
        <v>0</v>
      </c>
    </row>
    <row r="635">
      <c r="A635" s="1" t="s">
        <v>698</v>
      </c>
      <c r="B635" s="1" t="s">
        <v>3545</v>
      </c>
      <c r="C635" s="1">
        <v>2.9319573000164E13</v>
      </c>
      <c r="D635" s="1" t="s">
        <v>3545</v>
      </c>
      <c r="E635" s="1">
        <v>1.7992752112E10</v>
      </c>
      <c r="F635" s="1" t="s">
        <v>3546</v>
      </c>
      <c r="G635" s="6">
        <v>45503.056921296295</v>
      </c>
      <c r="H635" s="7">
        <v>45597.22694444445</v>
      </c>
      <c r="I635" s="2"/>
      <c r="J635" s="1" t="s">
        <v>1115</v>
      </c>
      <c r="K635" s="1" t="s">
        <v>933</v>
      </c>
      <c r="L635" s="8" t="s">
        <v>3547</v>
      </c>
      <c r="M635" s="1">
        <v>1214025.0</v>
      </c>
      <c r="N635" s="1">
        <v>8.6941039E7</v>
      </c>
      <c r="O635" s="1">
        <v>1.05302093E8</v>
      </c>
      <c r="Q635" s="1" t="s">
        <v>983</v>
      </c>
      <c r="S635" s="1" t="s">
        <v>919</v>
      </c>
      <c r="T635" s="1" t="s">
        <v>920</v>
      </c>
      <c r="Y635" s="1" t="s">
        <v>900</v>
      </c>
      <c r="Z635" s="1" t="b">
        <v>0</v>
      </c>
      <c r="AA635" s="1" t="b">
        <v>0</v>
      </c>
      <c r="AB635" s="1" t="s">
        <v>3548</v>
      </c>
      <c r="AC635" s="1" t="b">
        <v>1</v>
      </c>
      <c r="AD635" s="7">
        <v>45503.056909722225</v>
      </c>
      <c r="AE635" s="1" t="s">
        <v>901</v>
      </c>
      <c r="AJ635" s="1" t="b">
        <v>0</v>
      </c>
      <c r="AK635" s="1" t="b">
        <v>1</v>
      </c>
      <c r="AL635" s="1">
        <v>1.0</v>
      </c>
      <c r="AM635" s="1">
        <v>1.0</v>
      </c>
      <c r="AN635" s="1">
        <v>3.0</v>
      </c>
    </row>
    <row r="636">
      <c r="A636" s="1" t="s">
        <v>257</v>
      </c>
      <c r="B636" s="1" t="s">
        <v>3549</v>
      </c>
      <c r="C636" s="1">
        <v>3.3058795807E10</v>
      </c>
      <c r="D636" s="1" t="s">
        <v>3549</v>
      </c>
      <c r="E636" s="1">
        <v>1.1952173076E10</v>
      </c>
      <c r="F636" s="1" t="s">
        <v>3550</v>
      </c>
      <c r="G636" s="6">
        <v>45440.61210648148</v>
      </c>
      <c r="H636" s="7">
        <v>45597.22697916667</v>
      </c>
      <c r="I636" s="2"/>
      <c r="J636" s="1" t="s">
        <v>1030</v>
      </c>
      <c r="K636" s="1" t="s">
        <v>916</v>
      </c>
      <c r="N636" s="1">
        <v>8.4900677E7</v>
      </c>
      <c r="O636" s="1">
        <v>1.02142003E8</v>
      </c>
      <c r="U636" s="1" t="s">
        <v>3551</v>
      </c>
      <c r="Y636" s="1" t="s">
        <v>900</v>
      </c>
      <c r="Z636" s="1" t="b">
        <v>0</v>
      </c>
      <c r="AA636" s="1" t="b">
        <v>0</v>
      </c>
      <c r="AC636" s="1" t="b">
        <v>1</v>
      </c>
      <c r="AD636" s="7">
        <v>45440.61215277778</v>
      </c>
      <c r="AE636" s="1" t="s">
        <v>901</v>
      </c>
      <c r="AJ636" s="1" t="b">
        <v>0</v>
      </c>
    </row>
    <row r="637">
      <c r="A637" s="1" t="s">
        <v>615</v>
      </c>
      <c r="B637" s="1" t="s">
        <v>3552</v>
      </c>
      <c r="C637" s="1">
        <v>4.2912924812E10</v>
      </c>
      <c r="D637" s="1" t="s">
        <v>3552</v>
      </c>
      <c r="E637" s="1">
        <v>1.1991655388E10</v>
      </c>
      <c r="F637" s="1" t="s">
        <v>3553</v>
      </c>
      <c r="G637" s="6">
        <v>45378.49070601852</v>
      </c>
      <c r="H637" s="7">
        <v>45586.39763888889</v>
      </c>
      <c r="I637" s="6">
        <v>45586.62027777778</v>
      </c>
      <c r="J637" s="1" t="s">
        <v>973</v>
      </c>
      <c r="K637" s="1" t="s">
        <v>916</v>
      </c>
      <c r="L637" s="8" t="s">
        <v>3554</v>
      </c>
      <c r="N637" s="1">
        <v>7.9990765E7</v>
      </c>
      <c r="O637" s="1">
        <v>9.855807E7</v>
      </c>
      <c r="U637" s="1" t="s">
        <v>3555</v>
      </c>
      <c r="W637" s="1" t="b">
        <v>1</v>
      </c>
      <c r="Y637" s="1" t="s">
        <v>900</v>
      </c>
      <c r="Z637" s="1" t="b">
        <v>0</v>
      </c>
      <c r="AA637" s="1" t="b">
        <v>0</v>
      </c>
      <c r="AC637" s="1" t="b">
        <v>1</v>
      </c>
      <c r="AD637" s="7">
        <v>45378.4906712963</v>
      </c>
      <c r="AE637" s="1" t="s">
        <v>901</v>
      </c>
      <c r="AJ637" s="1" t="b">
        <v>0</v>
      </c>
    </row>
    <row r="638">
      <c r="A638" s="1" t="s">
        <v>3556</v>
      </c>
      <c r="B638" s="1" t="s">
        <v>3557</v>
      </c>
      <c r="C638" s="1">
        <v>5.2110324000186E13</v>
      </c>
      <c r="D638" s="1" t="s">
        <v>3557</v>
      </c>
      <c r="E638" s="1">
        <v>4.4991450713E10</v>
      </c>
      <c r="F638" s="1" t="s">
        <v>3558</v>
      </c>
      <c r="G638" s="6">
        <v>45239.77371527778</v>
      </c>
      <c r="H638" s="7">
        <v>45240.721655092595</v>
      </c>
      <c r="I638" s="6">
        <v>45278.54275462963</v>
      </c>
      <c r="J638" s="1" t="s">
        <v>908</v>
      </c>
      <c r="K638" s="1" t="s">
        <v>1000</v>
      </c>
      <c r="L638" s="8" t="s">
        <v>3559</v>
      </c>
      <c r="N638" s="1">
        <v>7.4153193E7</v>
      </c>
      <c r="O638" s="1">
        <v>9.1316943E7</v>
      </c>
      <c r="U638" s="1" t="s">
        <v>3560</v>
      </c>
      <c r="Y638" s="1" t="s">
        <v>900</v>
      </c>
      <c r="Z638" s="1" t="b">
        <v>0</v>
      </c>
      <c r="AA638" s="1" t="b">
        <v>0</v>
      </c>
      <c r="AE638" s="1" t="s">
        <v>901</v>
      </c>
    </row>
    <row r="639">
      <c r="A639" s="1" t="s">
        <v>3561</v>
      </c>
      <c r="B639" s="1" t="s">
        <v>3562</v>
      </c>
      <c r="D639" s="1" t="s">
        <v>3562</v>
      </c>
      <c r="E639" s="1">
        <v>1.4981126232E10</v>
      </c>
      <c r="F639" s="1" t="s">
        <v>3563</v>
      </c>
      <c r="G639" s="6">
        <v>45138.84040509259</v>
      </c>
      <c r="H639" s="7">
        <v>45138.84040509259</v>
      </c>
      <c r="I639" s="6">
        <v>45235.5087037037</v>
      </c>
      <c r="J639" s="1" t="s">
        <v>3564</v>
      </c>
      <c r="L639" s="8" t="s">
        <v>3565</v>
      </c>
      <c r="N639" s="1">
        <v>6.924441E7</v>
      </c>
      <c r="W639" s="1" t="b">
        <v>0</v>
      </c>
      <c r="Y639" s="1" t="s">
        <v>900</v>
      </c>
      <c r="Z639" s="1" t="b">
        <v>0</v>
      </c>
      <c r="AA639" s="1" t="b">
        <v>0</v>
      </c>
      <c r="AE639" s="1" t="s">
        <v>901</v>
      </c>
    </row>
    <row r="640">
      <c r="A640" s="1" t="s">
        <v>3566</v>
      </c>
      <c r="B640" s="1" t="s">
        <v>3567</v>
      </c>
      <c r="D640" s="1" t="s">
        <v>3567</v>
      </c>
      <c r="E640" s="1">
        <v>1.9998363684E10</v>
      </c>
      <c r="F640" s="1" t="s">
        <v>3568</v>
      </c>
      <c r="G640" s="6">
        <v>45573.617743055554</v>
      </c>
      <c r="H640" s="7">
        <v>45597.090729166666</v>
      </c>
      <c r="I640" s="2"/>
      <c r="J640" s="1" t="s">
        <v>1586</v>
      </c>
      <c r="K640" s="1" t="s">
        <v>916</v>
      </c>
      <c r="L640" s="8" t="s">
        <v>3569</v>
      </c>
      <c r="N640" s="1">
        <v>8.8975228E7</v>
      </c>
      <c r="O640" s="1">
        <v>1.08504839E8</v>
      </c>
      <c r="Y640" s="1" t="s">
        <v>900</v>
      </c>
      <c r="Z640" s="1" t="b">
        <v>0</v>
      </c>
      <c r="AA640" s="1" t="b">
        <v>0</v>
      </c>
      <c r="AC640" s="1" t="b">
        <v>1</v>
      </c>
      <c r="AD640" s="7">
        <v>45534.83695601852</v>
      </c>
      <c r="AE640" s="1" t="s">
        <v>901</v>
      </c>
      <c r="AF640" s="1" t="s">
        <v>3570</v>
      </c>
      <c r="AJ640" s="1" t="b">
        <v>0</v>
      </c>
    </row>
    <row r="641">
      <c r="A641" s="1" t="s">
        <v>3571</v>
      </c>
      <c r="B641" s="1" t="s">
        <v>3572</v>
      </c>
      <c r="C641" s="1">
        <v>4.5706762000146E13</v>
      </c>
      <c r="D641" s="1" t="s">
        <v>3572</v>
      </c>
      <c r="E641" s="1">
        <v>1.1993457888E10</v>
      </c>
      <c r="F641" s="1" t="s">
        <v>3573</v>
      </c>
      <c r="G641" s="6">
        <v>45338.57278935185</v>
      </c>
      <c r="H641" s="7">
        <v>45597.2265162037</v>
      </c>
      <c r="I641" s="2"/>
      <c r="J641" s="1" t="s">
        <v>1115</v>
      </c>
      <c r="K641" s="1" t="s">
        <v>916</v>
      </c>
      <c r="L641" s="8" t="s">
        <v>3574</v>
      </c>
      <c r="N641" s="1">
        <v>7.7491732E7</v>
      </c>
      <c r="O641" s="1">
        <v>9.6057322E7</v>
      </c>
      <c r="T641" s="1" t="s">
        <v>898</v>
      </c>
      <c r="U641" s="1" t="s">
        <v>3575</v>
      </c>
      <c r="Y641" s="1" t="s">
        <v>900</v>
      </c>
      <c r="Z641" s="1" t="b">
        <v>0</v>
      </c>
      <c r="AA641" s="1" t="b">
        <v>0</v>
      </c>
      <c r="AE641" s="1" t="s">
        <v>901</v>
      </c>
      <c r="AJ641" s="1" t="b">
        <v>0</v>
      </c>
    </row>
    <row r="642">
      <c r="A642" s="1" t="s">
        <v>488</v>
      </c>
      <c r="B642" s="8" t="s">
        <v>3576</v>
      </c>
      <c r="C642" s="1">
        <v>4.1218196000172E13</v>
      </c>
      <c r="D642" s="1" t="s">
        <v>3577</v>
      </c>
      <c r="E642" s="1">
        <v>2.1997343091E10</v>
      </c>
      <c r="F642" s="1" t="s">
        <v>3578</v>
      </c>
      <c r="G642" s="6">
        <v>45546.93798611111</v>
      </c>
      <c r="H642" s="7">
        <v>45597.22696759259</v>
      </c>
      <c r="I642" s="2"/>
      <c r="J642" s="1" t="s">
        <v>938</v>
      </c>
      <c r="K642" s="1" t="s">
        <v>916</v>
      </c>
      <c r="L642" s="8" t="s">
        <v>3579</v>
      </c>
      <c r="N642" s="1">
        <v>8.8286422E7</v>
      </c>
      <c r="O642" s="1">
        <v>1.07341252E8</v>
      </c>
      <c r="Q642" s="1" t="s">
        <v>983</v>
      </c>
      <c r="S642" s="1" t="s">
        <v>1033</v>
      </c>
      <c r="Y642" s="1" t="s">
        <v>900</v>
      </c>
      <c r="Z642" s="1" t="b">
        <v>0</v>
      </c>
      <c r="AA642" s="1" t="b">
        <v>0</v>
      </c>
      <c r="AC642" s="1" t="b">
        <v>1</v>
      </c>
      <c r="AD642" s="7">
        <v>45546.93797453704</v>
      </c>
      <c r="AE642" s="1" t="s">
        <v>901</v>
      </c>
      <c r="AJ642" s="1" t="b">
        <v>0</v>
      </c>
      <c r="AK642" s="1" t="b">
        <v>0</v>
      </c>
      <c r="AL642" s="1">
        <v>0.0</v>
      </c>
      <c r="AM642" s="1">
        <v>0.0</v>
      </c>
      <c r="AN642" s="1">
        <v>0.0</v>
      </c>
    </row>
    <row r="643">
      <c r="A643" s="1" t="s">
        <v>581</v>
      </c>
      <c r="B643" s="1" t="s">
        <v>3580</v>
      </c>
      <c r="C643" s="1">
        <v>4.1397075000135E13</v>
      </c>
      <c r="D643" s="1" t="s">
        <v>3580</v>
      </c>
      <c r="E643" s="1">
        <v>5.535999865455E12</v>
      </c>
      <c r="F643" s="1" t="s">
        <v>3581</v>
      </c>
      <c r="G643" s="6">
        <v>45377.76337962963</v>
      </c>
      <c r="H643" s="7">
        <v>45597.22673611111</v>
      </c>
      <c r="I643" s="2"/>
      <c r="J643" s="1" t="s">
        <v>908</v>
      </c>
      <c r="K643" s="1" t="s">
        <v>896</v>
      </c>
      <c r="L643" s="8" t="s">
        <v>3582</v>
      </c>
      <c r="N643" s="1">
        <v>7.9946291E7</v>
      </c>
      <c r="O643" s="1">
        <v>9.8499915E7</v>
      </c>
      <c r="P643" s="1" t="b">
        <v>1</v>
      </c>
      <c r="V643" s="1" t="b">
        <v>1</v>
      </c>
      <c r="W643" s="1" t="b">
        <v>0</v>
      </c>
      <c r="X643" s="1">
        <v>115152.0</v>
      </c>
      <c r="Y643" s="1" t="s">
        <v>900</v>
      </c>
      <c r="Z643" s="1" t="b">
        <v>0</v>
      </c>
      <c r="AA643" s="1" t="b">
        <v>0</v>
      </c>
      <c r="AE643" s="1" t="s">
        <v>901</v>
      </c>
      <c r="AJ643" s="1" t="b">
        <v>0</v>
      </c>
    </row>
    <row r="644">
      <c r="A644" s="1" t="s">
        <v>3583</v>
      </c>
      <c r="B644" s="1" t="s">
        <v>3584</v>
      </c>
      <c r="C644" s="1">
        <v>5.3856193000143E13</v>
      </c>
      <c r="D644" s="1" t="s">
        <v>3585</v>
      </c>
      <c r="E644" s="1">
        <v>4.799660969E10</v>
      </c>
      <c r="F644" s="1" t="s">
        <v>3586</v>
      </c>
      <c r="G644" s="6">
        <v>45594.77615740741</v>
      </c>
      <c r="H644" s="7">
        <v>45597.04950231482</v>
      </c>
      <c r="I644" s="2"/>
      <c r="J644" s="1" t="s">
        <v>3587</v>
      </c>
      <c r="K644" s="1" t="s">
        <v>1049</v>
      </c>
      <c r="L644" s="8" t="s">
        <v>3588</v>
      </c>
      <c r="N644" s="1">
        <v>8.9763764E7</v>
      </c>
      <c r="O644" s="1">
        <v>1.09549631E8</v>
      </c>
      <c r="Q644" s="1" t="s">
        <v>1349</v>
      </c>
      <c r="S644" s="1" t="s">
        <v>1033</v>
      </c>
      <c r="T644" s="1" t="s">
        <v>898</v>
      </c>
      <c r="Y644" s="1" t="s">
        <v>900</v>
      </c>
      <c r="Z644" s="1" t="b">
        <v>0</v>
      </c>
      <c r="AA644" s="1" t="b">
        <v>0</v>
      </c>
      <c r="AB644" s="1" t="s">
        <v>3589</v>
      </c>
      <c r="AC644" s="1" t="b">
        <v>1</v>
      </c>
      <c r="AD644" s="7">
        <v>45594.77613425926</v>
      </c>
      <c r="AE644" s="1" t="s">
        <v>901</v>
      </c>
      <c r="AJ644" s="1" t="b">
        <v>0</v>
      </c>
      <c r="AK644" s="1" t="b">
        <v>0</v>
      </c>
      <c r="AL644" s="1">
        <v>0.0</v>
      </c>
      <c r="AM644" s="1">
        <v>0.0</v>
      </c>
      <c r="AN644" s="1">
        <v>0.0</v>
      </c>
    </row>
    <row r="645">
      <c r="A645" s="1" t="s">
        <v>846</v>
      </c>
      <c r="B645" s="1" t="s">
        <v>3590</v>
      </c>
      <c r="C645" s="1">
        <v>5.3475890000154E13</v>
      </c>
      <c r="D645" s="1" t="s">
        <v>3591</v>
      </c>
      <c r="E645" s="1">
        <v>7.599900758E10</v>
      </c>
      <c r="F645" s="1" t="s">
        <v>3592</v>
      </c>
      <c r="G645" s="6">
        <v>45540.57003472222</v>
      </c>
      <c r="H645" s="7">
        <v>45597.22692129629</v>
      </c>
      <c r="I645" s="2"/>
      <c r="J645" s="1" t="s">
        <v>1185</v>
      </c>
      <c r="K645" s="1" t="s">
        <v>933</v>
      </c>
      <c r="L645" s="8" t="s">
        <v>3593</v>
      </c>
      <c r="M645" s="1">
        <v>829873.0</v>
      </c>
      <c r="N645" s="1">
        <v>8.808613E7</v>
      </c>
      <c r="O645" s="1">
        <v>1.07012452E8</v>
      </c>
      <c r="Q645" s="1" t="s">
        <v>983</v>
      </c>
      <c r="S645" s="1" t="s">
        <v>919</v>
      </c>
      <c r="T645" s="1" t="s">
        <v>920</v>
      </c>
      <c r="Y645" s="1" t="s">
        <v>900</v>
      </c>
      <c r="Z645" s="1" t="b">
        <v>0</v>
      </c>
      <c r="AA645" s="1" t="b">
        <v>0</v>
      </c>
      <c r="AC645" s="1" t="b">
        <v>1</v>
      </c>
      <c r="AD645" s="7">
        <v>45540.570023148146</v>
      </c>
      <c r="AE645" s="1" t="s">
        <v>901</v>
      </c>
      <c r="AJ645" s="1" t="b">
        <v>0</v>
      </c>
      <c r="AK645" s="1" t="b">
        <v>1</v>
      </c>
      <c r="AL645" s="1">
        <v>2.0</v>
      </c>
      <c r="AM645" s="1">
        <v>2.0</v>
      </c>
      <c r="AN645" s="1">
        <v>6.0</v>
      </c>
    </row>
    <row r="646">
      <c r="A646" s="1" t="s">
        <v>3594</v>
      </c>
      <c r="B646" s="1" t="s">
        <v>3595</v>
      </c>
      <c r="C646" s="1">
        <v>5.025204000109E12</v>
      </c>
      <c r="D646" s="1" t="s">
        <v>3595</v>
      </c>
      <c r="E646" s="1">
        <v>1.1947248641E10</v>
      </c>
      <c r="F646" s="1" t="s">
        <v>3596</v>
      </c>
      <c r="G646" s="6">
        <v>45209.71905092592</v>
      </c>
      <c r="H646" s="7">
        <v>45597.226793981485</v>
      </c>
      <c r="I646" s="2"/>
      <c r="J646" s="1" t="s">
        <v>1066</v>
      </c>
      <c r="K646" s="1" t="s">
        <v>953</v>
      </c>
      <c r="L646" s="8" t="s">
        <v>3597</v>
      </c>
      <c r="N646" s="1">
        <v>7.2983506E7</v>
      </c>
      <c r="O646" s="1">
        <v>1.08154646E8</v>
      </c>
      <c r="U646" s="1" t="s">
        <v>3598</v>
      </c>
      <c r="W646" s="1" t="b">
        <v>0</v>
      </c>
      <c r="Y646" s="1" t="s">
        <v>900</v>
      </c>
      <c r="Z646" s="1" t="b">
        <v>0</v>
      </c>
      <c r="AA646" s="1" t="b">
        <v>1</v>
      </c>
      <c r="AE646" s="1" t="s">
        <v>901</v>
      </c>
      <c r="AJ646" s="1" t="b">
        <v>1</v>
      </c>
    </row>
    <row r="647">
      <c r="A647" s="1" t="s">
        <v>3599</v>
      </c>
      <c r="B647" s="1" t="s">
        <v>3600</v>
      </c>
      <c r="C647" s="1">
        <v>3.3371721000167E13</v>
      </c>
      <c r="D647" s="1" t="s">
        <v>3600</v>
      </c>
      <c r="E647" s="1">
        <v>1.1991956446E10</v>
      </c>
      <c r="F647" s="1" t="s">
        <v>3601</v>
      </c>
      <c r="G647" s="6">
        <v>45219.609930555554</v>
      </c>
      <c r="H647" s="7">
        <v>45597.226631944446</v>
      </c>
      <c r="I647" s="2"/>
      <c r="J647" s="1" t="s">
        <v>908</v>
      </c>
      <c r="K647" s="1" t="s">
        <v>933</v>
      </c>
      <c r="L647" s="8" t="s">
        <v>3602</v>
      </c>
      <c r="M647" s="1">
        <v>920358.0</v>
      </c>
      <c r="N647" s="1">
        <v>7.3207065E7</v>
      </c>
      <c r="O647" s="1">
        <v>9.0091103E7</v>
      </c>
      <c r="U647" s="1" t="s">
        <v>3601</v>
      </c>
      <c r="Y647" s="1" t="s">
        <v>900</v>
      </c>
      <c r="Z647" s="1" t="b">
        <v>0</v>
      </c>
      <c r="AA647" s="1" t="b">
        <v>0</v>
      </c>
      <c r="AE647" s="1" t="s">
        <v>901</v>
      </c>
      <c r="AJ647" s="1" t="b">
        <v>0</v>
      </c>
    </row>
    <row r="648">
      <c r="A648" s="1" t="s">
        <v>279</v>
      </c>
      <c r="B648" s="1" t="s">
        <v>3603</v>
      </c>
      <c r="C648" s="1">
        <v>4.2730914000158E13</v>
      </c>
      <c r="D648" s="1" t="s">
        <v>3603</v>
      </c>
      <c r="E648" s="1">
        <v>4.7997349144E10</v>
      </c>
      <c r="F648" s="1" t="s">
        <v>3604</v>
      </c>
      <c r="G648" s="6">
        <v>45477.60612268518</v>
      </c>
      <c r="H648" s="7">
        <v>45597.226493055554</v>
      </c>
      <c r="I648" s="2"/>
      <c r="J648" s="1" t="s">
        <v>938</v>
      </c>
      <c r="K648" s="1" t="s">
        <v>896</v>
      </c>
      <c r="L648" s="8" t="s">
        <v>3605</v>
      </c>
      <c r="N648" s="1">
        <v>8.6171506E7</v>
      </c>
      <c r="O648" s="1">
        <v>1.04129794E8</v>
      </c>
      <c r="T648" s="1" t="s">
        <v>920</v>
      </c>
      <c r="U648" s="1" t="s">
        <v>3604</v>
      </c>
      <c r="X648" s="1">
        <v>130740.0</v>
      </c>
      <c r="Y648" s="1" t="s">
        <v>900</v>
      </c>
      <c r="Z648" s="1" t="b">
        <v>0</v>
      </c>
      <c r="AA648" s="1" t="b">
        <v>0</v>
      </c>
      <c r="AC648" s="1" t="b">
        <v>1</v>
      </c>
      <c r="AD648" s="7">
        <v>45477.60611111111</v>
      </c>
      <c r="AE648" s="1" t="s">
        <v>901</v>
      </c>
      <c r="AJ648" s="1" t="b">
        <v>0</v>
      </c>
    </row>
    <row r="649">
      <c r="A649" s="1" t="s">
        <v>3606</v>
      </c>
      <c r="B649" s="1" t="s">
        <v>3607</v>
      </c>
      <c r="C649" s="1">
        <v>3.8000253615E10</v>
      </c>
      <c r="D649" s="1" t="s">
        <v>3607</v>
      </c>
      <c r="E649" s="1">
        <v>8.1998230061E10</v>
      </c>
      <c r="F649" s="1" t="s">
        <v>3608</v>
      </c>
      <c r="G649" s="6">
        <v>45148.81214120371</v>
      </c>
      <c r="H649" s="7">
        <v>45597.22659722222</v>
      </c>
      <c r="I649" s="2"/>
      <c r="J649" s="1" t="s">
        <v>3609</v>
      </c>
      <c r="K649" s="1" t="s">
        <v>916</v>
      </c>
      <c r="L649" s="8" t="s">
        <v>3610</v>
      </c>
      <c r="N649" s="1">
        <v>7.013498E7</v>
      </c>
      <c r="O649" s="1">
        <v>8.5940349E7</v>
      </c>
      <c r="T649" s="1" t="s">
        <v>920</v>
      </c>
      <c r="U649" s="1" t="s">
        <v>3611</v>
      </c>
      <c r="Y649" s="1" t="s">
        <v>900</v>
      </c>
      <c r="Z649" s="1" t="b">
        <v>0</v>
      </c>
      <c r="AA649" s="1" t="b">
        <v>0</v>
      </c>
      <c r="AE649" s="1" t="s">
        <v>901</v>
      </c>
      <c r="AJ649" s="1" t="b">
        <v>0</v>
      </c>
    </row>
    <row r="650">
      <c r="A650" s="1" t="s">
        <v>3612</v>
      </c>
      <c r="B650" s="1" t="s">
        <v>3613</v>
      </c>
      <c r="C650" s="1">
        <v>4.4684046000142E13</v>
      </c>
      <c r="D650" s="1" t="s">
        <v>3614</v>
      </c>
      <c r="E650" s="1">
        <v>2.1993512466E10</v>
      </c>
      <c r="F650" s="1" t="s">
        <v>3615</v>
      </c>
      <c r="G650" s="6">
        <v>45588.595509259256</v>
      </c>
      <c r="H650" s="7">
        <v>45597.1671875</v>
      </c>
      <c r="I650" s="2"/>
      <c r="J650" s="1" t="s">
        <v>1333</v>
      </c>
      <c r="K650" s="1" t="s">
        <v>896</v>
      </c>
      <c r="L650" s="8" t="s">
        <v>3616</v>
      </c>
      <c r="N650" s="1">
        <v>8.9518772E7</v>
      </c>
      <c r="O650" s="1">
        <v>1.09233242E8</v>
      </c>
      <c r="Q650" s="1" t="s">
        <v>1349</v>
      </c>
      <c r="S650" s="1" t="s">
        <v>1033</v>
      </c>
      <c r="T650" s="1" t="s">
        <v>898</v>
      </c>
      <c r="X650" s="1">
        <v>137123.0</v>
      </c>
      <c r="Y650" s="1" t="s">
        <v>900</v>
      </c>
      <c r="Z650" s="1" t="b">
        <v>0</v>
      </c>
      <c r="AA650" s="1" t="b">
        <v>0</v>
      </c>
      <c r="AB650" s="1" t="s">
        <v>3617</v>
      </c>
      <c r="AC650" s="1" t="b">
        <v>1</v>
      </c>
      <c r="AD650" s="7">
        <v>45588.595497685186</v>
      </c>
      <c r="AE650" s="1" t="s">
        <v>901</v>
      </c>
      <c r="AJ650" s="1" t="b">
        <v>0</v>
      </c>
      <c r="AK650" s="1" t="b">
        <v>0</v>
      </c>
      <c r="AL650" s="1">
        <v>0.0</v>
      </c>
      <c r="AM650" s="1">
        <v>0.0</v>
      </c>
      <c r="AN650" s="1">
        <v>0.0</v>
      </c>
    </row>
    <row r="651">
      <c r="A651" s="1" t="s">
        <v>87</v>
      </c>
      <c r="B651" s="1" t="s">
        <v>3618</v>
      </c>
      <c r="C651" s="1">
        <v>3.5418994000145E13</v>
      </c>
      <c r="D651" s="1" t="s">
        <v>3618</v>
      </c>
      <c r="E651" s="1">
        <v>1.1940781722E10</v>
      </c>
      <c r="F651" s="1" t="s">
        <v>3619</v>
      </c>
      <c r="G651" s="6">
        <v>45428.81859953704</v>
      </c>
      <c r="H651" s="7">
        <v>45597.22646990741</v>
      </c>
      <c r="I651" s="2"/>
      <c r="J651" s="1" t="s">
        <v>990</v>
      </c>
      <c r="K651" s="1" t="s">
        <v>896</v>
      </c>
      <c r="L651" s="8" t="s">
        <v>3620</v>
      </c>
      <c r="N651" s="1">
        <v>8.4376267E7</v>
      </c>
      <c r="O651" s="1">
        <v>1.01476696E8</v>
      </c>
      <c r="T651" s="1" t="s">
        <v>920</v>
      </c>
      <c r="U651" s="1" t="s">
        <v>3621</v>
      </c>
      <c r="X651" s="1">
        <v>120178.0</v>
      </c>
      <c r="Y651" s="1" t="s">
        <v>900</v>
      </c>
      <c r="Z651" s="1" t="b">
        <v>0</v>
      </c>
      <c r="AA651" s="1" t="b">
        <v>0</v>
      </c>
      <c r="AC651" s="1" t="b">
        <v>1</v>
      </c>
      <c r="AD651" s="7">
        <v>45428.80811342593</v>
      </c>
      <c r="AE651" s="1" t="s">
        <v>901</v>
      </c>
      <c r="AJ651" s="1" t="b">
        <v>0</v>
      </c>
    </row>
    <row r="652">
      <c r="A652" s="1" t="s">
        <v>3622</v>
      </c>
      <c r="B652" s="1" t="s">
        <v>3623</v>
      </c>
      <c r="C652" s="1">
        <v>2.8793964000153E13</v>
      </c>
      <c r="D652" s="1" t="s">
        <v>3623</v>
      </c>
      <c r="E652" s="1">
        <v>3.1996686798E10</v>
      </c>
      <c r="F652" s="1" t="s">
        <v>3624</v>
      </c>
      <c r="G652" s="6">
        <v>45154.74283564815</v>
      </c>
      <c r="H652" s="7">
        <v>45597.226956018516</v>
      </c>
      <c r="I652" s="2"/>
      <c r="J652" s="1" t="s">
        <v>908</v>
      </c>
      <c r="K652" s="1" t="s">
        <v>1089</v>
      </c>
      <c r="L652" s="8" t="s">
        <v>3625</v>
      </c>
      <c r="N652" s="1">
        <v>7.0302192E7</v>
      </c>
      <c r="O652" s="1">
        <v>1.07077521E8</v>
      </c>
      <c r="T652" s="1" t="s">
        <v>920</v>
      </c>
      <c r="U652" s="1" t="s">
        <v>3626</v>
      </c>
      <c r="Y652" s="1" t="s">
        <v>900</v>
      </c>
      <c r="Z652" s="1" t="b">
        <v>0</v>
      </c>
      <c r="AA652" s="1" t="b">
        <v>0</v>
      </c>
      <c r="AE652" s="1" t="s">
        <v>901</v>
      </c>
      <c r="AJ652" s="1" t="b">
        <v>0</v>
      </c>
    </row>
    <row r="653">
      <c r="A653" s="1" t="s">
        <v>468</v>
      </c>
      <c r="B653" s="1" t="s">
        <v>3627</v>
      </c>
      <c r="C653" s="1">
        <v>4.406534100011E13</v>
      </c>
      <c r="D653" s="1" t="s">
        <v>3628</v>
      </c>
      <c r="E653" s="1">
        <v>1.1975793212E10</v>
      </c>
      <c r="F653" s="1" t="s">
        <v>3629</v>
      </c>
      <c r="G653" s="6">
        <v>45503.76462962963</v>
      </c>
      <c r="H653" s="7">
        <v>45597.22684027778</v>
      </c>
      <c r="I653" s="2"/>
      <c r="J653" s="1" t="s">
        <v>938</v>
      </c>
      <c r="N653" s="1">
        <v>8.6957258E7</v>
      </c>
      <c r="O653" s="1">
        <v>1.05336013E8</v>
      </c>
      <c r="Q653" s="1" t="s">
        <v>1245</v>
      </c>
      <c r="S653" s="1" t="s">
        <v>1033</v>
      </c>
      <c r="T653" s="1" t="s">
        <v>920</v>
      </c>
      <c r="Y653" s="1" t="s">
        <v>900</v>
      </c>
      <c r="Z653" s="1" t="b">
        <v>0</v>
      </c>
      <c r="AA653" s="1" t="b">
        <v>0</v>
      </c>
      <c r="AB653" s="1" t="s">
        <v>3630</v>
      </c>
      <c r="AC653" s="1" t="b">
        <v>1</v>
      </c>
      <c r="AD653" s="7">
        <v>45503.76462962963</v>
      </c>
      <c r="AE653" s="1" t="s">
        <v>901</v>
      </c>
      <c r="AJ653" s="1" t="b">
        <v>0</v>
      </c>
      <c r="AK653" s="1" t="b">
        <v>0</v>
      </c>
      <c r="AL653" s="1">
        <v>0.0</v>
      </c>
      <c r="AM653" s="1">
        <v>0.0</v>
      </c>
      <c r="AN653" s="1">
        <v>0.0</v>
      </c>
    </row>
    <row r="654">
      <c r="A654" s="1" t="s">
        <v>769</v>
      </c>
      <c r="B654" s="1" t="s">
        <v>3631</v>
      </c>
      <c r="C654" s="1">
        <v>4.687806400019E13</v>
      </c>
      <c r="D654" s="1" t="s">
        <v>3632</v>
      </c>
      <c r="E654" s="1">
        <v>1.499697557E10</v>
      </c>
      <c r="F654" s="1" t="s">
        <v>3633</v>
      </c>
      <c r="G654" s="6">
        <v>45545.739224537036</v>
      </c>
      <c r="H654" s="7">
        <v>45597.22690972222</v>
      </c>
      <c r="I654" s="2"/>
      <c r="J654" s="1" t="s">
        <v>1185</v>
      </c>
      <c r="K654" s="1" t="s">
        <v>916</v>
      </c>
      <c r="L654" s="8" t="s">
        <v>3634</v>
      </c>
      <c r="N654" s="1">
        <v>8.8237053E7</v>
      </c>
      <c r="O654" s="1">
        <v>1.07251484E8</v>
      </c>
      <c r="Q654" s="1" t="s">
        <v>983</v>
      </c>
      <c r="S654" s="1" t="s">
        <v>919</v>
      </c>
      <c r="T654" s="1" t="s">
        <v>920</v>
      </c>
      <c r="Y654" s="1" t="s">
        <v>900</v>
      </c>
      <c r="Z654" s="1" t="b">
        <v>0</v>
      </c>
      <c r="AA654" s="1" t="b">
        <v>0</v>
      </c>
      <c r="AB654" s="1" t="s">
        <v>3635</v>
      </c>
      <c r="AC654" s="1" t="b">
        <v>1</v>
      </c>
      <c r="AD654" s="7">
        <v>45545.739212962966</v>
      </c>
      <c r="AE654" s="1" t="s">
        <v>901</v>
      </c>
      <c r="AJ654" s="1" t="b">
        <v>0</v>
      </c>
      <c r="AK654" s="1" t="b">
        <v>1</v>
      </c>
      <c r="AL654" s="1">
        <v>1.0</v>
      </c>
      <c r="AM654" s="1">
        <v>1.0</v>
      </c>
      <c r="AN654" s="1">
        <v>1.0</v>
      </c>
    </row>
    <row r="655">
      <c r="A655" s="1" t="s">
        <v>25</v>
      </c>
      <c r="B655" s="1" t="s">
        <v>3636</v>
      </c>
      <c r="C655" s="1">
        <v>6.19747800013E12</v>
      </c>
      <c r="D655" s="1" t="s">
        <v>3636</v>
      </c>
      <c r="E655" s="1">
        <v>4.7996582681E10</v>
      </c>
      <c r="F655" s="1" t="s">
        <v>3637</v>
      </c>
      <c r="G655" s="6">
        <v>45357.82980324074</v>
      </c>
      <c r="H655" s="7">
        <v>45597.2265625</v>
      </c>
      <c r="I655" s="2"/>
      <c r="J655" s="1" t="s">
        <v>2314</v>
      </c>
      <c r="K655" s="1" t="s">
        <v>916</v>
      </c>
      <c r="L655" s="8" t="s">
        <v>3638</v>
      </c>
      <c r="N655" s="1">
        <v>7.8361086E7</v>
      </c>
      <c r="O655" s="1">
        <v>9.7151077E7</v>
      </c>
      <c r="U655" s="1" t="s">
        <v>3639</v>
      </c>
      <c r="W655" s="1" t="b">
        <v>1</v>
      </c>
      <c r="Y655" s="1" t="s">
        <v>900</v>
      </c>
      <c r="Z655" s="1" t="b">
        <v>0</v>
      </c>
      <c r="AA655" s="1" t="b">
        <v>0</v>
      </c>
      <c r="AE655" s="1" t="s">
        <v>901</v>
      </c>
      <c r="AJ655" s="1" t="b">
        <v>0</v>
      </c>
    </row>
    <row r="656">
      <c r="A656" s="1" t="s">
        <v>3640</v>
      </c>
      <c r="B656" s="1" t="s">
        <v>3641</v>
      </c>
      <c r="C656" s="1">
        <v>4.118595100016E13</v>
      </c>
      <c r="D656" s="1" t="s">
        <v>3641</v>
      </c>
      <c r="E656" s="1">
        <v>1.9993438088E10</v>
      </c>
      <c r="F656" s="1" t="s">
        <v>3642</v>
      </c>
      <c r="G656" s="6">
        <v>45568.844375</v>
      </c>
      <c r="H656" s="7">
        <v>45597.22697916667</v>
      </c>
      <c r="I656" s="2"/>
      <c r="J656" s="1" t="s">
        <v>938</v>
      </c>
      <c r="K656" s="1" t="s">
        <v>953</v>
      </c>
      <c r="L656" s="8" t="s">
        <v>3643</v>
      </c>
      <c r="N656" s="1">
        <v>8.8857508E7</v>
      </c>
      <c r="O656" s="1">
        <v>1.08345937E8</v>
      </c>
      <c r="Q656" s="1" t="s">
        <v>940</v>
      </c>
      <c r="S656" s="1" t="s">
        <v>1033</v>
      </c>
      <c r="Y656" s="1" t="s">
        <v>900</v>
      </c>
      <c r="Z656" s="1" t="b">
        <v>0</v>
      </c>
      <c r="AA656" s="1" t="b">
        <v>0</v>
      </c>
      <c r="AB656" s="1" t="s">
        <v>3644</v>
      </c>
      <c r="AC656" s="1" t="b">
        <v>1</v>
      </c>
      <c r="AD656" s="7">
        <v>45568.84425925926</v>
      </c>
      <c r="AE656" s="1" t="s">
        <v>901</v>
      </c>
      <c r="AJ656" s="1" t="b">
        <v>0</v>
      </c>
      <c r="AK656" s="1" t="b">
        <v>0</v>
      </c>
      <c r="AL656" s="1">
        <v>0.0</v>
      </c>
      <c r="AM656" s="1">
        <v>0.0</v>
      </c>
      <c r="AN656" s="1">
        <v>0.0</v>
      </c>
    </row>
    <row r="657">
      <c r="A657" s="1" t="s">
        <v>592</v>
      </c>
      <c r="B657" s="1" t="s">
        <v>3645</v>
      </c>
      <c r="C657" s="1">
        <v>5.3054122000127E13</v>
      </c>
      <c r="D657" s="1" t="s">
        <v>3646</v>
      </c>
      <c r="E657" s="1">
        <v>3.1971308261E10</v>
      </c>
      <c r="F657" s="1" t="s">
        <v>3647</v>
      </c>
      <c r="G657" s="6">
        <v>45439.68090277778</v>
      </c>
      <c r="H657" s="7">
        <v>45597.226747685185</v>
      </c>
      <c r="I657" s="2"/>
      <c r="J657" s="1" t="s">
        <v>908</v>
      </c>
      <c r="K657" s="1" t="s">
        <v>925</v>
      </c>
      <c r="L657" s="8" t="s">
        <v>3648</v>
      </c>
      <c r="N657" s="1">
        <v>8.4811257E7</v>
      </c>
      <c r="O657" s="1">
        <v>1.02087965E8</v>
      </c>
      <c r="U657" s="1" t="s">
        <v>3649</v>
      </c>
      <c r="Y657" s="1" t="s">
        <v>900</v>
      </c>
      <c r="Z657" s="1" t="b">
        <v>0</v>
      </c>
      <c r="AA657" s="1" t="b">
        <v>0</v>
      </c>
      <c r="AC657" s="1" t="b">
        <v>1</v>
      </c>
      <c r="AD657" s="7">
        <v>45439.6808912037</v>
      </c>
      <c r="AE657" s="1" t="s">
        <v>901</v>
      </c>
      <c r="AJ657" s="1" t="b">
        <v>0</v>
      </c>
    </row>
    <row r="658">
      <c r="A658" s="1" t="s">
        <v>3650</v>
      </c>
      <c r="B658" s="1" t="s">
        <v>3651</v>
      </c>
      <c r="C658" s="1">
        <v>3.5846705863E10</v>
      </c>
      <c r="D658" s="1" t="s">
        <v>3652</v>
      </c>
      <c r="E658" s="1">
        <v>4.1999991854E10</v>
      </c>
      <c r="F658" s="1" t="s">
        <v>3653</v>
      </c>
      <c r="G658" s="6">
        <v>45145.125</v>
      </c>
      <c r="H658" s="7">
        <v>45369.7046875</v>
      </c>
      <c r="I658" s="6">
        <v>45177.125</v>
      </c>
      <c r="J658" s="1" t="s">
        <v>908</v>
      </c>
      <c r="N658" s="1">
        <v>6.9788456E7</v>
      </c>
      <c r="O658" s="1">
        <v>8.5129054E7</v>
      </c>
      <c r="P658" s="1" t="b">
        <v>0</v>
      </c>
      <c r="V658" s="1" t="b">
        <v>0</v>
      </c>
      <c r="W658" s="1" t="b">
        <v>1</v>
      </c>
      <c r="Y658" s="1" t="s">
        <v>900</v>
      </c>
      <c r="Z658" s="1" t="b">
        <v>0</v>
      </c>
      <c r="AA658" s="1" t="b">
        <v>0</v>
      </c>
      <c r="AE658" s="1" t="s">
        <v>901</v>
      </c>
      <c r="AJ658" s="1" t="b">
        <v>0</v>
      </c>
    </row>
    <row r="659">
      <c r="A659" s="1" t="s">
        <v>543</v>
      </c>
      <c r="B659" s="1" t="s">
        <v>3654</v>
      </c>
      <c r="C659" s="1">
        <v>3.782469600018E13</v>
      </c>
      <c r="D659" s="1" t="s">
        <v>3654</v>
      </c>
      <c r="E659" s="1">
        <v>1.3974217925E10</v>
      </c>
      <c r="F659" s="1" t="s">
        <v>3655</v>
      </c>
      <c r="G659" s="6">
        <v>45561.71346064815</v>
      </c>
      <c r="H659" s="7">
        <v>45597.22686342592</v>
      </c>
      <c r="I659" s="2"/>
      <c r="J659" s="1" t="s">
        <v>990</v>
      </c>
      <c r="K659" s="1" t="s">
        <v>916</v>
      </c>
      <c r="N659" s="1">
        <v>8.8651015E7</v>
      </c>
      <c r="O659" s="1">
        <v>1.07945266E8</v>
      </c>
      <c r="Y659" s="1" t="s">
        <v>900</v>
      </c>
      <c r="Z659" s="1" t="b">
        <v>0</v>
      </c>
      <c r="AA659" s="1" t="b">
        <v>0</v>
      </c>
      <c r="AC659" s="1" t="b">
        <v>1</v>
      </c>
      <c r="AD659" s="7">
        <v>45534.83695601852</v>
      </c>
      <c r="AE659" s="1" t="s">
        <v>901</v>
      </c>
      <c r="AJ659" s="1" t="b">
        <v>0</v>
      </c>
    </row>
    <row r="660">
      <c r="A660" s="1" t="s">
        <v>619</v>
      </c>
      <c r="B660" s="1" t="s">
        <v>3656</v>
      </c>
      <c r="C660" s="1">
        <v>7.605492000198E12</v>
      </c>
      <c r="D660" s="1" t="s">
        <v>3656</v>
      </c>
      <c r="E660" s="1">
        <v>8.1981474098E10</v>
      </c>
      <c r="F660" s="1" t="s">
        <v>3657</v>
      </c>
      <c r="G660" s="6">
        <v>45355.59384259259</v>
      </c>
      <c r="H660" s="7">
        <v>45518.500543981485</v>
      </c>
      <c r="I660" s="6">
        <v>45518.735659722224</v>
      </c>
      <c r="J660" s="1" t="s">
        <v>895</v>
      </c>
      <c r="K660" s="1" t="s">
        <v>916</v>
      </c>
      <c r="L660" s="8" t="s">
        <v>3658</v>
      </c>
      <c r="N660" s="1">
        <v>7.8128757E7</v>
      </c>
      <c r="O660" s="1">
        <v>9.6849226E7</v>
      </c>
      <c r="T660" s="1" t="s">
        <v>920</v>
      </c>
      <c r="U660" s="1" t="s">
        <v>3659</v>
      </c>
      <c r="Y660" s="1" t="s">
        <v>900</v>
      </c>
      <c r="Z660" s="1" t="b">
        <v>0</v>
      </c>
      <c r="AA660" s="1" t="b">
        <v>0</v>
      </c>
      <c r="AE660" s="1" t="s">
        <v>901</v>
      </c>
      <c r="AJ660" s="1" t="b">
        <v>0</v>
      </c>
    </row>
    <row r="661">
      <c r="A661" s="1" t="s">
        <v>3660</v>
      </c>
      <c r="B661" s="1" t="s">
        <v>3661</v>
      </c>
      <c r="C661" s="1">
        <v>4.3700363000142E13</v>
      </c>
      <c r="D661" s="1" t="s">
        <v>3661</v>
      </c>
      <c r="E661" s="1">
        <v>6.1983116719E10</v>
      </c>
      <c r="F661" s="1" t="s">
        <v>3662</v>
      </c>
      <c r="G661" s="6">
        <v>45263.961180555554</v>
      </c>
      <c r="H661" s="7">
        <v>45271.599444444444</v>
      </c>
      <c r="I661" s="6">
        <v>45316.678078703706</v>
      </c>
      <c r="J661" s="1" t="s">
        <v>1006</v>
      </c>
      <c r="K661" s="1" t="s">
        <v>916</v>
      </c>
      <c r="L661" s="8" t="s">
        <v>3663</v>
      </c>
      <c r="N661" s="1">
        <v>7.5035428E7</v>
      </c>
      <c r="O661" s="1">
        <v>9.2711437E7</v>
      </c>
      <c r="U661" s="1" t="s">
        <v>3664</v>
      </c>
      <c r="Y661" s="1" t="s">
        <v>900</v>
      </c>
      <c r="Z661" s="1" t="b">
        <v>0</v>
      </c>
      <c r="AA661" s="1" t="b">
        <v>0</v>
      </c>
      <c r="AE661" s="1" t="s">
        <v>901</v>
      </c>
    </row>
    <row r="662">
      <c r="A662" s="1" t="s">
        <v>3665</v>
      </c>
      <c r="B662" s="1" t="s">
        <v>3666</v>
      </c>
      <c r="C662" s="1">
        <v>4.7131315000131E13</v>
      </c>
      <c r="D662" s="1" t="s">
        <v>3666</v>
      </c>
      <c r="E662" s="1">
        <v>1.9981160183E10</v>
      </c>
      <c r="F662" s="1" t="s">
        <v>3667</v>
      </c>
      <c r="G662" s="6">
        <v>45236.55159722222</v>
      </c>
      <c r="H662" s="7">
        <v>45560.28902777778</v>
      </c>
      <c r="I662" s="6">
        <v>45560.51515046296</v>
      </c>
      <c r="J662" s="1" t="s">
        <v>908</v>
      </c>
      <c r="K662" s="1" t="s">
        <v>916</v>
      </c>
      <c r="L662" s="8" t="s">
        <v>3668</v>
      </c>
      <c r="N662" s="1">
        <v>7.4042712E7</v>
      </c>
      <c r="O662" s="1">
        <v>9.1032114E7</v>
      </c>
      <c r="T662" s="1" t="s">
        <v>920</v>
      </c>
      <c r="U662" s="1" t="s">
        <v>3669</v>
      </c>
      <c r="W662" s="1" t="b">
        <v>1</v>
      </c>
      <c r="Y662" s="1" t="s">
        <v>900</v>
      </c>
      <c r="Z662" s="1" t="b">
        <v>0</v>
      </c>
      <c r="AA662" s="1" t="b">
        <v>0</v>
      </c>
      <c r="AE662" s="1" t="s">
        <v>901</v>
      </c>
      <c r="AJ662" s="1" t="b">
        <v>0</v>
      </c>
    </row>
    <row r="663">
      <c r="A663" s="1" t="s">
        <v>828</v>
      </c>
      <c r="B663" s="1" t="s">
        <v>3670</v>
      </c>
      <c r="C663" s="1">
        <v>2.7220004000131E13</v>
      </c>
      <c r="D663" s="1" t="s">
        <v>3670</v>
      </c>
      <c r="E663" s="1">
        <v>2.7998513214E10</v>
      </c>
      <c r="F663" s="1" t="s">
        <v>3671</v>
      </c>
      <c r="G663" s="6">
        <v>45412.55011574074</v>
      </c>
      <c r="H663" s="7">
        <v>45597.22681712963</v>
      </c>
      <c r="I663" s="2"/>
      <c r="J663" s="1" t="s">
        <v>973</v>
      </c>
      <c r="K663" s="1" t="s">
        <v>896</v>
      </c>
      <c r="L663" s="8" t="s">
        <v>3672</v>
      </c>
      <c r="N663" s="1">
        <v>8.2694267E7</v>
      </c>
      <c r="O663" s="1">
        <v>1.07043565E8</v>
      </c>
      <c r="U663" s="1" t="s">
        <v>3671</v>
      </c>
      <c r="X663" s="1">
        <v>121093.0</v>
      </c>
      <c r="Y663" s="1" t="s">
        <v>900</v>
      </c>
      <c r="Z663" s="1" t="b">
        <v>0</v>
      </c>
      <c r="AA663" s="1" t="b">
        <v>0</v>
      </c>
      <c r="AC663" s="1" t="b">
        <v>1</v>
      </c>
      <c r="AD663" s="7">
        <v>45412.550092592595</v>
      </c>
      <c r="AE663" s="1" t="s">
        <v>901</v>
      </c>
      <c r="AJ663" s="1" t="b">
        <v>0</v>
      </c>
    </row>
    <row r="664">
      <c r="A664" s="1" t="s">
        <v>3673</v>
      </c>
      <c r="B664" s="1" t="s">
        <v>3674</v>
      </c>
      <c r="C664" s="1">
        <v>2.6970108000109E13</v>
      </c>
      <c r="D664" s="1" t="s">
        <v>3674</v>
      </c>
      <c r="E664" s="1">
        <v>4.4988129037E10</v>
      </c>
      <c r="F664" s="1" t="s">
        <v>3675</v>
      </c>
      <c r="G664" s="6">
        <v>45349.89633101852</v>
      </c>
      <c r="H664" s="7">
        <v>45497.601111111115</v>
      </c>
      <c r="I664" s="6">
        <v>45497.83063657407</v>
      </c>
      <c r="J664" s="1" t="s">
        <v>2314</v>
      </c>
      <c r="K664" s="1" t="s">
        <v>909</v>
      </c>
      <c r="N664" s="1">
        <v>7.7857766E7</v>
      </c>
      <c r="O664" s="1">
        <v>9.6560638E7</v>
      </c>
      <c r="U664" s="1" t="s">
        <v>3676</v>
      </c>
      <c r="Y664" s="1" t="s">
        <v>1130</v>
      </c>
      <c r="Z664" s="1" t="b">
        <v>0</v>
      </c>
      <c r="AA664" s="1" t="b">
        <v>0</v>
      </c>
      <c r="AE664" s="1" t="s">
        <v>901</v>
      </c>
      <c r="AJ664" s="1" t="b">
        <v>1</v>
      </c>
    </row>
    <row r="665">
      <c r="A665" s="1" t="s">
        <v>666</v>
      </c>
      <c r="B665" s="1" t="s">
        <v>3677</v>
      </c>
      <c r="C665" s="1">
        <v>4.0165721000176E13</v>
      </c>
      <c r="D665" s="1" t="s">
        <v>3678</v>
      </c>
      <c r="E665" s="1">
        <v>1.1994170847E10</v>
      </c>
      <c r="F665" s="1" t="s">
        <v>3679</v>
      </c>
      <c r="G665" s="6">
        <v>45488.617893518516</v>
      </c>
      <c r="H665" s="7">
        <v>45597.22692129629</v>
      </c>
      <c r="I665" s="2"/>
      <c r="J665" s="1" t="s">
        <v>1006</v>
      </c>
      <c r="K665" s="1" t="s">
        <v>1461</v>
      </c>
      <c r="L665" s="8" t="s">
        <v>3680</v>
      </c>
      <c r="N665" s="1">
        <v>8.6577685E7</v>
      </c>
      <c r="O665" s="1">
        <v>1.0465726E8</v>
      </c>
      <c r="Y665" s="1" t="s">
        <v>900</v>
      </c>
      <c r="Z665" s="1" t="b">
        <v>0</v>
      </c>
      <c r="AA665" s="1" t="b">
        <v>0</v>
      </c>
      <c r="AC665" s="1" t="b">
        <v>1</v>
      </c>
      <c r="AD665" s="7">
        <v>45488.61785879629</v>
      </c>
      <c r="AE665" s="1" t="s">
        <v>901</v>
      </c>
      <c r="AJ665" s="1" t="b">
        <v>0</v>
      </c>
    </row>
    <row r="666">
      <c r="A666" s="1" t="s">
        <v>287</v>
      </c>
      <c r="B666" s="1" t="s">
        <v>3681</v>
      </c>
      <c r="C666" s="1">
        <v>3.3888904000154E13</v>
      </c>
      <c r="D666" s="1" t="s">
        <v>3681</v>
      </c>
      <c r="E666" s="1">
        <v>1.19864905E10</v>
      </c>
      <c r="F666" s="1" t="s">
        <v>3682</v>
      </c>
      <c r="G666" s="6">
        <v>45477.82974537037</v>
      </c>
      <c r="H666" s="7">
        <v>45512.4519212963</v>
      </c>
      <c r="I666" s="6">
        <v>45512.49769675926</v>
      </c>
      <c r="J666" s="1" t="s">
        <v>908</v>
      </c>
      <c r="K666" s="1" t="s">
        <v>925</v>
      </c>
      <c r="L666" s="8" t="s">
        <v>3520</v>
      </c>
      <c r="N666" s="1">
        <v>8.617988E7</v>
      </c>
      <c r="O666" s="1">
        <v>1.04149124E8</v>
      </c>
      <c r="Y666" s="1" t="s">
        <v>900</v>
      </c>
      <c r="Z666" s="1" t="b">
        <v>0</v>
      </c>
      <c r="AA666" s="1" t="b">
        <v>0</v>
      </c>
      <c r="AC666" s="1" t="b">
        <v>1</v>
      </c>
      <c r="AD666" s="7">
        <v>45477.829722222225</v>
      </c>
      <c r="AE666" s="1" t="s">
        <v>901</v>
      </c>
      <c r="AF666" s="1" t="s">
        <v>2366</v>
      </c>
      <c r="AJ666" s="1" t="b">
        <v>1</v>
      </c>
    </row>
    <row r="667">
      <c r="A667" s="1" t="s">
        <v>3683</v>
      </c>
      <c r="B667" s="1" t="s">
        <v>3684</v>
      </c>
      <c r="C667" s="1">
        <v>1.275537626E9</v>
      </c>
      <c r="D667" s="1" t="s">
        <v>3684</v>
      </c>
      <c r="E667" s="1">
        <v>3.5991707903E10</v>
      </c>
      <c r="F667" s="1" t="s">
        <v>3685</v>
      </c>
      <c r="G667" s="6">
        <v>45328.61971064815</v>
      </c>
      <c r="H667" s="7">
        <v>45597.226585648146</v>
      </c>
      <c r="I667" s="2"/>
      <c r="J667" s="1" t="s">
        <v>1243</v>
      </c>
      <c r="K667" s="1" t="s">
        <v>916</v>
      </c>
      <c r="L667" s="8" t="s">
        <v>3686</v>
      </c>
      <c r="N667" s="1">
        <v>7.7274425E7</v>
      </c>
      <c r="O667" s="1">
        <v>9.5624475E7</v>
      </c>
      <c r="U667" s="1" t="s">
        <v>3687</v>
      </c>
      <c r="Y667" s="1" t="s">
        <v>900</v>
      </c>
      <c r="Z667" s="1" t="b">
        <v>0</v>
      </c>
      <c r="AA667" s="1" t="b">
        <v>0</v>
      </c>
      <c r="AE667" s="1" t="s">
        <v>901</v>
      </c>
      <c r="AJ667" s="1" t="b">
        <v>0</v>
      </c>
    </row>
    <row r="668">
      <c r="A668" s="1" t="s">
        <v>3688</v>
      </c>
      <c r="B668" s="1" t="s">
        <v>3689</v>
      </c>
      <c r="C668" s="1">
        <v>3.0749518000193E13</v>
      </c>
      <c r="D668" s="1" t="s">
        <v>3689</v>
      </c>
      <c r="E668" s="1">
        <v>4.49845353E10</v>
      </c>
      <c r="F668" s="1" t="s">
        <v>3690</v>
      </c>
      <c r="G668" s="6">
        <v>45006.54145833333</v>
      </c>
      <c r="H668" s="7">
        <v>45597.22662037037</v>
      </c>
      <c r="I668" s="2"/>
      <c r="J668" s="1" t="s">
        <v>930</v>
      </c>
      <c r="K668" s="1" t="s">
        <v>916</v>
      </c>
      <c r="N668" s="1">
        <v>6.1082186E7</v>
      </c>
      <c r="O668" s="1">
        <v>8.66713E7</v>
      </c>
      <c r="U668" s="1" t="s">
        <v>3691</v>
      </c>
      <c r="Y668" s="1" t="s">
        <v>900</v>
      </c>
      <c r="Z668" s="1" t="b">
        <v>0</v>
      </c>
      <c r="AA668" s="1" t="b">
        <v>0</v>
      </c>
      <c r="AE668" s="1" t="s">
        <v>901</v>
      </c>
      <c r="AJ668" s="1" t="b">
        <v>0</v>
      </c>
    </row>
    <row r="669">
      <c r="A669" s="1" t="s">
        <v>3692</v>
      </c>
      <c r="B669" s="1" t="s">
        <v>3693</v>
      </c>
      <c r="C669" s="1">
        <v>4.07465920001E13</v>
      </c>
      <c r="D669" s="1" t="s">
        <v>3693</v>
      </c>
      <c r="E669" s="1">
        <v>6.1994021804E10</v>
      </c>
      <c r="F669" s="1" t="s">
        <v>3694</v>
      </c>
      <c r="G669" s="6">
        <v>45247.016435185185</v>
      </c>
      <c r="H669" s="7">
        <v>45247.698171296295</v>
      </c>
      <c r="I669" s="6">
        <v>45274.105266203704</v>
      </c>
      <c r="J669" s="1" t="s">
        <v>908</v>
      </c>
      <c r="L669" s="8" t="s">
        <v>3695</v>
      </c>
      <c r="N669" s="1">
        <v>7.4321707E7</v>
      </c>
      <c r="O669" s="1">
        <v>9.1628814E7</v>
      </c>
      <c r="T669" s="1" t="s">
        <v>920</v>
      </c>
      <c r="Y669" s="1" t="s">
        <v>900</v>
      </c>
      <c r="Z669" s="1" t="b">
        <v>0</v>
      </c>
      <c r="AA669" s="1" t="b">
        <v>0</v>
      </c>
      <c r="AE669" s="1" t="s">
        <v>901</v>
      </c>
    </row>
    <row r="670">
      <c r="A670" s="1" t="s">
        <v>3696</v>
      </c>
      <c r="B670" s="1" t="s">
        <v>3697</v>
      </c>
      <c r="C670" s="1">
        <v>4.8495441000138E13</v>
      </c>
      <c r="D670" s="1" t="s">
        <v>3697</v>
      </c>
      <c r="E670" s="1">
        <v>1.1992111329E10</v>
      </c>
      <c r="F670" s="1" t="s">
        <v>3698</v>
      </c>
      <c r="G670" s="6">
        <v>45224.76322916667</v>
      </c>
      <c r="H670" s="7">
        <v>45597.22671296296</v>
      </c>
      <c r="I670" s="2"/>
      <c r="J670" s="1" t="s">
        <v>908</v>
      </c>
      <c r="K670" s="1" t="s">
        <v>896</v>
      </c>
      <c r="N670" s="1">
        <v>7.3704705E7</v>
      </c>
      <c r="O670" s="1">
        <v>9.0373835E7</v>
      </c>
      <c r="U670" s="1" t="s">
        <v>3699</v>
      </c>
      <c r="W670" s="1" t="b">
        <v>1</v>
      </c>
      <c r="Y670" s="1" t="s">
        <v>900</v>
      </c>
      <c r="Z670" s="1" t="b">
        <v>0</v>
      </c>
      <c r="AA670" s="1" t="b">
        <v>0</v>
      </c>
      <c r="AE670" s="1" t="s">
        <v>901</v>
      </c>
      <c r="AJ670" s="1" t="b">
        <v>0</v>
      </c>
    </row>
    <row r="671">
      <c r="A671" s="1" t="s">
        <v>3700</v>
      </c>
      <c r="B671" s="1" t="s">
        <v>3701</v>
      </c>
      <c r="C671" s="1">
        <v>3.381969800012E13</v>
      </c>
      <c r="D671" s="1" t="s">
        <v>3701</v>
      </c>
      <c r="E671" s="1">
        <v>6.2984127605E10</v>
      </c>
      <c r="F671" s="1" t="s">
        <v>3702</v>
      </c>
      <c r="G671" s="6">
        <v>45303.57766203704</v>
      </c>
      <c r="H671" s="7">
        <v>45342.762766203705</v>
      </c>
      <c r="I671" s="6">
        <v>45426.514861111114</v>
      </c>
      <c r="J671" s="1" t="s">
        <v>908</v>
      </c>
      <c r="K671" s="1" t="s">
        <v>916</v>
      </c>
      <c r="L671" s="8" t="s">
        <v>3703</v>
      </c>
      <c r="N671" s="1">
        <v>7.6057401E7</v>
      </c>
      <c r="O671" s="1">
        <v>9.4458954E7</v>
      </c>
      <c r="T671" s="1" t="s">
        <v>920</v>
      </c>
      <c r="U671" s="1" t="s">
        <v>3702</v>
      </c>
      <c r="Y671" s="1" t="s">
        <v>900</v>
      </c>
      <c r="Z671" s="1" t="b">
        <v>0</v>
      </c>
      <c r="AA671" s="1" t="b">
        <v>0</v>
      </c>
      <c r="AE671" s="1" t="s">
        <v>901</v>
      </c>
    </row>
    <row r="672">
      <c r="A672" s="1" t="s">
        <v>67</v>
      </c>
      <c r="B672" s="1" t="s">
        <v>3704</v>
      </c>
      <c r="C672" s="1">
        <v>1.1199530735E10</v>
      </c>
      <c r="D672" s="1" t="s">
        <v>3704</v>
      </c>
      <c r="E672" s="1">
        <v>2.1981776767E10</v>
      </c>
      <c r="F672" s="1" t="s">
        <v>3705</v>
      </c>
      <c r="G672" s="6">
        <v>45394.60083333333</v>
      </c>
      <c r="H672" s="7">
        <v>45597.22675925926</v>
      </c>
      <c r="I672" s="2"/>
      <c r="J672" s="1" t="s">
        <v>938</v>
      </c>
      <c r="K672" s="1" t="s">
        <v>916</v>
      </c>
      <c r="L672" s="8" t="s">
        <v>3706</v>
      </c>
      <c r="N672" s="1">
        <v>8.1691951E7</v>
      </c>
      <c r="O672" s="1">
        <v>9.9431799E7</v>
      </c>
      <c r="U672" s="1" t="s">
        <v>3705</v>
      </c>
      <c r="Y672" s="1" t="s">
        <v>900</v>
      </c>
      <c r="Z672" s="1" t="b">
        <v>0</v>
      </c>
      <c r="AA672" s="1" t="b">
        <v>0</v>
      </c>
      <c r="AC672" s="1" t="b">
        <v>1</v>
      </c>
      <c r="AD672" s="7">
        <v>45394.60083333333</v>
      </c>
      <c r="AE672" s="1" t="s">
        <v>901</v>
      </c>
      <c r="AJ672" s="1" t="b">
        <v>0</v>
      </c>
    </row>
    <row r="673">
      <c r="A673" s="1" t="s">
        <v>778</v>
      </c>
      <c r="B673" s="1" t="s">
        <v>3707</v>
      </c>
      <c r="C673" s="1">
        <v>4.0269405000144E13</v>
      </c>
      <c r="D673" s="1" t="s">
        <v>3707</v>
      </c>
      <c r="E673" s="1">
        <v>8.3996061711E10</v>
      </c>
      <c r="F673" s="1" t="s">
        <v>3708</v>
      </c>
      <c r="G673" s="6">
        <v>45541.560208333336</v>
      </c>
      <c r="H673" s="7">
        <v>45597.226805555554</v>
      </c>
      <c r="I673" s="2"/>
      <c r="J673" s="1" t="s">
        <v>1185</v>
      </c>
      <c r="N673" s="1">
        <v>8.81002E7</v>
      </c>
      <c r="O673" s="1">
        <v>1.07040396E8</v>
      </c>
      <c r="Y673" s="1" t="s">
        <v>900</v>
      </c>
      <c r="Z673" s="1" t="b">
        <v>0</v>
      </c>
      <c r="AA673" s="1" t="b">
        <v>0</v>
      </c>
      <c r="AC673" s="1" t="b">
        <v>1</v>
      </c>
      <c r="AD673" s="7">
        <v>45541.83695601852</v>
      </c>
      <c r="AE673" s="1" t="s">
        <v>901</v>
      </c>
      <c r="AJ673" s="1" t="b">
        <v>0</v>
      </c>
    </row>
    <row r="674">
      <c r="A674" s="1" t="s">
        <v>3709</v>
      </c>
      <c r="B674" s="1" t="s">
        <v>3710</v>
      </c>
      <c r="C674" s="1">
        <v>1.9610292000102E13</v>
      </c>
      <c r="D674" s="1" t="s">
        <v>3710</v>
      </c>
      <c r="E674" s="1">
        <v>8.5999244701E10</v>
      </c>
      <c r="F674" s="1" t="s">
        <v>3711</v>
      </c>
      <c r="G674" s="6">
        <v>45343.822060185186</v>
      </c>
      <c r="H674" s="7">
        <v>45597.22657407408</v>
      </c>
      <c r="I674" s="2"/>
      <c r="J674" s="1" t="s">
        <v>908</v>
      </c>
      <c r="K674" s="1" t="s">
        <v>933</v>
      </c>
      <c r="L674" s="8" t="s">
        <v>3712</v>
      </c>
      <c r="M674" s="1">
        <v>1260046.0</v>
      </c>
      <c r="N674" s="1">
        <v>7.7656864E7</v>
      </c>
      <c r="O674" s="1">
        <v>9.6297129E7</v>
      </c>
      <c r="U674" s="1" t="s">
        <v>3713</v>
      </c>
      <c r="Y674" s="1" t="s">
        <v>900</v>
      </c>
      <c r="Z674" s="1" t="b">
        <v>0</v>
      </c>
      <c r="AA674" s="1" t="b">
        <v>0</v>
      </c>
      <c r="AE674" s="1" t="s">
        <v>901</v>
      </c>
      <c r="AJ674" s="1" t="b">
        <v>0</v>
      </c>
    </row>
    <row r="675">
      <c r="A675" s="1" t="s">
        <v>3714</v>
      </c>
      <c r="B675" s="1" t="s">
        <v>3715</v>
      </c>
      <c r="C675" s="1">
        <v>5.29939070001E13</v>
      </c>
      <c r="D675" s="1" t="s">
        <v>3716</v>
      </c>
      <c r="E675" s="1">
        <v>1.1932980091E10</v>
      </c>
      <c r="F675" s="1" t="s">
        <v>3717</v>
      </c>
      <c r="G675" s="6">
        <v>45574.772314814814</v>
      </c>
      <c r="H675" s="7">
        <v>45597.22690972222</v>
      </c>
      <c r="I675" s="2"/>
      <c r="J675" s="1" t="s">
        <v>1586</v>
      </c>
      <c r="L675" s="8" t="s">
        <v>3718</v>
      </c>
      <c r="N675" s="1">
        <v>8.9044763E7</v>
      </c>
      <c r="O675" s="1">
        <v>1.08608309E8</v>
      </c>
      <c r="Q675" s="1" t="s">
        <v>983</v>
      </c>
      <c r="S675" s="1" t="s">
        <v>919</v>
      </c>
      <c r="T675" s="1" t="s">
        <v>920</v>
      </c>
      <c r="W675" s="1" t="b">
        <v>0</v>
      </c>
      <c r="Y675" s="1" t="s">
        <v>900</v>
      </c>
      <c r="Z675" s="1" t="b">
        <v>0</v>
      </c>
      <c r="AA675" s="1" t="b">
        <v>0</v>
      </c>
      <c r="AB675" s="1" t="s">
        <v>3719</v>
      </c>
      <c r="AC675" s="1" t="b">
        <v>1</v>
      </c>
      <c r="AD675" s="7">
        <v>45574.77229166667</v>
      </c>
      <c r="AE675" s="1" t="s">
        <v>901</v>
      </c>
      <c r="AJ675" s="1" t="b">
        <v>0</v>
      </c>
      <c r="AK675" s="1" t="b">
        <v>1</v>
      </c>
      <c r="AL675" s="1">
        <v>1.0</v>
      </c>
      <c r="AM675" s="1">
        <v>1.0</v>
      </c>
      <c r="AN675" s="1">
        <v>5.0</v>
      </c>
    </row>
    <row r="676">
      <c r="A676" s="1" t="s">
        <v>522</v>
      </c>
      <c r="B676" s="1" t="s">
        <v>3720</v>
      </c>
      <c r="C676" s="1">
        <v>3.7646295000188E13</v>
      </c>
      <c r="D676" s="1" t="s">
        <v>3721</v>
      </c>
      <c r="E676" s="1">
        <v>1.5991229193E10</v>
      </c>
      <c r="F676" s="1" t="s">
        <v>3722</v>
      </c>
      <c r="G676" s="6">
        <v>45565.85376157407</v>
      </c>
      <c r="H676" s="7">
        <v>45597.226689814815</v>
      </c>
      <c r="I676" s="2"/>
      <c r="J676" s="1" t="s">
        <v>915</v>
      </c>
      <c r="K676" s="1" t="s">
        <v>916</v>
      </c>
      <c r="L676" s="8" t="s">
        <v>3723</v>
      </c>
      <c r="N676" s="1">
        <v>8.8780533E7</v>
      </c>
      <c r="O676" s="1">
        <v>1.08191798E8</v>
      </c>
      <c r="Q676" s="1" t="s">
        <v>983</v>
      </c>
      <c r="S676" s="1" t="s">
        <v>919</v>
      </c>
      <c r="T676" s="1" t="s">
        <v>898</v>
      </c>
      <c r="Y676" s="1" t="s">
        <v>900</v>
      </c>
      <c r="Z676" s="1" t="b">
        <v>0</v>
      </c>
      <c r="AA676" s="1" t="b">
        <v>0</v>
      </c>
      <c r="AB676" s="1" t="s">
        <v>3724</v>
      </c>
      <c r="AC676" s="1" t="b">
        <v>1</v>
      </c>
      <c r="AD676" s="7">
        <v>45565.85375</v>
      </c>
      <c r="AE676" s="1" t="s">
        <v>901</v>
      </c>
      <c r="AJ676" s="1" t="b">
        <v>0</v>
      </c>
      <c r="AK676" s="1" t="b">
        <v>1</v>
      </c>
      <c r="AL676" s="1">
        <v>1.0</v>
      </c>
      <c r="AM676" s="1">
        <v>1.0</v>
      </c>
      <c r="AN676" s="1">
        <v>1.0</v>
      </c>
    </row>
    <row r="677">
      <c r="A677" s="1" t="s">
        <v>3725</v>
      </c>
      <c r="B677" s="1" t="s">
        <v>3726</v>
      </c>
      <c r="C677" s="1">
        <v>7.87337600015E12</v>
      </c>
      <c r="D677" s="1" t="s">
        <v>3727</v>
      </c>
      <c r="E677" s="1">
        <v>3.1988149084E10</v>
      </c>
      <c r="F677" s="1" t="s">
        <v>3728</v>
      </c>
      <c r="G677" s="6">
        <v>45588.605625</v>
      </c>
      <c r="H677" s="7">
        <v>45597.1740625</v>
      </c>
      <c r="I677" s="2"/>
      <c r="J677" s="1" t="s">
        <v>1333</v>
      </c>
      <c r="K677" s="1" t="s">
        <v>916</v>
      </c>
      <c r="L677" s="8" t="s">
        <v>3729</v>
      </c>
      <c r="N677" s="1">
        <v>8.9519292E7</v>
      </c>
      <c r="O677" s="1">
        <v>1.09234048E8</v>
      </c>
      <c r="Q677" s="1" t="s">
        <v>983</v>
      </c>
      <c r="S677" s="1" t="s">
        <v>919</v>
      </c>
      <c r="T677" s="1" t="s">
        <v>920</v>
      </c>
      <c r="Y677" s="1" t="s">
        <v>900</v>
      </c>
      <c r="Z677" s="1" t="b">
        <v>0</v>
      </c>
      <c r="AA677" s="1" t="b">
        <v>0</v>
      </c>
      <c r="AB677" s="1" t="s">
        <v>3730</v>
      </c>
      <c r="AC677" s="1" t="b">
        <v>1</v>
      </c>
      <c r="AD677" s="7">
        <v>45588.60561342593</v>
      </c>
      <c r="AE677" s="1" t="s">
        <v>901</v>
      </c>
      <c r="AJ677" s="1" t="b">
        <v>0</v>
      </c>
      <c r="AK677" s="1" t="b">
        <v>1</v>
      </c>
      <c r="AL677" s="1">
        <v>1.0</v>
      </c>
      <c r="AM677" s="1">
        <v>1.0</v>
      </c>
      <c r="AN677" s="1">
        <v>3.0</v>
      </c>
    </row>
    <row r="678">
      <c r="A678" s="1" t="s">
        <v>3731</v>
      </c>
      <c r="B678" s="1" t="s">
        <v>3732</v>
      </c>
      <c r="C678" s="1">
        <v>1.5808095000141E13</v>
      </c>
      <c r="D678" s="1" t="s">
        <v>3733</v>
      </c>
      <c r="E678" s="1">
        <v>1.5991014357E10</v>
      </c>
      <c r="F678" s="1" t="s">
        <v>3734</v>
      </c>
      <c r="G678" s="6">
        <v>45575.5778125</v>
      </c>
      <c r="H678" s="7">
        <v>45597.22670138889</v>
      </c>
      <c r="I678" s="2"/>
      <c r="J678" s="1" t="s">
        <v>1333</v>
      </c>
      <c r="K678" s="1" t="s">
        <v>953</v>
      </c>
      <c r="L678" s="8" t="s">
        <v>3735</v>
      </c>
      <c r="N678" s="1">
        <v>8.9071245E7</v>
      </c>
      <c r="O678" s="1">
        <v>1.0864209E8</v>
      </c>
      <c r="Q678" s="1" t="s">
        <v>983</v>
      </c>
      <c r="S678" s="1" t="s">
        <v>919</v>
      </c>
      <c r="T678" s="1" t="s">
        <v>920</v>
      </c>
      <c r="Y678" s="1" t="s">
        <v>900</v>
      </c>
      <c r="Z678" s="1" t="b">
        <v>0</v>
      </c>
      <c r="AA678" s="1" t="b">
        <v>0</v>
      </c>
      <c r="AB678" s="1" t="s">
        <v>3736</v>
      </c>
      <c r="AC678" s="1" t="b">
        <v>1</v>
      </c>
      <c r="AD678" s="7">
        <v>45575.57780092592</v>
      </c>
      <c r="AE678" s="1" t="s">
        <v>901</v>
      </c>
      <c r="AJ678" s="1" t="b">
        <v>0</v>
      </c>
      <c r="AK678" s="1" t="b">
        <v>1</v>
      </c>
      <c r="AL678" s="1">
        <v>5.0</v>
      </c>
      <c r="AM678" s="1">
        <v>1.0</v>
      </c>
      <c r="AN678" s="1">
        <v>5.0</v>
      </c>
    </row>
    <row r="679">
      <c r="A679" s="1" t="s">
        <v>301</v>
      </c>
      <c r="B679" s="1" t="s">
        <v>3737</v>
      </c>
      <c r="C679" s="1">
        <v>3.4344735000154E13</v>
      </c>
      <c r="D679" s="1" t="s">
        <v>3737</v>
      </c>
      <c r="E679" s="1">
        <v>6.1996775011E10</v>
      </c>
      <c r="F679" s="1" t="s">
        <v>3738</v>
      </c>
      <c r="G679" s="6">
        <v>45512.66265046296</v>
      </c>
      <c r="H679" s="7">
        <v>45597.22696759259</v>
      </c>
      <c r="I679" s="2"/>
      <c r="J679" s="1" t="s">
        <v>1030</v>
      </c>
      <c r="K679" s="1" t="s">
        <v>933</v>
      </c>
      <c r="L679" s="8" t="s">
        <v>3739</v>
      </c>
      <c r="M679" s="1">
        <v>1140021.0</v>
      </c>
      <c r="N679" s="1">
        <v>8.7226604E7</v>
      </c>
      <c r="O679" s="1">
        <v>1.05757504E8</v>
      </c>
      <c r="Q679" s="1" t="s">
        <v>983</v>
      </c>
      <c r="S679" s="1" t="s">
        <v>1033</v>
      </c>
      <c r="T679" s="1" t="s">
        <v>920</v>
      </c>
      <c r="Y679" s="1" t="s">
        <v>900</v>
      </c>
      <c r="Z679" s="1" t="b">
        <v>0</v>
      </c>
      <c r="AA679" s="1" t="b">
        <v>0</v>
      </c>
      <c r="AC679" s="1" t="b">
        <v>1</v>
      </c>
      <c r="AD679" s="7">
        <v>45512.66263888889</v>
      </c>
      <c r="AE679" s="1" t="s">
        <v>901</v>
      </c>
      <c r="AF679" s="1" t="s">
        <v>3740</v>
      </c>
      <c r="AJ679" s="1" t="b">
        <v>0</v>
      </c>
      <c r="AK679" s="1" t="b">
        <v>1</v>
      </c>
      <c r="AL679" s="1">
        <v>1.0</v>
      </c>
      <c r="AM679" s="1">
        <v>1.0</v>
      </c>
      <c r="AN679" s="1">
        <v>2.0</v>
      </c>
    </row>
    <row r="680">
      <c r="A680" s="1" t="s">
        <v>3741</v>
      </c>
      <c r="B680" s="1" t="s">
        <v>3742</v>
      </c>
      <c r="D680" s="1" t="s">
        <v>3742</v>
      </c>
      <c r="E680" s="1">
        <v>3.1991638226E10</v>
      </c>
      <c r="F680" s="1" t="s">
        <v>3743</v>
      </c>
      <c r="G680" s="6">
        <v>45569.111226851855</v>
      </c>
      <c r="H680" s="7">
        <v>45597.226956018516</v>
      </c>
      <c r="I680" s="2"/>
      <c r="J680" s="1" t="s">
        <v>1586</v>
      </c>
      <c r="N680" s="1">
        <v>8.8872565E7</v>
      </c>
      <c r="O680" s="1">
        <v>1.08377156E8</v>
      </c>
      <c r="Y680" s="1" t="s">
        <v>900</v>
      </c>
      <c r="Z680" s="1" t="b">
        <v>0</v>
      </c>
      <c r="AA680" s="1" t="b">
        <v>0</v>
      </c>
      <c r="AC680" s="1" t="b">
        <v>1</v>
      </c>
      <c r="AD680" s="7">
        <v>45569.111226851855</v>
      </c>
      <c r="AE680" s="1" t="s">
        <v>901</v>
      </c>
      <c r="AJ680" s="1" t="b">
        <v>0</v>
      </c>
    </row>
    <row r="681">
      <c r="A681" s="1" t="s">
        <v>3744</v>
      </c>
      <c r="B681" s="1" t="s">
        <v>3745</v>
      </c>
      <c r="C681" s="1">
        <v>7.862335759E9</v>
      </c>
      <c r="D681" s="1" t="s">
        <v>3745</v>
      </c>
      <c r="E681" s="1">
        <v>2.1988604081E10</v>
      </c>
      <c r="F681" s="1" t="s">
        <v>3746</v>
      </c>
      <c r="G681" s="6">
        <v>45121.65792824074</v>
      </c>
      <c r="H681" s="7">
        <v>45226.74628472222</v>
      </c>
      <c r="I681" s="6">
        <v>45244.69758101852</v>
      </c>
      <c r="J681" s="1" t="s">
        <v>2833</v>
      </c>
      <c r="K681" s="1" t="s">
        <v>933</v>
      </c>
      <c r="L681" s="8" t="s">
        <v>3747</v>
      </c>
      <c r="M681" s="1">
        <v>751917.0</v>
      </c>
      <c r="N681" s="1">
        <v>6.849748E7</v>
      </c>
      <c r="O681" s="1">
        <v>8.8553874E7</v>
      </c>
      <c r="Y681" s="1" t="s">
        <v>900</v>
      </c>
      <c r="Z681" s="1" t="b">
        <v>0</v>
      </c>
      <c r="AA681" s="1" t="b">
        <v>0</v>
      </c>
      <c r="AE681" s="1" t="s">
        <v>901</v>
      </c>
    </row>
    <row r="682">
      <c r="A682" s="1" t="s">
        <v>3748</v>
      </c>
      <c r="B682" s="1" t="s">
        <v>3749</v>
      </c>
      <c r="C682" s="1">
        <v>2.3459986000168E13</v>
      </c>
      <c r="D682" s="1" t="s">
        <v>3749</v>
      </c>
      <c r="E682" s="1">
        <v>3.4998768912E10</v>
      </c>
      <c r="F682" s="1" t="s">
        <v>3750</v>
      </c>
      <c r="G682" s="6">
        <v>45321.841261574074</v>
      </c>
      <c r="H682" s="7">
        <v>45323.80763888889</v>
      </c>
      <c r="I682" s="6">
        <v>45384.87122685185</v>
      </c>
      <c r="J682" s="1" t="s">
        <v>895</v>
      </c>
      <c r="K682" s="1" t="s">
        <v>933</v>
      </c>
      <c r="L682" s="8" t="s">
        <v>3751</v>
      </c>
      <c r="M682" s="1">
        <v>776814.0</v>
      </c>
      <c r="N682" s="1">
        <v>7.7100102E7</v>
      </c>
      <c r="O682" s="1">
        <v>9.5317138E7</v>
      </c>
      <c r="T682" s="1" t="s">
        <v>920</v>
      </c>
      <c r="U682" s="1" t="s">
        <v>3752</v>
      </c>
      <c r="Y682" s="1" t="s">
        <v>900</v>
      </c>
      <c r="Z682" s="1" t="b">
        <v>0</v>
      </c>
      <c r="AA682" s="1" t="b">
        <v>0</v>
      </c>
      <c r="AE682" s="1" t="s">
        <v>901</v>
      </c>
    </row>
    <row r="683">
      <c r="A683" s="1" t="s">
        <v>141</v>
      </c>
      <c r="B683" s="1" t="s">
        <v>3753</v>
      </c>
      <c r="C683" s="1">
        <v>7.757955000137E12</v>
      </c>
      <c r="D683" s="1" t="s">
        <v>3754</v>
      </c>
      <c r="E683" s="1">
        <v>1.1992403115E10</v>
      </c>
      <c r="F683" s="1" t="s">
        <v>3755</v>
      </c>
      <c r="G683" s="6">
        <v>45390.76090277778</v>
      </c>
      <c r="H683" s="7">
        <v>45597.226689814815</v>
      </c>
      <c r="I683" s="2"/>
      <c r="J683" s="1" t="s">
        <v>908</v>
      </c>
      <c r="K683" s="1" t="s">
        <v>1049</v>
      </c>
      <c r="L683" s="8" t="s">
        <v>3756</v>
      </c>
      <c r="N683" s="1">
        <v>8.1084802E7</v>
      </c>
      <c r="O683" s="1">
        <v>9.918131E7</v>
      </c>
      <c r="U683" s="1" t="s">
        <v>3757</v>
      </c>
      <c r="Y683" s="1" t="s">
        <v>900</v>
      </c>
      <c r="Z683" s="1" t="b">
        <v>0</v>
      </c>
      <c r="AA683" s="1" t="b">
        <v>0</v>
      </c>
      <c r="AC683" s="1" t="b">
        <v>1</v>
      </c>
      <c r="AD683" s="7">
        <v>45390.7608912037</v>
      </c>
      <c r="AE683" s="1" t="s">
        <v>901</v>
      </c>
      <c r="AJ683" s="1" t="b">
        <v>0</v>
      </c>
    </row>
    <row r="684">
      <c r="A684" s="1" t="s">
        <v>193</v>
      </c>
      <c r="B684" s="1" t="s">
        <v>3758</v>
      </c>
      <c r="C684" s="1">
        <v>5.0939391000182E13</v>
      </c>
      <c r="D684" s="1" t="s">
        <v>3758</v>
      </c>
      <c r="E684" s="1">
        <v>3.1997856906E10</v>
      </c>
      <c r="F684" s="1" t="s">
        <v>3759</v>
      </c>
      <c r="G684" s="6">
        <v>45548.72545138889</v>
      </c>
      <c r="H684" s="7">
        <v>45597.22672453704</v>
      </c>
      <c r="I684" s="2"/>
      <c r="J684" s="1" t="s">
        <v>908</v>
      </c>
      <c r="K684" s="1" t="s">
        <v>916</v>
      </c>
      <c r="L684" s="8" t="s">
        <v>3760</v>
      </c>
      <c r="N684" s="1">
        <v>8.833406E7</v>
      </c>
      <c r="O684" s="1">
        <v>1.07425077E8</v>
      </c>
      <c r="Q684" s="1" t="s">
        <v>983</v>
      </c>
      <c r="S684" s="1" t="s">
        <v>1033</v>
      </c>
      <c r="Y684" s="1" t="s">
        <v>900</v>
      </c>
      <c r="Z684" s="1" t="b">
        <v>0</v>
      </c>
      <c r="AA684" s="1" t="b">
        <v>0</v>
      </c>
      <c r="AB684" s="1" t="s">
        <v>3761</v>
      </c>
      <c r="AC684" s="1" t="b">
        <v>1</v>
      </c>
      <c r="AD684" s="7">
        <v>45548.725439814814</v>
      </c>
      <c r="AE684" s="1" t="s">
        <v>901</v>
      </c>
      <c r="AJ684" s="1" t="b">
        <v>0</v>
      </c>
      <c r="AK684" s="1" t="b">
        <v>0</v>
      </c>
      <c r="AL684" s="1">
        <v>0.0</v>
      </c>
      <c r="AM684" s="1">
        <v>0.0</v>
      </c>
      <c r="AN684" s="1">
        <v>0.0</v>
      </c>
    </row>
    <row r="685">
      <c r="A685" s="1" t="s">
        <v>3762</v>
      </c>
      <c r="B685" s="1" t="s">
        <v>3763</v>
      </c>
      <c r="D685" s="1" t="s">
        <v>3763</v>
      </c>
      <c r="E685" s="1">
        <v>3.1991638226E10</v>
      </c>
      <c r="F685" s="1" t="s">
        <v>3764</v>
      </c>
      <c r="G685" s="6">
        <v>45583.820069444446</v>
      </c>
      <c r="H685" s="7">
        <v>45583.82009259259</v>
      </c>
      <c r="I685" s="6">
        <v>45583.820127314815</v>
      </c>
      <c r="J685" s="1" t="s">
        <v>3765</v>
      </c>
      <c r="N685" s="1">
        <v>8.9341131E7</v>
      </c>
      <c r="O685" s="1">
        <v>1.09024019E8</v>
      </c>
      <c r="Y685" s="1" t="s">
        <v>900</v>
      </c>
      <c r="Z685" s="1" t="b">
        <v>0</v>
      </c>
      <c r="AA685" s="1" t="b">
        <v>0</v>
      </c>
      <c r="AC685" s="1" t="b">
        <v>1</v>
      </c>
      <c r="AD685" s="7">
        <v>45583.820069444446</v>
      </c>
      <c r="AE685" s="1" t="s">
        <v>901</v>
      </c>
    </row>
    <row r="686">
      <c r="A686" s="1" t="s">
        <v>399</v>
      </c>
      <c r="B686" s="1" t="s">
        <v>3766</v>
      </c>
      <c r="C686" s="1">
        <v>3.7632649000135E13</v>
      </c>
      <c r="D686" s="1" t="s">
        <v>3767</v>
      </c>
      <c r="E686" s="1">
        <v>6.598123788E10</v>
      </c>
      <c r="F686" s="1" t="s">
        <v>3768</v>
      </c>
      <c r="G686" s="6">
        <v>45502.04292824074</v>
      </c>
      <c r="H686" s="7">
        <v>45574.94206018518</v>
      </c>
      <c r="I686" s="6">
        <v>45574.942407407405</v>
      </c>
      <c r="J686" s="1" t="s">
        <v>908</v>
      </c>
      <c r="K686" s="1" t="s">
        <v>916</v>
      </c>
      <c r="L686" s="8" t="s">
        <v>3769</v>
      </c>
      <c r="N686" s="1">
        <v>8.6914678E7</v>
      </c>
      <c r="O686" s="1">
        <v>1.05254842E8</v>
      </c>
      <c r="Q686" s="1" t="s">
        <v>918</v>
      </c>
      <c r="S686" s="1" t="s">
        <v>994</v>
      </c>
      <c r="W686" s="1" t="b">
        <v>1</v>
      </c>
      <c r="Y686" s="1" t="s">
        <v>900</v>
      </c>
      <c r="Z686" s="1" t="b">
        <v>0</v>
      </c>
      <c r="AA686" s="1" t="b">
        <v>1</v>
      </c>
      <c r="AC686" s="1" t="b">
        <v>1</v>
      </c>
      <c r="AD686" s="7">
        <v>45502.042916666665</v>
      </c>
      <c r="AE686" s="1" t="s">
        <v>901</v>
      </c>
      <c r="AJ686" s="1" t="b">
        <v>1</v>
      </c>
      <c r="AK686" s="1" t="b">
        <v>0</v>
      </c>
      <c r="AL686" s="1">
        <v>1.0</v>
      </c>
      <c r="AM686" s="1">
        <v>0.0</v>
      </c>
      <c r="AN686" s="1">
        <v>0.0</v>
      </c>
    </row>
    <row r="687">
      <c r="A687" s="1" t="s">
        <v>76</v>
      </c>
      <c r="B687" s="1" t="s">
        <v>3770</v>
      </c>
      <c r="C687" s="1">
        <v>3.0898465000172E13</v>
      </c>
      <c r="D687" s="1" t="s">
        <v>3770</v>
      </c>
      <c r="E687" s="1">
        <v>1.9988051179E10</v>
      </c>
      <c r="F687" s="1" t="s">
        <v>3771</v>
      </c>
      <c r="G687" s="6">
        <v>45406.713171296295</v>
      </c>
      <c r="H687" s="7">
        <v>45597.22699074074</v>
      </c>
      <c r="I687" s="2"/>
      <c r="J687" s="1" t="s">
        <v>908</v>
      </c>
      <c r="K687" s="1" t="s">
        <v>1000</v>
      </c>
      <c r="L687" s="8" t="s">
        <v>3772</v>
      </c>
      <c r="N687" s="1">
        <v>8.2364675E7</v>
      </c>
      <c r="O687" s="1">
        <v>1.09637031E8</v>
      </c>
      <c r="U687" s="1" t="s">
        <v>3773</v>
      </c>
      <c r="W687" s="1" t="b">
        <v>0</v>
      </c>
      <c r="Y687" s="1" t="s">
        <v>900</v>
      </c>
      <c r="Z687" s="1" t="b">
        <v>0</v>
      </c>
      <c r="AA687" s="1" t="b">
        <v>0</v>
      </c>
      <c r="AC687" s="1" t="b">
        <v>1</v>
      </c>
      <c r="AD687" s="7">
        <v>45406.71318287037</v>
      </c>
      <c r="AE687" s="1" t="s">
        <v>901</v>
      </c>
      <c r="AJ687" s="1" t="b">
        <v>1</v>
      </c>
    </row>
    <row r="688">
      <c r="A688" s="1" t="s">
        <v>788</v>
      </c>
      <c r="B688" s="1" t="s">
        <v>3774</v>
      </c>
      <c r="C688" s="1">
        <v>1.4057810000199E13</v>
      </c>
      <c r="D688" s="1" t="s">
        <v>3774</v>
      </c>
      <c r="E688" s="1">
        <v>4.7999714286E10</v>
      </c>
      <c r="F688" s="1" t="s">
        <v>3775</v>
      </c>
      <c r="G688" s="6">
        <v>45540.77763888889</v>
      </c>
      <c r="H688" s="7">
        <v>45597.22670138889</v>
      </c>
      <c r="I688" s="2"/>
      <c r="J688" s="1" t="s">
        <v>1185</v>
      </c>
      <c r="K688" s="1" t="s">
        <v>916</v>
      </c>
      <c r="L688" s="8" t="s">
        <v>3776</v>
      </c>
      <c r="N688" s="1">
        <v>8.8078589E7</v>
      </c>
      <c r="O688" s="1">
        <v>1.07029871E8</v>
      </c>
      <c r="T688" s="1" t="s">
        <v>898</v>
      </c>
      <c r="Y688" s="1" t="s">
        <v>1130</v>
      </c>
      <c r="Z688" s="1" t="b">
        <v>0</v>
      </c>
      <c r="AA688" s="1" t="b">
        <v>0</v>
      </c>
      <c r="AC688" s="1" t="b">
        <v>1</v>
      </c>
      <c r="AD688" s="7">
        <v>45540.771203703705</v>
      </c>
      <c r="AE688" s="1" t="s">
        <v>901</v>
      </c>
      <c r="AJ688" s="1" t="b">
        <v>0</v>
      </c>
    </row>
    <row r="689">
      <c r="A689" s="1" t="s">
        <v>3777</v>
      </c>
      <c r="B689" s="1" t="s">
        <v>3778</v>
      </c>
      <c r="C689" s="1">
        <v>3.949772900015E13</v>
      </c>
      <c r="D689" s="1" t="s">
        <v>3779</v>
      </c>
      <c r="E689" s="1">
        <v>1.1913105262E10</v>
      </c>
      <c r="F689" s="1" t="s">
        <v>3780</v>
      </c>
      <c r="G689" s="6">
        <v>45586.56418981482</v>
      </c>
      <c r="H689" s="7">
        <v>45597.13240740741</v>
      </c>
      <c r="I689" s="2"/>
      <c r="J689" s="1" t="s">
        <v>1497</v>
      </c>
      <c r="K689" s="1" t="s">
        <v>896</v>
      </c>
      <c r="L689" s="8" t="s">
        <v>3781</v>
      </c>
      <c r="N689" s="1">
        <v>8.9456637E7</v>
      </c>
      <c r="O689" s="1">
        <v>1.09126683E8</v>
      </c>
      <c r="Q689" s="1" t="s">
        <v>983</v>
      </c>
      <c r="S689" s="1" t="s">
        <v>1111</v>
      </c>
      <c r="T689" s="1" t="s">
        <v>920</v>
      </c>
      <c r="X689" s="1">
        <v>148187.0</v>
      </c>
      <c r="Y689" s="1" t="s">
        <v>900</v>
      </c>
      <c r="Z689" s="1" t="b">
        <v>0</v>
      </c>
      <c r="AA689" s="1" t="b">
        <v>0</v>
      </c>
      <c r="AC689" s="1" t="b">
        <v>1</v>
      </c>
      <c r="AD689" s="7">
        <v>45586.56418981482</v>
      </c>
      <c r="AE689" s="1" t="s">
        <v>901</v>
      </c>
      <c r="AJ689" s="1" t="b">
        <v>0</v>
      </c>
      <c r="AK689" s="1" t="b">
        <v>1</v>
      </c>
      <c r="AL689" s="1">
        <v>1.0</v>
      </c>
      <c r="AM689" s="1">
        <v>1.0</v>
      </c>
      <c r="AN689" s="1">
        <v>2.0</v>
      </c>
    </row>
    <row r="690">
      <c r="A690" s="1" t="s">
        <v>715</v>
      </c>
      <c r="B690" s="1" t="s">
        <v>3782</v>
      </c>
      <c r="C690" s="1">
        <v>6.442944425E9</v>
      </c>
      <c r="D690" s="1" t="s">
        <v>3782</v>
      </c>
      <c r="E690" s="1">
        <v>8.2999196602E10</v>
      </c>
      <c r="F690" s="1" t="s">
        <v>3783</v>
      </c>
      <c r="G690" s="6">
        <v>45366.82150462963</v>
      </c>
      <c r="H690" s="7">
        <v>45597.22699074074</v>
      </c>
      <c r="I690" s="2"/>
      <c r="J690" s="1" t="s">
        <v>1115</v>
      </c>
      <c r="K690" s="1" t="s">
        <v>1000</v>
      </c>
      <c r="L690" s="8" t="s">
        <v>3784</v>
      </c>
      <c r="N690" s="1">
        <v>7.9209895E7</v>
      </c>
      <c r="O690" s="1">
        <v>1.08213705E8</v>
      </c>
      <c r="U690" s="1" t="s">
        <v>3785</v>
      </c>
      <c r="Y690" s="1" t="s">
        <v>900</v>
      </c>
      <c r="Z690" s="1" t="b">
        <v>0</v>
      </c>
      <c r="AA690" s="1" t="b">
        <v>0</v>
      </c>
      <c r="AE690" s="1" t="s">
        <v>901</v>
      </c>
      <c r="AJ690" s="1" t="b">
        <v>0</v>
      </c>
    </row>
    <row r="691">
      <c r="A691" s="1" t="s">
        <v>3786</v>
      </c>
      <c r="B691" s="1" t="s">
        <v>3787</v>
      </c>
      <c r="C691" s="1">
        <v>4.2829405000187E13</v>
      </c>
      <c r="D691" s="1" t="s">
        <v>3787</v>
      </c>
      <c r="E691" s="1">
        <v>3.2999205706E10</v>
      </c>
      <c r="F691" s="1" t="s">
        <v>3788</v>
      </c>
      <c r="G691" s="6">
        <v>45345.80510416667</v>
      </c>
      <c r="H691" s="7">
        <v>45597.226631944446</v>
      </c>
      <c r="I691" s="2"/>
      <c r="J691" s="1" t="s">
        <v>908</v>
      </c>
      <c r="K691" s="1" t="s">
        <v>974</v>
      </c>
      <c r="L691" s="8" t="s">
        <v>3789</v>
      </c>
      <c r="N691" s="1">
        <v>7.7765697E7</v>
      </c>
      <c r="O691" s="1">
        <v>1.07730761E8</v>
      </c>
      <c r="U691" s="1" t="s">
        <v>3790</v>
      </c>
      <c r="Y691" s="1" t="s">
        <v>900</v>
      </c>
      <c r="Z691" s="1" t="b">
        <v>0</v>
      </c>
      <c r="AA691" s="1" t="b">
        <v>0</v>
      </c>
      <c r="AE691" s="1" t="s">
        <v>901</v>
      </c>
      <c r="AF691" s="1" t="s">
        <v>3791</v>
      </c>
      <c r="AJ691" s="1" t="b">
        <v>0</v>
      </c>
    </row>
    <row r="692">
      <c r="A692" s="1" t="s">
        <v>3792</v>
      </c>
      <c r="B692" s="1" t="s">
        <v>3793</v>
      </c>
      <c r="C692" s="1">
        <v>1.9868475000122E13</v>
      </c>
      <c r="D692" s="1" t="s">
        <v>3793</v>
      </c>
      <c r="E692" s="1">
        <v>1.1947268981E10</v>
      </c>
      <c r="F692" s="1" t="s">
        <v>3794</v>
      </c>
      <c r="G692" s="6">
        <v>45344.96655092593</v>
      </c>
      <c r="H692" s="7">
        <v>45402.583344907405</v>
      </c>
      <c r="I692" s="6">
        <v>45406.60344907407</v>
      </c>
      <c r="J692" s="1" t="s">
        <v>1006</v>
      </c>
      <c r="K692" s="1" t="s">
        <v>933</v>
      </c>
      <c r="L692" s="8" t="s">
        <v>3795</v>
      </c>
      <c r="M692" s="1">
        <v>629738.0</v>
      </c>
      <c r="N692" s="1">
        <v>7.7686858E7</v>
      </c>
      <c r="O692" s="1">
        <v>9.6356221E7</v>
      </c>
      <c r="U692" s="1" t="s">
        <v>3796</v>
      </c>
      <c r="W692" s="1" t="b">
        <v>0</v>
      </c>
      <c r="Y692" s="1" t="s">
        <v>900</v>
      </c>
      <c r="Z692" s="1" t="b">
        <v>0</v>
      </c>
      <c r="AA692" s="1" t="b">
        <v>0</v>
      </c>
      <c r="AE692" s="1" t="s">
        <v>901</v>
      </c>
    </row>
    <row r="693">
      <c r="A693" s="1" t="s">
        <v>3797</v>
      </c>
      <c r="B693" s="1" t="s">
        <v>3798</v>
      </c>
      <c r="C693" s="1">
        <v>3.8049556000145E13</v>
      </c>
      <c r="D693" s="1" t="s">
        <v>3798</v>
      </c>
      <c r="E693" s="1">
        <v>1.198804956E10</v>
      </c>
      <c r="F693" s="1" t="s">
        <v>3799</v>
      </c>
      <c r="G693" s="6">
        <v>45582.55428240741</v>
      </c>
      <c r="H693" s="7">
        <v>45597.167175925926</v>
      </c>
      <c r="I693" s="2"/>
      <c r="J693" s="1" t="s">
        <v>1586</v>
      </c>
      <c r="K693" s="1" t="s">
        <v>896</v>
      </c>
      <c r="L693" s="8" t="s">
        <v>3800</v>
      </c>
      <c r="N693" s="1">
        <v>8.9302994E7</v>
      </c>
      <c r="O693" s="1">
        <v>1.0895957E8</v>
      </c>
      <c r="Q693" s="1" t="s">
        <v>1568</v>
      </c>
      <c r="S693" s="1" t="s">
        <v>919</v>
      </c>
      <c r="T693" s="1" t="s">
        <v>898</v>
      </c>
      <c r="X693" s="1">
        <v>117595.0</v>
      </c>
      <c r="Y693" s="1" t="s">
        <v>900</v>
      </c>
      <c r="Z693" s="1" t="b">
        <v>0</v>
      </c>
      <c r="AA693" s="1" t="b">
        <v>0</v>
      </c>
      <c r="AB693" s="1" t="s">
        <v>3801</v>
      </c>
      <c r="AC693" s="1" t="b">
        <v>1</v>
      </c>
      <c r="AD693" s="7">
        <v>45582.554236111115</v>
      </c>
      <c r="AE693" s="1" t="s">
        <v>901</v>
      </c>
      <c r="AF693" s="1" t="s">
        <v>3802</v>
      </c>
      <c r="AJ693" s="1" t="b">
        <v>0</v>
      </c>
      <c r="AK693" s="1" t="b">
        <v>0</v>
      </c>
      <c r="AL693" s="1">
        <v>0.0</v>
      </c>
      <c r="AM693" s="1">
        <v>0.0</v>
      </c>
      <c r="AN693" s="1">
        <v>0.0</v>
      </c>
    </row>
    <row r="694">
      <c r="A694" s="1" t="s">
        <v>3803</v>
      </c>
      <c r="B694" s="1" t="s">
        <v>3804</v>
      </c>
      <c r="D694" s="1" t="s">
        <v>3804</v>
      </c>
      <c r="E694" s="1">
        <v>3.1991638226E10</v>
      </c>
      <c r="F694" s="1" t="s">
        <v>3805</v>
      </c>
      <c r="G694" s="6">
        <v>45583.808599537035</v>
      </c>
      <c r="H694" s="7">
        <v>45597.13586805556</v>
      </c>
      <c r="I694" s="2"/>
      <c r="J694" s="1" t="s">
        <v>3806</v>
      </c>
      <c r="N694" s="1">
        <v>8.9340656E7</v>
      </c>
      <c r="O694" s="1">
        <v>1.09023061E8</v>
      </c>
      <c r="Y694" s="1" t="s">
        <v>900</v>
      </c>
      <c r="Z694" s="1" t="b">
        <v>0</v>
      </c>
      <c r="AA694" s="1" t="b">
        <v>0</v>
      </c>
      <c r="AC694" s="1" t="b">
        <v>1</v>
      </c>
      <c r="AD694" s="7">
        <v>45583.808587962965</v>
      </c>
      <c r="AE694" s="1" t="s">
        <v>901</v>
      </c>
      <c r="AJ694" s="1" t="b">
        <v>0</v>
      </c>
    </row>
    <row r="695">
      <c r="A695" s="1" t="s">
        <v>3807</v>
      </c>
      <c r="B695" s="1" t="s">
        <v>3808</v>
      </c>
      <c r="C695" s="1">
        <v>5.1010535000184E13</v>
      </c>
      <c r="D695" s="1" t="s">
        <v>3808</v>
      </c>
      <c r="E695" s="1">
        <v>4.799956689E10</v>
      </c>
      <c r="F695" s="1" t="s">
        <v>3809</v>
      </c>
      <c r="G695" s="6">
        <v>45267.59168981481</v>
      </c>
      <c r="H695" s="7">
        <v>45273.72908564815</v>
      </c>
      <c r="I695" s="6">
        <v>45473.7971875</v>
      </c>
      <c r="J695" s="1" t="s">
        <v>1243</v>
      </c>
      <c r="K695" s="1" t="s">
        <v>916</v>
      </c>
      <c r="L695" s="8" t="s">
        <v>3810</v>
      </c>
      <c r="N695" s="1">
        <v>7.5149346E7</v>
      </c>
      <c r="O695" s="1">
        <v>9.2897023E7</v>
      </c>
      <c r="T695" s="1" t="s">
        <v>920</v>
      </c>
      <c r="U695" s="1" t="s">
        <v>3809</v>
      </c>
      <c r="Y695" s="1" t="s">
        <v>900</v>
      </c>
      <c r="Z695" s="1" t="b">
        <v>0</v>
      </c>
      <c r="AA695" s="1" t="b">
        <v>0</v>
      </c>
      <c r="AE695" s="1" t="s">
        <v>901</v>
      </c>
    </row>
    <row r="696">
      <c r="A696" s="1" t="s">
        <v>3811</v>
      </c>
      <c r="B696" s="1" t="s">
        <v>3812</v>
      </c>
      <c r="C696" s="1">
        <v>3.4733889000138E13</v>
      </c>
      <c r="D696" s="1" t="s">
        <v>3812</v>
      </c>
      <c r="E696" s="1">
        <v>3.1983997508E10</v>
      </c>
      <c r="F696" s="1" t="s">
        <v>3813</v>
      </c>
      <c r="G696" s="6">
        <v>45345.91229166667</v>
      </c>
      <c r="H696" s="7">
        <v>45477.79226851852</v>
      </c>
      <c r="I696" s="6">
        <v>45477.79226851852</v>
      </c>
      <c r="J696" s="1" t="s">
        <v>1243</v>
      </c>
      <c r="L696" s="8" t="s">
        <v>3814</v>
      </c>
      <c r="N696" s="1">
        <v>7.7769429E7</v>
      </c>
      <c r="O696" s="1">
        <v>9.6396706E7</v>
      </c>
      <c r="Y696" s="1" t="s">
        <v>900</v>
      </c>
      <c r="Z696" s="1" t="b">
        <v>1</v>
      </c>
      <c r="AA696" s="1" t="b">
        <v>1</v>
      </c>
      <c r="AE696" s="1" t="s">
        <v>901</v>
      </c>
    </row>
    <row r="697">
      <c r="A697" s="1" t="s">
        <v>831</v>
      </c>
      <c r="B697" s="1" t="s">
        <v>3815</v>
      </c>
      <c r="C697" s="1">
        <v>2.7751050000167E13</v>
      </c>
      <c r="D697" s="1" t="s">
        <v>3815</v>
      </c>
      <c r="E697" s="1">
        <v>1.1996070616E10</v>
      </c>
      <c r="F697" s="1" t="s">
        <v>3816</v>
      </c>
      <c r="G697" s="6">
        <v>45488.80127314815</v>
      </c>
      <c r="H697" s="7">
        <v>45597.22673611111</v>
      </c>
      <c r="I697" s="2"/>
      <c r="J697" s="1" t="s">
        <v>973</v>
      </c>
      <c r="L697" s="8" t="s">
        <v>3817</v>
      </c>
      <c r="N697" s="1">
        <v>8.6586696E7</v>
      </c>
      <c r="O697" s="1">
        <v>1.0467493E8</v>
      </c>
      <c r="T697" s="1" t="s">
        <v>920</v>
      </c>
      <c r="Y697" s="1" t="s">
        <v>900</v>
      </c>
      <c r="Z697" s="1" t="b">
        <v>0</v>
      </c>
      <c r="AA697" s="1" t="b">
        <v>0</v>
      </c>
      <c r="AC697" s="1" t="b">
        <v>1</v>
      </c>
      <c r="AD697" s="7">
        <v>45488.80128472222</v>
      </c>
      <c r="AE697" s="1" t="s">
        <v>901</v>
      </c>
      <c r="AJ697" s="1" t="b">
        <v>0</v>
      </c>
    </row>
    <row r="698">
      <c r="A698" s="1" t="s">
        <v>231</v>
      </c>
      <c r="B698" s="1" t="s">
        <v>3818</v>
      </c>
      <c r="C698" s="1">
        <v>7.902566000158E12</v>
      </c>
      <c r="D698" s="1" t="s">
        <v>3818</v>
      </c>
      <c r="E698" s="1">
        <v>1.1986087253E10</v>
      </c>
      <c r="F698" s="1" t="s">
        <v>3819</v>
      </c>
      <c r="G698" s="6">
        <v>45397.86193287037</v>
      </c>
      <c r="H698" s="7">
        <v>45597.22678240741</v>
      </c>
      <c r="I698" s="2"/>
      <c r="J698" s="1" t="s">
        <v>908</v>
      </c>
      <c r="K698" s="1" t="s">
        <v>933</v>
      </c>
      <c r="L698" s="8" t="s">
        <v>3820</v>
      </c>
      <c r="M698" s="1">
        <v>1273564.0</v>
      </c>
      <c r="N698" s="1">
        <v>8.1891199E7</v>
      </c>
      <c r="O698" s="1">
        <v>1.07784587E8</v>
      </c>
      <c r="U698" s="1" t="s">
        <v>3821</v>
      </c>
      <c r="Y698" s="1" t="s">
        <v>900</v>
      </c>
      <c r="Z698" s="1" t="b">
        <v>0</v>
      </c>
      <c r="AA698" s="1" t="b">
        <v>0</v>
      </c>
      <c r="AC698" s="1" t="b">
        <v>1</v>
      </c>
      <c r="AD698" s="7">
        <v>45397.86153935185</v>
      </c>
      <c r="AE698" s="1" t="s">
        <v>901</v>
      </c>
      <c r="AJ698" s="1" t="b">
        <v>0</v>
      </c>
    </row>
    <row r="699">
      <c r="A699" s="1" t="s">
        <v>677</v>
      </c>
      <c r="B699" s="1" t="s">
        <v>3822</v>
      </c>
      <c r="C699" s="1">
        <v>5.720718800016E13</v>
      </c>
      <c r="D699" s="1" t="s">
        <v>3822</v>
      </c>
      <c r="E699" s="1">
        <v>3.7998705276E10</v>
      </c>
      <c r="F699" s="1" t="s">
        <v>3823</v>
      </c>
      <c r="G699" s="6">
        <v>45558.82555555556</v>
      </c>
      <c r="H699" s="7">
        <v>45597.22678240741</v>
      </c>
      <c r="I699" s="2"/>
      <c r="J699" s="1" t="s">
        <v>2564</v>
      </c>
      <c r="K699" s="1" t="s">
        <v>916</v>
      </c>
      <c r="N699" s="1">
        <v>8.8546146E7</v>
      </c>
      <c r="O699" s="1">
        <v>1.07880366E8</v>
      </c>
      <c r="T699" s="1" t="s">
        <v>898</v>
      </c>
      <c r="Y699" s="1" t="s">
        <v>1130</v>
      </c>
      <c r="Z699" s="1" t="b">
        <v>0</v>
      </c>
      <c r="AA699" s="1" t="b">
        <v>0</v>
      </c>
      <c r="AC699" s="1" t="b">
        <v>1</v>
      </c>
      <c r="AD699" s="7">
        <v>45558.81690972222</v>
      </c>
      <c r="AE699" s="1" t="s">
        <v>901</v>
      </c>
      <c r="AJ699" s="1" t="b">
        <v>0</v>
      </c>
    </row>
    <row r="700">
      <c r="A700" s="1" t="s">
        <v>597</v>
      </c>
      <c r="B700" s="1" t="s">
        <v>3824</v>
      </c>
      <c r="C700" s="1">
        <v>3.842741103E9</v>
      </c>
      <c r="D700" s="1" t="s">
        <v>3824</v>
      </c>
      <c r="E700" s="1">
        <v>6.2983128868E10</v>
      </c>
      <c r="F700" s="1" t="s">
        <v>3825</v>
      </c>
      <c r="G700" s="6">
        <v>45420.74679398148</v>
      </c>
      <c r="H700" s="7">
        <v>45597.2268287037</v>
      </c>
      <c r="I700" s="2"/>
      <c r="J700" s="1" t="s">
        <v>908</v>
      </c>
      <c r="K700" s="1" t="s">
        <v>1000</v>
      </c>
      <c r="L700" s="8" t="s">
        <v>3826</v>
      </c>
      <c r="N700" s="1">
        <v>8.3943855E7</v>
      </c>
      <c r="O700" s="1">
        <v>1.0098451E8</v>
      </c>
      <c r="Y700" s="1" t="s">
        <v>900</v>
      </c>
      <c r="Z700" s="1" t="b">
        <v>0</v>
      </c>
      <c r="AA700" s="1" t="b">
        <v>0</v>
      </c>
      <c r="AC700" s="1" t="b">
        <v>1</v>
      </c>
      <c r="AD700" s="7">
        <v>45420.74679398148</v>
      </c>
      <c r="AE700" s="1" t="s">
        <v>901</v>
      </c>
      <c r="AJ700" s="1" t="b">
        <v>0</v>
      </c>
    </row>
    <row r="701">
      <c r="A701" s="1" t="s">
        <v>3827</v>
      </c>
      <c r="B701" s="1" t="s">
        <v>3828</v>
      </c>
      <c r="C701" s="1">
        <v>1.362437972E10</v>
      </c>
      <c r="D701" s="1" t="s">
        <v>3828</v>
      </c>
      <c r="E701" s="1">
        <v>2.1969131587E10</v>
      </c>
      <c r="F701" s="1" t="s">
        <v>3829</v>
      </c>
      <c r="G701" s="6">
        <v>45127.125</v>
      </c>
      <c r="H701" s="7">
        <v>45369.70155092593</v>
      </c>
      <c r="I701" s="6">
        <v>45201.125</v>
      </c>
      <c r="J701" s="1" t="s">
        <v>930</v>
      </c>
      <c r="N701" s="1">
        <v>6.8836072E7</v>
      </c>
      <c r="O701" s="1">
        <v>8.3995309E7</v>
      </c>
      <c r="P701" s="1" t="b">
        <v>0</v>
      </c>
      <c r="V701" s="1" t="b">
        <v>0</v>
      </c>
      <c r="W701" s="1" t="b">
        <v>1</v>
      </c>
      <c r="Y701" s="1" t="s">
        <v>900</v>
      </c>
      <c r="Z701" s="1" t="b">
        <v>0</v>
      </c>
      <c r="AA701" s="1" t="b">
        <v>0</v>
      </c>
      <c r="AE701" s="1" t="s">
        <v>901</v>
      </c>
      <c r="AJ701" s="1" t="b">
        <v>0</v>
      </c>
    </row>
    <row r="702">
      <c r="A702" s="1" t="s">
        <v>218</v>
      </c>
      <c r="B702" s="1" t="s">
        <v>3830</v>
      </c>
      <c r="C702" s="1">
        <v>4.772976700011E13</v>
      </c>
      <c r="D702" s="1" t="s">
        <v>3830</v>
      </c>
      <c r="E702" s="1">
        <v>1.4997881888E10</v>
      </c>
      <c r="F702" s="1" t="s">
        <v>3831</v>
      </c>
      <c r="G702" s="6">
        <v>45558.65355324074</v>
      </c>
      <c r="H702" s="7">
        <v>45597.226481481484</v>
      </c>
      <c r="I702" s="2"/>
      <c r="J702" s="1" t="s">
        <v>938</v>
      </c>
      <c r="K702" s="1" t="s">
        <v>896</v>
      </c>
      <c r="L702" s="8" t="s">
        <v>3832</v>
      </c>
      <c r="N702" s="1">
        <v>8.8605328E7</v>
      </c>
      <c r="O702" s="1">
        <v>1.0785948E8</v>
      </c>
      <c r="Q702" s="1" t="s">
        <v>1245</v>
      </c>
      <c r="S702" s="1" t="s">
        <v>919</v>
      </c>
      <c r="X702" s="1">
        <v>111653.0</v>
      </c>
      <c r="Y702" s="1" t="s">
        <v>900</v>
      </c>
      <c r="Z702" s="1" t="b">
        <v>0</v>
      </c>
      <c r="AA702" s="1" t="b">
        <v>0</v>
      </c>
      <c r="AB702" s="1" t="s">
        <v>3833</v>
      </c>
      <c r="AC702" s="1" t="b">
        <v>1</v>
      </c>
      <c r="AD702" s="7">
        <v>45558.65356481481</v>
      </c>
      <c r="AE702" s="1" t="s">
        <v>901</v>
      </c>
      <c r="AF702" s="1" t="s">
        <v>3834</v>
      </c>
      <c r="AJ702" s="1" t="b">
        <v>0</v>
      </c>
      <c r="AK702" s="1" t="b">
        <v>0</v>
      </c>
      <c r="AL702" s="1">
        <v>0.0</v>
      </c>
      <c r="AM702" s="1">
        <v>0.0</v>
      </c>
      <c r="AN702" s="1">
        <v>0.0</v>
      </c>
    </row>
    <row r="703">
      <c r="A703" s="1" t="s">
        <v>816</v>
      </c>
      <c r="B703" s="1" t="s">
        <v>3835</v>
      </c>
      <c r="C703" s="1">
        <v>3.6607096387E10</v>
      </c>
      <c r="D703" s="1" t="s">
        <v>3835</v>
      </c>
      <c r="E703" s="1">
        <v>8.5991267178E10</v>
      </c>
      <c r="F703" s="1" t="s">
        <v>3836</v>
      </c>
      <c r="G703" s="6">
        <v>45467.541979166665</v>
      </c>
      <c r="H703" s="7">
        <v>45597.226851851854</v>
      </c>
      <c r="I703" s="2"/>
      <c r="J703" s="1" t="s">
        <v>1115</v>
      </c>
      <c r="L703" s="8" t="s">
        <v>3837</v>
      </c>
      <c r="N703" s="1">
        <v>8.5895308E7</v>
      </c>
      <c r="O703" s="1">
        <v>1.03629822E8</v>
      </c>
      <c r="T703" s="1" t="s">
        <v>920</v>
      </c>
      <c r="U703" s="1" t="s">
        <v>3838</v>
      </c>
      <c r="Y703" s="1" t="s">
        <v>900</v>
      </c>
      <c r="Z703" s="1" t="b">
        <v>0</v>
      </c>
      <c r="AA703" s="1" t="b">
        <v>0</v>
      </c>
      <c r="AC703" s="1" t="b">
        <v>1</v>
      </c>
      <c r="AD703" s="7">
        <v>45467.54195601852</v>
      </c>
      <c r="AE703" s="1" t="s">
        <v>901</v>
      </c>
      <c r="AJ703" s="1" t="b">
        <v>0</v>
      </c>
    </row>
    <row r="704">
      <c r="A704" s="1" t="s">
        <v>3839</v>
      </c>
      <c r="B704" s="1" t="s">
        <v>3840</v>
      </c>
      <c r="C704" s="1">
        <v>4.1764491000124E13</v>
      </c>
      <c r="D704" s="1" t="s">
        <v>3840</v>
      </c>
      <c r="E704" s="1">
        <v>7.7999917712E10</v>
      </c>
      <c r="F704" s="1" t="s">
        <v>3841</v>
      </c>
      <c r="G704" s="6">
        <v>45567.57429398148</v>
      </c>
      <c r="H704" s="7">
        <v>45597.227164351854</v>
      </c>
      <c r="I704" s="2"/>
      <c r="J704" s="1" t="s">
        <v>1104</v>
      </c>
      <c r="K704" s="1" t="s">
        <v>916</v>
      </c>
      <c r="N704" s="1">
        <v>8.8782948E7</v>
      </c>
      <c r="O704" s="1">
        <v>1.0824127E8</v>
      </c>
      <c r="T704" s="1" t="s">
        <v>898</v>
      </c>
      <c r="Y704" s="1" t="s">
        <v>900</v>
      </c>
      <c r="Z704" s="1" t="b">
        <v>0</v>
      </c>
      <c r="AA704" s="1" t="b">
        <v>0</v>
      </c>
      <c r="AC704" s="1" t="b">
        <v>1</v>
      </c>
      <c r="AD704" s="7">
        <v>45534.83695601852</v>
      </c>
      <c r="AE704" s="1" t="s">
        <v>901</v>
      </c>
      <c r="AJ704" s="1" t="b">
        <v>0</v>
      </c>
    </row>
    <row r="705">
      <c r="A705" s="1" t="s">
        <v>3842</v>
      </c>
      <c r="B705" s="1" t="s">
        <v>3843</v>
      </c>
      <c r="C705" s="1">
        <v>4.0257132000118E13</v>
      </c>
      <c r="D705" s="1" t="s">
        <v>3843</v>
      </c>
      <c r="E705" s="1">
        <v>8.7981702685E10</v>
      </c>
      <c r="F705" s="1" t="s">
        <v>3844</v>
      </c>
      <c r="G705" s="6">
        <v>45196.77364583333</v>
      </c>
      <c r="H705" s="7">
        <v>45597.2271875</v>
      </c>
      <c r="I705" s="2"/>
      <c r="J705" s="1" t="s">
        <v>908</v>
      </c>
      <c r="K705" s="1" t="s">
        <v>933</v>
      </c>
      <c r="L705" s="8" t="s">
        <v>3845</v>
      </c>
      <c r="M705" s="1">
        <v>1134256.0</v>
      </c>
      <c r="N705" s="1">
        <v>7.244161E7</v>
      </c>
      <c r="O705" s="1">
        <v>8.8634725E7</v>
      </c>
      <c r="T705" s="1" t="s">
        <v>920</v>
      </c>
      <c r="Y705" s="1" t="s">
        <v>900</v>
      </c>
      <c r="Z705" s="1" t="b">
        <v>0</v>
      </c>
      <c r="AA705" s="1" t="b">
        <v>0</v>
      </c>
      <c r="AE705" s="1" t="s">
        <v>901</v>
      </c>
      <c r="AF705" s="1" t="s">
        <v>3846</v>
      </c>
      <c r="AJ705" s="1" t="b">
        <v>0</v>
      </c>
    </row>
    <row r="706">
      <c r="A706" s="1" t="s">
        <v>3847</v>
      </c>
      <c r="B706" s="1" t="s">
        <v>3848</v>
      </c>
      <c r="C706" s="1">
        <v>3.2325206000188E13</v>
      </c>
      <c r="D706" s="1" t="s">
        <v>3848</v>
      </c>
      <c r="E706" s="1">
        <v>5.199135969E10</v>
      </c>
      <c r="F706" s="1" t="s">
        <v>3849</v>
      </c>
      <c r="G706" s="6">
        <v>45205.692777777775</v>
      </c>
      <c r="H706" s="7">
        <v>45597.2271875</v>
      </c>
      <c r="I706" s="2"/>
      <c r="J706" s="1" t="s">
        <v>973</v>
      </c>
      <c r="K706" s="1" t="s">
        <v>896</v>
      </c>
      <c r="L706" s="8" t="s">
        <v>3850</v>
      </c>
      <c r="N706" s="1">
        <v>7.2900242E7</v>
      </c>
      <c r="O706" s="1">
        <v>9.5061292E7</v>
      </c>
      <c r="T706" s="1" t="s">
        <v>898</v>
      </c>
      <c r="U706" s="1" t="s">
        <v>3851</v>
      </c>
      <c r="Y706" s="1" t="s">
        <v>900</v>
      </c>
      <c r="Z706" s="1" t="b">
        <v>0</v>
      </c>
      <c r="AA706" s="1" t="b">
        <v>0</v>
      </c>
      <c r="AB706" s="1" t="s">
        <v>3852</v>
      </c>
      <c r="AE706" s="1" t="s">
        <v>901</v>
      </c>
      <c r="AJ706" s="1" t="b">
        <v>0</v>
      </c>
    </row>
    <row r="707">
      <c r="A707" s="1" t="s">
        <v>452</v>
      </c>
      <c r="B707" s="1" t="s">
        <v>3853</v>
      </c>
      <c r="C707" s="1">
        <v>3.5174612000185E13</v>
      </c>
      <c r="D707" s="1" t="s">
        <v>3854</v>
      </c>
      <c r="E707" s="1">
        <v>6.2999696569E10</v>
      </c>
      <c r="F707" s="1" t="s">
        <v>3855</v>
      </c>
      <c r="G707" s="6">
        <v>45562.90390046296</v>
      </c>
      <c r="H707" s="7">
        <v>45597.227164351854</v>
      </c>
      <c r="I707" s="2"/>
      <c r="J707" s="1" t="s">
        <v>990</v>
      </c>
      <c r="L707" s="8" t="s">
        <v>3856</v>
      </c>
      <c r="N707" s="1">
        <v>8.8715164E7</v>
      </c>
      <c r="O707" s="1">
        <v>1.08074294E8</v>
      </c>
      <c r="Q707" s="1" t="s">
        <v>983</v>
      </c>
      <c r="S707" s="1" t="s">
        <v>1033</v>
      </c>
      <c r="Y707" s="1" t="s">
        <v>900</v>
      </c>
      <c r="Z707" s="1" t="b">
        <v>0</v>
      </c>
      <c r="AA707" s="1" t="b">
        <v>0</v>
      </c>
      <c r="AB707" s="1" t="s">
        <v>3857</v>
      </c>
      <c r="AC707" s="1" t="b">
        <v>1</v>
      </c>
      <c r="AD707" s="7">
        <v>45562.90388888889</v>
      </c>
      <c r="AE707" s="1" t="s">
        <v>901</v>
      </c>
      <c r="AJ707" s="1" t="b">
        <v>0</v>
      </c>
      <c r="AK707" s="1" t="b">
        <v>0</v>
      </c>
      <c r="AL707" s="1">
        <v>0.0</v>
      </c>
      <c r="AM707" s="1">
        <v>0.0</v>
      </c>
      <c r="AN707" s="1">
        <v>0.0</v>
      </c>
    </row>
    <row r="708">
      <c r="A708" s="1" t="s">
        <v>3858</v>
      </c>
      <c r="B708" s="1" t="s">
        <v>3859</v>
      </c>
      <c r="C708" s="1">
        <v>4.4175708000159E13</v>
      </c>
      <c r="D708" s="1" t="s">
        <v>3859</v>
      </c>
      <c r="E708" s="1">
        <v>3.7988178444E10</v>
      </c>
      <c r="F708" s="1" t="s">
        <v>3860</v>
      </c>
      <c r="G708" s="6">
        <v>45194.70175925926</v>
      </c>
      <c r="H708" s="7">
        <v>45552.743842592594</v>
      </c>
      <c r="I708" s="6">
        <v>45552.95974537037</v>
      </c>
      <c r="J708" s="1" t="s">
        <v>908</v>
      </c>
      <c r="K708" s="1" t="s">
        <v>916</v>
      </c>
      <c r="L708" s="8" t="s">
        <v>3861</v>
      </c>
      <c r="N708" s="1">
        <v>7.221634E7</v>
      </c>
      <c r="O708" s="1">
        <v>8.8425961E7</v>
      </c>
      <c r="U708" s="1" t="s">
        <v>3862</v>
      </c>
      <c r="W708" s="1" t="b">
        <v>1</v>
      </c>
      <c r="Y708" s="1" t="s">
        <v>900</v>
      </c>
      <c r="Z708" s="1" t="b">
        <v>0</v>
      </c>
      <c r="AA708" s="1" t="b">
        <v>0</v>
      </c>
      <c r="AE708" s="1" t="s">
        <v>901</v>
      </c>
      <c r="AJ708" s="1" t="b">
        <v>0</v>
      </c>
    </row>
    <row r="709">
      <c r="A709" s="1" t="s">
        <v>561</v>
      </c>
      <c r="B709" s="1" t="s">
        <v>3863</v>
      </c>
      <c r="C709" s="1">
        <v>4.4106309000136E13</v>
      </c>
      <c r="D709" s="1" t="s">
        <v>3863</v>
      </c>
      <c r="E709" s="1">
        <v>1.1964719057E10</v>
      </c>
      <c r="F709" s="1" t="s">
        <v>3864</v>
      </c>
      <c r="G709" s="6">
        <v>45363.87116898148</v>
      </c>
      <c r="H709" s="7">
        <v>45597.227164351854</v>
      </c>
      <c r="I709" s="2"/>
      <c r="J709" s="1" t="s">
        <v>908</v>
      </c>
      <c r="K709" s="1" t="s">
        <v>933</v>
      </c>
      <c r="L709" s="8" t="s">
        <v>3865</v>
      </c>
      <c r="M709" s="1">
        <v>1313638.0</v>
      </c>
      <c r="N709" s="1">
        <v>7.9007096E7</v>
      </c>
      <c r="O709" s="1">
        <v>1.08189295E8</v>
      </c>
      <c r="U709" s="1" t="s">
        <v>3866</v>
      </c>
      <c r="Y709" s="1" t="s">
        <v>900</v>
      </c>
      <c r="Z709" s="1" t="b">
        <v>0</v>
      </c>
      <c r="AA709" s="1" t="b">
        <v>0</v>
      </c>
      <c r="AE709" s="1" t="s">
        <v>901</v>
      </c>
      <c r="AJ709" s="1" t="b">
        <v>0</v>
      </c>
    </row>
    <row r="710">
      <c r="A710" s="1" t="s">
        <v>453</v>
      </c>
      <c r="B710" s="1" t="s">
        <v>3867</v>
      </c>
      <c r="C710" s="1">
        <v>2.20273320001E13</v>
      </c>
      <c r="D710" s="1" t="s">
        <v>3867</v>
      </c>
      <c r="E710" s="1">
        <v>3.4996540711E10</v>
      </c>
      <c r="F710" s="1" t="s">
        <v>3868</v>
      </c>
      <c r="G710" s="6">
        <v>45486.116261574076</v>
      </c>
      <c r="H710" s="7">
        <v>45597.227175925924</v>
      </c>
      <c r="I710" s="2"/>
      <c r="J710" s="1" t="s">
        <v>938</v>
      </c>
      <c r="K710" s="1" t="s">
        <v>1049</v>
      </c>
      <c r="L710" s="8" t="s">
        <v>3869</v>
      </c>
      <c r="N710" s="1">
        <v>8.6486593E7</v>
      </c>
      <c r="O710" s="1">
        <v>1.04567475E8</v>
      </c>
      <c r="Y710" s="1" t="s">
        <v>900</v>
      </c>
      <c r="Z710" s="1" t="b">
        <v>0</v>
      </c>
      <c r="AA710" s="1" t="b">
        <v>0</v>
      </c>
      <c r="AC710" s="1" t="b">
        <v>1</v>
      </c>
      <c r="AD710" s="7">
        <v>45486.1162962963</v>
      </c>
      <c r="AE710" s="1" t="s">
        <v>901</v>
      </c>
      <c r="AJ710" s="1" t="b">
        <v>0</v>
      </c>
    </row>
    <row r="711">
      <c r="A711" s="1" t="s">
        <v>3870</v>
      </c>
      <c r="B711" s="1" t="s">
        <v>3871</v>
      </c>
      <c r="C711" s="1">
        <v>2.9799026000123E13</v>
      </c>
      <c r="D711" s="1" t="s">
        <v>3871</v>
      </c>
      <c r="E711" s="1">
        <v>2.1983927095E10</v>
      </c>
      <c r="F711" s="1" t="s">
        <v>3872</v>
      </c>
      <c r="G711" s="6">
        <v>45230.50695601852</v>
      </c>
      <c r="H711" s="7">
        <v>45297.04172453703</v>
      </c>
      <c r="I711" s="6">
        <v>45387.036215277774</v>
      </c>
      <c r="J711" s="1" t="s">
        <v>2314</v>
      </c>
      <c r="K711" s="1" t="s">
        <v>916</v>
      </c>
      <c r="L711" s="8" t="s">
        <v>3873</v>
      </c>
      <c r="N711" s="1">
        <v>7.3924703E7</v>
      </c>
      <c r="O711" s="1">
        <v>9.0980724E7</v>
      </c>
      <c r="U711" s="1" t="s">
        <v>3874</v>
      </c>
      <c r="Y711" s="1" t="s">
        <v>900</v>
      </c>
      <c r="Z711" s="1" t="b">
        <v>0</v>
      </c>
      <c r="AA711" s="1" t="b">
        <v>0</v>
      </c>
      <c r="AE711" s="1" t="s">
        <v>901</v>
      </c>
    </row>
    <row r="712">
      <c r="A712" s="1" t="s">
        <v>282</v>
      </c>
      <c r="B712" s="1" t="s">
        <v>3875</v>
      </c>
      <c r="C712" s="1">
        <v>1.0406021000165E13</v>
      </c>
      <c r="D712" s="1" t="s">
        <v>3875</v>
      </c>
      <c r="E712" s="1">
        <v>2.7996384304E10</v>
      </c>
      <c r="F712" s="1" t="s">
        <v>3876</v>
      </c>
      <c r="G712" s="6">
        <v>45363.71934027778</v>
      </c>
      <c r="H712" s="7">
        <v>45597.227164351854</v>
      </c>
      <c r="I712" s="2"/>
      <c r="J712" s="1" t="s">
        <v>908</v>
      </c>
      <c r="K712" s="1" t="s">
        <v>1000</v>
      </c>
      <c r="L712" s="8" t="s">
        <v>3877</v>
      </c>
      <c r="N712" s="1">
        <v>7.8996142E7</v>
      </c>
      <c r="O712" s="1">
        <v>9.7636812E7</v>
      </c>
      <c r="T712" s="1" t="s">
        <v>898</v>
      </c>
      <c r="U712" s="1" t="s">
        <v>3878</v>
      </c>
      <c r="Y712" s="1" t="s">
        <v>900</v>
      </c>
      <c r="Z712" s="1" t="b">
        <v>0</v>
      </c>
      <c r="AA712" s="1" t="b">
        <v>0</v>
      </c>
      <c r="AE712" s="1" t="s">
        <v>901</v>
      </c>
      <c r="AJ712" s="1" t="b">
        <v>0</v>
      </c>
    </row>
    <row r="713">
      <c r="A713" s="1" t="s">
        <v>3879</v>
      </c>
      <c r="B713" s="1" t="s">
        <v>3880</v>
      </c>
      <c r="C713" s="1">
        <v>3.9147281000145E13</v>
      </c>
      <c r="D713" s="1" t="s">
        <v>3880</v>
      </c>
      <c r="E713" s="1">
        <v>4.1999172003E10</v>
      </c>
      <c r="F713" s="1" t="s">
        <v>3881</v>
      </c>
      <c r="G713" s="6">
        <v>45251.938043981485</v>
      </c>
      <c r="H713" s="7">
        <v>45297.00771990741</v>
      </c>
      <c r="I713" s="6">
        <v>45421.703414351854</v>
      </c>
      <c r="J713" s="1" t="s">
        <v>973</v>
      </c>
      <c r="K713" s="1" t="s">
        <v>1128</v>
      </c>
      <c r="L713" s="8" t="s">
        <v>3882</v>
      </c>
      <c r="N713" s="1">
        <v>7.4432045E7</v>
      </c>
      <c r="O713" s="1">
        <v>9.2016051E7</v>
      </c>
      <c r="U713" s="1" t="s">
        <v>3883</v>
      </c>
      <c r="Y713" s="1" t="s">
        <v>900</v>
      </c>
      <c r="Z713" s="1" t="b">
        <v>0</v>
      </c>
      <c r="AA713" s="1" t="b">
        <v>0</v>
      </c>
      <c r="AE713" s="1" t="s">
        <v>901</v>
      </c>
    </row>
    <row r="714">
      <c r="A714" s="1" t="s">
        <v>3884</v>
      </c>
      <c r="B714" s="1" t="s">
        <v>3885</v>
      </c>
      <c r="C714" s="1">
        <v>4.57146000241E11</v>
      </c>
      <c r="D714" s="1" t="s">
        <v>3885</v>
      </c>
      <c r="E714" s="1">
        <v>1.1982259921E10</v>
      </c>
      <c r="F714" s="1" t="s">
        <v>3886</v>
      </c>
      <c r="G714" s="6">
        <v>45225.77291666667</v>
      </c>
      <c r="H714" s="7">
        <v>45597.22715277778</v>
      </c>
      <c r="I714" s="2"/>
      <c r="J714" s="1" t="s">
        <v>915</v>
      </c>
      <c r="K714" s="1" t="s">
        <v>953</v>
      </c>
      <c r="L714" s="8" t="s">
        <v>3887</v>
      </c>
      <c r="N714" s="1">
        <v>7.3730729E7</v>
      </c>
      <c r="O714" s="1">
        <v>9.0980727E7</v>
      </c>
      <c r="U714" s="1" t="s">
        <v>3886</v>
      </c>
      <c r="W714" s="1" t="b">
        <v>0</v>
      </c>
      <c r="Y714" s="1" t="s">
        <v>900</v>
      </c>
      <c r="Z714" s="1" t="b">
        <v>0</v>
      </c>
      <c r="AA714" s="1" t="b">
        <v>0</v>
      </c>
      <c r="AE714" s="1" t="s">
        <v>901</v>
      </c>
      <c r="AJ714" s="1" t="b">
        <v>0</v>
      </c>
    </row>
    <row r="715">
      <c r="A715" s="1" t="s">
        <v>3888</v>
      </c>
      <c r="B715" s="1" t="s">
        <v>3889</v>
      </c>
      <c r="C715" s="1">
        <v>7.553810592E10</v>
      </c>
      <c r="D715" s="1" t="s">
        <v>3889</v>
      </c>
      <c r="E715" s="1">
        <v>4.198519508E10</v>
      </c>
      <c r="F715" s="1" t="s">
        <v>3890</v>
      </c>
      <c r="G715" s="6">
        <v>45338.78579861111</v>
      </c>
      <c r="H715" s="7">
        <v>45597.2271412037</v>
      </c>
      <c r="I715" s="2"/>
      <c r="J715" s="1" t="s">
        <v>990</v>
      </c>
      <c r="K715" s="1" t="s">
        <v>896</v>
      </c>
      <c r="L715" s="8" t="s">
        <v>3891</v>
      </c>
      <c r="N715" s="1">
        <v>7.7501839E7</v>
      </c>
      <c r="O715" s="1">
        <v>1.0335175E8</v>
      </c>
      <c r="T715" s="1" t="s">
        <v>898</v>
      </c>
      <c r="U715" s="1" t="s">
        <v>3890</v>
      </c>
      <c r="W715" s="1" t="b">
        <v>0</v>
      </c>
      <c r="Y715" s="1" t="s">
        <v>900</v>
      </c>
      <c r="Z715" s="1" t="b">
        <v>0</v>
      </c>
      <c r="AA715" s="1" t="b">
        <v>0</v>
      </c>
      <c r="AE715" s="1" t="s">
        <v>901</v>
      </c>
      <c r="AF715" s="1" t="s">
        <v>3892</v>
      </c>
      <c r="AJ715" s="1" t="b">
        <v>0</v>
      </c>
    </row>
    <row r="716">
      <c r="A716" s="1" t="s">
        <v>732</v>
      </c>
      <c r="B716" s="1" t="s">
        <v>3893</v>
      </c>
      <c r="C716" s="1">
        <v>2.209044000011E13</v>
      </c>
      <c r="D716" s="1" t="s">
        <v>3893</v>
      </c>
      <c r="E716" s="1">
        <v>5.519996824362E12</v>
      </c>
      <c r="F716" s="1" t="s">
        <v>1899</v>
      </c>
      <c r="G716" s="6">
        <v>45371.57277777778</v>
      </c>
      <c r="H716" s="7">
        <v>45371.57277777778</v>
      </c>
      <c r="I716" s="6">
        <v>45371.57634259259</v>
      </c>
      <c r="J716" s="1" t="s">
        <v>895</v>
      </c>
      <c r="K716" s="1" t="s">
        <v>896</v>
      </c>
      <c r="L716" s="8" t="s">
        <v>1898</v>
      </c>
      <c r="N716" s="1">
        <v>7.9452232E7</v>
      </c>
      <c r="O716" s="1">
        <v>9.8072521E7</v>
      </c>
      <c r="P716" s="1" t="b">
        <v>1</v>
      </c>
      <c r="V716" s="1" t="b">
        <v>1</v>
      </c>
      <c r="W716" s="1" t="b">
        <v>0</v>
      </c>
      <c r="X716" s="1">
        <v>114741.0</v>
      </c>
      <c r="Y716" s="1" t="s">
        <v>900</v>
      </c>
      <c r="Z716" s="1" t="b">
        <v>0</v>
      </c>
      <c r="AA716" s="1" t="b">
        <v>0</v>
      </c>
      <c r="AE716" s="1" t="s">
        <v>901</v>
      </c>
    </row>
    <row r="717">
      <c r="A717" s="1" t="s">
        <v>457</v>
      </c>
      <c r="B717" s="1" t="s">
        <v>3894</v>
      </c>
      <c r="C717" s="1">
        <v>3.7219083000114E13</v>
      </c>
      <c r="D717" s="1" t="s">
        <v>3895</v>
      </c>
      <c r="E717" s="1">
        <v>2.1970129048E10</v>
      </c>
      <c r="F717" s="1" t="s">
        <v>3896</v>
      </c>
      <c r="G717" s="6">
        <v>45510.77261574074</v>
      </c>
      <c r="H717" s="7">
        <v>45597.227164351854</v>
      </c>
      <c r="I717" s="2"/>
      <c r="J717" s="1" t="s">
        <v>938</v>
      </c>
      <c r="K717" s="1" t="s">
        <v>896</v>
      </c>
      <c r="L717" s="8" t="s">
        <v>3897</v>
      </c>
      <c r="N717" s="1">
        <v>8.717361E7</v>
      </c>
      <c r="O717" s="1">
        <v>1.05660863E8</v>
      </c>
      <c r="Q717" s="1" t="s">
        <v>983</v>
      </c>
      <c r="S717" s="1" t="s">
        <v>2413</v>
      </c>
      <c r="X717" s="1">
        <v>138454.0</v>
      </c>
      <c r="Y717" s="1" t="s">
        <v>900</v>
      </c>
      <c r="Z717" s="1" t="b">
        <v>0</v>
      </c>
      <c r="AA717" s="1" t="b">
        <v>0</v>
      </c>
      <c r="AB717" s="1" t="s">
        <v>3898</v>
      </c>
      <c r="AC717" s="1" t="b">
        <v>1</v>
      </c>
      <c r="AD717" s="7">
        <v>45510.77260416667</v>
      </c>
      <c r="AE717" s="1" t="s">
        <v>901</v>
      </c>
      <c r="AJ717" s="1" t="b">
        <v>0</v>
      </c>
      <c r="AK717" s="1" t="b">
        <v>0</v>
      </c>
      <c r="AL717" s="1">
        <v>0.0</v>
      </c>
      <c r="AM717" s="1">
        <v>0.0</v>
      </c>
      <c r="AN717" s="1">
        <v>0.0</v>
      </c>
    </row>
    <row r="718">
      <c r="A718" s="1" t="s">
        <v>235</v>
      </c>
      <c r="B718" s="1" t="s">
        <v>3899</v>
      </c>
      <c r="C718" s="1">
        <v>4.8752230000133E13</v>
      </c>
      <c r="D718" s="1" t="s">
        <v>3899</v>
      </c>
      <c r="E718" s="1">
        <v>2.29991478E10</v>
      </c>
      <c r="F718" s="1" t="s">
        <v>3900</v>
      </c>
      <c r="G718" s="6">
        <v>45356.72153935185</v>
      </c>
      <c r="H718" s="7">
        <v>45594.46059027778</v>
      </c>
      <c r="I718" s="6">
        <v>45594.61620370371</v>
      </c>
      <c r="J718" s="1" t="s">
        <v>1243</v>
      </c>
      <c r="K718" s="1" t="s">
        <v>916</v>
      </c>
      <c r="L718" s="8" t="s">
        <v>3901</v>
      </c>
      <c r="N718" s="1">
        <v>7.826999E7</v>
      </c>
      <c r="O718" s="1">
        <v>9.7033627E7</v>
      </c>
      <c r="U718" s="1" t="s">
        <v>3902</v>
      </c>
      <c r="W718" s="1" t="b">
        <v>1</v>
      </c>
      <c r="Y718" s="1" t="s">
        <v>900</v>
      </c>
      <c r="Z718" s="1" t="b">
        <v>0</v>
      </c>
      <c r="AA718" s="1" t="b">
        <v>0</v>
      </c>
      <c r="AE718" s="1" t="s">
        <v>901</v>
      </c>
      <c r="AJ718" s="1" t="b">
        <v>0</v>
      </c>
    </row>
    <row r="719">
      <c r="A719" s="1" t="s">
        <v>720</v>
      </c>
      <c r="B719" s="1" t="s">
        <v>3903</v>
      </c>
      <c r="C719" s="1">
        <v>5.4195488000189E13</v>
      </c>
      <c r="D719" s="1" t="s">
        <v>3903</v>
      </c>
      <c r="E719" s="1">
        <v>8.6995440569E10</v>
      </c>
      <c r="F719" s="1" t="s">
        <v>3904</v>
      </c>
      <c r="G719" s="6">
        <v>45485.894953703704</v>
      </c>
      <c r="H719" s="7">
        <v>45597.22715277778</v>
      </c>
      <c r="I719" s="2"/>
      <c r="J719" s="1" t="s">
        <v>1115</v>
      </c>
      <c r="K719" s="1" t="s">
        <v>916</v>
      </c>
      <c r="L719" s="8" t="s">
        <v>3905</v>
      </c>
      <c r="N719" s="1">
        <v>8.6478233E7</v>
      </c>
      <c r="O719" s="1">
        <v>1.04550094E8</v>
      </c>
      <c r="T719" s="1" t="s">
        <v>920</v>
      </c>
      <c r="Y719" s="1" t="s">
        <v>900</v>
      </c>
      <c r="Z719" s="1" t="b">
        <v>0</v>
      </c>
      <c r="AA719" s="1" t="b">
        <v>0</v>
      </c>
      <c r="AC719" s="1" t="b">
        <v>1</v>
      </c>
      <c r="AD719" s="7">
        <v>45485.88917824074</v>
      </c>
      <c r="AE719" s="1" t="s">
        <v>901</v>
      </c>
      <c r="AJ719" s="1" t="b">
        <v>0</v>
      </c>
    </row>
    <row r="720">
      <c r="A720" s="1" t="s">
        <v>400</v>
      </c>
      <c r="B720" s="1" t="s">
        <v>3906</v>
      </c>
      <c r="C720" s="1">
        <v>4.8097466000183E13</v>
      </c>
      <c r="D720" s="1" t="s">
        <v>3907</v>
      </c>
      <c r="E720" s="1">
        <v>1.1981703436E10</v>
      </c>
      <c r="F720" s="1" t="s">
        <v>3908</v>
      </c>
      <c r="G720" s="6">
        <v>45506.69366898148</v>
      </c>
      <c r="H720" s="7">
        <v>45581.61572916667</v>
      </c>
      <c r="I720" s="6">
        <v>45581.85173611111</v>
      </c>
      <c r="J720" s="1" t="s">
        <v>938</v>
      </c>
      <c r="L720" s="8" t="s">
        <v>3909</v>
      </c>
      <c r="N720" s="1">
        <v>8.7023375E7</v>
      </c>
      <c r="O720" s="1">
        <v>1.05474748E8</v>
      </c>
      <c r="Q720" s="1" t="s">
        <v>1245</v>
      </c>
      <c r="S720" s="1" t="s">
        <v>1033</v>
      </c>
      <c r="W720" s="1" t="b">
        <v>1</v>
      </c>
      <c r="Y720" s="1" t="s">
        <v>900</v>
      </c>
      <c r="Z720" s="1" t="b">
        <v>0</v>
      </c>
      <c r="AA720" s="1" t="b">
        <v>0</v>
      </c>
      <c r="AB720" s="1" t="s">
        <v>3910</v>
      </c>
      <c r="AC720" s="1" t="b">
        <v>1</v>
      </c>
      <c r="AD720" s="7">
        <v>45506.69358796296</v>
      </c>
      <c r="AE720" s="1" t="s">
        <v>901</v>
      </c>
      <c r="AJ720" s="1" t="b">
        <v>0</v>
      </c>
      <c r="AK720" s="1" t="b">
        <v>0</v>
      </c>
      <c r="AL720" s="1">
        <v>0.0</v>
      </c>
      <c r="AM720" s="1">
        <v>0.0</v>
      </c>
      <c r="AN720" s="1">
        <v>0.0</v>
      </c>
    </row>
    <row r="721">
      <c r="A721" s="1" t="s">
        <v>3911</v>
      </c>
      <c r="B721" s="1" t="s">
        <v>3912</v>
      </c>
      <c r="D721" s="1" t="s">
        <v>3912</v>
      </c>
      <c r="E721" s="1">
        <v>3.1991638226E10</v>
      </c>
      <c r="F721" s="1" t="s">
        <v>3913</v>
      </c>
      <c r="G721" s="6">
        <v>45473.63324074074</v>
      </c>
      <c r="H721" s="7">
        <v>45597.22702546296</v>
      </c>
      <c r="I721" s="2"/>
      <c r="J721" s="1" t="s">
        <v>895</v>
      </c>
      <c r="N721" s="1">
        <v>8.6040194E7</v>
      </c>
      <c r="O721" s="1">
        <v>1.03923596E8</v>
      </c>
      <c r="T721" s="1" t="s">
        <v>920</v>
      </c>
      <c r="W721" s="1" t="b">
        <v>1</v>
      </c>
      <c r="Y721" s="1" t="s">
        <v>900</v>
      </c>
      <c r="Z721" s="1" t="b">
        <v>0</v>
      </c>
      <c r="AA721" s="1" t="b">
        <v>0</v>
      </c>
      <c r="AC721" s="1" t="b">
        <v>1</v>
      </c>
      <c r="AD721" s="7">
        <v>45473.61670138889</v>
      </c>
      <c r="AE721" s="1" t="s">
        <v>901</v>
      </c>
      <c r="AJ721" s="1" t="b">
        <v>0</v>
      </c>
    </row>
    <row r="722">
      <c r="A722" s="1" t="s">
        <v>3914</v>
      </c>
      <c r="B722" s="1" t="s">
        <v>3915</v>
      </c>
      <c r="C722" s="1">
        <v>3.5552300000168E13</v>
      </c>
      <c r="D722" s="1" t="s">
        <v>3915</v>
      </c>
      <c r="E722" s="1">
        <v>2.7997272002E10</v>
      </c>
      <c r="F722" s="1" t="s">
        <v>3916</v>
      </c>
      <c r="G722" s="6">
        <v>45239.85145833333</v>
      </c>
      <c r="H722" s="7">
        <v>45297.04175925926</v>
      </c>
      <c r="I722" s="6">
        <v>45318.7944212963</v>
      </c>
      <c r="J722" s="1" t="s">
        <v>1006</v>
      </c>
      <c r="K722" s="1" t="s">
        <v>974</v>
      </c>
      <c r="L722" s="8" t="s">
        <v>3917</v>
      </c>
      <c r="N722" s="1">
        <v>7.4156926E7</v>
      </c>
      <c r="O722" s="1">
        <v>9.131695E7</v>
      </c>
      <c r="Y722" s="1" t="s">
        <v>900</v>
      </c>
      <c r="Z722" s="1" t="b">
        <v>0</v>
      </c>
      <c r="AA722" s="1" t="b">
        <v>0</v>
      </c>
      <c r="AE722" s="1" t="s">
        <v>901</v>
      </c>
    </row>
    <row r="723">
      <c r="A723" s="1" t="s">
        <v>65</v>
      </c>
      <c r="B723" s="1" t="s">
        <v>3918</v>
      </c>
      <c r="C723" s="1">
        <v>3.3441471000194E13</v>
      </c>
      <c r="D723" s="1" t="s">
        <v>3919</v>
      </c>
      <c r="E723" s="1">
        <v>2.7997927926E10</v>
      </c>
      <c r="F723" s="1" t="s">
        <v>3920</v>
      </c>
      <c r="G723" s="6">
        <v>45405.83045138889</v>
      </c>
      <c r="H723" s="7">
        <v>45492.31711805556</v>
      </c>
      <c r="I723" s="6">
        <v>45492.31711805556</v>
      </c>
      <c r="J723" s="1" t="s">
        <v>1030</v>
      </c>
      <c r="K723" s="1" t="s">
        <v>896</v>
      </c>
      <c r="L723" s="8" t="s">
        <v>3921</v>
      </c>
      <c r="N723" s="1">
        <v>8.2242974E7</v>
      </c>
      <c r="O723" s="1">
        <v>1.00058609E8</v>
      </c>
      <c r="U723" s="1" t="s">
        <v>3922</v>
      </c>
      <c r="X723" s="1">
        <v>112936.0</v>
      </c>
      <c r="Y723" s="1" t="s">
        <v>900</v>
      </c>
      <c r="Z723" s="1" t="b">
        <v>0</v>
      </c>
      <c r="AA723" s="1" t="b">
        <v>0</v>
      </c>
      <c r="AC723" s="1" t="b">
        <v>1</v>
      </c>
      <c r="AD723" s="7">
        <v>45405.83042824074</v>
      </c>
      <c r="AE723" s="1" t="s">
        <v>901</v>
      </c>
      <c r="AJ723" s="1" t="b">
        <v>0</v>
      </c>
    </row>
    <row r="724">
      <c r="A724" s="1" t="s">
        <v>829</v>
      </c>
      <c r="B724" s="1" t="s">
        <v>3923</v>
      </c>
      <c r="C724" s="1">
        <v>2.6247418000191E13</v>
      </c>
      <c r="D724" s="1" t="s">
        <v>3923</v>
      </c>
      <c r="E724" s="1">
        <v>1.1983524891E10</v>
      </c>
      <c r="F724" s="1" t="s">
        <v>3924</v>
      </c>
      <c r="G724" s="6">
        <v>45540.57630787037</v>
      </c>
      <c r="H724" s="7">
        <v>45597.227175925924</v>
      </c>
      <c r="I724" s="2"/>
      <c r="J724" s="1" t="s">
        <v>1185</v>
      </c>
      <c r="K724" s="1" t="s">
        <v>933</v>
      </c>
      <c r="L724" s="8" t="s">
        <v>3925</v>
      </c>
      <c r="M724" s="1">
        <v>1195965.0</v>
      </c>
      <c r="N724" s="1">
        <v>8.8078369E7</v>
      </c>
      <c r="O724" s="1">
        <v>1.06997962E8</v>
      </c>
      <c r="Y724" s="1" t="s">
        <v>900</v>
      </c>
      <c r="Z724" s="1" t="b">
        <v>0</v>
      </c>
      <c r="AA724" s="1" t="b">
        <v>0</v>
      </c>
      <c r="AB724" s="1" t="s">
        <v>3926</v>
      </c>
      <c r="AC724" s="1" t="b">
        <v>1</v>
      </c>
      <c r="AD724" s="7">
        <v>45540.57077546296</v>
      </c>
      <c r="AE724" s="1" t="s">
        <v>901</v>
      </c>
      <c r="AG724" s="1" t="s">
        <v>983</v>
      </c>
      <c r="AH724" s="1" t="s">
        <v>3927</v>
      </c>
      <c r="AI724" s="7">
        <v>45546.06083333334</v>
      </c>
      <c r="AJ724" s="1" t="b">
        <v>0</v>
      </c>
    </row>
    <row r="725">
      <c r="A725" s="1" t="s">
        <v>3928</v>
      </c>
      <c r="B725" s="1" t="s">
        <v>3929</v>
      </c>
      <c r="C725" s="1">
        <v>8.448940601E9</v>
      </c>
      <c r="D725" s="1" t="s">
        <v>3929</v>
      </c>
      <c r="E725" s="1">
        <v>3.1993458663E10</v>
      </c>
      <c r="F725" s="1" t="s">
        <v>3930</v>
      </c>
      <c r="G725" s="6">
        <v>45106.784421296295</v>
      </c>
      <c r="H725" s="7">
        <v>45542.669803240744</v>
      </c>
      <c r="I725" s="6">
        <v>45542.650405092594</v>
      </c>
      <c r="J725" s="1" t="s">
        <v>930</v>
      </c>
      <c r="K725" s="1" t="s">
        <v>1049</v>
      </c>
      <c r="L725" s="8" t="s">
        <v>3931</v>
      </c>
      <c r="N725" s="1">
        <v>6.80170187E8</v>
      </c>
      <c r="Q725" s="1" t="s">
        <v>983</v>
      </c>
      <c r="R725" s="1" t="s">
        <v>1110</v>
      </c>
      <c r="S725" s="1" t="s">
        <v>919</v>
      </c>
      <c r="W725" s="1" t="b">
        <v>1</v>
      </c>
      <c r="Y725" s="1" t="s">
        <v>900</v>
      </c>
      <c r="Z725" s="1" t="b">
        <v>0</v>
      </c>
      <c r="AA725" s="1" t="b">
        <v>0</v>
      </c>
      <c r="AE725" s="1" t="s">
        <v>901</v>
      </c>
    </row>
    <row r="726">
      <c r="A726" s="1" t="s">
        <v>504</v>
      </c>
      <c r="B726" s="1" t="s">
        <v>3932</v>
      </c>
      <c r="C726" s="1">
        <v>1.0896094000182E13</v>
      </c>
      <c r="D726" s="1" t="s">
        <v>3932</v>
      </c>
      <c r="E726" s="1">
        <v>1.9993231498E10</v>
      </c>
      <c r="F726" s="1" t="s">
        <v>3933</v>
      </c>
      <c r="G726" s="6">
        <v>45492.778449074074</v>
      </c>
      <c r="H726" s="7">
        <v>45597.22707175926</v>
      </c>
      <c r="I726" s="2"/>
      <c r="J726" s="1" t="s">
        <v>938</v>
      </c>
      <c r="K726" s="1" t="s">
        <v>916</v>
      </c>
      <c r="L726" s="8" t="s">
        <v>3934</v>
      </c>
      <c r="N726" s="1">
        <v>8.6689295E7</v>
      </c>
      <c r="O726" s="1">
        <v>1.04868801E8</v>
      </c>
      <c r="Y726" s="1" t="s">
        <v>900</v>
      </c>
      <c r="Z726" s="1" t="b">
        <v>0</v>
      </c>
      <c r="AA726" s="1" t="b">
        <v>0</v>
      </c>
      <c r="AC726" s="1" t="b">
        <v>1</v>
      </c>
      <c r="AD726" s="7">
        <v>45492.7784375</v>
      </c>
      <c r="AE726" s="1" t="s">
        <v>901</v>
      </c>
      <c r="AJ726" s="1" t="b">
        <v>0</v>
      </c>
    </row>
    <row r="727">
      <c r="A727" s="1" t="s">
        <v>575</v>
      </c>
      <c r="B727" s="1" t="s">
        <v>3935</v>
      </c>
      <c r="C727" s="1">
        <v>4.1474098000104E13</v>
      </c>
      <c r="D727" s="1" t="s">
        <v>3935</v>
      </c>
      <c r="E727" s="1">
        <v>3.199243407E10</v>
      </c>
      <c r="F727" s="1" t="s">
        <v>3936</v>
      </c>
      <c r="G727" s="6">
        <v>45504.90148148148</v>
      </c>
      <c r="H727" s="7">
        <v>45597.22707175926</v>
      </c>
      <c r="I727" s="2"/>
      <c r="J727" s="1" t="s">
        <v>908</v>
      </c>
      <c r="K727" s="1" t="s">
        <v>916</v>
      </c>
      <c r="L727" s="8" t="s">
        <v>3937</v>
      </c>
      <c r="N727" s="1">
        <v>8.6987615E7</v>
      </c>
      <c r="O727" s="1">
        <v>1.05399525E8</v>
      </c>
      <c r="Q727" s="1" t="s">
        <v>1245</v>
      </c>
      <c r="S727" s="1" t="s">
        <v>994</v>
      </c>
      <c r="W727" s="1" t="b">
        <v>1</v>
      </c>
      <c r="Y727" s="1" t="s">
        <v>900</v>
      </c>
      <c r="Z727" s="1" t="b">
        <v>0</v>
      </c>
      <c r="AA727" s="1" t="b">
        <v>0</v>
      </c>
      <c r="AB727" s="1" t="s">
        <v>3938</v>
      </c>
      <c r="AC727" s="1" t="b">
        <v>1</v>
      </c>
      <c r="AD727" s="7">
        <v>45504.901458333334</v>
      </c>
      <c r="AE727" s="1" t="s">
        <v>901</v>
      </c>
      <c r="AF727" s="1" t="s">
        <v>3939</v>
      </c>
      <c r="AJ727" s="1" t="b">
        <v>0</v>
      </c>
      <c r="AK727" s="1" t="b">
        <v>0</v>
      </c>
      <c r="AL727" s="1">
        <v>0.0</v>
      </c>
      <c r="AM727" s="1">
        <v>0.0</v>
      </c>
      <c r="AN727" s="1">
        <v>0.0</v>
      </c>
    </row>
    <row r="728">
      <c r="A728" s="1" t="s">
        <v>3940</v>
      </c>
      <c r="B728" s="1" t="s">
        <v>3941</v>
      </c>
      <c r="C728" s="1">
        <v>3.0779487000113E13</v>
      </c>
      <c r="D728" s="1" t="s">
        <v>3941</v>
      </c>
      <c r="E728" s="1">
        <v>6.198211199E10</v>
      </c>
      <c r="F728" s="1" t="s">
        <v>3942</v>
      </c>
      <c r="G728" s="6">
        <v>45218.57056712963</v>
      </c>
      <c r="H728" s="7">
        <v>45261.83329861111</v>
      </c>
      <c r="I728" s="6">
        <v>45316.82931712963</v>
      </c>
      <c r="J728" s="1" t="s">
        <v>908</v>
      </c>
      <c r="K728" s="1" t="s">
        <v>953</v>
      </c>
      <c r="N728" s="1">
        <v>7.3178167E7</v>
      </c>
      <c r="O728" s="1">
        <v>9.003064E7</v>
      </c>
      <c r="T728" s="1" t="s">
        <v>920</v>
      </c>
      <c r="U728" s="1" t="s">
        <v>3943</v>
      </c>
      <c r="Y728" s="1" t="s">
        <v>900</v>
      </c>
      <c r="Z728" s="1" t="b">
        <v>0</v>
      </c>
      <c r="AA728" s="1" t="b">
        <v>0</v>
      </c>
      <c r="AE728" s="1" t="s">
        <v>901</v>
      </c>
    </row>
    <row r="729">
      <c r="A729" s="1" t="s">
        <v>683</v>
      </c>
      <c r="B729" s="1" t="s">
        <v>3944</v>
      </c>
      <c r="C729" s="1">
        <v>4.1788573000109E13</v>
      </c>
      <c r="D729" s="1" t="s">
        <v>3945</v>
      </c>
      <c r="E729" s="1">
        <v>1.1991268149E10</v>
      </c>
      <c r="F729" s="1" t="s">
        <v>3946</v>
      </c>
      <c r="G729" s="6">
        <v>45540.01216435185</v>
      </c>
      <c r="H729" s="7">
        <v>45597.2271412037</v>
      </c>
      <c r="I729" s="2"/>
      <c r="J729" s="1" t="s">
        <v>1185</v>
      </c>
      <c r="K729" s="1" t="s">
        <v>916</v>
      </c>
      <c r="L729" s="8" t="s">
        <v>3947</v>
      </c>
      <c r="N729" s="1">
        <v>8.807859E7</v>
      </c>
      <c r="O729" s="1">
        <v>1.06998284E8</v>
      </c>
      <c r="Q729" s="1" t="s">
        <v>983</v>
      </c>
      <c r="S729" s="1" t="s">
        <v>1033</v>
      </c>
      <c r="T729" s="1" t="s">
        <v>898</v>
      </c>
      <c r="Y729" s="1" t="s">
        <v>900</v>
      </c>
      <c r="Z729" s="1" t="b">
        <v>0</v>
      </c>
      <c r="AA729" s="1" t="b">
        <v>0</v>
      </c>
      <c r="AC729" s="1" t="b">
        <v>1</v>
      </c>
      <c r="AD729" s="7">
        <v>45540.01215277778</v>
      </c>
      <c r="AE729" s="1" t="s">
        <v>901</v>
      </c>
      <c r="AJ729" s="1" t="b">
        <v>0</v>
      </c>
      <c r="AK729" s="1" t="b">
        <v>0</v>
      </c>
      <c r="AL729" s="1">
        <v>0.0</v>
      </c>
      <c r="AM729" s="1">
        <v>0.0</v>
      </c>
      <c r="AN729" s="1">
        <v>0.0</v>
      </c>
    </row>
    <row r="730">
      <c r="A730" s="1" t="s">
        <v>3948</v>
      </c>
      <c r="B730" s="1" t="s">
        <v>3949</v>
      </c>
      <c r="D730" s="1" t="s">
        <v>3949</v>
      </c>
      <c r="E730" s="1">
        <v>3.1991638226E10</v>
      </c>
      <c r="F730" s="1" t="s">
        <v>3950</v>
      </c>
      <c r="G730" s="6">
        <v>45473.63385416667</v>
      </c>
      <c r="H730" s="7">
        <v>45597.22715277778</v>
      </c>
      <c r="I730" s="2"/>
      <c r="J730" s="1" t="s">
        <v>895</v>
      </c>
      <c r="N730" s="1">
        <v>8.6040202E7</v>
      </c>
      <c r="O730" s="1">
        <v>1.03923632E8</v>
      </c>
      <c r="T730" s="1" t="s">
        <v>898</v>
      </c>
      <c r="W730" s="1" t="b">
        <v>1</v>
      </c>
      <c r="Y730" s="1" t="s">
        <v>900</v>
      </c>
      <c r="Z730" s="1" t="b">
        <v>0</v>
      </c>
      <c r="AA730" s="1" t="b">
        <v>0</v>
      </c>
      <c r="AC730" s="1" t="b">
        <v>1</v>
      </c>
      <c r="AD730" s="7">
        <v>45473.61670138889</v>
      </c>
      <c r="AE730" s="1" t="s">
        <v>901</v>
      </c>
      <c r="AJ730" s="1" t="b">
        <v>0</v>
      </c>
    </row>
    <row r="731">
      <c r="A731" s="1" t="s">
        <v>802</v>
      </c>
      <c r="B731" s="1" t="s">
        <v>3951</v>
      </c>
      <c r="C731" s="1">
        <v>5.1767610000156E13</v>
      </c>
      <c r="D731" s="1" t="s">
        <v>3951</v>
      </c>
      <c r="E731" s="1">
        <v>1.7991379303E10</v>
      </c>
      <c r="F731" s="1" t="s">
        <v>3952</v>
      </c>
      <c r="G731" s="6">
        <v>45540.61599537037</v>
      </c>
      <c r="H731" s="7">
        <v>45597.227060185185</v>
      </c>
      <c r="I731" s="2"/>
      <c r="J731" s="1" t="s">
        <v>1185</v>
      </c>
      <c r="K731" s="1" t="s">
        <v>933</v>
      </c>
      <c r="M731" s="1">
        <v>1138140.0</v>
      </c>
      <c r="N731" s="1">
        <v>8.8078487E7</v>
      </c>
      <c r="O731" s="1">
        <v>1.06998126E8</v>
      </c>
      <c r="T731" s="1" t="s">
        <v>920</v>
      </c>
      <c r="Y731" s="1" t="s">
        <v>900</v>
      </c>
      <c r="Z731" s="1" t="b">
        <v>0</v>
      </c>
      <c r="AA731" s="1" t="b">
        <v>0</v>
      </c>
      <c r="AC731" s="1" t="b">
        <v>1</v>
      </c>
      <c r="AD731" s="7">
        <v>45540.612442129626</v>
      </c>
      <c r="AE731" s="1" t="s">
        <v>901</v>
      </c>
      <c r="AJ731" s="1" t="b">
        <v>0</v>
      </c>
    </row>
    <row r="732">
      <c r="A732" s="1" t="s">
        <v>160</v>
      </c>
      <c r="B732" s="1" t="s">
        <v>3953</v>
      </c>
      <c r="C732" s="1">
        <v>3.9017637000126E13</v>
      </c>
      <c r="D732" s="1" t="s">
        <v>3953</v>
      </c>
      <c r="E732" s="1">
        <v>1.1969991995E10</v>
      </c>
      <c r="F732" s="1" t="s">
        <v>3954</v>
      </c>
      <c r="G732" s="6">
        <v>45560.75017361111</v>
      </c>
      <c r="H732" s="7">
        <v>45589.67199074074</v>
      </c>
      <c r="I732" s="6">
        <v>45589.82599537037</v>
      </c>
      <c r="J732" s="1" t="s">
        <v>1243</v>
      </c>
      <c r="K732" s="1" t="s">
        <v>1461</v>
      </c>
      <c r="L732" s="8" t="s">
        <v>3955</v>
      </c>
      <c r="N732" s="1">
        <v>8.8665268E7</v>
      </c>
      <c r="O732" s="1">
        <v>1.07973853E8</v>
      </c>
      <c r="Q732" s="1" t="s">
        <v>983</v>
      </c>
      <c r="S732" s="1" t="s">
        <v>919</v>
      </c>
      <c r="W732" s="1" t="b">
        <v>1</v>
      </c>
      <c r="Y732" s="1" t="s">
        <v>900</v>
      </c>
      <c r="Z732" s="1" t="b">
        <v>0</v>
      </c>
      <c r="AA732" s="1" t="b">
        <v>0</v>
      </c>
      <c r="AB732" s="1" t="s">
        <v>3956</v>
      </c>
      <c r="AC732" s="1" t="b">
        <v>1</v>
      </c>
      <c r="AD732" s="7">
        <v>45560.75017361111</v>
      </c>
      <c r="AE732" s="1" t="s">
        <v>901</v>
      </c>
      <c r="AJ732" s="1" t="b">
        <v>0</v>
      </c>
      <c r="AK732" s="1" t="b">
        <v>0</v>
      </c>
      <c r="AL732" s="1">
        <v>0.0</v>
      </c>
      <c r="AM732" s="1">
        <v>0.0</v>
      </c>
      <c r="AN732" s="1">
        <v>0.0</v>
      </c>
    </row>
    <row r="733">
      <c r="A733" s="1" t="s">
        <v>852</v>
      </c>
      <c r="B733" s="1" t="s">
        <v>3957</v>
      </c>
      <c r="C733" s="1">
        <v>5.5234095000108E13</v>
      </c>
      <c r="D733" s="1" t="s">
        <v>3957</v>
      </c>
      <c r="E733" s="1">
        <v>6.4999979314E10</v>
      </c>
      <c r="F733" s="1" t="s">
        <v>3958</v>
      </c>
      <c r="G733" s="6">
        <v>45540.56576388889</v>
      </c>
      <c r="H733" s="7">
        <v>45597.2271875</v>
      </c>
      <c r="I733" s="2"/>
      <c r="J733" s="1" t="s">
        <v>1185</v>
      </c>
      <c r="N733" s="1">
        <v>8.8078641E7</v>
      </c>
      <c r="O733" s="1">
        <v>1.06998922E8</v>
      </c>
      <c r="T733" s="1" t="s">
        <v>1542</v>
      </c>
      <c r="Y733" s="1" t="s">
        <v>900</v>
      </c>
      <c r="Z733" s="1" t="b">
        <v>0</v>
      </c>
      <c r="AA733" s="1" t="b">
        <v>0</v>
      </c>
      <c r="AC733" s="1" t="b">
        <v>1</v>
      </c>
      <c r="AD733" s="7">
        <v>45540.55751157407</v>
      </c>
      <c r="AE733" s="1" t="s">
        <v>901</v>
      </c>
      <c r="AJ733" s="1" t="b">
        <v>0</v>
      </c>
    </row>
    <row r="734">
      <c r="A734" s="1" t="s">
        <v>412</v>
      </c>
      <c r="B734" s="1" t="s">
        <v>3959</v>
      </c>
      <c r="C734" s="1">
        <v>2.60519240001E13</v>
      </c>
      <c r="D734" s="1" t="s">
        <v>3959</v>
      </c>
      <c r="E734" s="1">
        <v>1.1992560772E10</v>
      </c>
      <c r="F734" s="1" t="s">
        <v>3960</v>
      </c>
      <c r="G734" s="6">
        <v>45365.5984837963</v>
      </c>
      <c r="H734" s="7">
        <v>45439.65756944445</v>
      </c>
      <c r="I734" s="6">
        <v>45480.01322916667</v>
      </c>
      <c r="J734" s="1" t="s">
        <v>1243</v>
      </c>
      <c r="K734" s="1" t="s">
        <v>916</v>
      </c>
      <c r="L734" s="8" t="s">
        <v>3961</v>
      </c>
      <c r="N734" s="1">
        <v>7.9074013E7</v>
      </c>
      <c r="O734" s="1">
        <v>9.7753881E7</v>
      </c>
      <c r="U734" s="1" t="s">
        <v>3960</v>
      </c>
      <c r="W734" s="1" t="b">
        <v>1</v>
      </c>
      <c r="Y734" s="1" t="s">
        <v>900</v>
      </c>
      <c r="Z734" s="1" t="b">
        <v>0</v>
      </c>
      <c r="AA734" s="1" t="b">
        <v>0</v>
      </c>
      <c r="AE734" s="1" t="s">
        <v>901</v>
      </c>
    </row>
    <row r="735">
      <c r="A735" s="1" t="s">
        <v>3962</v>
      </c>
      <c r="B735" s="1" t="s">
        <v>3963</v>
      </c>
      <c r="C735" s="1">
        <v>4.7307891000197E13</v>
      </c>
      <c r="D735" s="1" t="s">
        <v>3963</v>
      </c>
      <c r="E735" s="1">
        <v>3.7988080584E10</v>
      </c>
      <c r="F735" s="1" t="s">
        <v>3964</v>
      </c>
      <c r="G735" s="6">
        <v>45593.73983796296</v>
      </c>
      <c r="H735" s="7">
        <v>45597.014814814815</v>
      </c>
      <c r="I735" s="2"/>
      <c r="J735" s="1" t="s">
        <v>1333</v>
      </c>
      <c r="K735" s="1" t="s">
        <v>896</v>
      </c>
      <c r="N735" s="1">
        <v>8.972526E7</v>
      </c>
      <c r="O735" s="1">
        <v>1.09496334E8</v>
      </c>
      <c r="T735" s="1" t="s">
        <v>898</v>
      </c>
      <c r="X735" s="1">
        <v>149188.0</v>
      </c>
      <c r="Y735" s="1" t="s">
        <v>900</v>
      </c>
      <c r="Z735" s="1" t="b">
        <v>0</v>
      </c>
      <c r="AA735" s="1" t="b">
        <v>0</v>
      </c>
      <c r="AC735" s="1" t="b">
        <v>1</v>
      </c>
      <c r="AD735" s="7">
        <v>45534.83695601852</v>
      </c>
      <c r="AE735" s="1" t="s">
        <v>901</v>
      </c>
      <c r="AJ735" s="1" t="b">
        <v>0</v>
      </c>
    </row>
    <row r="736">
      <c r="A736" s="1" t="s">
        <v>709</v>
      </c>
      <c r="B736" s="1" t="s">
        <v>3965</v>
      </c>
      <c r="C736" s="1">
        <v>2.176561300019E13</v>
      </c>
      <c r="D736" s="1" t="s">
        <v>3965</v>
      </c>
      <c r="E736" s="1">
        <v>2.198486941E10</v>
      </c>
      <c r="F736" s="1" t="s">
        <v>3966</v>
      </c>
      <c r="G736" s="6">
        <v>45371.720185185186</v>
      </c>
      <c r="H736" s="7">
        <v>45597.22715277778</v>
      </c>
      <c r="I736" s="2"/>
      <c r="J736" s="1" t="s">
        <v>1115</v>
      </c>
      <c r="K736" s="1" t="s">
        <v>1049</v>
      </c>
      <c r="L736" s="8" t="s">
        <v>3967</v>
      </c>
      <c r="N736" s="1">
        <v>7.945987E7</v>
      </c>
      <c r="O736" s="1">
        <v>1.02926906E8</v>
      </c>
      <c r="U736" s="1" t="s">
        <v>3968</v>
      </c>
      <c r="Y736" s="1" t="s">
        <v>900</v>
      </c>
      <c r="Z736" s="1" t="b">
        <v>0</v>
      </c>
      <c r="AA736" s="1" t="b">
        <v>0</v>
      </c>
      <c r="AC736" s="1" t="b">
        <v>1</v>
      </c>
      <c r="AD736" s="7">
        <v>45371.72012731482</v>
      </c>
      <c r="AE736" s="1" t="s">
        <v>901</v>
      </c>
      <c r="AJ736" s="1" t="b">
        <v>0</v>
      </c>
    </row>
    <row r="737">
      <c r="A737" s="1" t="s">
        <v>3969</v>
      </c>
      <c r="B737" s="1" t="s">
        <v>3970</v>
      </c>
      <c r="C737" s="1">
        <v>4.5951721000115E13</v>
      </c>
      <c r="D737" s="1" t="s">
        <v>3970</v>
      </c>
      <c r="F737" s="1" t="s">
        <v>3971</v>
      </c>
      <c r="G737" s="6">
        <v>44984.80679398148</v>
      </c>
      <c r="H737" s="7">
        <v>44984.80773148148</v>
      </c>
      <c r="I737" s="6">
        <v>45235.5087037037</v>
      </c>
      <c r="J737" s="1" t="s">
        <v>2172</v>
      </c>
      <c r="K737" s="1" t="s">
        <v>1049</v>
      </c>
      <c r="W737" s="1" t="b">
        <v>0</v>
      </c>
      <c r="Y737" s="1" t="s">
        <v>900</v>
      </c>
      <c r="Z737" s="1" t="b">
        <v>0</v>
      </c>
      <c r="AA737" s="1" t="b">
        <v>0</v>
      </c>
      <c r="AE737" s="1" t="s">
        <v>901</v>
      </c>
    </row>
    <row r="738">
      <c r="A738" s="1" t="s">
        <v>3972</v>
      </c>
      <c r="B738" s="1" t="s">
        <v>3973</v>
      </c>
      <c r="C738" s="1">
        <v>2.0522114000109E13</v>
      </c>
      <c r="D738" s="1" t="s">
        <v>3973</v>
      </c>
      <c r="E738" s="1">
        <v>3.1998382216E10</v>
      </c>
      <c r="F738" s="1" t="s">
        <v>3974</v>
      </c>
      <c r="G738" s="6">
        <v>45587.74898148148</v>
      </c>
      <c r="H738" s="7">
        <v>45597.090844907405</v>
      </c>
      <c r="I738" s="2"/>
      <c r="J738" s="1" t="s">
        <v>1566</v>
      </c>
      <c r="K738" s="1" t="s">
        <v>896</v>
      </c>
      <c r="N738" s="1">
        <v>8.9493737E7</v>
      </c>
      <c r="O738" s="1">
        <v>1.09193675E8</v>
      </c>
      <c r="T738" s="1" t="s">
        <v>920</v>
      </c>
      <c r="X738" s="1">
        <v>148421.0</v>
      </c>
      <c r="Y738" s="1" t="s">
        <v>900</v>
      </c>
      <c r="Z738" s="1" t="b">
        <v>0</v>
      </c>
      <c r="AA738" s="1" t="b">
        <v>0</v>
      </c>
      <c r="AC738" s="1" t="b">
        <v>1</v>
      </c>
      <c r="AD738" s="7">
        <v>45587.74003472222</v>
      </c>
      <c r="AE738" s="1" t="s">
        <v>901</v>
      </c>
      <c r="AJ738" s="1" t="b">
        <v>0</v>
      </c>
    </row>
    <row r="739">
      <c r="A739" s="1" t="s">
        <v>387</v>
      </c>
      <c r="B739" s="1" t="s">
        <v>3975</v>
      </c>
      <c r="C739" s="1">
        <v>6.871130403E9</v>
      </c>
      <c r="D739" s="1" t="s">
        <v>3975</v>
      </c>
      <c r="E739" s="1">
        <v>8.2991111818E10</v>
      </c>
      <c r="F739" s="1" t="s">
        <v>3976</v>
      </c>
      <c r="G739" s="6">
        <v>45386.87119212963</v>
      </c>
      <c r="H739" s="7">
        <v>45390.889386574076</v>
      </c>
      <c r="I739" s="6">
        <v>45433.78425925926</v>
      </c>
      <c r="J739" s="1" t="s">
        <v>908</v>
      </c>
      <c r="K739" s="1" t="s">
        <v>1049</v>
      </c>
      <c r="L739" s="8" t="s">
        <v>3977</v>
      </c>
      <c r="N739" s="1">
        <v>8.0598407E7</v>
      </c>
      <c r="O739" s="1">
        <v>9.8991094E7</v>
      </c>
      <c r="Y739" s="1" t="s">
        <v>900</v>
      </c>
      <c r="Z739" s="1" t="b">
        <v>0</v>
      </c>
      <c r="AA739" s="1" t="b">
        <v>0</v>
      </c>
      <c r="AC739" s="1" t="b">
        <v>1</v>
      </c>
      <c r="AD739" s="7">
        <v>45386.87118055556</v>
      </c>
      <c r="AE739" s="1" t="s">
        <v>901</v>
      </c>
    </row>
    <row r="740">
      <c r="A740" s="1" t="s">
        <v>100</v>
      </c>
      <c r="B740" s="1" t="s">
        <v>3978</v>
      </c>
      <c r="C740" s="1">
        <v>1.1177847701E10</v>
      </c>
      <c r="D740" s="1" t="s">
        <v>3978</v>
      </c>
      <c r="E740" s="1">
        <v>2.1976987749E10</v>
      </c>
      <c r="F740" s="1" t="s">
        <v>3979</v>
      </c>
      <c r="G740" s="6">
        <v>45492.81922453704</v>
      </c>
      <c r="H740" s="7">
        <v>45597.22715277778</v>
      </c>
      <c r="I740" s="2"/>
      <c r="J740" s="1" t="s">
        <v>938</v>
      </c>
      <c r="K740" s="1" t="s">
        <v>916</v>
      </c>
      <c r="L740" s="8" t="s">
        <v>3980</v>
      </c>
      <c r="N740" s="1">
        <v>8.6690715E7</v>
      </c>
      <c r="O740" s="1">
        <v>1.04872054E8</v>
      </c>
      <c r="T740" s="1" t="s">
        <v>920</v>
      </c>
      <c r="Y740" s="1" t="s">
        <v>900</v>
      </c>
      <c r="Z740" s="1" t="b">
        <v>0</v>
      </c>
      <c r="AA740" s="1" t="b">
        <v>0</v>
      </c>
      <c r="AC740" s="1" t="b">
        <v>1</v>
      </c>
      <c r="AD740" s="7">
        <v>45492.81921296296</v>
      </c>
      <c r="AE740" s="1" t="s">
        <v>901</v>
      </c>
      <c r="AJ740" s="1" t="b">
        <v>0</v>
      </c>
    </row>
    <row r="741">
      <c r="A741" s="1" t="s">
        <v>3981</v>
      </c>
      <c r="B741" s="1" t="s">
        <v>3982</v>
      </c>
      <c r="C741" s="1">
        <v>7.735249000194E12</v>
      </c>
      <c r="D741" s="1" t="s">
        <v>3982</v>
      </c>
      <c r="E741" s="1">
        <v>2.2999329583E10</v>
      </c>
      <c r="F741" s="1" t="s">
        <v>3983</v>
      </c>
      <c r="G741" s="6">
        <v>45280.72310185185</v>
      </c>
      <c r="H741" s="7">
        <v>45329.755625</v>
      </c>
      <c r="I741" s="6">
        <v>45383.73548611111</v>
      </c>
      <c r="J741" s="1" t="s">
        <v>908</v>
      </c>
      <c r="K741" s="1" t="s">
        <v>925</v>
      </c>
      <c r="L741" s="8" t="s">
        <v>3984</v>
      </c>
      <c r="N741" s="1">
        <v>7.5495137E7</v>
      </c>
      <c r="O741" s="1">
        <v>9.3518257E7</v>
      </c>
      <c r="U741" s="1" t="s">
        <v>3985</v>
      </c>
      <c r="Y741" s="1" t="s">
        <v>900</v>
      </c>
      <c r="Z741" s="1" t="b">
        <v>0</v>
      </c>
      <c r="AA741" s="1" t="b">
        <v>0</v>
      </c>
      <c r="AE741" s="1" t="s">
        <v>901</v>
      </c>
    </row>
    <row r="742">
      <c r="A742" s="1" t="s">
        <v>836</v>
      </c>
      <c r="B742" s="1" t="s">
        <v>3986</v>
      </c>
      <c r="C742" s="1">
        <v>3.9245777812E10</v>
      </c>
      <c r="D742" s="1" t="s">
        <v>3986</v>
      </c>
      <c r="E742" s="1">
        <v>1.1996874732E10</v>
      </c>
      <c r="F742" s="1" t="s">
        <v>3987</v>
      </c>
      <c r="G742" s="6">
        <v>45461.9747337963</v>
      </c>
      <c r="H742" s="7">
        <v>45597.22709490741</v>
      </c>
      <c r="I742" s="2"/>
      <c r="J742" s="1" t="s">
        <v>1115</v>
      </c>
      <c r="K742" s="1" t="s">
        <v>916</v>
      </c>
      <c r="L742" s="8" t="s">
        <v>3988</v>
      </c>
      <c r="N742" s="1">
        <v>8.5769789E7</v>
      </c>
      <c r="O742" s="1">
        <v>1.03377098E8</v>
      </c>
      <c r="U742" s="1" t="s">
        <v>3989</v>
      </c>
      <c r="Y742" s="1" t="s">
        <v>900</v>
      </c>
      <c r="Z742" s="1" t="b">
        <v>0</v>
      </c>
      <c r="AA742" s="1" t="b">
        <v>0</v>
      </c>
      <c r="AC742" s="1" t="b">
        <v>1</v>
      </c>
      <c r="AD742" s="7">
        <v>45461.97472222222</v>
      </c>
      <c r="AE742" s="1" t="s">
        <v>901</v>
      </c>
      <c r="AJ742" s="1" t="b">
        <v>0</v>
      </c>
    </row>
    <row r="743">
      <c r="A743" s="1" t="s">
        <v>448</v>
      </c>
      <c r="B743" s="1" t="s">
        <v>3990</v>
      </c>
      <c r="D743" s="1" t="s">
        <v>3990</v>
      </c>
      <c r="E743" s="1">
        <v>4.7991350911E10</v>
      </c>
      <c r="F743" s="1" t="s">
        <v>3991</v>
      </c>
      <c r="G743" s="6">
        <v>45538.61869212963</v>
      </c>
      <c r="H743" s="7">
        <v>45597.22715277778</v>
      </c>
      <c r="I743" s="2"/>
      <c r="J743" s="1" t="s">
        <v>938</v>
      </c>
      <c r="K743" s="1" t="s">
        <v>916</v>
      </c>
      <c r="L743" s="8" t="s">
        <v>3992</v>
      </c>
      <c r="N743" s="1">
        <v>8.8036178E7</v>
      </c>
      <c r="O743" s="1">
        <v>1.06927001E8</v>
      </c>
      <c r="Q743" s="1" t="s">
        <v>983</v>
      </c>
      <c r="S743" s="1" t="s">
        <v>994</v>
      </c>
      <c r="Y743" s="1" t="s">
        <v>900</v>
      </c>
      <c r="Z743" s="1" t="b">
        <v>0</v>
      </c>
      <c r="AA743" s="1" t="b">
        <v>0</v>
      </c>
      <c r="AB743" s="1" t="s">
        <v>3993</v>
      </c>
      <c r="AC743" s="1" t="b">
        <v>1</v>
      </c>
      <c r="AD743" s="7">
        <v>45538.618680555555</v>
      </c>
      <c r="AE743" s="1" t="s">
        <v>901</v>
      </c>
      <c r="AJ743" s="1" t="b">
        <v>0</v>
      </c>
      <c r="AK743" s="1" t="b">
        <v>0</v>
      </c>
      <c r="AL743" s="1">
        <v>0.0</v>
      </c>
      <c r="AM743" s="1">
        <v>0.0</v>
      </c>
      <c r="AN743" s="1">
        <v>0.0</v>
      </c>
    </row>
    <row r="744">
      <c r="A744" s="1" t="s">
        <v>3994</v>
      </c>
      <c r="B744" s="1" t="s">
        <v>3995</v>
      </c>
      <c r="C744" s="1">
        <v>3.9240297000106E13</v>
      </c>
      <c r="D744" s="1" t="s">
        <v>3995</v>
      </c>
      <c r="E744" s="1">
        <v>1.1988329138E10</v>
      </c>
      <c r="F744" s="1" t="s">
        <v>3996</v>
      </c>
      <c r="G744" s="6">
        <v>45273.796331018515</v>
      </c>
      <c r="H744" s="7">
        <v>45282.80248842593</v>
      </c>
      <c r="I744" s="6">
        <v>45355.62603009259</v>
      </c>
      <c r="J744" s="1" t="s">
        <v>1006</v>
      </c>
      <c r="K744" s="1" t="s">
        <v>933</v>
      </c>
      <c r="L744" s="8" t="s">
        <v>3997</v>
      </c>
      <c r="M744" s="1">
        <v>1217053.0</v>
      </c>
      <c r="N744" s="1">
        <v>7.5304282E7</v>
      </c>
      <c r="O744" s="1">
        <v>9.3206547E7</v>
      </c>
      <c r="T744" s="1" t="s">
        <v>920</v>
      </c>
      <c r="U744" s="1" t="s">
        <v>3998</v>
      </c>
      <c r="Y744" s="1" t="s">
        <v>900</v>
      </c>
      <c r="Z744" s="1" t="b">
        <v>0</v>
      </c>
      <c r="AA744" s="1" t="b">
        <v>0</v>
      </c>
      <c r="AE744" s="1" t="s">
        <v>901</v>
      </c>
    </row>
    <row r="745">
      <c r="A745" s="1" t="s">
        <v>3999</v>
      </c>
      <c r="B745" s="1" t="s">
        <v>4000</v>
      </c>
      <c r="C745" s="1">
        <v>3.3949651000181E13</v>
      </c>
      <c r="D745" s="1" t="s">
        <v>4000</v>
      </c>
      <c r="E745" s="1">
        <v>3.1975811841E10</v>
      </c>
      <c r="F745" s="1" t="s">
        <v>4001</v>
      </c>
      <c r="G745" s="6">
        <v>45315.76449074074</v>
      </c>
      <c r="H745" s="7">
        <v>45597.227164351854</v>
      </c>
      <c r="I745" s="2"/>
      <c r="J745" s="1" t="s">
        <v>1066</v>
      </c>
      <c r="K745" s="1" t="s">
        <v>953</v>
      </c>
      <c r="L745" s="8" t="s">
        <v>4002</v>
      </c>
      <c r="N745" s="1">
        <v>7.692576E7</v>
      </c>
      <c r="O745" s="1">
        <v>9.5059947E7</v>
      </c>
      <c r="U745" s="1" t="s">
        <v>4003</v>
      </c>
      <c r="Y745" s="1" t="s">
        <v>900</v>
      </c>
      <c r="Z745" s="1" t="b">
        <v>0</v>
      </c>
      <c r="AA745" s="1" t="b">
        <v>0</v>
      </c>
      <c r="AE745" s="1" t="s">
        <v>901</v>
      </c>
      <c r="AJ745" s="1" t="b">
        <v>0</v>
      </c>
    </row>
    <row r="746">
      <c r="A746" s="1" t="s">
        <v>603</v>
      </c>
      <c r="B746" s="1" t="s">
        <v>4004</v>
      </c>
      <c r="C746" s="1">
        <v>1.3648500000186E13</v>
      </c>
      <c r="D746" s="1" t="s">
        <v>4004</v>
      </c>
      <c r="E746" s="1">
        <v>5.535988793685E12</v>
      </c>
      <c r="F746" s="1" t="s">
        <v>4005</v>
      </c>
      <c r="G746" s="6">
        <v>45377.90275462963</v>
      </c>
      <c r="H746" s="7">
        <v>45597.22712962963</v>
      </c>
      <c r="I746" s="2"/>
      <c r="J746" s="1" t="s">
        <v>908</v>
      </c>
      <c r="K746" s="1" t="s">
        <v>896</v>
      </c>
      <c r="L746" s="8" t="s">
        <v>4006</v>
      </c>
      <c r="N746" s="1">
        <v>7.9965484E7</v>
      </c>
      <c r="O746" s="1">
        <v>9.8524178E7</v>
      </c>
      <c r="P746" s="1" t="b">
        <v>1</v>
      </c>
      <c r="V746" s="1" t="b">
        <v>1</v>
      </c>
      <c r="W746" s="1" t="b">
        <v>0</v>
      </c>
      <c r="X746" s="1">
        <v>115668.0</v>
      </c>
      <c r="Y746" s="1" t="s">
        <v>900</v>
      </c>
      <c r="Z746" s="1" t="b">
        <v>0</v>
      </c>
      <c r="AA746" s="1" t="b">
        <v>0</v>
      </c>
      <c r="AE746" s="1" t="s">
        <v>901</v>
      </c>
      <c r="AJ746" s="1" t="b">
        <v>0</v>
      </c>
    </row>
    <row r="747">
      <c r="A747" s="1" t="s">
        <v>4007</v>
      </c>
      <c r="B747" s="1" t="s">
        <v>4008</v>
      </c>
      <c r="C747" s="1">
        <v>4.4921612000192E13</v>
      </c>
      <c r="D747" s="1" t="s">
        <v>4008</v>
      </c>
      <c r="E747" s="1">
        <v>8.3987608335E10</v>
      </c>
      <c r="F747" s="1" t="s">
        <v>4009</v>
      </c>
      <c r="G747" s="6">
        <v>45325.01128472222</v>
      </c>
      <c r="H747" s="7">
        <v>45338.56449074074</v>
      </c>
      <c r="I747" s="6">
        <v>45463.77831018518</v>
      </c>
      <c r="J747" s="1" t="s">
        <v>1243</v>
      </c>
      <c r="K747" s="1" t="s">
        <v>1000</v>
      </c>
      <c r="L747" s="8" t="s">
        <v>4010</v>
      </c>
      <c r="N747" s="1">
        <v>7.7201284E7</v>
      </c>
      <c r="O747" s="1">
        <v>9.5490723E7</v>
      </c>
      <c r="U747" s="1" t="s">
        <v>4011</v>
      </c>
      <c r="Y747" s="1" t="s">
        <v>900</v>
      </c>
      <c r="Z747" s="1" t="b">
        <v>0</v>
      </c>
      <c r="AA747" s="1" t="b">
        <v>0</v>
      </c>
      <c r="AE747" s="1" t="s">
        <v>901</v>
      </c>
    </row>
    <row r="748">
      <c r="A748" s="1" t="s">
        <v>417</v>
      </c>
      <c r="B748" s="1" t="s">
        <v>4012</v>
      </c>
      <c r="C748" s="1">
        <v>4.8329095000118E13</v>
      </c>
      <c r="D748" s="1" t="s">
        <v>4013</v>
      </c>
      <c r="E748" s="1">
        <v>5.4996171218E10</v>
      </c>
      <c r="F748" s="1" t="s">
        <v>4014</v>
      </c>
      <c r="G748" s="6">
        <v>45407.55465277778</v>
      </c>
      <c r="H748" s="7">
        <v>45554.17482638889</v>
      </c>
      <c r="I748" s="6">
        <v>45554.17482638889</v>
      </c>
      <c r="J748" s="1" t="s">
        <v>1243</v>
      </c>
      <c r="K748" s="1" t="s">
        <v>896</v>
      </c>
      <c r="L748" s="8" t="s">
        <v>4015</v>
      </c>
      <c r="N748" s="1">
        <v>8.2455109E7</v>
      </c>
      <c r="O748" s="1">
        <v>1.00185991E8</v>
      </c>
      <c r="X748" s="1">
        <v>120049.0</v>
      </c>
      <c r="Y748" s="1" t="s">
        <v>900</v>
      </c>
      <c r="Z748" s="1" t="b">
        <v>0</v>
      </c>
      <c r="AA748" s="1" t="b">
        <v>0</v>
      </c>
      <c r="AC748" s="1" t="b">
        <v>1</v>
      </c>
      <c r="AD748" s="7">
        <v>45407.55454861111</v>
      </c>
      <c r="AE748" s="1" t="s">
        <v>901</v>
      </c>
      <c r="AJ748" s="1" t="b">
        <v>0</v>
      </c>
    </row>
    <row r="749">
      <c r="A749" s="1" t="s">
        <v>4016</v>
      </c>
      <c r="B749" s="1" t="s">
        <v>4017</v>
      </c>
      <c r="C749" s="1">
        <v>5.24212020001E13</v>
      </c>
      <c r="D749" s="1" t="s">
        <v>4017</v>
      </c>
      <c r="E749" s="1">
        <v>4.735113333E9</v>
      </c>
      <c r="F749" s="1" t="s">
        <v>4018</v>
      </c>
      <c r="G749" s="6">
        <v>45335.73944444444</v>
      </c>
      <c r="H749" s="7">
        <v>45421.8365162037</v>
      </c>
      <c r="I749" s="6">
        <v>45421.839212962965</v>
      </c>
      <c r="J749" s="1" t="s">
        <v>2314</v>
      </c>
      <c r="K749" s="1" t="s">
        <v>896</v>
      </c>
      <c r="L749" s="8" t="s">
        <v>4019</v>
      </c>
      <c r="N749" s="1">
        <v>7.7427925E7</v>
      </c>
      <c r="O749" s="1">
        <v>9.5924328E7</v>
      </c>
      <c r="U749" s="1" t="s">
        <v>4020</v>
      </c>
      <c r="Y749" s="1" t="s">
        <v>900</v>
      </c>
      <c r="Z749" s="1" t="b">
        <v>0</v>
      </c>
      <c r="AA749" s="1" t="b">
        <v>0</v>
      </c>
      <c r="AE749" s="1" t="s">
        <v>901</v>
      </c>
    </row>
    <row r="750">
      <c r="A750" s="1" t="s">
        <v>4021</v>
      </c>
      <c r="B750" s="1" t="s">
        <v>4022</v>
      </c>
      <c r="C750" s="1">
        <v>2.8584967000187E13</v>
      </c>
      <c r="D750" s="1" t="s">
        <v>4023</v>
      </c>
      <c r="E750" s="1">
        <v>1.1988021971E10</v>
      </c>
      <c r="F750" s="1" t="s">
        <v>4024</v>
      </c>
      <c r="G750" s="6">
        <v>45580.630520833336</v>
      </c>
      <c r="H750" s="7">
        <v>45597.24701388889</v>
      </c>
      <c r="I750" s="2"/>
      <c r="J750" s="1" t="s">
        <v>1333</v>
      </c>
      <c r="K750" s="1" t="s">
        <v>933</v>
      </c>
      <c r="L750" s="8" t="s">
        <v>4025</v>
      </c>
      <c r="M750" s="1">
        <v>606773.0</v>
      </c>
      <c r="Q750" s="1" t="s">
        <v>983</v>
      </c>
      <c r="S750" s="1" t="s">
        <v>1033</v>
      </c>
      <c r="Y750" s="1" t="s">
        <v>900</v>
      </c>
      <c r="Z750" s="1" t="b">
        <v>0</v>
      </c>
      <c r="AA750" s="1" t="b">
        <v>0</v>
      </c>
      <c r="AB750" s="1" t="s">
        <v>4026</v>
      </c>
      <c r="AC750" s="1" t="b">
        <v>1</v>
      </c>
      <c r="AD750" s="7">
        <v>45580.63050925926</v>
      </c>
      <c r="AE750" s="1" t="s">
        <v>901</v>
      </c>
      <c r="AJ750" s="1" t="b">
        <v>0</v>
      </c>
      <c r="AK750" s="1" t="b">
        <v>0</v>
      </c>
      <c r="AL750" s="1">
        <v>0.0</v>
      </c>
      <c r="AM750" s="1">
        <v>0.0</v>
      </c>
      <c r="AN750" s="1">
        <v>0.0</v>
      </c>
    </row>
    <row r="751">
      <c r="A751" s="1" t="s">
        <v>4027</v>
      </c>
      <c r="B751" s="1" t="s">
        <v>4028</v>
      </c>
      <c r="C751" s="1">
        <v>4.3299042000188E13</v>
      </c>
      <c r="D751" s="1" t="s">
        <v>4028</v>
      </c>
      <c r="E751" s="1">
        <v>8.4994255437E10</v>
      </c>
      <c r="F751" s="1" t="s">
        <v>4029</v>
      </c>
      <c r="G751" s="6">
        <v>45344.529502314814</v>
      </c>
      <c r="H751" s="7">
        <v>45597.227164351854</v>
      </c>
      <c r="I751" s="2"/>
      <c r="J751" s="1" t="s">
        <v>1006</v>
      </c>
      <c r="K751" s="1" t="s">
        <v>916</v>
      </c>
      <c r="L751" s="8" t="s">
        <v>4030</v>
      </c>
      <c r="N751" s="1">
        <v>7.7669128E7</v>
      </c>
      <c r="O751" s="1">
        <v>1.09505133E8</v>
      </c>
      <c r="T751" s="1" t="s">
        <v>898</v>
      </c>
      <c r="U751" s="1" t="s">
        <v>4029</v>
      </c>
      <c r="Y751" s="1" t="s">
        <v>900</v>
      </c>
      <c r="Z751" s="1" t="b">
        <v>0</v>
      </c>
      <c r="AA751" s="1" t="b">
        <v>0</v>
      </c>
      <c r="AE751" s="1" t="s">
        <v>901</v>
      </c>
      <c r="AJ751" s="1" t="b">
        <v>0</v>
      </c>
    </row>
    <row r="752">
      <c r="A752" s="1" t="s">
        <v>4031</v>
      </c>
      <c r="B752" s="1" t="s">
        <v>4032</v>
      </c>
      <c r="C752" s="1">
        <v>4.9322205000182E13</v>
      </c>
      <c r="D752" s="1" t="s">
        <v>4032</v>
      </c>
      <c r="E752" s="1">
        <v>6.4981123437E10</v>
      </c>
      <c r="F752" s="1" t="s">
        <v>4033</v>
      </c>
      <c r="G752" s="6">
        <v>45581.59657407407</v>
      </c>
      <c r="H752" s="7">
        <v>45597.20548611111</v>
      </c>
      <c r="I752" s="2"/>
      <c r="J752" s="1" t="s">
        <v>1566</v>
      </c>
      <c r="N752" s="1">
        <v>8.9253926E7</v>
      </c>
      <c r="O752" s="1">
        <v>1.08891081E8</v>
      </c>
      <c r="T752" s="1" t="s">
        <v>920</v>
      </c>
      <c r="Y752" s="1" t="s">
        <v>900</v>
      </c>
      <c r="Z752" s="1" t="b">
        <v>0</v>
      </c>
      <c r="AA752" s="1" t="b">
        <v>0</v>
      </c>
      <c r="AC752" s="1" t="b">
        <v>1</v>
      </c>
      <c r="AD752" s="7">
        <v>45581.586539351854</v>
      </c>
      <c r="AE752" s="1" t="s">
        <v>901</v>
      </c>
      <c r="AJ752" s="1" t="b">
        <v>0</v>
      </c>
    </row>
    <row r="753">
      <c r="A753" s="1" t="s">
        <v>4034</v>
      </c>
      <c r="B753" s="1" t="s">
        <v>4035</v>
      </c>
      <c r="C753" s="1">
        <v>3.818343700018E13</v>
      </c>
      <c r="D753" s="1" t="s">
        <v>4035</v>
      </c>
      <c r="E753" s="1">
        <v>2.1998978881E10</v>
      </c>
      <c r="F753" s="1" t="s">
        <v>4036</v>
      </c>
      <c r="G753" s="6">
        <v>45310.825590277775</v>
      </c>
      <c r="H753" s="7">
        <v>45314.569085648145</v>
      </c>
      <c r="I753" s="6">
        <v>45325.71561342593</v>
      </c>
      <c r="J753" s="1" t="s">
        <v>1006</v>
      </c>
      <c r="K753" s="1" t="s">
        <v>916</v>
      </c>
      <c r="L753" s="8" t="s">
        <v>4037</v>
      </c>
      <c r="N753" s="1">
        <v>7.6747294E7</v>
      </c>
      <c r="O753" s="1">
        <v>9.482369E7</v>
      </c>
      <c r="Y753" s="1" t="s">
        <v>900</v>
      </c>
      <c r="Z753" s="1" t="b">
        <v>0</v>
      </c>
      <c r="AA753" s="1" t="b">
        <v>0</v>
      </c>
      <c r="AE753" s="1" t="s">
        <v>901</v>
      </c>
    </row>
    <row r="754">
      <c r="A754" s="1" t="s">
        <v>4038</v>
      </c>
      <c r="B754" s="1" t="s">
        <v>4039</v>
      </c>
      <c r="C754" s="1">
        <v>1.9921492000186E13</v>
      </c>
      <c r="D754" s="1" t="s">
        <v>4039</v>
      </c>
      <c r="E754" s="1">
        <v>4.2998118E10</v>
      </c>
      <c r="F754" s="1" t="s">
        <v>4040</v>
      </c>
      <c r="G754" s="6">
        <v>45188.90181712963</v>
      </c>
      <c r="H754" s="7">
        <v>45226.74642361111</v>
      </c>
      <c r="I754" s="6">
        <v>45237.574537037035</v>
      </c>
      <c r="J754" s="1" t="s">
        <v>908</v>
      </c>
      <c r="K754" s="1" t="s">
        <v>974</v>
      </c>
      <c r="L754" s="8" t="s">
        <v>4041</v>
      </c>
      <c r="N754" s="1">
        <v>7.1890369E7</v>
      </c>
      <c r="O754" s="1">
        <v>8.8119747E7</v>
      </c>
      <c r="U754" s="1" t="s">
        <v>4042</v>
      </c>
      <c r="Y754" s="1" t="s">
        <v>900</v>
      </c>
      <c r="Z754" s="1" t="b">
        <v>0</v>
      </c>
      <c r="AA754" s="1" t="b">
        <v>0</v>
      </c>
      <c r="AE754" s="1" t="s">
        <v>901</v>
      </c>
    </row>
    <row r="755">
      <c r="A755" s="1" t="s">
        <v>689</v>
      </c>
      <c r="B755" s="1" t="s">
        <v>4043</v>
      </c>
      <c r="C755" s="1">
        <v>3.587842900016E13</v>
      </c>
      <c r="D755" s="1" t="s">
        <v>4043</v>
      </c>
      <c r="E755" s="1">
        <v>3.8998478425E10</v>
      </c>
      <c r="F755" s="1" t="s">
        <v>4044</v>
      </c>
      <c r="G755" s="6">
        <v>45461.9783912037</v>
      </c>
      <c r="H755" s="7">
        <v>45597.227106481485</v>
      </c>
      <c r="I755" s="2"/>
      <c r="J755" s="1" t="s">
        <v>1115</v>
      </c>
      <c r="K755" s="1" t="s">
        <v>916</v>
      </c>
      <c r="L755" s="8" t="s">
        <v>4045</v>
      </c>
      <c r="N755" s="1">
        <v>8.5769871E7</v>
      </c>
      <c r="O755" s="1">
        <v>1.03377292E8</v>
      </c>
      <c r="T755" s="1" t="s">
        <v>898</v>
      </c>
      <c r="U755" s="1" t="s">
        <v>4044</v>
      </c>
      <c r="Y755" s="1" t="s">
        <v>900</v>
      </c>
      <c r="Z755" s="1" t="b">
        <v>0</v>
      </c>
      <c r="AA755" s="1" t="b">
        <v>0</v>
      </c>
      <c r="AC755" s="1" t="b">
        <v>1</v>
      </c>
      <c r="AD755" s="7">
        <v>45461.97837962963</v>
      </c>
      <c r="AE755" s="1" t="s">
        <v>901</v>
      </c>
      <c r="AJ755" s="1" t="b">
        <v>0</v>
      </c>
    </row>
    <row r="756">
      <c r="A756" s="1" t="s">
        <v>4046</v>
      </c>
      <c r="B756" s="1" t="s">
        <v>4047</v>
      </c>
      <c r="C756" s="1">
        <v>4.2824962000105E13</v>
      </c>
      <c r="D756" s="1" t="s">
        <v>4047</v>
      </c>
      <c r="E756" s="1">
        <v>3.7988080713E10</v>
      </c>
      <c r="F756" s="1" t="s">
        <v>4048</v>
      </c>
      <c r="G756" s="6">
        <v>45231.79677083333</v>
      </c>
      <c r="H756" s="7">
        <v>45548.23670138889</v>
      </c>
      <c r="I756" s="6">
        <v>45548.23670138889</v>
      </c>
      <c r="J756" s="1" t="s">
        <v>908</v>
      </c>
      <c r="K756" s="1" t="s">
        <v>916</v>
      </c>
      <c r="L756" s="8" t="s">
        <v>4049</v>
      </c>
      <c r="N756" s="1">
        <v>7.3965862E7</v>
      </c>
      <c r="O756" s="1">
        <v>9.0779831E7</v>
      </c>
      <c r="U756" s="1" t="s">
        <v>4050</v>
      </c>
      <c r="Y756" s="1" t="s">
        <v>900</v>
      </c>
      <c r="Z756" s="1" t="b">
        <v>0</v>
      </c>
      <c r="AA756" s="1" t="b">
        <v>0</v>
      </c>
      <c r="AE756" s="1" t="s">
        <v>901</v>
      </c>
      <c r="AJ756" s="1" t="b">
        <v>0</v>
      </c>
    </row>
    <row r="757">
      <c r="A757" s="1" t="s">
        <v>4051</v>
      </c>
      <c r="B757" s="1" t="s">
        <v>4052</v>
      </c>
      <c r="C757" s="1">
        <v>5.1441386000108E13</v>
      </c>
      <c r="D757" s="1" t="s">
        <v>4052</v>
      </c>
      <c r="E757" s="1">
        <v>3.1985299113E10</v>
      </c>
      <c r="F757" s="1" t="s">
        <v>4053</v>
      </c>
      <c r="G757" s="6">
        <v>45203.737337962964</v>
      </c>
      <c r="H757" s="7">
        <v>45226.74643518519</v>
      </c>
      <c r="I757" s="6">
        <v>45307.87673611111</v>
      </c>
      <c r="J757" s="1" t="s">
        <v>908</v>
      </c>
      <c r="K757" s="1" t="s">
        <v>974</v>
      </c>
      <c r="L757" s="8" t="s">
        <v>2335</v>
      </c>
      <c r="N757" s="1">
        <v>7.2840341E7</v>
      </c>
      <c r="O757" s="1">
        <v>8.9196329E7</v>
      </c>
      <c r="U757" s="1" t="s">
        <v>2336</v>
      </c>
      <c r="Y757" s="1" t="s">
        <v>900</v>
      </c>
      <c r="Z757" s="1" t="b">
        <v>0</v>
      </c>
      <c r="AA757" s="1" t="b">
        <v>0</v>
      </c>
      <c r="AE757" s="1" t="s">
        <v>901</v>
      </c>
    </row>
    <row r="758">
      <c r="A758" s="1" t="s">
        <v>4054</v>
      </c>
      <c r="B758" s="1" t="s">
        <v>4055</v>
      </c>
      <c r="C758" s="1">
        <v>5.3217230000173E13</v>
      </c>
      <c r="D758" s="1" t="s">
        <v>4056</v>
      </c>
      <c r="E758" s="1">
        <v>1.1919114448E10</v>
      </c>
      <c r="F758" s="1" t="s">
        <v>4057</v>
      </c>
      <c r="G758" s="6">
        <v>45585.70452546296</v>
      </c>
      <c r="H758" s="7">
        <v>45597.09082175926</v>
      </c>
      <c r="I758" s="2"/>
      <c r="J758" s="1" t="s">
        <v>1566</v>
      </c>
      <c r="K758" s="1" t="s">
        <v>896</v>
      </c>
      <c r="L758" s="8" t="s">
        <v>4058</v>
      </c>
      <c r="N758" s="1">
        <v>8.937451E7</v>
      </c>
      <c r="O758" s="1">
        <v>1.09082208E8</v>
      </c>
      <c r="Q758" s="1" t="s">
        <v>2217</v>
      </c>
      <c r="S758" s="1" t="s">
        <v>1111</v>
      </c>
      <c r="X758" s="1">
        <v>147913.0</v>
      </c>
      <c r="Y758" s="1" t="s">
        <v>900</v>
      </c>
      <c r="Z758" s="1" t="b">
        <v>0</v>
      </c>
      <c r="AA758" s="1" t="b">
        <v>0</v>
      </c>
      <c r="AC758" s="1" t="b">
        <v>1</v>
      </c>
      <c r="AD758" s="7">
        <v>45585.70449074074</v>
      </c>
      <c r="AE758" s="1" t="s">
        <v>901</v>
      </c>
      <c r="AJ758" s="1" t="b">
        <v>0</v>
      </c>
      <c r="AK758" s="1" t="b">
        <v>0</v>
      </c>
      <c r="AL758" s="1">
        <v>0.0</v>
      </c>
      <c r="AM758" s="1">
        <v>0.0</v>
      </c>
      <c r="AN758" s="1">
        <v>0.0</v>
      </c>
    </row>
    <row r="759">
      <c r="A759" s="1" t="s">
        <v>4059</v>
      </c>
      <c r="B759" s="1" t="s">
        <v>4060</v>
      </c>
      <c r="C759" s="1">
        <v>4.2462355000142E13</v>
      </c>
      <c r="D759" s="1" t="s">
        <v>4060</v>
      </c>
      <c r="E759" s="1">
        <v>3.3984194334E10</v>
      </c>
      <c r="F759" s="1" t="s">
        <v>4061</v>
      </c>
      <c r="G759" s="6">
        <v>45568.79871527778</v>
      </c>
      <c r="H759" s="7">
        <v>45597.22715277778</v>
      </c>
      <c r="I759" s="2"/>
      <c r="J759" s="1" t="s">
        <v>908</v>
      </c>
      <c r="K759" s="1" t="s">
        <v>933</v>
      </c>
      <c r="L759" s="8" t="s">
        <v>4062</v>
      </c>
      <c r="M759" s="1">
        <v>1067895.0</v>
      </c>
      <c r="N759" s="1">
        <v>8.8855867E7</v>
      </c>
      <c r="O759" s="1">
        <v>1.08341844E8</v>
      </c>
      <c r="Q759" s="1" t="s">
        <v>983</v>
      </c>
      <c r="S759" s="1" t="s">
        <v>994</v>
      </c>
      <c r="Y759" s="1" t="s">
        <v>900</v>
      </c>
      <c r="Z759" s="1" t="b">
        <v>0</v>
      </c>
      <c r="AA759" s="1" t="b">
        <v>0</v>
      </c>
      <c r="AB759" s="1" t="s">
        <v>4063</v>
      </c>
      <c r="AC759" s="1" t="b">
        <v>1</v>
      </c>
      <c r="AD759" s="7">
        <v>45568.79869212963</v>
      </c>
      <c r="AE759" s="1" t="s">
        <v>901</v>
      </c>
      <c r="AJ759" s="1" t="b">
        <v>0</v>
      </c>
      <c r="AK759" s="1" t="b">
        <v>1</v>
      </c>
      <c r="AL759" s="1">
        <v>1.0</v>
      </c>
      <c r="AM759" s="1">
        <v>1.0</v>
      </c>
      <c r="AN759" s="1">
        <v>1.0</v>
      </c>
    </row>
    <row r="760">
      <c r="A760" s="1" t="s">
        <v>646</v>
      </c>
      <c r="B760" s="1" t="s">
        <v>4064</v>
      </c>
      <c r="C760" s="1">
        <v>3.6571824000169E13</v>
      </c>
      <c r="D760" s="1" t="s">
        <v>4064</v>
      </c>
      <c r="E760" s="1">
        <v>2.1986225356E10</v>
      </c>
      <c r="F760" s="1" t="s">
        <v>4065</v>
      </c>
      <c r="G760" s="6">
        <v>45540.00686342592</v>
      </c>
      <c r="H760" s="7">
        <v>45597.227164351854</v>
      </c>
      <c r="I760" s="2"/>
      <c r="J760" s="1" t="s">
        <v>1185</v>
      </c>
      <c r="K760" s="1" t="s">
        <v>916</v>
      </c>
      <c r="L760" s="8" t="s">
        <v>4066</v>
      </c>
      <c r="N760" s="1">
        <v>8.8078413E7</v>
      </c>
      <c r="O760" s="1">
        <v>1.06998029E8</v>
      </c>
      <c r="Q760" s="1" t="s">
        <v>983</v>
      </c>
      <c r="S760" s="1" t="s">
        <v>1111</v>
      </c>
      <c r="T760" s="1" t="s">
        <v>898</v>
      </c>
      <c r="Y760" s="1" t="s">
        <v>900</v>
      </c>
      <c r="Z760" s="1" t="b">
        <v>0</v>
      </c>
      <c r="AA760" s="1" t="b">
        <v>0</v>
      </c>
      <c r="AC760" s="1" t="b">
        <v>1</v>
      </c>
      <c r="AD760" s="7">
        <v>45540.00685185185</v>
      </c>
      <c r="AE760" s="1" t="s">
        <v>901</v>
      </c>
      <c r="AF760" s="1" t="s">
        <v>4067</v>
      </c>
      <c r="AJ760" s="1" t="b">
        <v>0</v>
      </c>
      <c r="AK760" s="1" t="b">
        <v>0</v>
      </c>
      <c r="AL760" s="1">
        <v>0.0</v>
      </c>
      <c r="AM760" s="1">
        <v>0.0</v>
      </c>
      <c r="AN760" s="1">
        <v>0.0</v>
      </c>
    </row>
    <row r="761">
      <c r="A761" s="1" t="s">
        <v>147</v>
      </c>
      <c r="B761" s="1" t="s">
        <v>4068</v>
      </c>
      <c r="C761" s="1">
        <v>5.410376800011E13</v>
      </c>
      <c r="D761" s="1" t="s">
        <v>4069</v>
      </c>
      <c r="E761" s="1">
        <v>2.1964745203E10</v>
      </c>
      <c r="F761" s="1" t="s">
        <v>4070</v>
      </c>
      <c r="G761" s="6">
        <v>45534.740891203706</v>
      </c>
      <c r="H761" s="7">
        <v>45597.227164351854</v>
      </c>
      <c r="I761" s="2"/>
      <c r="J761" s="1" t="s">
        <v>938</v>
      </c>
      <c r="K761" s="1" t="s">
        <v>916</v>
      </c>
      <c r="L761" s="8" t="s">
        <v>4071</v>
      </c>
      <c r="N761" s="1">
        <v>8.7868448E7</v>
      </c>
      <c r="O761" s="1">
        <v>1.06753212E8</v>
      </c>
      <c r="Q761" s="1" t="s">
        <v>983</v>
      </c>
      <c r="S761" s="1" t="s">
        <v>919</v>
      </c>
      <c r="Y761" s="1" t="s">
        <v>900</v>
      </c>
      <c r="Z761" s="1" t="b">
        <v>0</v>
      </c>
      <c r="AA761" s="1" t="b">
        <v>0</v>
      </c>
      <c r="AB761" s="1" t="s">
        <v>4072</v>
      </c>
      <c r="AC761" s="1" t="b">
        <v>1</v>
      </c>
      <c r="AD761" s="7">
        <v>45534.74086805555</v>
      </c>
      <c r="AE761" s="1" t="s">
        <v>901</v>
      </c>
      <c r="AJ761" s="1" t="b">
        <v>0</v>
      </c>
      <c r="AK761" s="1" t="b">
        <v>1</v>
      </c>
      <c r="AL761" s="1">
        <v>1.0</v>
      </c>
      <c r="AM761" s="1">
        <v>0.0</v>
      </c>
      <c r="AN761" s="1">
        <v>2.0</v>
      </c>
    </row>
    <row r="762">
      <c r="A762" s="1" t="s">
        <v>750</v>
      </c>
      <c r="B762" s="1" t="s">
        <v>4073</v>
      </c>
      <c r="C762" s="1">
        <v>1.9144139000137E13</v>
      </c>
      <c r="D762" s="1" t="s">
        <v>4073</v>
      </c>
      <c r="E762" s="1">
        <v>5.1995295687E10</v>
      </c>
      <c r="F762" s="1" t="s">
        <v>4074</v>
      </c>
      <c r="G762" s="6">
        <v>45540.874930555554</v>
      </c>
      <c r="H762" s="7">
        <v>45567.569872685184</v>
      </c>
      <c r="I762" s="6">
        <v>45567.676875</v>
      </c>
      <c r="J762" s="1" t="s">
        <v>1185</v>
      </c>
      <c r="K762" s="1" t="s">
        <v>916</v>
      </c>
      <c r="N762" s="1">
        <v>8.8096819E7</v>
      </c>
      <c r="O762" s="1">
        <v>1.07033605E8</v>
      </c>
      <c r="W762" s="1" t="b">
        <v>1</v>
      </c>
      <c r="Y762" s="1" t="s">
        <v>900</v>
      </c>
      <c r="Z762" s="1" t="b">
        <v>0</v>
      </c>
      <c r="AA762" s="1" t="b">
        <v>0</v>
      </c>
      <c r="AC762" s="1" t="b">
        <v>1</v>
      </c>
      <c r="AD762" s="7">
        <v>45540.87012731482</v>
      </c>
      <c r="AE762" s="1" t="s">
        <v>901</v>
      </c>
      <c r="AJ762" s="1" t="b">
        <v>0</v>
      </c>
    </row>
    <row r="763">
      <c r="A763" s="1" t="s">
        <v>4075</v>
      </c>
      <c r="B763" s="1" t="s">
        <v>4076</v>
      </c>
      <c r="C763" s="1">
        <v>2.74910230001E13</v>
      </c>
      <c r="D763" s="1" t="s">
        <v>4076</v>
      </c>
      <c r="E763" s="1">
        <v>3.1988774784E10</v>
      </c>
      <c r="F763" s="1" t="s">
        <v>4077</v>
      </c>
      <c r="G763" s="6">
        <v>45343.68083333333</v>
      </c>
      <c r="H763" s="7">
        <v>45346.59271990741</v>
      </c>
      <c r="I763" s="6">
        <v>45425.71202546296</v>
      </c>
      <c r="J763" s="1" t="s">
        <v>908</v>
      </c>
      <c r="K763" s="1" t="s">
        <v>916</v>
      </c>
      <c r="N763" s="1">
        <v>7.7646477E7</v>
      </c>
      <c r="O763" s="1">
        <v>9.627838E7</v>
      </c>
      <c r="T763" s="1" t="s">
        <v>898</v>
      </c>
      <c r="U763" s="1" t="s">
        <v>4077</v>
      </c>
      <c r="Y763" s="1" t="s">
        <v>900</v>
      </c>
      <c r="Z763" s="1" t="b">
        <v>0</v>
      </c>
      <c r="AA763" s="1" t="b">
        <v>0</v>
      </c>
      <c r="AE763" s="1" t="s">
        <v>901</v>
      </c>
    </row>
    <row r="764">
      <c r="A764" s="1" t="s">
        <v>4078</v>
      </c>
      <c r="B764" s="1" t="s">
        <v>4079</v>
      </c>
      <c r="C764" s="1">
        <v>5.1149138000198E13</v>
      </c>
      <c r="D764" s="1" t="s">
        <v>4080</v>
      </c>
      <c r="E764" s="1">
        <v>3.1996820398E10</v>
      </c>
      <c r="F764" s="1" t="s">
        <v>4081</v>
      </c>
      <c r="G764" s="6">
        <v>45576.75230324074</v>
      </c>
      <c r="H764" s="7">
        <v>45597.227175925924</v>
      </c>
      <c r="I764" s="2"/>
      <c r="J764" s="1" t="s">
        <v>908</v>
      </c>
      <c r="K764" s="1" t="s">
        <v>896</v>
      </c>
      <c r="L764" s="8" t="s">
        <v>4082</v>
      </c>
      <c r="N764" s="1">
        <v>8.9114444E7</v>
      </c>
      <c r="O764" s="1">
        <v>1.08709607E8</v>
      </c>
      <c r="Q764" s="1" t="s">
        <v>1335</v>
      </c>
      <c r="S764" s="1" t="s">
        <v>919</v>
      </c>
      <c r="X764" s="1">
        <v>146888.0</v>
      </c>
      <c r="Y764" s="1" t="s">
        <v>900</v>
      </c>
      <c r="Z764" s="1" t="b">
        <v>0</v>
      </c>
      <c r="AA764" s="1" t="b">
        <v>0</v>
      </c>
      <c r="AB764" s="1" t="s">
        <v>4083</v>
      </c>
      <c r="AC764" s="1" t="b">
        <v>1</v>
      </c>
      <c r="AD764" s="7">
        <v>45576.752280092594</v>
      </c>
      <c r="AE764" s="1" t="s">
        <v>901</v>
      </c>
      <c r="AJ764" s="1" t="b">
        <v>0</v>
      </c>
      <c r="AK764" s="1" t="b">
        <v>0</v>
      </c>
      <c r="AL764" s="1">
        <v>0.0</v>
      </c>
      <c r="AM764" s="1">
        <v>0.0</v>
      </c>
      <c r="AN764" s="1">
        <v>0.0</v>
      </c>
    </row>
    <row r="765">
      <c r="A765" s="1" t="s">
        <v>4084</v>
      </c>
      <c r="B765" s="1" t="s">
        <v>4085</v>
      </c>
      <c r="C765" s="1">
        <v>3.3687060000183E13</v>
      </c>
      <c r="D765" s="1" t="s">
        <v>4085</v>
      </c>
      <c r="E765" s="1">
        <v>3.1985285077E10</v>
      </c>
      <c r="F765" s="1" t="s">
        <v>4086</v>
      </c>
      <c r="G765" s="6">
        <v>45149.908796296295</v>
      </c>
      <c r="H765" s="7">
        <v>45272.826319444444</v>
      </c>
      <c r="I765" s="6">
        <v>45308.64215277778</v>
      </c>
      <c r="J765" s="1" t="s">
        <v>1243</v>
      </c>
      <c r="K765" s="1" t="s">
        <v>1000</v>
      </c>
      <c r="L765" s="8" t="s">
        <v>4087</v>
      </c>
      <c r="N765" s="1">
        <v>7.0207558E7</v>
      </c>
      <c r="O765" s="1">
        <v>8.6479895E7</v>
      </c>
      <c r="U765" s="1" t="s">
        <v>4086</v>
      </c>
      <c r="Y765" s="1" t="s">
        <v>900</v>
      </c>
      <c r="Z765" s="1" t="b">
        <v>0</v>
      </c>
      <c r="AA765" s="1" t="b">
        <v>0</v>
      </c>
      <c r="AE765" s="1" t="s">
        <v>901</v>
      </c>
    </row>
    <row r="766">
      <c r="A766" s="1" t="s">
        <v>4088</v>
      </c>
      <c r="B766" s="1" t="s">
        <v>4089</v>
      </c>
      <c r="C766" s="1">
        <v>3.0389697000103E13</v>
      </c>
      <c r="D766" s="1" t="s">
        <v>4089</v>
      </c>
      <c r="E766" s="1">
        <v>3.7999622415E10</v>
      </c>
      <c r="F766" s="1" t="s">
        <v>4090</v>
      </c>
      <c r="G766" s="6">
        <v>45258.84243055555</v>
      </c>
      <c r="H766" s="7">
        <v>45597.2271875</v>
      </c>
      <c r="I766" s="2"/>
      <c r="J766" s="1" t="s">
        <v>908</v>
      </c>
      <c r="K766" s="1" t="s">
        <v>933</v>
      </c>
      <c r="L766" s="8" t="s">
        <v>4091</v>
      </c>
      <c r="M766" s="1">
        <v>1065249.0</v>
      </c>
      <c r="N766" s="1">
        <v>7.4731101E7</v>
      </c>
      <c r="O766" s="1">
        <v>9.2423908E7</v>
      </c>
      <c r="T766" s="1" t="s">
        <v>898</v>
      </c>
      <c r="U766" s="1" t="s">
        <v>4092</v>
      </c>
      <c r="Y766" s="1" t="s">
        <v>900</v>
      </c>
      <c r="Z766" s="1" t="b">
        <v>0</v>
      </c>
      <c r="AA766" s="1" t="b">
        <v>0</v>
      </c>
      <c r="AE766" s="1" t="s">
        <v>901</v>
      </c>
      <c r="AJ766" s="1" t="b">
        <v>0</v>
      </c>
    </row>
    <row r="767">
      <c r="A767" s="1" t="s">
        <v>4093</v>
      </c>
      <c r="B767" s="1" t="s">
        <v>4094</v>
      </c>
      <c r="C767" s="1">
        <v>5.4164672000161E13</v>
      </c>
      <c r="D767" s="1" t="s">
        <v>4094</v>
      </c>
      <c r="E767" s="1">
        <v>6.2999171997E10</v>
      </c>
      <c r="F767" s="1" t="s">
        <v>4095</v>
      </c>
      <c r="G767" s="6">
        <v>45574.615636574075</v>
      </c>
      <c r="H767" s="7">
        <v>45597.090787037036</v>
      </c>
      <c r="I767" s="2"/>
      <c r="J767" s="1" t="s">
        <v>1497</v>
      </c>
      <c r="K767" s="1" t="s">
        <v>916</v>
      </c>
      <c r="N767" s="1">
        <v>8.9008828E7</v>
      </c>
      <c r="O767" s="1">
        <v>1.08596287E8</v>
      </c>
      <c r="Y767" s="1" t="s">
        <v>1130</v>
      </c>
      <c r="Z767" s="1" t="b">
        <v>0</v>
      </c>
      <c r="AA767" s="1" t="b">
        <v>0</v>
      </c>
      <c r="AC767" s="1" t="b">
        <v>1</v>
      </c>
      <c r="AD767" s="7">
        <v>45574.609351851854</v>
      </c>
      <c r="AE767" s="1" t="s">
        <v>901</v>
      </c>
      <c r="AJ767" s="1" t="b">
        <v>0</v>
      </c>
    </row>
    <row r="768">
      <c r="A768" s="1" t="s">
        <v>299</v>
      </c>
      <c r="B768" s="1" t="s">
        <v>4096</v>
      </c>
      <c r="C768" s="1">
        <v>4.954932800015E13</v>
      </c>
      <c r="D768" s="1" t="s">
        <v>4096</v>
      </c>
      <c r="E768" s="1">
        <v>1.7997097779E10</v>
      </c>
      <c r="F768" s="1" t="s">
        <v>4097</v>
      </c>
      <c r="G768" s="6">
        <v>45372.75037037037</v>
      </c>
      <c r="H768" s="7">
        <v>45597.22712962963</v>
      </c>
      <c r="I768" s="2"/>
      <c r="J768" s="1" t="s">
        <v>908</v>
      </c>
      <c r="K768" s="1" t="s">
        <v>896</v>
      </c>
      <c r="L768" s="8" t="s">
        <v>4098</v>
      </c>
      <c r="N768" s="1">
        <v>7.9590286E7</v>
      </c>
      <c r="O768" s="1">
        <v>9.8144191E7</v>
      </c>
      <c r="T768" s="1" t="s">
        <v>898</v>
      </c>
      <c r="U768" s="1" t="s">
        <v>4099</v>
      </c>
      <c r="W768" s="1" t="b">
        <v>1</v>
      </c>
      <c r="X768" s="1">
        <v>118548.0</v>
      </c>
      <c r="Y768" s="1" t="s">
        <v>900</v>
      </c>
      <c r="Z768" s="1" t="b">
        <v>0</v>
      </c>
      <c r="AA768" s="1" t="b">
        <v>0</v>
      </c>
      <c r="AC768" s="1" t="b">
        <v>1</v>
      </c>
      <c r="AD768" s="7">
        <v>45372.75037037037</v>
      </c>
      <c r="AE768" s="1" t="s">
        <v>901</v>
      </c>
      <c r="AJ768" s="1" t="b">
        <v>0</v>
      </c>
    </row>
    <row r="769">
      <c r="A769" s="1" t="s">
        <v>4100</v>
      </c>
      <c r="B769" s="1" t="s">
        <v>4101</v>
      </c>
      <c r="C769" s="1">
        <v>4.6319841000167E13</v>
      </c>
      <c r="D769" s="1" t="s">
        <v>4101</v>
      </c>
      <c r="E769" s="1">
        <v>1.9996289981E10</v>
      </c>
      <c r="F769" s="1" t="s">
        <v>4102</v>
      </c>
      <c r="G769" s="6">
        <v>45337.88324074074</v>
      </c>
      <c r="H769" s="7">
        <v>45349.715462962966</v>
      </c>
      <c r="I769" s="6">
        <v>45363.846863425926</v>
      </c>
      <c r="J769" s="1" t="s">
        <v>1243</v>
      </c>
      <c r="K769" s="1" t="s">
        <v>916</v>
      </c>
      <c r="L769" s="8" t="s">
        <v>4103</v>
      </c>
      <c r="N769" s="1">
        <v>7.7479268E7</v>
      </c>
      <c r="O769" s="1">
        <v>9.6032996E7</v>
      </c>
      <c r="T769" s="1" t="s">
        <v>920</v>
      </c>
      <c r="U769" s="1" t="s">
        <v>4102</v>
      </c>
      <c r="Y769" s="1" t="s">
        <v>900</v>
      </c>
      <c r="Z769" s="1" t="b">
        <v>0</v>
      </c>
      <c r="AA769" s="1" t="b">
        <v>0</v>
      </c>
      <c r="AE769" s="1" t="s">
        <v>901</v>
      </c>
    </row>
    <row r="770">
      <c r="A770" s="1" t="s">
        <v>4104</v>
      </c>
      <c r="B770" s="1" t="s">
        <v>4105</v>
      </c>
      <c r="D770" s="1" t="s">
        <v>4106</v>
      </c>
      <c r="E770" s="1">
        <v>1.1999069969E10</v>
      </c>
      <c r="F770" s="1" t="s">
        <v>4107</v>
      </c>
      <c r="G770" s="6">
        <v>45157.505949074075</v>
      </c>
      <c r="H770" s="7">
        <v>45597.22715277778</v>
      </c>
      <c r="I770" s="2"/>
      <c r="J770" s="1" t="s">
        <v>908</v>
      </c>
      <c r="K770" s="1" t="s">
        <v>953</v>
      </c>
      <c r="L770" s="8" t="s">
        <v>4108</v>
      </c>
      <c r="N770" s="1">
        <v>7.0388296E7</v>
      </c>
      <c r="O770" s="1">
        <v>8.6268729E7</v>
      </c>
      <c r="U770" s="1" t="s">
        <v>4109</v>
      </c>
      <c r="W770" s="1" t="b">
        <v>1</v>
      </c>
      <c r="Y770" s="1" t="s">
        <v>900</v>
      </c>
      <c r="Z770" s="1" t="b">
        <v>0</v>
      </c>
      <c r="AA770" s="1" t="b">
        <v>0</v>
      </c>
      <c r="AE770" s="1" t="s">
        <v>901</v>
      </c>
      <c r="AJ770" s="1" t="b">
        <v>0</v>
      </c>
    </row>
    <row r="771">
      <c r="A771" s="1" t="s">
        <v>4110</v>
      </c>
      <c r="B771" s="1" t="s">
        <v>4111</v>
      </c>
      <c r="C771" s="1">
        <v>3.6883186000111E13</v>
      </c>
      <c r="D771" s="1" t="s">
        <v>4111</v>
      </c>
      <c r="E771" s="1">
        <v>6.1991772169E10</v>
      </c>
      <c r="F771" s="1" t="s">
        <v>4112</v>
      </c>
      <c r="G771" s="6">
        <v>45254.94425925926</v>
      </c>
      <c r="H771" s="7">
        <v>45597.2271875</v>
      </c>
      <c r="I771" s="2"/>
      <c r="J771" s="1" t="s">
        <v>2314</v>
      </c>
      <c r="K771" s="1" t="s">
        <v>916</v>
      </c>
      <c r="L771" s="8" t="s">
        <v>4113</v>
      </c>
      <c r="N771" s="1">
        <v>7.4639532E7</v>
      </c>
      <c r="O771" s="1">
        <v>1.09356057E8</v>
      </c>
      <c r="T771" s="1" t="s">
        <v>898</v>
      </c>
      <c r="U771" s="1" t="s">
        <v>4114</v>
      </c>
      <c r="Y771" s="1" t="s">
        <v>900</v>
      </c>
      <c r="Z771" s="1" t="b">
        <v>0</v>
      </c>
      <c r="AA771" s="1" t="b">
        <v>0</v>
      </c>
      <c r="AE771" s="1" t="s">
        <v>901</v>
      </c>
      <c r="AJ771" s="1" t="b">
        <v>0</v>
      </c>
    </row>
    <row r="772">
      <c r="A772" s="1" t="s">
        <v>410</v>
      </c>
      <c r="B772" s="1" t="s">
        <v>4115</v>
      </c>
      <c r="C772" s="1">
        <v>4.3749832000118E13</v>
      </c>
      <c r="D772" s="1" t="s">
        <v>4115</v>
      </c>
      <c r="E772" s="1">
        <v>3.1990868772E10</v>
      </c>
      <c r="F772" s="1" t="s">
        <v>4116</v>
      </c>
      <c r="G772" s="6">
        <v>45483.73819444444</v>
      </c>
      <c r="H772" s="7">
        <v>45593.199537037035</v>
      </c>
      <c r="I772" s="6">
        <v>45593.199537037035</v>
      </c>
      <c r="J772" s="1" t="s">
        <v>908</v>
      </c>
      <c r="K772" s="1" t="s">
        <v>1128</v>
      </c>
      <c r="L772" s="8" t="s">
        <v>4117</v>
      </c>
      <c r="N772" s="1">
        <v>8.6420921E7</v>
      </c>
      <c r="O772" s="1">
        <v>1.04441747E8</v>
      </c>
      <c r="W772" s="1" t="b">
        <v>0</v>
      </c>
      <c r="Y772" s="1" t="s">
        <v>935</v>
      </c>
      <c r="Z772" s="1" t="b">
        <v>1</v>
      </c>
      <c r="AA772" s="1" t="b">
        <v>1</v>
      </c>
      <c r="AC772" s="1" t="b">
        <v>1</v>
      </c>
      <c r="AD772" s="7">
        <v>45483.73292824074</v>
      </c>
      <c r="AE772" s="1" t="s">
        <v>901</v>
      </c>
      <c r="AJ772" s="1" t="b">
        <v>1</v>
      </c>
    </row>
    <row r="773">
      <c r="A773" s="1" t="s">
        <v>314</v>
      </c>
      <c r="B773" s="1" t="s">
        <v>4118</v>
      </c>
      <c r="C773" s="1">
        <v>1.0654047000122E13</v>
      </c>
      <c r="D773" s="1" t="s">
        <v>4119</v>
      </c>
      <c r="E773" s="1">
        <v>3.4988028973E10</v>
      </c>
      <c r="F773" s="1" t="s">
        <v>4120</v>
      </c>
      <c r="G773" s="6">
        <v>45483.838796296295</v>
      </c>
      <c r="H773" s="7">
        <v>45597.2271875</v>
      </c>
      <c r="I773" s="2"/>
      <c r="J773" s="1" t="s">
        <v>1030</v>
      </c>
      <c r="N773" s="1">
        <v>8.6427648E7</v>
      </c>
      <c r="O773" s="1">
        <v>1.04454184E8</v>
      </c>
      <c r="Y773" s="1" t="s">
        <v>900</v>
      </c>
      <c r="Z773" s="1" t="b">
        <v>0</v>
      </c>
      <c r="AA773" s="1" t="b">
        <v>0</v>
      </c>
      <c r="AC773" s="1" t="b">
        <v>1</v>
      </c>
      <c r="AD773" s="7">
        <v>45483.838784722226</v>
      </c>
      <c r="AE773" s="1" t="s">
        <v>901</v>
      </c>
      <c r="AJ773" s="1" t="b">
        <v>0</v>
      </c>
    </row>
    <row r="774">
      <c r="A774" s="1" t="s">
        <v>325</v>
      </c>
      <c r="B774" s="1" t="s">
        <v>4121</v>
      </c>
      <c r="C774" s="1">
        <v>3.8443823000164E13</v>
      </c>
      <c r="D774" s="1" t="s">
        <v>4122</v>
      </c>
      <c r="E774" s="1">
        <v>2.7992812281E10</v>
      </c>
      <c r="F774" s="1" t="s">
        <v>4123</v>
      </c>
      <c r="G774" s="6">
        <v>45405.599386574075</v>
      </c>
      <c r="H774" s="7">
        <v>45597.227175925924</v>
      </c>
      <c r="I774" s="2"/>
      <c r="J774" s="1" t="s">
        <v>908</v>
      </c>
      <c r="K774" s="1" t="s">
        <v>933</v>
      </c>
      <c r="L774" s="8" t="s">
        <v>4124</v>
      </c>
      <c r="M774" s="1">
        <v>914812.0</v>
      </c>
      <c r="N774" s="1">
        <v>8.2217828E7</v>
      </c>
      <c r="O774" s="1">
        <v>1.00038176E8</v>
      </c>
      <c r="T774" s="1" t="s">
        <v>898</v>
      </c>
      <c r="U774" s="1" t="s">
        <v>4125</v>
      </c>
      <c r="Y774" s="1" t="s">
        <v>900</v>
      </c>
      <c r="Z774" s="1" t="b">
        <v>0</v>
      </c>
      <c r="AA774" s="1" t="b">
        <v>0</v>
      </c>
      <c r="AC774" s="1" t="b">
        <v>1</v>
      </c>
      <c r="AD774" s="7">
        <v>45405.59936342593</v>
      </c>
      <c r="AE774" s="1" t="s">
        <v>901</v>
      </c>
      <c r="AJ774" s="1" t="b">
        <v>0</v>
      </c>
    </row>
    <row r="775">
      <c r="A775" s="1" t="s">
        <v>4126</v>
      </c>
      <c r="B775" s="1" t="s">
        <v>4127</v>
      </c>
      <c r="C775" s="1">
        <v>6.869635986E9</v>
      </c>
      <c r="D775" s="1" t="s">
        <v>4127</v>
      </c>
      <c r="E775" s="1">
        <v>4.7992612779E10</v>
      </c>
      <c r="F775" s="1" t="s">
        <v>4128</v>
      </c>
      <c r="G775" s="6">
        <v>45139.609826388885</v>
      </c>
      <c r="H775" s="7">
        <v>45226.74652777778</v>
      </c>
      <c r="I775" s="6">
        <v>45231.7075</v>
      </c>
      <c r="J775" s="1" t="s">
        <v>1243</v>
      </c>
      <c r="K775" s="1" t="s">
        <v>933</v>
      </c>
      <c r="L775" s="8" t="s">
        <v>4129</v>
      </c>
      <c r="M775" s="1">
        <v>1046532.0</v>
      </c>
      <c r="N775" s="1">
        <v>6.9331673E7</v>
      </c>
      <c r="O775" s="1">
        <v>8.4539068E7</v>
      </c>
      <c r="U775" s="1" t="s">
        <v>4128</v>
      </c>
      <c r="Y775" s="1" t="s">
        <v>900</v>
      </c>
      <c r="Z775" s="1" t="b">
        <v>0</v>
      </c>
      <c r="AA775" s="1" t="b">
        <v>0</v>
      </c>
      <c r="AE775" s="1" t="s">
        <v>901</v>
      </c>
    </row>
    <row r="776">
      <c r="A776" s="1" t="s">
        <v>139</v>
      </c>
      <c r="B776" s="1" t="s">
        <v>4130</v>
      </c>
      <c r="C776" s="1">
        <v>4.503141700015E13</v>
      </c>
      <c r="D776" s="1" t="s">
        <v>4130</v>
      </c>
      <c r="E776" s="1">
        <v>8.1998697807E10</v>
      </c>
      <c r="F776" s="1" t="s">
        <v>4131</v>
      </c>
      <c r="G776" s="6">
        <v>45558.81414351852</v>
      </c>
      <c r="H776" s="7">
        <v>45597.227118055554</v>
      </c>
      <c r="I776" s="2"/>
      <c r="J776" s="1" t="s">
        <v>908</v>
      </c>
      <c r="K776" s="1" t="s">
        <v>916</v>
      </c>
      <c r="L776" s="8" t="s">
        <v>4132</v>
      </c>
      <c r="N776" s="1">
        <v>8.8618986E7</v>
      </c>
      <c r="O776" s="1">
        <v>1.07879273E8</v>
      </c>
      <c r="Q776" s="1" t="s">
        <v>1349</v>
      </c>
      <c r="S776" s="1" t="s">
        <v>919</v>
      </c>
      <c r="T776" s="1" t="s">
        <v>920</v>
      </c>
      <c r="Y776" s="1" t="s">
        <v>900</v>
      </c>
      <c r="Z776" s="1" t="b">
        <v>0</v>
      </c>
      <c r="AA776" s="1" t="b">
        <v>0</v>
      </c>
      <c r="AC776" s="1" t="b">
        <v>1</v>
      </c>
      <c r="AD776" s="7">
        <v>45558.81413194445</v>
      </c>
      <c r="AE776" s="1" t="s">
        <v>901</v>
      </c>
      <c r="AF776" s="9">
        <v>45575.0</v>
      </c>
      <c r="AJ776" s="1" t="b">
        <v>0</v>
      </c>
      <c r="AK776" s="1" t="b">
        <v>1</v>
      </c>
      <c r="AL776" s="1">
        <v>1.0</v>
      </c>
      <c r="AM776" s="1">
        <v>1.0</v>
      </c>
      <c r="AN776" s="1">
        <v>3.0</v>
      </c>
    </row>
    <row r="777">
      <c r="A777" s="1" t="s">
        <v>64</v>
      </c>
      <c r="B777" s="1" t="s">
        <v>4133</v>
      </c>
      <c r="C777" s="1">
        <v>1.8234760000129E13</v>
      </c>
      <c r="D777" s="1" t="s">
        <v>4133</v>
      </c>
      <c r="E777" s="1">
        <v>1.6999676061E10</v>
      </c>
      <c r="F777" s="1" t="s">
        <v>4134</v>
      </c>
      <c r="G777" s="6">
        <v>45518.69546296296</v>
      </c>
      <c r="H777" s="7">
        <v>45597.2271875</v>
      </c>
      <c r="I777" s="2"/>
      <c r="J777" s="1" t="s">
        <v>908</v>
      </c>
      <c r="K777" s="1" t="s">
        <v>933</v>
      </c>
      <c r="L777" s="8" t="s">
        <v>4135</v>
      </c>
      <c r="M777" s="1">
        <v>769665.0</v>
      </c>
      <c r="N777" s="1">
        <v>8.7426384E7</v>
      </c>
      <c r="O777" s="1">
        <v>1.06035684E8</v>
      </c>
      <c r="Y777" s="1" t="s">
        <v>900</v>
      </c>
      <c r="Z777" s="1" t="b">
        <v>0</v>
      </c>
      <c r="AA777" s="1" t="b">
        <v>0</v>
      </c>
      <c r="AC777" s="1" t="b">
        <v>1</v>
      </c>
      <c r="AD777" s="7">
        <v>45518.687743055554</v>
      </c>
      <c r="AE777" s="1" t="s">
        <v>901</v>
      </c>
      <c r="AJ777" s="1" t="b">
        <v>1</v>
      </c>
    </row>
    <row r="778">
      <c r="A778" s="1" t="s">
        <v>4136</v>
      </c>
      <c r="B778" s="1" t="s">
        <v>4137</v>
      </c>
      <c r="C778" s="1">
        <v>2.3458968000161E13</v>
      </c>
      <c r="D778" s="1" t="s">
        <v>4137</v>
      </c>
      <c r="E778" s="1">
        <v>1.9987070607E10</v>
      </c>
      <c r="F778" s="1" t="s">
        <v>4138</v>
      </c>
      <c r="G778" s="6">
        <v>45125.68393518519</v>
      </c>
      <c r="H778" s="7">
        <v>45597.22715277778</v>
      </c>
      <c r="I778" s="2"/>
      <c r="J778" s="1" t="s">
        <v>1301</v>
      </c>
      <c r="K778" s="1" t="s">
        <v>933</v>
      </c>
      <c r="L778" s="8" t="s">
        <v>4139</v>
      </c>
      <c r="M778" s="1">
        <v>1193128.0</v>
      </c>
      <c r="N778" s="1">
        <v>6.8623321E7</v>
      </c>
      <c r="O778" s="1">
        <v>8.3900113E7</v>
      </c>
      <c r="W778" s="1" t="b">
        <v>0</v>
      </c>
      <c r="Y778" s="1" t="s">
        <v>900</v>
      </c>
      <c r="Z778" s="1" t="b">
        <v>0</v>
      </c>
      <c r="AA778" s="1" t="b">
        <v>0</v>
      </c>
      <c r="AB778" s="1" t="s">
        <v>4140</v>
      </c>
      <c r="AE778" s="1" t="s">
        <v>901</v>
      </c>
      <c r="AG778" s="1" t="s">
        <v>983</v>
      </c>
      <c r="AH778" s="1" t="s">
        <v>4141</v>
      </c>
      <c r="AI778" s="7">
        <v>45548.8422337963</v>
      </c>
      <c r="AJ778" s="1" t="b">
        <v>1</v>
      </c>
    </row>
    <row r="779">
      <c r="A779" s="1" t="s">
        <v>591</v>
      </c>
      <c r="B779" s="1" t="s">
        <v>4142</v>
      </c>
      <c r="C779" s="1">
        <v>3.487570400012E13</v>
      </c>
      <c r="D779" s="1" t="s">
        <v>4142</v>
      </c>
      <c r="E779" s="1">
        <v>3.7991230014E10</v>
      </c>
      <c r="F779" s="1" t="s">
        <v>4143</v>
      </c>
      <c r="G779" s="6">
        <v>45436.6799537037</v>
      </c>
      <c r="H779" s="7">
        <v>45597.227013888885</v>
      </c>
      <c r="I779" s="2"/>
      <c r="J779" s="1" t="s">
        <v>908</v>
      </c>
      <c r="K779" s="1" t="s">
        <v>974</v>
      </c>
      <c r="L779" s="8" t="s">
        <v>4144</v>
      </c>
      <c r="N779" s="1">
        <v>8.4665725E7</v>
      </c>
      <c r="O779" s="1">
        <v>1.01948925E8</v>
      </c>
      <c r="T779" s="1" t="s">
        <v>920</v>
      </c>
      <c r="U779" s="1" t="s">
        <v>4145</v>
      </c>
      <c r="Y779" s="1" t="s">
        <v>900</v>
      </c>
      <c r="Z779" s="1" t="b">
        <v>0</v>
      </c>
      <c r="AA779" s="1" t="b">
        <v>0</v>
      </c>
      <c r="AC779" s="1" t="b">
        <v>1</v>
      </c>
      <c r="AD779" s="7">
        <v>45436.67994212963</v>
      </c>
      <c r="AE779" s="1" t="s">
        <v>901</v>
      </c>
      <c r="AJ779" s="1" t="b">
        <v>0</v>
      </c>
    </row>
    <row r="780">
      <c r="A780" s="1" t="s">
        <v>4146</v>
      </c>
      <c r="B780" s="1" t="s">
        <v>4147</v>
      </c>
      <c r="C780" s="1">
        <v>2.1303580000166E13</v>
      </c>
      <c r="D780" s="1" t="s">
        <v>4147</v>
      </c>
      <c r="E780" s="1">
        <v>1.1992856565E10</v>
      </c>
      <c r="F780" s="1" t="s">
        <v>4148</v>
      </c>
      <c r="G780" s="6">
        <v>45576.838217592594</v>
      </c>
      <c r="H780" s="7">
        <v>45597.2271412037</v>
      </c>
      <c r="I780" s="2"/>
      <c r="J780" s="1" t="s">
        <v>1243</v>
      </c>
      <c r="K780" s="1" t="s">
        <v>896</v>
      </c>
      <c r="L780" s="8" t="s">
        <v>4149</v>
      </c>
      <c r="N780" s="1">
        <v>8.9117754E7</v>
      </c>
      <c r="O780" s="1">
        <v>1.08717282E8</v>
      </c>
      <c r="Q780" s="1" t="s">
        <v>983</v>
      </c>
      <c r="S780" s="1" t="s">
        <v>919</v>
      </c>
      <c r="X780" s="1">
        <v>147457.0</v>
      </c>
      <c r="Y780" s="1" t="s">
        <v>900</v>
      </c>
      <c r="Z780" s="1" t="b">
        <v>0</v>
      </c>
      <c r="AA780" s="1" t="b">
        <v>0</v>
      </c>
      <c r="AB780" s="1" t="s">
        <v>4150</v>
      </c>
      <c r="AC780" s="1" t="b">
        <v>1</v>
      </c>
      <c r="AD780" s="7">
        <v>45576.838217592594</v>
      </c>
      <c r="AE780" s="1" t="s">
        <v>901</v>
      </c>
      <c r="AJ780" s="1" t="b">
        <v>0</v>
      </c>
      <c r="AK780" s="1" t="b">
        <v>0</v>
      </c>
      <c r="AL780" s="1">
        <v>0.0</v>
      </c>
      <c r="AM780" s="1">
        <v>0.0</v>
      </c>
      <c r="AN780" s="1">
        <v>0.0</v>
      </c>
    </row>
    <row r="781">
      <c r="A781" s="1" t="s">
        <v>4151</v>
      </c>
      <c r="B781" s="1" t="s">
        <v>4152</v>
      </c>
      <c r="C781" s="1">
        <v>2.7337364000118E13</v>
      </c>
      <c r="D781" s="1" t="s">
        <v>4152</v>
      </c>
      <c r="E781" s="1">
        <v>1.8996212055E10</v>
      </c>
      <c r="F781" s="1" t="s">
        <v>4153</v>
      </c>
      <c r="G781" s="6">
        <v>45338.67175925926</v>
      </c>
      <c r="H781" s="7">
        <v>45381.61863425926</v>
      </c>
      <c r="I781" s="6">
        <v>45412.84967592593</v>
      </c>
      <c r="J781" s="1" t="s">
        <v>1243</v>
      </c>
      <c r="K781" s="1" t="s">
        <v>916</v>
      </c>
      <c r="L781" s="8" t="s">
        <v>4154</v>
      </c>
      <c r="N781" s="1">
        <v>7.749664E7</v>
      </c>
      <c r="O781" s="1">
        <v>9.6067048E7</v>
      </c>
      <c r="T781" s="1" t="s">
        <v>920</v>
      </c>
      <c r="U781" s="1" t="s">
        <v>4155</v>
      </c>
      <c r="Y781" s="1" t="s">
        <v>900</v>
      </c>
      <c r="Z781" s="1" t="b">
        <v>0</v>
      </c>
      <c r="AA781" s="1" t="b">
        <v>0</v>
      </c>
      <c r="AE781" s="1" t="s">
        <v>901</v>
      </c>
    </row>
    <row r="782">
      <c r="A782" s="1" t="s">
        <v>4156</v>
      </c>
      <c r="B782" s="1" t="s">
        <v>4157</v>
      </c>
      <c r="C782" s="1">
        <v>4.3711800000123E13</v>
      </c>
      <c r="D782" s="1" t="s">
        <v>4157</v>
      </c>
      <c r="E782" s="1">
        <v>3.499184466E10</v>
      </c>
      <c r="F782" s="1" t="s">
        <v>4158</v>
      </c>
      <c r="G782" s="6">
        <v>45337.73535879629</v>
      </c>
      <c r="H782" s="7">
        <v>45597.2271875</v>
      </c>
      <c r="I782" s="2"/>
      <c r="J782" s="1" t="s">
        <v>908</v>
      </c>
      <c r="K782" s="1" t="s">
        <v>974</v>
      </c>
      <c r="L782" s="8" t="s">
        <v>4159</v>
      </c>
      <c r="N782" s="1">
        <v>7.7471998E7</v>
      </c>
      <c r="O782" s="1">
        <v>9.6018238E7</v>
      </c>
      <c r="T782" s="1" t="s">
        <v>920</v>
      </c>
      <c r="U782" s="1" t="s">
        <v>4158</v>
      </c>
      <c r="Y782" s="1" t="s">
        <v>900</v>
      </c>
      <c r="Z782" s="1" t="b">
        <v>0</v>
      </c>
      <c r="AA782" s="1" t="b">
        <v>0</v>
      </c>
      <c r="AE782" s="1" t="s">
        <v>901</v>
      </c>
      <c r="AJ782" s="1" t="b">
        <v>0</v>
      </c>
    </row>
    <row r="783">
      <c r="A783" s="1" t="s">
        <v>812</v>
      </c>
      <c r="B783" s="1" t="s">
        <v>4160</v>
      </c>
      <c r="C783" s="1">
        <v>3.2172026000103E13</v>
      </c>
      <c r="D783" s="1" t="s">
        <v>4161</v>
      </c>
      <c r="E783" s="1">
        <v>1.2992295968E10</v>
      </c>
      <c r="F783" s="1" t="s">
        <v>4162</v>
      </c>
      <c r="G783" s="6">
        <v>45561.99524305556</v>
      </c>
      <c r="H783" s="7">
        <v>45597.22703703704</v>
      </c>
      <c r="I783" s="2"/>
      <c r="J783" s="1" t="s">
        <v>895</v>
      </c>
      <c r="K783" s="1" t="s">
        <v>953</v>
      </c>
      <c r="L783" s="8" t="s">
        <v>4163</v>
      </c>
      <c r="N783" s="1">
        <v>8.8694111E7</v>
      </c>
      <c r="O783" s="1">
        <v>1.08036102E8</v>
      </c>
      <c r="Q783" s="1" t="s">
        <v>918</v>
      </c>
      <c r="S783" s="1" t="s">
        <v>919</v>
      </c>
      <c r="T783" s="1" t="s">
        <v>920</v>
      </c>
      <c r="Y783" s="1" t="s">
        <v>900</v>
      </c>
      <c r="Z783" s="1" t="b">
        <v>0</v>
      </c>
      <c r="AA783" s="1" t="b">
        <v>0</v>
      </c>
      <c r="AB783" s="1" t="s">
        <v>4164</v>
      </c>
      <c r="AC783" s="1" t="b">
        <v>1</v>
      </c>
      <c r="AD783" s="7">
        <v>45561.9975</v>
      </c>
      <c r="AE783" s="1" t="s">
        <v>901</v>
      </c>
      <c r="AJ783" s="1" t="b">
        <v>0</v>
      </c>
      <c r="AK783" s="1" t="b">
        <v>0</v>
      </c>
      <c r="AL783" s="1">
        <v>0.0</v>
      </c>
      <c r="AM783" s="1">
        <v>0.0</v>
      </c>
      <c r="AN783" s="1">
        <v>0.0</v>
      </c>
    </row>
    <row r="784">
      <c r="A784" s="1" t="s">
        <v>4165</v>
      </c>
      <c r="B784" s="1" t="s">
        <v>4166</v>
      </c>
      <c r="C784" s="1">
        <v>4.7608888000103E13</v>
      </c>
      <c r="D784" s="1" t="s">
        <v>4166</v>
      </c>
      <c r="E784" s="1">
        <v>4.399953874E10</v>
      </c>
      <c r="F784" s="1" t="s">
        <v>4167</v>
      </c>
      <c r="G784" s="6">
        <v>45337.82842592592</v>
      </c>
      <c r="H784" s="7">
        <v>45597.22712962963</v>
      </c>
      <c r="I784" s="2"/>
      <c r="J784" s="1" t="s">
        <v>938</v>
      </c>
      <c r="K784" s="1" t="s">
        <v>953</v>
      </c>
      <c r="L784" s="8" t="s">
        <v>4168</v>
      </c>
      <c r="N784" s="1">
        <v>7.7476757E7</v>
      </c>
      <c r="O784" s="1">
        <v>9.6027346E7</v>
      </c>
      <c r="U784" s="1" t="s">
        <v>4169</v>
      </c>
      <c r="Y784" s="1" t="s">
        <v>900</v>
      </c>
      <c r="Z784" s="1" t="b">
        <v>0</v>
      </c>
      <c r="AA784" s="1" t="b">
        <v>0</v>
      </c>
      <c r="AE784" s="1" t="s">
        <v>901</v>
      </c>
      <c r="AJ784" s="1" t="b">
        <v>0</v>
      </c>
    </row>
    <row r="785">
      <c r="A785" s="1" t="s">
        <v>4170</v>
      </c>
      <c r="B785" s="1" t="s">
        <v>4171</v>
      </c>
      <c r="D785" s="1" t="s">
        <v>4172</v>
      </c>
      <c r="E785" s="1">
        <v>3.1982862211E10</v>
      </c>
      <c r="F785" s="1" t="s">
        <v>4173</v>
      </c>
      <c r="G785" s="6">
        <v>45574.69782407407</v>
      </c>
      <c r="H785" s="7">
        <v>45597.22704861111</v>
      </c>
      <c r="I785" s="2"/>
      <c r="J785" s="1" t="s">
        <v>1566</v>
      </c>
      <c r="N785" s="1">
        <v>8.9041254E7</v>
      </c>
      <c r="O785" s="1">
        <v>1.08602446E8</v>
      </c>
      <c r="Q785" s="1" t="s">
        <v>1194</v>
      </c>
      <c r="S785" s="1" t="s">
        <v>2413</v>
      </c>
      <c r="Y785" s="1" t="s">
        <v>900</v>
      </c>
      <c r="Z785" s="1" t="b">
        <v>0</v>
      </c>
      <c r="AA785" s="1" t="b">
        <v>0</v>
      </c>
      <c r="AC785" s="1" t="b">
        <v>1</v>
      </c>
      <c r="AD785" s="7">
        <v>45574.69782407407</v>
      </c>
      <c r="AE785" s="1" t="s">
        <v>901</v>
      </c>
      <c r="AJ785" s="1" t="b">
        <v>0</v>
      </c>
      <c r="AK785" s="1" t="b">
        <v>0</v>
      </c>
      <c r="AL785" s="1">
        <v>0.0</v>
      </c>
      <c r="AM785" s="1">
        <v>0.0</v>
      </c>
      <c r="AN785" s="1">
        <v>0.0</v>
      </c>
    </row>
    <row r="786">
      <c r="A786" s="1" t="s">
        <v>4174</v>
      </c>
      <c r="B786" s="1" t="s">
        <v>4175</v>
      </c>
      <c r="C786" s="1">
        <v>4.8354198000138E13</v>
      </c>
      <c r="D786" s="1" t="s">
        <v>4175</v>
      </c>
      <c r="E786" s="1">
        <v>8.1999217903E10</v>
      </c>
      <c r="F786" s="1" t="s">
        <v>4176</v>
      </c>
      <c r="G786" s="6">
        <v>45338.92313657407</v>
      </c>
      <c r="H786" s="7">
        <v>45349.81853009259</v>
      </c>
      <c r="I786" s="6">
        <v>45453.71099537037</v>
      </c>
      <c r="J786" s="1" t="s">
        <v>908</v>
      </c>
      <c r="K786" s="1" t="s">
        <v>933</v>
      </c>
      <c r="L786" s="8" t="s">
        <v>4177</v>
      </c>
      <c r="M786" s="1">
        <v>1127609.0</v>
      </c>
      <c r="N786" s="1">
        <v>7.7507966E7</v>
      </c>
      <c r="O786" s="1">
        <v>9.6088419E7</v>
      </c>
      <c r="U786" s="1" t="s">
        <v>4178</v>
      </c>
      <c r="Y786" s="1" t="s">
        <v>900</v>
      </c>
      <c r="Z786" s="1" t="b">
        <v>0</v>
      </c>
      <c r="AA786" s="1" t="b">
        <v>0</v>
      </c>
      <c r="AE786" s="1" t="s">
        <v>901</v>
      </c>
    </row>
    <row r="787">
      <c r="A787" s="1" t="s">
        <v>708</v>
      </c>
      <c r="B787" s="1" t="s">
        <v>4179</v>
      </c>
      <c r="C787" s="1">
        <v>1.5535005000196E13</v>
      </c>
      <c r="D787" s="1" t="s">
        <v>4179</v>
      </c>
      <c r="E787" s="1">
        <v>1.1952075522E10</v>
      </c>
      <c r="F787" s="1" t="s">
        <v>4180</v>
      </c>
      <c r="G787" s="6">
        <v>45462.74986111111</v>
      </c>
      <c r="H787" s="7">
        <v>45491.81995370371</v>
      </c>
      <c r="I787" s="6">
        <v>45491.9546412037</v>
      </c>
      <c r="J787" s="1" t="s">
        <v>1115</v>
      </c>
      <c r="K787" s="1" t="s">
        <v>1461</v>
      </c>
      <c r="L787" s="8" t="s">
        <v>4181</v>
      </c>
      <c r="N787" s="1">
        <v>8.5785068E7</v>
      </c>
      <c r="O787" s="1">
        <v>1.03414423E8</v>
      </c>
      <c r="T787" s="1" t="s">
        <v>898</v>
      </c>
      <c r="U787" s="1" t="s">
        <v>4182</v>
      </c>
      <c r="Y787" s="1" t="s">
        <v>900</v>
      </c>
      <c r="Z787" s="1" t="b">
        <v>0</v>
      </c>
      <c r="AA787" s="1" t="b">
        <v>0</v>
      </c>
      <c r="AC787" s="1" t="b">
        <v>1</v>
      </c>
      <c r="AD787" s="7">
        <v>45462.74983796296</v>
      </c>
      <c r="AE787" s="1" t="s">
        <v>901</v>
      </c>
      <c r="AJ787" s="1" t="b">
        <v>0</v>
      </c>
    </row>
    <row r="788">
      <c r="A788" s="1" t="s">
        <v>4183</v>
      </c>
      <c r="B788" s="1" t="s">
        <v>4184</v>
      </c>
      <c r="C788" s="1">
        <v>4.9068262000187E13</v>
      </c>
      <c r="D788" s="1" t="s">
        <v>4184</v>
      </c>
      <c r="E788" s="1">
        <v>5.4999080086E10</v>
      </c>
      <c r="F788" s="1" t="s">
        <v>4185</v>
      </c>
      <c r="G788" s="6">
        <v>45230.92443287037</v>
      </c>
      <c r="H788" s="7">
        <v>45240.77621527778</v>
      </c>
      <c r="I788" s="6">
        <v>45266.23806712963</v>
      </c>
      <c r="J788" s="1" t="s">
        <v>908</v>
      </c>
      <c r="K788" s="1" t="s">
        <v>1000</v>
      </c>
      <c r="L788" s="8" t="s">
        <v>4186</v>
      </c>
      <c r="N788" s="1">
        <v>7.3944815E7</v>
      </c>
      <c r="O788" s="1">
        <v>9.0980729E7</v>
      </c>
      <c r="U788" s="1" t="s">
        <v>4187</v>
      </c>
      <c r="Y788" s="1" t="s">
        <v>900</v>
      </c>
      <c r="Z788" s="1" t="b">
        <v>0</v>
      </c>
      <c r="AA788" s="1" t="b">
        <v>0</v>
      </c>
      <c r="AE788" s="1" t="s">
        <v>901</v>
      </c>
    </row>
    <row r="789">
      <c r="A789" s="1" t="s">
        <v>4188</v>
      </c>
      <c r="B789" s="1" t="s">
        <v>4189</v>
      </c>
      <c r="C789" s="1">
        <v>3.933115800018E13</v>
      </c>
      <c r="D789" s="1" t="s">
        <v>4189</v>
      </c>
      <c r="E789" s="1">
        <v>5.1996338848E10</v>
      </c>
      <c r="F789" s="1" t="s">
        <v>4190</v>
      </c>
      <c r="G789" s="6">
        <v>45573.637094907404</v>
      </c>
      <c r="H789" s="7">
        <v>45597.227175925924</v>
      </c>
      <c r="I789" s="2"/>
      <c r="J789" s="1" t="s">
        <v>3587</v>
      </c>
      <c r="K789" s="1" t="s">
        <v>896</v>
      </c>
      <c r="N789" s="1">
        <v>8.8992012E7</v>
      </c>
      <c r="O789" s="1">
        <v>1.08529642E8</v>
      </c>
      <c r="X789" s="1">
        <v>147487.0</v>
      </c>
      <c r="Y789" s="1" t="s">
        <v>900</v>
      </c>
      <c r="Z789" s="1" t="b">
        <v>0</v>
      </c>
      <c r="AA789" s="1" t="b">
        <v>0</v>
      </c>
      <c r="AC789" s="1" t="b">
        <v>1</v>
      </c>
      <c r="AD789" s="7">
        <v>45573.63291666667</v>
      </c>
      <c r="AE789" s="1" t="s">
        <v>901</v>
      </c>
      <c r="AJ789" s="1" t="b">
        <v>0</v>
      </c>
    </row>
    <row r="790">
      <c r="A790" s="1" t="s">
        <v>577</v>
      </c>
      <c r="B790" s="1" t="s">
        <v>4191</v>
      </c>
      <c r="C790" s="1">
        <v>2.5534978000164E13</v>
      </c>
      <c r="D790" s="1" t="s">
        <v>4192</v>
      </c>
      <c r="E790" s="1">
        <v>3.1998911818E10</v>
      </c>
      <c r="F790" s="1" t="s">
        <v>4193</v>
      </c>
      <c r="G790" s="6">
        <v>45411.05837962963</v>
      </c>
      <c r="H790" s="7">
        <v>45597.227175925924</v>
      </c>
      <c r="I790" s="2"/>
      <c r="J790" s="1" t="s">
        <v>908</v>
      </c>
      <c r="K790" s="1" t="s">
        <v>933</v>
      </c>
      <c r="L790" s="8" t="s">
        <v>4194</v>
      </c>
      <c r="M790" s="1">
        <v>918448.0</v>
      </c>
      <c r="N790" s="1">
        <v>8.2628016E7</v>
      </c>
      <c r="O790" s="1">
        <v>1.00381108E8</v>
      </c>
      <c r="Y790" s="1" t="s">
        <v>900</v>
      </c>
      <c r="Z790" s="1" t="b">
        <v>0</v>
      </c>
      <c r="AA790" s="1" t="b">
        <v>0</v>
      </c>
      <c r="AC790" s="1" t="b">
        <v>1</v>
      </c>
      <c r="AD790" s="7">
        <v>45411.05836805556</v>
      </c>
      <c r="AE790" s="1" t="s">
        <v>901</v>
      </c>
      <c r="AJ790" s="1" t="b">
        <v>0</v>
      </c>
    </row>
    <row r="791">
      <c r="A791" s="1" t="s">
        <v>745</v>
      </c>
      <c r="B791" s="1" t="s">
        <v>4195</v>
      </c>
      <c r="C791" s="1">
        <v>3.7994164000191E13</v>
      </c>
      <c r="D791" s="1" t="s">
        <v>4195</v>
      </c>
      <c r="E791" s="1">
        <v>8.6981026019E10</v>
      </c>
      <c r="F791" s="1" t="s">
        <v>4196</v>
      </c>
      <c r="G791" s="6">
        <v>45546.520208333335</v>
      </c>
      <c r="H791" s="7">
        <v>45561.74768518518</v>
      </c>
      <c r="I791" s="6">
        <v>45561.755428240744</v>
      </c>
      <c r="J791" s="1" t="s">
        <v>1185</v>
      </c>
      <c r="N791" s="1">
        <v>8.8242181E7</v>
      </c>
      <c r="O791" s="1">
        <v>1.07265219E8</v>
      </c>
      <c r="W791" s="1" t="b">
        <v>1</v>
      </c>
      <c r="Y791" s="1" t="s">
        <v>900</v>
      </c>
      <c r="Z791" s="1" t="b">
        <v>0</v>
      </c>
      <c r="AA791" s="1" t="b">
        <v>0</v>
      </c>
      <c r="AC791" s="1" t="b">
        <v>1</v>
      </c>
      <c r="AD791" s="7">
        <v>45546.51597222222</v>
      </c>
      <c r="AE791" s="1" t="s">
        <v>901</v>
      </c>
      <c r="AJ791" s="1" t="b">
        <v>0</v>
      </c>
    </row>
    <row r="792">
      <c r="A792" s="1" t="s">
        <v>149</v>
      </c>
      <c r="B792" s="1" t="s">
        <v>4197</v>
      </c>
      <c r="C792" s="1">
        <v>4.6149393000109E13</v>
      </c>
      <c r="D792" s="1" t="s">
        <v>4197</v>
      </c>
      <c r="E792" s="1">
        <v>1.1999187919E10</v>
      </c>
      <c r="F792" s="1" t="s">
        <v>4198</v>
      </c>
      <c r="G792" s="6">
        <v>45440.790451388886</v>
      </c>
      <c r="H792" s="7">
        <v>45597.227175925924</v>
      </c>
      <c r="I792" s="2"/>
      <c r="J792" s="1" t="s">
        <v>938</v>
      </c>
      <c r="K792" s="1" t="s">
        <v>916</v>
      </c>
      <c r="L792" s="8" t="s">
        <v>4199</v>
      </c>
      <c r="N792" s="1">
        <v>8.4902517E7</v>
      </c>
      <c r="U792" s="1" t="s">
        <v>4200</v>
      </c>
      <c r="W792" s="1" t="b">
        <v>1</v>
      </c>
      <c r="Y792" s="1" t="s">
        <v>900</v>
      </c>
      <c r="Z792" s="1" t="b">
        <v>0</v>
      </c>
      <c r="AA792" s="1" t="b">
        <v>0</v>
      </c>
      <c r="AC792" s="1" t="b">
        <v>1</v>
      </c>
      <c r="AD792" s="7">
        <v>45440.743483796294</v>
      </c>
      <c r="AE792" s="1" t="s">
        <v>901</v>
      </c>
      <c r="AJ792" s="1" t="b">
        <v>0</v>
      </c>
    </row>
    <row r="793">
      <c r="A793" s="1" t="s">
        <v>4201</v>
      </c>
      <c r="B793" s="1" t="s">
        <v>4202</v>
      </c>
      <c r="C793" s="1">
        <v>1.9007933000139E13</v>
      </c>
      <c r="D793" s="1" t="s">
        <v>4203</v>
      </c>
      <c r="E793" s="1">
        <v>1.399157148E10</v>
      </c>
      <c r="F793" s="1" t="s">
        <v>4204</v>
      </c>
      <c r="G793" s="6">
        <v>45595.901458333334</v>
      </c>
      <c r="H793" s="7">
        <v>45597.16715277778</v>
      </c>
      <c r="I793" s="2"/>
      <c r="J793" s="1" t="s">
        <v>938</v>
      </c>
      <c r="N793" s="1">
        <v>8.9822647E7</v>
      </c>
      <c r="O793" s="1">
        <v>1.09606674E8</v>
      </c>
      <c r="Q793" s="1" t="s">
        <v>940</v>
      </c>
      <c r="S793" s="1" t="s">
        <v>919</v>
      </c>
      <c r="Y793" s="1" t="s">
        <v>900</v>
      </c>
      <c r="Z793" s="1" t="b">
        <v>0</v>
      </c>
      <c r="AA793" s="1" t="b">
        <v>0</v>
      </c>
      <c r="AC793" s="1" t="b">
        <v>1</v>
      </c>
      <c r="AD793" s="7">
        <v>45595.90144675926</v>
      </c>
      <c r="AE793" s="1" t="s">
        <v>901</v>
      </c>
      <c r="AJ793" s="1" t="b">
        <v>0</v>
      </c>
      <c r="AK793" s="1" t="b">
        <v>1</v>
      </c>
      <c r="AL793" s="1">
        <v>1.0</v>
      </c>
      <c r="AM793" s="1">
        <v>0.0</v>
      </c>
      <c r="AN793" s="1">
        <v>0.0</v>
      </c>
    </row>
    <row r="794">
      <c r="A794" s="1" t="s">
        <v>355</v>
      </c>
      <c r="B794" s="1" t="s">
        <v>4205</v>
      </c>
      <c r="C794" s="1">
        <v>4.2438924000114E13</v>
      </c>
      <c r="D794" s="1" t="s">
        <v>4205</v>
      </c>
      <c r="E794" s="1">
        <v>6.2994366002E10</v>
      </c>
      <c r="F794" s="1" t="s">
        <v>4206</v>
      </c>
      <c r="G794" s="6">
        <v>45560.573645833334</v>
      </c>
      <c r="H794" s="7">
        <v>45565.563414351855</v>
      </c>
      <c r="I794" s="6">
        <v>45565.590636574074</v>
      </c>
      <c r="J794" s="1" t="s">
        <v>990</v>
      </c>
      <c r="N794" s="1">
        <v>8.8651142E7</v>
      </c>
      <c r="O794" s="1">
        <v>1.0794478E8</v>
      </c>
      <c r="T794" s="1" t="s">
        <v>920</v>
      </c>
      <c r="W794" s="1" t="b">
        <v>1</v>
      </c>
      <c r="Y794" s="1" t="s">
        <v>900</v>
      </c>
      <c r="Z794" s="1" t="b">
        <v>0</v>
      </c>
      <c r="AA794" s="1" t="b">
        <v>0</v>
      </c>
      <c r="AC794" s="1" t="b">
        <v>1</v>
      </c>
      <c r="AD794" s="7">
        <v>45560.568020833336</v>
      </c>
      <c r="AE794" s="1" t="s">
        <v>901</v>
      </c>
      <c r="AJ794" s="1" t="b">
        <v>0</v>
      </c>
    </row>
    <row r="795">
      <c r="A795" s="1" t="s">
        <v>593</v>
      </c>
      <c r="B795" s="1" t="s">
        <v>4207</v>
      </c>
      <c r="C795" s="1">
        <v>4.2082814000162E13</v>
      </c>
      <c r="D795" s="1" t="s">
        <v>4208</v>
      </c>
      <c r="E795" s="1">
        <v>1.1996377557E10</v>
      </c>
      <c r="F795" s="1" t="s">
        <v>4209</v>
      </c>
      <c r="G795" s="6">
        <v>45497.93373842593</v>
      </c>
      <c r="H795" s="7">
        <v>45597.227013888885</v>
      </c>
      <c r="I795" s="2"/>
      <c r="J795" s="1" t="s">
        <v>908</v>
      </c>
      <c r="K795" s="1" t="s">
        <v>916</v>
      </c>
      <c r="L795" s="8" t="s">
        <v>4210</v>
      </c>
      <c r="N795" s="1">
        <v>8.6834986E7</v>
      </c>
      <c r="O795" s="1">
        <v>1.09196889E8</v>
      </c>
      <c r="Y795" s="1" t="s">
        <v>900</v>
      </c>
      <c r="Z795" s="1" t="b">
        <v>0</v>
      </c>
      <c r="AA795" s="1" t="b">
        <v>0</v>
      </c>
      <c r="AC795" s="1" t="b">
        <v>1</v>
      </c>
      <c r="AD795" s="7">
        <v>45497.93371527778</v>
      </c>
      <c r="AE795" s="1" t="s">
        <v>901</v>
      </c>
      <c r="AJ795" s="1" t="b">
        <v>0</v>
      </c>
    </row>
    <row r="796">
      <c r="A796" s="1" t="s">
        <v>822</v>
      </c>
      <c r="B796" s="1" t="s">
        <v>4211</v>
      </c>
      <c r="C796" s="1">
        <v>7.86181931E10</v>
      </c>
      <c r="D796" s="1" t="s">
        <v>4211</v>
      </c>
      <c r="E796" s="1">
        <v>4.8984522605E10</v>
      </c>
      <c r="F796" s="1" t="s">
        <v>4212</v>
      </c>
      <c r="G796" s="6">
        <v>45462.025555555556</v>
      </c>
      <c r="H796" s="7">
        <v>45597.227118055554</v>
      </c>
      <c r="I796" s="2"/>
      <c r="J796" s="1" t="s">
        <v>1115</v>
      </c>
      <c r="K796" s="1" t="s">
        <v>1049</v>
      </c>
      <c r="L796" s="8" t="s">
        <v>4213</v>
      </c>
      <c r="N796" s="1">
        <v>8.5771182E7</v>
      </c>
      <c r="O796" s="1">
        <v>1.03380433E8</v>
      </c>
      <c r="Y796" s="1" t="s">
        <v>900</v>
      </c>
      <c r="Z796" s="1" t="b">
        <v>0</v>
      </c>
      <c r="AA796" s="1" t="b">
        <v>0</v>
      </c>
      <c r="AC796" s="1" t="b">
        <v>1</v>
      </c>
      <c r="AD796" s="7">
        <v>45462.02553240741</v>
      </c>
      <c r="AE796" s="1" t="s">
        <v>901</v>
      </c>
      <c r="AF796" s="1" t="s">
        <v>4214</v>
      </c>
      <c r="AJ796" s="1" t="b">
        <v>0</v>
      </c>
    </row>
    <row r="797">
      <c r="A797" s="1" t="s">
        <v>365</v>
      </c>
      <c r="B797" s="1" t="s">
        <v>4215</v>
      </c>
      <c r="C797" s="1">
        <v>5.4344356000171E13</v>
      </c>
      <c r="D797" s="1" t="s">
        <v>4216</v>
      </c>
      <c r="E797" s="1">
        <v>3.1992915155E10</v>
      </c>
      <c r="F797" s="1" t="s">
        <v>4217</v>
      </c>
      <c r="G797" s="6">
        <v>45397.87354166667</v>
      </c>
      <c r="H797" s="7">
        <v>45405.48030092593</v>
      </c>
      <c r="I797" s="6">
        <v>45414.68371527778</v>
      </c>
      <c r="J797" s="1" t="s">
        <v>908</v>
      </c>
      <c r="K797" s="1" t="s">
        <v>896</v>
      </c>
      <c r="L797" s="8" t="s">
        <v>4218</v>
      </c>
      <c r="N797" s="1">
        <v>8.1891993E7</v>
      </c>
      <c r="O797" s="1">
        <v>9.9620389E7</v>
      </c>
      <c r="U797" s="1" t="s">
        <v>4219</v>
      </c>
      <c r="Y797" s="1" t="s">
        <v>900</v>
      </c>
      <c r="Z797" s="1" t="b">
        <v>0</v>
      </c>
      <c r="AA797" s="1" t="b">
        <v>0</v>
      </c>
      <c r="AC797" s="1" t="b">
        <v>1</v>
      </c>
      <c r="AD797" s="7">
        <v>45397.873506944445</v>
      </c>
      <c r="AE797" s="1" t="s">
        <v>901</v>
      </c>
    </row>
    <row r="798">
      <c r="A798" s="1" t="s">
        <v>804</v>
      </c>
      <c r="B798" s="1" t="s">
        <v>4220</v>
      </c>
      <c r="C798" s="1">
        <v>5.1928339000193E13</v>
      </c>
      <c r="D798" s="1" t="s">
        <v>4220</v>
      </c>
      <c r="E798" s="1">
        <v>3.5988749342E10</v>
      </c>
      <c r="F798" s="1" t="s">
        <v>4221</v>
      </c>
      <c r="G798" s="6">
        <v>45514.17501157407</v>
      </c>
      <c r="H798" s="7">
        <v>45597.227175925924</v>
      </c>
      <c r="I798" s="2"/>
      <c r="J798" s="1" t="s">
        <v>1006</v>
      </c>
      <c r="N798" s="1">
        <v>8.7271326E7</v>
      </c>
      <c r="O798" s="1">
        <v>1.09593237E8</v>
      </c>
      <c r="Q798" s="1" t="s">
        <v>983</v>
      </c>
      <c r="S798" s="1" t="s">
        <v>919</v>
      </c>
      <c r="T798" s="1" t="s">
        <v>898</v>
      </c>
      <c r="Y798" s="1" t="s">
        <v>900</v>
      </c>
      <c r="Z798" s="1" t="b">
        <v>0</v>
      </c>
      <c r="AA798" s="1" t="b">
        <v>0</v>
      </c>
      <c r="AB798" s="1" t="s">
        <v>4222</v>
      </c>
      <c r="AC798" s="1" t="b">
        <v>1</v>
      </c>
      <c r="AD798" s="7">
        <v>45514.174988425926</v>
      </c>
      <c r="AE798" s="1" t="s">
        <v>901</v>
      </c>
      <c r="AJ798" s="1" t="b">
        <v>1</v>
      </c>
      <c r="AK798" s="1" t="b">
        <v>1</v>
      </c>
      <c r="AL798" s="1">
        <v>1.0</v>
      </c>
      <c r="AM798" s="1">
        <v>1.0</v>
      </c>
      <c r="AN798" s="1">
        <v>4.0</v>
      </c>
    </row>
    <row r="799">
      <c r="A799" s="1" t="s">
        <v>4223</v>
      </c>
      <c r="B799" s="1" t="s">
        <v>4224</v>
      </c>
      <c r="C799" s="1">
        <v>4.1091932816E10</v>
      </c>
      <c r="D799" s="1" t="s">
        <v>4225</v>
      </c>
      <c r="E799" s="1">
        <v>1.9999399937E10</v>
      </c>
      <c r="F799" s="1" t="s">
        <v>4226</v>
      </c>
      <c r="G799" s="6">
        <v>45147.125</v>
      </c>
      <c r="H799" s="7">
        <v>45369.704675925925</v>
      </c>
      <c r="I799" s="6">
        <v>45177.125</v>
      </c>
      <c r="J799" s="1" t="s">
        <v>895</v>
      </c>
      <c r="N799" s="1">
        <v>7.0115933E7</v>
      </c>
      <c r="O799" s="1">
        <v>8.5519067E7</v>
      </c>
      <c r="P799" s="1" t="b">
        <v>0</v>
      </c>
      <c r="V799" s="1" t="b">
        <v>0</v>
      </c>
      <c r="W799" s="1" t="b">
        <v>1</v>
      </c>
      <c r="Y799" s="1" t="s">
        <v>900</v>
      </c>
      <c r="Z799" s="1" t="b">
        <v>0</v>
      </c>
      <c r="AA799" s="1" t="b">
        <v>0</v>
      </c>
      <c r="AE799" s="1" t="s">
        <v>901</v>
      </c>
      <c r="AJ799" s="1" t="b">
        <v>0</v>
      </c>
    </row>
    <row r="800">
      <c r="A800" s="1" t="s">
        <v>4227</v>
      </c>
      <c r="B800" s="1" t="s">
        <v>4228</v>
      </c>
      <c r="C800" s="1">
        <v>4.4018882000198E13</v>
      </c>
      <c r="D800" s="1" t="s">
        <v>4228</v>
      </c>
      <c r="E800" s="1">
        <v>1.9981848659E10</v>
      </c>
      <c r="F800" s="1" t="s">
        <v>4229</v>
      </c>
      <c r="G800" s="6">
        <v>45278.731354166666</v>
      </c>
      <c r="H800" s="7">
        <v>45491.5534837963</v>
      </c>
      <c r="I800" s="6">
        <v>45491.67391203704</v>
      </c>
      <c r="J800" s="1" t="s">
        <v>908</v>
      </c>
      <c r="K800" s="1" t="s">
        <v>916</v>
      </c>
      <c r="L800" s="8" t="s">
        <v>4230</v>
      </c>
      <c r="N800" s="1">
        <v>7.5439785E7</v>
      </c>
      <c r="O800" s="1">
        <v>9.3422645E7</v>
      </c>
      <c r="T800" s="1" t="s">
        <v>920</v>
      </c>
      <c r="U800" s="1" t="s">
        <v>4231</v>
      </c>
      <c r="Y800" s="1" t="s">
        <v>900</v>
      </c>
      <c r="Z800" s="1" t="b">
        <v>0</v>
      </c>
      <c r="AA800" s="1" t="b">
        <v>0</v>
      </c>
      <c r="AE800" s="1" t="s">
        <v>901</v>
      </c>
      <c r="AJ800" s="1" t="b">
        <v>0</v>
      </c>
    </row>
    <row r="801">
      <c r="A801" s="1" t="s">
        <v>4232</v>
      </c>
      <c r="B801" s="1" t="s">
        <v>4233</v>
      </c>
      <c r="C801" s="1">
        <v>3.8447947000118E13</v>
      </c>
      <c r="D801" s="1" t="s">
        <v>4234</v>
      </c>
      <c r="E801" s="1">
        <v>1.1994160693E10</v>
      </c>
      <c r="F801" s="1" t="s">
        <v>4235</v>
      </c>
      <c r="G801" s="6">
        <v>45596.03986111111</v>
      </c>
      <c r="H801" s="7">
        <v>45597.05648148148</v>
      </c>
      <c r="I801" s="2"/>
      <c r="J801" s="1" t="s">
        <v>1333</v>
      </c>
      <c r="L801" s="8" t="s">
        <v>4236</v>
      </c>
      <c r="N801" s="1">
        <v>8.9830613E7</v>
      </c>
      <c r="O801" s="1">
        <v>1.09614225E8</v>
      </c>
      <c r="Q801" s="1" t="s">
        <v>940</v>
      </c>
      <c r="S801" s="1" t="s">
        <v>1033</v>
      </c>
      <c r="Y801" s="1" t="s">
        <v>900</v>
      </c>
      <c r="Z801" s="1" t="b">
        <v>0</v>
      </c>
      <c r="AA801" s="1" t="b">
        <v>0</v>
      </c>
      <c r="AB801" s="1" t="s">
        <v>4237</v>
      </c>
      <c r="AC801" s="1" t="b">
        <v>1</v>
      </c>
      <c r="AD801" s="7">
        <v>45596.03984953704</v>
      </c>
      <c r="AE801" s="1" t="s">
        <v>901</v>
      </c>
      <c r="AJ801" s="1" t="b">
        <v>0</v>
      </c>
      <c r="AK801" s="1" t="b">
        <v>0</v>
      </c>
      <c r="AL801" s="1">
        <v>0.0</v>
      </c>
      <c r="AM801" s="1">
        <v>0.0</v>
      </c>
      <c r="AN801" s="1">
        <v>0.0</v>
      </c>
    </row>
    <row r="802">
      <c r="A802" s="1" t="s">
        <v>385</v>
      </c>
      <c r="B802" s="1" t="s">
        <v>4238</v>
      </c>
      <c r="C802" s="1">
        <v>2.984325000181E12</v>
      </c>
      <c r="D802" s="1" t="s">
        <v>4238</v>
      </c>
      <c r="E802" s="1">
        <v>3.7999426898E10</v>
      </c>
      <c r="F802" s="1" t="s">
        <v>4239</v>
      </c>
      <c r="G802" s="6">
        <v>45517.752650462964</v>
      </c>
      <c r="H802" s="7">
        <v>45560.47775462963</v>
      </c>
      <c r="I802" s="6">
        <v>45560.51253472222</v>
      </c>
      <c r="J802" s="1" t="s">
        <v>938</v>
      </c>
      <c r="K802" s="1" t="s">
        <v>916</v>
      </c>
      <c r="N802" s="1">
        <v>8.7402953E7</v>
      </c>
      <c r="O802" s="1">
        <v>1.05990484E8</v>
      </c>
      <c r="W802" s="1" t="b">
        <v>1</v>
      </c>
      <c r="Y802" s="1" t="s">
        <v>900</v>
      </c>
      <c r="Z802" s="1" t="b">
        <v>0</v>
      </c>
      <c r="AA802" s="1" t="b">
        <v>0</v>
      </c>
      <c r="AC802" s="1" t="b">
        <v>1</v>
      </c>
      <c r="AD802" s="7">
        <v>45517.748449074075</v>
      </c>
      <c r="AE802" s="1" t="s">
        <v>901</v>
      </c>
      <c r="AJ802" s="1" t="b">
        <v>0</v>
      </c>
    </row>
    <row r="803">
      <c r="A803" s="1" t="s">
        <v>4240</v>
      </c>
      <c r="B803" s="1" t="s">
        <v>4241</v>
      </c>
      <c r="C803" s="1">
        <v>4.5059081000133E13</v>
      </c>
      <c r="D803" s="1" t="s">
        <v>4241</v>
      </c>
      <c r="E803" s="1">
        <v>3.1982016001E10</v>
      </c>
      <c r="F803" s="1" t="s">
        <v>4242</v>
      </c>
      <c r="G803" s="6">
        <v>45210.47944444444</v>
      </c>
      <c r="H803" s="7">
        <v>45597.22702546296</v>
      </c>
      <c r="I803" s="2"/>
      <c r="J803" s="1" t="s">
        <v>908</v>
      </c>
      <c r="K803" s="1" t="s">
        <v>953</v>
      </c>
      <c r="L803" s="8" t="s">
        <v>4243</v>
      </c>
      <c r="N803" s="1">
        <v>7.3003429E7</v>
      </c>
      <c r="O803" s="1">
        <v>1.06891385E8</v>
      </c>
      <c r="U803" s="1" t="s">
        <v>4242</v>
      </c>
      <c r="Y803" s="1" t="s">
        <v>900</v>
      </c>
      <c r="Z803" s="1" t="b">
        <v>0</v>
      </c>
      <c r="AA803" s="1" t="b">
        <v>0</v>
      </c>
      <c r="AE803" s="1" t="s">
        <v>901</v>
      </c>
      <c r="AJ803" s="1" t="b">
        <v>0</v>
      </c>
    </row>
    <row r="804">
      <c r="A804" s="1" t="s">
        <v>138</v>
      </c>
      <c r="B804" s="1" t="s">
        <v>4244</v>
      </c>
      <c r="C804" s="1">
        <v>3.7908230000163E13</v>
      </c>
      <c r="D804" s="1" t="s">
        <v>4244</v>
      </c>
      <c r="E804" s="1">
        <v>6.1991720432E10</v>
      </c>
      <c r="F804" s="1" t="s">
        <v>4245</v>
      </c>
      <c r="G804" s="6">
        <v>45527.51660879629</v>
      </c>
      <c r="H804" s="7">
        <v>45597.227164351854</v>
      </c>
      <c r="I804" s="2"/>
      <c r="J804" s="1" t="s">
        <v>1030</v>
      </c>
      <c r="K804" s="1" t="s">
        <v>916</v>
      </c>
      <c r="L804" s="8" t="s">
        <v>4246</v>
      </c>
      <c r="N804" s="1">
        <v>8.7673838E7</v>
      </c>
      <c r="O804" s="1">
        <v>1.06446198E8</v>
      </c>
      <c r="Q804" s="1" t="s">
        <v>940</v>
      </c>
      <c r="S804" s="1" t="s">
        <v>919</v>
      </c>
      <c r="T804" s="1" t="s">
        <v>898</v>
      </c>
      <c r="Y804" s="1" t="s">
        <v>900</v>
      </c>
      <c r="Z804" s="1" t="b">
        <v>0</v>
      </c>
      <c r="AA804" s="1" t="b">
        <v>0</v>
      </c>
      <c r="AB804" s="1" t="s">
        <v>4247</v>
      </c>
      <c r="AC804" s="1" t="b">
        <v>1</v>
      </c>
      <c r="AD804" s="7">
        <v>45527.51658564815</v>
      </c>
      <c r="AE804" s="1" t="s">
        <v>901</v>
      </c>
      <c r="AJ804" s="1" t="b">
        <v>0</v>
      </c>
      <c r="AK804" s="1" t="b">
        <v>1</v>
      </c>
      <c r="AL804" s="1">
        <v>1.0</v>
      </c>
      <c r="AM804" s="1">
        <v>2.0</v>
      </c>
      <c r="AN804" s="1">
        <v>2.0</v>
      </c>
    </row>
    <row r="805">
      <c r="A805" s="1" t="s">
        <v>427</v>
      </c>
      <c r="B805" s="1" t="s">
        <v>4248</v>
      </c>
      <c r="C805" s="1">
        <v>3.9661720000133E13</v>
      </c>
      <c r="D805" s="1" t="s">
        <v>4249</v>
      </c>
      <c r="E805" s="1">
        <v>6.9993123803E10</v>
      </c>
      <c r="F805" s="1" t="s">
        <v>4250</v>
      </c>
      <c r="G805" s="6">
        <v>45533.932175925926</v>
      </c>
      <c r="H805" s="7">
        <v>45597.227164351854</v>
      </c>
      <c r="I805" s="2"/>
      <c r="J805" s="1" t="s">
        <v>908</v>
      </c>
      <c r="K805" s="1" t="s">
        <v>916</v>
      </c>
      <c r="L805" s="8" t="s">
        <v>4251</v>
      </c>
      <c r="N805" s="1">
        <v>8.785407E7</v>
      </c>
      <c r="O805" s="1">
        <v>1.06725795E8</v>
      </c>
      <c r="Q805" s="1" t="s">
        <v>983</v>
      </c>
      <c r="S805" s="1" t="s">
        <v>1033</v>
      </c>
      <c r="W805" s="1" t="b">
        <v>1</v>
      </c>
      <c r="Y805" s="1" t="s">
        <v>900</v>
      </c>
      <c r="Z805" s="1" t="b">
        <v>0</v>
      </c>
      <c r="AA805" s="1" t="b">
        <v>0</v>
      </c>
      <c r="AB805" s="1" t="s">
        <v>4252</v>
      </c>
      <c r="AC805" s="1" t="b">
        <v>1</v>
      </c>
      <c r="AD805" s="7">
        <v>45533.93209490741</v>
      </c>
      <c r="AE805" s="1" t="s">
        <v>901</v>
      </c>
      <c r="AJ805" s="1" t="b">
        <v>0</v>
      </c>
      <c r="AK805" s="1" t="b">
        <v>1</v>
      </c>
      <c r="AL805" s="1">
        <v>1.0</v>
      </c>
      <c r="AM805" s="1">
        <v>1.0</v>
      </c>
      <c r="AN805" s="1">
        <v>3.0</v>
      </c>
    </row>
    <row r="806">
      <c r="A806" s="1" t="s">
        <v>4253</v>
      </c>
      <c r="B806" s="1" t="s">
        <v>4254</v>
      </c>
      <c r="C806" s="1">
        <v>2.2605946894E10</v>
      </c>
      <c r="D806" s="1" t="s">
        <v>4254</v>
      </c>
      <c r="E806" s="1">
        <v>1.191466786E10</v>
      </c>
      <c r="F806" s="1" t="s">
        <v>4255</v>
      </c>
      <c r="G806" s="6">
        <v>45112.60611111111</v>
      </c>
      <c r="H806" s="7">
        <v>45297.03482638889</v>
      </c>
      <c r="I806" s="6">
        <v>45308.501388888886</v>
      </c>
      <c r="J806" s="1" t="s">
        <v>930</v>
      </c>
      <c r="K806" s="1" t="s">
        <v>953</v>
      </c>
      <c r="L806" s="8" t="s">
        <v>4256</v>
      </c>
      <c r="N806" s="1">
        <v>6.8215717E7</v>
      </c>
      <c r="O806" s="1">
        <v>8.5603669E7</v>
      </c>
      <c r="Q806" s="1" t="s">
        <v>983</v>
      </c>
      <c r="R806" s="1" t="s">
        <v>1143</v>
      </c>
      <c r="S806" s="1" t="s">
        <v>919</v>
      </c>
      <c r="U806" s="1" t="s">
        <v>4257</v>
      </c>
      <c r="Y806" s="1" t="s">
        <v>900</v>
      </c>
      <c r="Z806" s="1" t="b">
        <v>0</v>
      </c>
      <c r="AA806" s="1" t="b">
        <v>0</v>
      </c>
      <c r="AE806" s="1" t="s">
        <v>901</v>
      </c>
    </row>
    <row r="807">
      <c r="A807" s="1" t="s">
        <v>170</v>
      </c>
      <c r="B807" s="1" t="s">
        <v>4258</v>
      </c>
      <c r="C807" s="1">
        <v>1.4768403778E10</v>
      </c>
      <c r="D807" s="1" t="s">
        <v>4258</v>
      </c>
      <c r="E807" s="1">
        <v>2.197503031E10</v>
      </c>
      <c r="F807" s="1" t="s">
        <v>4259</v>
      </c>
      <c r="G807" s="6">
        <v>45449.00701388889</v>
      </c>
      <c r="H807" s="7">
        <v>45597.227164351854</v>
      </c>
      <c r="I807" s="2"/>
      <c r="J807" s="1" t="s">
        <v>915</v>
      </c>
      <c r="K807" s="1" t="s">
        <v>974</v>
      </c>
      <c r="L807" s="8" t="s">
        <v>4260</v>
      </c>
      <c r="N807" s="1">
        <v>8.5287308E7</v>
      </c>
      <c r="O807" s="1">
        <v>1.09337778E8</v>
      </c>
      <c r="T807" s="1" t="s">
        <v>898</v>
      </c>
      <c r="U807" s="1" t="s">
        <v>4259</v>
      </c>
      <c r="Y807" s="1" t="s">
        <v>900</v>
      </c>
      <c r="Z807" s="1" t="b">
        <v>0</v>
      </c>
      <c r="AA807" s="1" t="b">
        <v>0</v>
      </c>
      <c r="AC807" s="1" t="b">
        <v>1</v>
      </c>
      <c r="AD807" s="7">
        <v>45449.00699074074</v>
      </c>
      <c r="AE807" s="1" t="s">
        <v>901</v>
      </c>
      <c r="AJ807" s="1" t="b">
        <v>0</v>
      </c>
    </row>
    <row r="808">
      <c r="A808" s="1" t="s">
        <v>4261</v>
      </c>
      <c r="B808" s="1" t="s">
        <v>4262</v>
      </c>
      <c r="C808" s="1">
        <v>4.5843510000169E13</v>
      </c>
      <c r="D808" s="1" t="s">
        <v>4262</v>
      </c>
      <c r="E808" s="1">
        <v>4.7996137829E10</v>
      </c>
      <c r="F808" s="1" t="s">
        <v>4263</v>
      </c>
      <c r="G808" s="6">
        <v>45251.52460648148</v>
      </c>
      <c r="H808" s="7">
        <v>45597.2271412037</v>
      </c>
      <c r="I808" s="2"/>
      <c r="J808" s="1" t="s">
        <v>1243</v>
      </c>
      <c r="K808" s="1" t="s">
        <v>909</v>
      </c>
      <c r="L808" s="8" t="s">
        <v>4264</v>
      </c>
      <c r="N808" s="1">
        <v>7.4408719E7</v>
      </c>
      <c r="O808" s="1">
        <v>9.1944696E7</v>
      </c>
      <c r="U808" s="1" t="s">
        <v>4265</v>
      </c>
      <c r="Y808" s="1" t="s">
        <v>900</v>
      </c>
      <c r="Z808" s="1" t="b">
        <v>0</v>
      </c>
      <c r="AA808" s="1" t="b">
        <v>0</v>
      </c>
      <c r="AE808" s="1" t="s">
        <v>901</v>
      </c>
      <c r="AJ808" s="1" t="b">
        <v>0</v>
      </c>
    </row>
    <row r="809">
      <c r="A809" s="1" t="s">
        <v>4266</v>
      </c>
      <c r="B809" s="1" t="s">
        <v>4267</v>
      </c>
      <c r="C809" s="1">
        <v>4.5343766000107E13</v>
      </c>
      <c r="D809" s="1" t="s">
        <v>4267</v>
      </c>
      <c r="E809" s="1">
        <v>1.2996251858E10</v>
      </c>
      <c r="F809" s="1" t="s">
        <v>4268</v>
      </c>
      <c r="G809" s="6">
        <v>45187.86083333333</v>
      </c>
      <c r="H809" s="7">
        <v>45597.227118055554</v>
      </c>
      <c r="I809" s="2"/>
      <c r="J809" s="1" t="s">
        <v>1006</v>
      </c>
      <c r="K809" s="1" t="s">
        <v>974</v>
      </c>
      <c r="L809" s="8" t="s">
        <v>4269</v>
      </c>
      <c r="N809" s="1">
        <v>7.1756406E7</v>
      </c>
      <c r="O809" s="1">
        <v>8.7974808E7</v>
      </c>
      <c r="U809" s="1" t="s">
        <v>4270</v>
      </c>
      <c r="Y809" s="1" t="s">
        <v>900</v>
      </c>
      <c r="Z809" s="1" t="b">
        <v>0</v>
      </c>
      <c r="AA809" s="1" t="b">
        <v>0</v>
      </c>
      <c r="AE809" s="1" t="s">
        <v>901</v>
      </c>
      <c r="AJ809" s="1" t="b">
        <v>0</v>
      </c>
    </row>
    <row r="810">
      <c r="A810" s="1" t="s">
        <v>4271</v>
      </c>
      <c r="B810" s="1" t="s">
        <v>4272</v>
      </c>
      <c r="C810" s="1">
        <v>3.089710692E10</v>
      </c>
      <c r="D810" s="1" t="s">
        <v>4273</v>
      </c>
      <c r="E810" s="1">
        <v>4.7997610155E10</v>
      </c>
      <c r="F810" s="1" t="s">
        <v>4274</v>
      </c>
      <c r="G810" s="6">
        <v>45120.125</v>
      </c>
      <c r="H810" s="7">
        <v>45369.70471064815</v>
      </c>
      <c r="I810" s="6">
        <v>45139.125</v>
      </c>
      <c r="J810" s="1" t="s">
        <v>1446</v>
      </c>
      <c r="N810" s="1">
        <v>6.8468619E7</v>
      </c>
      <c r="O810" s="1">
        <v>8.3689109E7</v>
      </c>
      <c r="P810" s="1" t="b">
        <v>0</v>
      </c>
      <c r="V810" s="1" t="b">
        <v>0</v>
      </c>
      <c r="W810" s="1" t="b">
        <v>1</v>
      </c>
      <c r="Y810" s="1" t="s">
        <v>900</v>
      </c>
      <c r="Z810" s="1" t="b">
        <v>0</v>
      </c>
      <c r="AA810" s="1" t="b">
        <v>0</v>
      </c>
      <c r="AE810" s="1" t="s">
        <v>901</v>
      </c>
      <c r="AJ810" s="1" t="b">
        <v>0</v>
      </c>
    </row>
    <row r="811">
      <c r="A811" s="1" t="s">
        <v>4275</v>
      </c>
      <c r="B811" s="1" t="s">
        <v>4276</v>
      </c>
      <c r="C811" s="1">
        <v>2.7403885000126E13</v>
      </c>
      <c r="D811" s="1" t="s">
        <v>4276</v>
      </c>
      <c r="E811" s="1">
        <v>1.198758181E10</v>
      </c>
      <c r="F811" s="1" t="s">
        <v>4277</v>
      </c>
      <c r="G811" s="6">
        <v>45236.82775462963</v>
      </c>
      <c r="H811" s="7">
        <v>45597.2271875</v>
      </c>
      <c r="I811" s="2"/>
      <c r="J811" s="1" t="s">
        <v>1030</v>
      </c>
      <c r="K811" s="1" t="s">
        <v>1049</v>
      </c>
      <c r="L811" s="8" t="s">
        <v>4278</v>
      </c>
      <c r="N811" s="1">
        <v>7.4056818E7</v>
      </c>
      <c r="O811" s="1">
        <v>1.07542572E8</v>
      </c>
      <c r="T811" s="1" t="s">
        <v>920</v>
      </c>
      <c r="U811" s="1" t="s">
        <v>4279</v>
      </c>
      <c r="W811" s="1" t="b">
        <v>0</v>
      </c>
      <c r="Y811" s="1" t="s">
        <v>900</v>
      </c>
      <c r="Z811" s="1" t="b">
        <v>0</v>
      </c>
      <c r="AA811" s="1" t="b">
        <v>0</v>
      </c>
      <c r="AE811" s="1" t="s">
        <v>901</v>
      </c>
      <c r="AJ811" s="1" t="b">
        <v>0</v>
      </c>
    </row>
    <row r="812">
      <c r="A812" s="1" t="s">
        <v>4280</v>
      </c>
      <c r="B812" s="1" t="s">
        <v>4281</v>
      </c>
      <c r="C812" s="1">
        <v>1.9423634000185E13</v>
      </c>
      <c r="D812" s="1" t="s">
        <v>4282</v>
      </c>
      <c r="E812" s="1">
        <v>1.1953345296E10</v>
      </c>
      <c r="F812" s="1" t="s">
        <v>4283</v>
      </c>
      <c r="G812" s="6">
        <v>45588.4734375</v>
      </c>
      <c r="H812" s="7">
        <v>45597.090787037036</v>
      </c>
      <c r="I812" s="2"/>
      <c r="J812" s="1" t="s">
        <v>1333</v>
      </c>
      <c r="K812" s="1" t="s">
        <v>1461</v>
      </c>
      <c r="L812" s="8" t="s">
        <v>4284</v>
      </c>
      <c r="N812" s="1">
        <v>8.9513779E7</v>
      </c>
      <c r="O812" s="1">
        <v>1.09224358E8</v>
      </c>
      <c r="Q812" s="1" t="s">
        <v>918</v>
      </c>
      <c r="S812" s="1" t="s">
        <v>2413</v>
      </c>
      <c r="T812" s="1" t="s">
        <v>920</v>
      </c>
      <c r="Y812" s="1" t="s">
        <v>900</v>
      </c>
      <c r="Z812" s="1" t="b">
        <v>0</v>
      </c>
      <c r="AA812" s="1" t="b">
        <v>0</v>
      </c>
      <c r="AB812" s="1" t="s">
        <v>4285</v>
      </c>
      <c r="AC812" s="1" t="b">
        <v>1</v>
      </c>
      <c r="AD812" s="7">
        <v>45588.4734375</v>
      </c>
      <c r="AE812" s="1" t="s">
        <v>901</v>
      </c>
      <c r="AJ812" s="1" t="b">
        <v>0</v>
      </c>
      <c r="AK812" s="1" t="b">
        <v>0</v>
      </c>
      <c r="AL812" s="1">
        <v>0.0</v>
      </c>
      <c r="AM812" s="1">
        <v>0.0</v>
      </c>
      <c r="AN812" s="1">
        <v>0.0</v>
      </c>
    </row>
    <row r="813">
      <c r="A813" s="1" t="s">
        <v>415</v>
      </c>
      <c r="B813" s="1" t="s">
        <v>4286</v>
      </c>
      <c r="C813" s="1">
        <v>8.9788426000165E13</v>
      </c>
      <c r="D813" s="1" t="s">
        <v>4287</v>
      </c>
      <c r="E813" s="1">
        <v>5.1999973755E10</v>
      </c>
      <c r="F813" s="1" t="s">
        <v>4288</v>
      </c>
      <c r="G813" s="6">
        <v>45394.80289351852</v>
      </c>
      <c r="H813" s="7">
        <v>45532.697962962964</v>
      </c>
      <c r="I813" s="6">
        <v>45538.535995370374</v>
      </c>
      <c r="J813" s="1" t="s">
        <v>908</v>
      </c>
      <c r="K813" s="1" t="s">
        <v>933</v>
      </c>
      <c r="L813" s="8" t="s">
        <v>4289</v>
      </c>
      <c r="M813" s="1">
        <v>1263934.0</v>
      </c>
      <c r="N813" s="1">
        <v>8.1702152E7</v>
      </c>
      <c r="O813" s="1">
        <v>9.9451623E7</v>
      </c>
      <c r="W813" s="1" t="b">
        <v>1</v>
      </c>
      <c r="Y813" s="1" t="s">
        <v>900</v>
      </c>
      <c r="Z813" s="1" t="b">
        <v>0</v>
      </c>
      <c r="AA813" s="1" t="b">
        <v>0</v>
      </c>
      <c r="AC813" s="1" t="b">
        <v>1</v>
      </c>
      <c r="AD813" s="7">
        <v>45394.802881944444</v>
      </c>
      <c r="AE813" s="1" t="s">
        <v>901</v>
      </c>
      <c r="AJ813" s="1" t="b">
        <v>0</v>
      </c>
    </row>
    <row r="814">
      <c r="A814" s="1" t="s">
        <v>192</v>
      </c>
      <c r="B814" s="1" t="s">
        <v>4290</v>
      </c>
      <c r="C814" s="1">
        <v>5.149884500019E13</v>
      </c>
      <c r="D814" s="1" t="s">
        <v>4290</v>
      </c>
      <c r="E814" s="1">
        <v>6.2992490088E10</v>
      </c>
      <c r="F814" s="1" t="s">
        <v>4291</v>
      </c>
      <c r="G814" s="6">
        <v>45476.751909722225</v>
      </c>
      <c r="H814" s="7">
        <v>45597.227175925924</v>
      </c>
      <c r="I814" s="2"/>
      <c r="J814" s="1" t="s">
        <v>938</v>
      </c>
      <c r="L814" s="1" t="s">
        <v>4292</v>
      </c>
      <c r="N814" s="1">
        <v>8.615491E7</v>
      </c>
      <c r="O814" s="1">
        <v>1.04093736E8</v>
      </c>
      <c r="U814" s="1" t="s">
        <v>4293</v>
      </c>
      <c r="Y814" s="1" t="s">
        <v>900</v>
      </c>
      <c r="Z814" s="1" t="b">
        <v>0</v>
      </c>
      <c r="AA814" s="1" t="b">
        <v>0</v>
      </c>
      <c r="AC814" s="1" t="b">
        <v>1</v>
      </c>
      <c r="AD814" s="7">
        <v>45476.75188657407</v>
      </c>
      <c r="AE814" s="1" t="s">
        <v>901</v>
      </c>
      <c r="AF814" s="1" t="s">
        <v>4294</v>
      </c>
      <c r="AJ814" s="1" t="b">
        <v>0</v>
      </c>
    </row>
    <row r="815">
      <c r="A815" s="1" t="s">
        <v>579</v>
      </c>
      <c r="B815" s="1" t="s">
        <v>4295</v>
      </c>
      <c r="C815" s="1">
        <v>3.4877968000112E13</v>
      </c>
      <c r="D815" s="1" t="s">
        <v>4295</v>
      </c>
      <c r="E815" s="1">
        <v>2.7998031107E10</v>
      </c>
      <c r="F815" s="1" t="s">
        <v>4296</v>
      </c>
      <c r="G815" s="6">
        <v>45418.57351851852</v>
      </c>
      <c r="H815" s="7">
        <v>45597.227106481485</v>
      </c>
      <c r="I815" s="2"/>
      <c r="J815" s="1" t="s">
        <v>908</v>
      </c>
      <c r="K815" s="1" t="s">
        <v>896</v>
      </c>
      <c r="N815" s="1">
        <v>8.3369569E7</v>
      </c>
      <c r="O815" s="1">
        <v>1.00821954E8</v>
      </c>
      <c r="W815" s="1" t="b">
        <v>1</v>
      </c>
      <c r="X815" s="1">
        <v>121488.0</v>
      </c>
      <c r="Y815" s="1" t="s">
        <v>900</v>
      </c>
      <c r="Z815" s="1" t="b">
        <v>0</v>
      </c>
      <c r="AA815" s="1" t="b">
        <v>0</v>
      </c>
      <c r="AC815" s="1" t="b">
        <v>1</v>
      </c>
      <c r="AD815" s="7">
        <v>45416.64435185185</v>
      </c>
      <c r="AE815" s="1" t="s">
        <v>901</v>
      </c>
      <c r="AJ815" s="1" t="b">
        <v>0</v>
      </c>
    </row>
    <row r="816">
      <c r="A816" s="1" t="s">
        <v>839</v>
      </c>
      <c r="B816" s="1" t="s">
        <v>4297</v>
      </c>
      <c r="C816" s="1">
        <v>5.3244369000106E13</v>
      </c>
      <c r="D816" s="1" t="s">
        <v>4297</v>
      </c>
      <c r="E816" s="1">
        <v>2.1982240999E10</v>
      </c>
      <c r="F816" s="1" t="s">
        <v>4298</v>
      </c>
      <c r="G816" s="6">
        <v>45565.86755787037</v>
      </c>
      <c r="H816" s="7">
        <v>45597.227106481485</v>
      </c>
      <c r="I816" s="2"/>
      <c r="J816" s="1" t="s">
        <v>1333</v>
      </c>
      <c r="K816" s="1" t="s">
        <v>1461</v>
      </c>
      <c r="N816" s="1">
        <v>8.8778417E7</v>
      </c>
      <c r="O816" s="1">
        <v>1.08187686E8</v>
      </c>
      <c r="Y816" s="1" t="s">
        <v>900</v>
      </c>
      <c r="Z816" s="1" t="b">
        <v>0</v>
      </c>
      <c r="AA816" s="1" t="b">
        <v>0</v>
      </c>
      <c r="AC816" s="1" t="b">
        <v>1</v>
      </c>
      <c r="AD816" s="7">
        <v>45565.8566087963</v>
      </c>
      <c r="AE816" s="1" t="s">
        <v>901</v>
      </c>
      <c r="AJ816" s="1" t="b">
        <v>0</v>
      </c>
    </row>
    <row r="817">
      <c r="A817" s="1" t="s">
        <v>811</v>
      </c>
      <c r="B817" s="1" t="s">
        <v>4299</v>
      </c>
      <c r="C817" s="1">
        <v>3.4816359826E10</v>
      </c>
      <c r="D817" s="1" t="s">
        <v>4299</v>
      </c>
      <c r="E817" s="1">
        <v>1.198943962E10</v>
      </c>
      <c r="F817" s="1" t="s">
        <v>4300</v>
      </c>
      <c r="G817" s="6">
        <v>45495.83423611111</v>
      </c>
      <c r="H817" s="7">
        <v>45597.227175925924</v>
      </c>
      <c r="I817" s="2"/>
      <c r="J817" s="1" t="s">
        <v>1006</v>
      </c>
      <c r="K817" s="1" t="s">
        <v>1000</v>
      </c>
      <c r="L817" s="8" t="s">
        <v>4301</v>
      </c>
      <c r="N817" s="1">
        <v>8.6770772E7</v>
      </c>
      <c r="O817" s="1">
        <v>1.04998066E8</v>
      </c>
      <c r="Y817" s="1" t="s">
        <v>900</v>
      </c>
      <c r="Z817" s="1" t="b">
        <v>0</v>
      </c>
      <c r="AA817" s="1" t="b">
        <v>0</v>
      </c>
      <c r="AC817" s="1" t="b">
        <v>1</v>
      </c>
      <c r="AD817" s="7">
        <v>45495.83423611111</v>
      </c>
      <c r="AE817" s="1" t="s">
        <v>901</v>
      </c>
      <c r="AJ817" s="1" t="b">
        <v>0</v>
      </c>
    </row>
    <row r="818">
      <c r="A818" s="1" t="s">
        <v>4302</v>
      </c>
      <c r="B818" s="1" t="s">
        <v>4303</v>
      </c>
      <c r="C818" s="1">
        <v>2.6947451000124E13</v>
      </c>
      <c r="D818" s="1" t="s">
        <v>4303</v>
      </c>
      <c r="E818" s="1">
        <v>4.7999771137E10</v>
      </c>
      <c r="F818" s="1" t="s">
        <v>4304</v>
      </c>
      <c r="G818" s="6">
        <v>45271.82115740741</v>
      </c>
      <c r="H818" s="7">
        <v>45302.57662037037</v>
      </c>
      <c r="I818" s="6">
        <v>45338.808171296296</v>
      </c>
      <c r="J818" s="1" t="s">
        <v>908</v>
      </c>
      <c r="K818" s="1" t="s">
        <v>1000</v>
      </c>
      <c r="L818" s="8" t="s">
        <v>4305</v>
      </c>
      <c r="N818" s="1">
        <v>7.524482E7</v>
      </c>
      <c r="O818" s="1">
        <v>9.3092844E7</v>
      </c>
      <c r="U818" s="1" t="s">
        <v>4306</v>
      </c>
      <c r="Y818" s="1" t="s">
        <v>900</v>
      </c>
      <c r="Z818" s="1" t="b">
        <v>0</v>
      </c>
      <c r="AA818" s="1" t="b">
        <v>0</v>
      </c>
      <c r="AE818" s="1" t="s">
        <v>901</v>
      </c>
    </row>
    <row r="819">
      <c r="A819" s="1" t="s">
        <v>513</v>
      </c>
      <c r="B819" s="1" t="s">
        <v>4307</v>
      </c>
      <c r="C819" s="1">
        <v>9.159743500011E13</v>
      </c>
      <c r="D819" s="1" t="s">
        <v>4307</v>
      </c>
      <c r="E819" s="1">
        <v>5.1998681327E10</v>
      </c>
      <c r="F819" s="1" t="s">
        <v>4308</v>
      </c>
      <c r="G819" s="6">
        <v>45463.72074074074</v>
      </c>
      <c r="H819" s="7">
        <v>45597.227164351854</v>
      </c>
      <c r="I819" s="2"/>
      <c r="J819" s="1" t="s">
        <v>915</v>
      </c>
      <c r="K819" s="1" t="s">
        <v>896</v>
      </c>
      <c r="L819" s="8" t="s">
        <v>4309</v>
      </c>
      <c r="N819" s="1">
        <v>8.5754723E7</v>
      </c>
      <c r="O819" s="1">
        <v>1.03466145E8</v>
      </c>
      <c r="T819" s="1" t="s">
        <v>920</v>
      </c>
      <c r="U819" s="1" t="s">
        <v>4310</v>
      </c>
      <c r="X819" s="1">
        <v>126937.0</v>
      </c>
      <c r="Y819" s="1" t="s">
        <v>935</v>
      </c>
      <c r="Z819" s="1" t="b">
        <v>0</v>
      </c>
      <c r="AA819" s="1" t="b">
        <v>0</v>
      </c>
      <c r="AC819" s="1" t="b">
        <v>1</v>
      </c>
      <c r="AD819" s="7">
        <v>45463.714467592596</v>
      </c>
      <c r="AE819" s="1" t="s">
        <v>901</v>
      </c>
      <c r="AJ819" s="1" t="b">
        <v>0</v>
      </c>
    </row>
    <row r="820">
      <c r="A820" s="1" t="s">
        <v>4311</v>
      </c>
      <c r="B820" s="1" t="s">
        <v>4312</v>
      </c>
      <c r="D820" s="1" t="s">
        <v>4312</v>
      </c>
      <c r="E820" s="1">
        <v>3.1986540274E10</v>
      </c>
      <c r="F820" s="1" t="s">
        <v>4313</v>
      </c>
      <c r="G820" s="6">
        <v>45096.64193287037</v>
      </c>
      <c r="H820" s="7">
        <v>45597.227164351854</v>
      </c>
      <c r="I820" s="2"/>
      <c r="J820" s="1" t="s">
        <v>930</v>
      </c>
      <c r="N820" s="1">
        <v>6.773576E7</v>
      </c>
      <c r="O820" s="1">
        <v>8.252056E7</v>
      </c>
      <c r="W820" s="1" t="b">
        <v>1</v>
      </c>
      <c r="Y820" s="1" t="s">
        <v>900</v>
      </c>
      <c r="Z820" s="1" t="b">
        <v>0</v>
      </c>
      <c r="AA820" s="1" t="b">
        <v>0</v>
      </c>
      <c r="AE820" s="1" t="s">
        <v>901</v>
      </c>
      <c r="AJ820" s="1" t="b">
        <v>0</v>
      </c>
    </row>
    <row r="821">
      <c r="A821" s="1" t="s">
        <v>4314</v>
      </c>
      <c r="B821" s="1" t="s">
        <v>4315</v>
      </c>
      <c r="D821" s="1" t="s">
        <v>4315</v>
      </c>
      <c r="E821" s="1">
        <v>3.1991638226E10</v>
      </c>
      <c r="F821" s="1" t="s">
        <v>4316</v>
      </c>
      <c r="G821" s="6">
        <v>45583.82</v>
      </c>
      <c r="H821" s="7">
        <v>45597.16028935185</v>
      </c>
      <c r="I821" s="2"/>
      <c r="J821" s="1" t="s">
        <v>1566</v>
      </c>
      <c r="N821" s="1">
        <v>8.9341122E7</v>
      </c>
      <c r="O821" s="1">
        <v>1.0902401E8</v>
      </c>
      <c r="Y821" s="1" t="s">
        <v>900</v>
      </c>
      <c r="Z821" s="1" t="b">
        <v>0</v>
      </c>
      <c r="AA821" s="1" t="b">
        <v>0</v>
      </c>
      <c r="AC821" s="1" t="b">
        <v>1</v>
      </c>
      <c r="AD821" s="7">
        <v>45583.82</v>
      </c>
      <c r="AE821" s="1" t="s">
        <v>901</v>
      </c>
      <c r="AJ821" s="1" t="b">
        <v>0</v>
      </c>
    </row>
    <row r="822">
      <c r="A822" s="1" t="s">
        <v>4317</v>
      </c>
      <c r="B822" s="1" t="s">
        <v>4318</v>
      </c>
      <c r="C822" s="1">
        <v>4.2194852875E10</v>
      </c>
      <c r="D822" s="1" t="s">
        <v>4318</v>
      </c>
      <c r="E822" s="1">
        <v>1.1955895511E10</v>
      </c>
      <c r="F822" s="1" t="s">
        <v>4319</v>
      </c>
      <c r="G822" s="6">
        <v>45075.125</v>
      </c>
      <c r="H822" s="7">
        <v>45369.70155092593</v>
      </c>
      <c r="I822" s="6">
        <v>45138.125</v>
      </c>
      <c r="J822" s="1" t="s">
        <v>2172</v>
      </c>
      <c r="N822" s="1">
        <v>6.6633711E7</v>
      </c>
      <c r="O822" s="1">
        <v>8.1217059E7</v>
      </c>
      <c r="P822" s="1" t="b">
        <v>0</v>
      </c>
      <c r="V822" s="1" t="b">
        <v>0</v>
      </c>
      <c r="W822" s="1" t="b">
        <v>1</v>
      </c>
      <c r="Y822" s="1" t="s">
        <v>900</v>
      </c>
      <c r="Z822" s="1" t="b">
        <v>0</v>
      </c>
      <c r="AA822" s="1" t="b">
        <v>0</v>
      </c>
      <c r="AE822" s="1" t="s">
        <v>901</v>
      </c>
      <c r="AJ822" s="1" t="b">
        <v>0</v>
      </c>
    </row>
    <row r="823">
      <c r="A823" s="1" t="s">
        <v>4320</v>
      </c>
      <c r="B823" s="1" t="s">
        <v>4321</v>
      </c>
      <c r="D823" s="1" t="s">
        <v>4321</v>
      </c>
      <c r="E823" s="1">
        <v>3.1991638226E10</v>
      </c>
      <c r="F823" s="1" t="s">
        <v>4322</v>
      </c>
      <c r="G823" s="6">
        <v>45473.627604166664</v>
      </c>
      <c r="H823" s="7">
        <v>45597.22709490741</v>
      </c>
      <c r="I823" s="2"/>
      <c r="J823" s="1" t="s">
        <v>895</v>
      </c>
      <c r="N823" s="1">
        <v>8.6040073E7</v>
      </c>
      <c r="O823" s="1">
        <v>1.03923251E8</v>
      </c>
      <c r="W823" s="1" t="b">
        <v>1</v>
      </c>
      <c r="Y823" s="1" t="s">
        <v>900</v>
      </c>
      <c r="Z823" s="1" t="b">
        <v>0</v>
      </c>
      <c r="AA823" s="1" t="b">
        <v>0</v>
      </c>
      <c r="AC823" s="1" t="b">
        <v>1</v>
      </c>
      <c r="AD823" s="7">
        <v>45473.61670138889</v>
      </c>
      <c r="AE823" s="1" t="s">
        <v>901</v>
      </c>
      <c r="AJ823" s="1" t="b">
        <v>0</v>
      </c>
    </row>
    <row r="824">
      <c r="A824" s="1" t="s">
        <v>4323</v>
      </c>
      <c r="B824" s="1" t="s">
        <v>4324</v>
      </c>
      <c r="C824" s="1">
        <v>1.0969088914E10</v>
      </c>
      <c r="D824" s="1" t="s">
        <v>4324</v>
      </c>
      <c r="E824" s="1">
        <v>4.4999339962E10</v>
      </c>
      <c r="F824" s="1" t="s">
        <v>4325</v>
      </c>
      <c r="G824" s="6">
        <v>45082.820625</v>
      </c>
      <c r="H824" s="7">
        <v>45082.820625</v>
      </c>
      <c r="I824" s="6">
        <v>45203.820625</v>
      </c>
      <c r="J824" s="1" t="s">
        <v>930</v>
      </c>
      <c r="N824" s="1">
        <v>6.7173495E7</v>
      </c>
      <c r="O824" s="1">
        <v>8.1855433E7</v>
      </c>
      <c r="U824" s="1" t="s">
        <v>4325</v>
      </c>
      <c r="W824" s="1" t="b">
        <v>1</v>
      </c>
      <c r="Y824" s="1" t="s">
        <v>900</v>
      </c>
      <c r="Z824" s="1" t="b">
        <v>0</v>
      </c>
      <c r="AA824" s="1" t="b">
        <v>0</v>
      </c>
      <c r="AE824" s="1" t="s">
        <v>901</v>
      </c>
      <c r="AJ824" s="1" t="b">
        <v>0</v>
      </c>
    </row>
    <row r="825">
      <c r="A825" s="1" t="s">
        <v>207</v>
      </c>
      <c r="B825" s="1" t="s">
        <v>4326</v>
      </c>
      <c r="C825" s="1">
        <v>6.278820994E9</v>
      </c>
      <c r="D825" s="1" t="s">
        <v>4326</v>
      </c>
      <c r="E825" s="1">
        <v>4.7999555815E10</v>
      </c>
      <c r="F825" s="1" t="s">
        <v>4327</v>
      </c>
      <c r="G825" s="6">
        <v>45394.87190972222</v>
      </c>
      <c r="H825" s="7">
        <v>45462.632627314815</v>
      </c>
      <c r="I825" s="6">
        <v>45476.72622685185</v>
      </c>
      <c r="J825" s="1" t="s">
        <v>1243</v>
      </c>
      <c r="K825" s="1" t="s">
        <v>916</v>
      </c>
      <c r="L825" s="8" t="s">
        <v>4328</v>
      </c>
      <c r="N825" s="1">
        <v>8.1706235E7</v>
      </c>
      <c r="O825" s="1">
        <v>9.9459631E7</v>
      </c>
      <c r="U825" s="1" t="s">
        <v>4329</v>
      </c>
      <c r="Y825" s="1" t="s">
        <v>900</v>
      </c>
      <c r="Z825" s="1" t="b">
        <v>0</v>
      </c>
      <c r="AA825" s="1" t="b">
        <v>0</v>
      </c>
      <c r="AC825" s="1" t="b">
        <v>1</v>
      </c>
      <c r="AD825" s="7">
        <v>45394.87189814815</v>
      </c>
      <c r="AE825" s="1" t="s">
        <v>901</v>
      </c>
    </row>
    <row r="826">
      <c r="A826" s="1" t="s">
        <v>68</v>
      </c>
      <c r="B826" s="1" t="s">
        <v>4330</v>
      </c>
      <c r="C826" s="1">
        <v>3.812019800011E13</v>
      </c>
      <c r="D826" s="1" t="s">
        <v>4330</v>
      </c>
      <c r="E826" s="1">
        <v>2.7998491493E10</v>
      </c>
      <c r="F826" s="1" t="s">
        <v>4331</v>
      </c>
      <c r="G826" s="6">
        <v>45545.80123842593</v>
      </c>
      <c r="H826" s="7">
        <v>45597.227175925924</v>
      </c>
      <c r="I826" s="2"/>
      <c r="J826" s="1" t="s">
        <v>908</v>
      </c>
      <c r="K826" s="1" t="s">
        <v>896</v>
      </c>
      <c r="L826" s="8" t="s">
        <v>4332</v>
      </c>
      <c r="N826" s="1">
        <v>8.8240005E7</v>
      </c>
      <c r="O826" s="1">
        <v>1.07259217E8</v>
      </c>
      <c r="Q826" s="1" t="s">
        <v>983</v>
      </c>
      <c r="S826" s="1" t="s">
        <v>919</v>
      </c>
      <c r="T826" s="1" t="s">
        <v>898</v>
      </c>
      <c r="X826" s="1">
        <v>142416.0</v>
      </c>
      <c r="Y826" s="1" t="s">
        <v>900</v>
      </c>
      <c r="Z826" s="1" t="b">
        <v>0</v>
      </c>
      <c r="AA826" s="1" t="b">
        <v>0</v>
      </c>
      <c r="AB826" s="1" t="s">
        <v>4333</v>
      </c>
      <c r="AC826" s="1" t="b">
        <v>1</v>
      </c>
      <c r="AD826" s="7">
        <v>45545.80122685185</v>
      </c>
      <c r="AE826" s="1" t="s">
        <v>901</v>
      </c>
      <c r="AJ826" s="1" t="b">
        <v>0</v>
      </c>
      <c r="AK826" s="1" t="b">
        <v>0</v>
      </c>
      <c r="AL826" s="1">
        <v>0.0</v>
      </c>
      <c r="AM826" s="1">
        <v>0.0</v>
      </c>
      <c r="AN826" s="1">
        <v>0.0</v>
      </c>
    </row>
    <row r="827">
      <c r="A827" s="1" t="s">
        <v>310</v>
      </c>
      <c r="B827" s="1" t="s">
        <v>4334</v>
      </c>
      <c r="C827" s="1">
        <v>1.2814659766E10</v>
      </c>
      <c r="D827" s="1" t="s">
        <v>4334</v>
      </c>
      <c r="E827" s="1">
        <v>2.1964548534E10</v>
      </c>
      <c r="F827" s="1" t="s">
        <v>4335</v>
      </c>
      <c r="G827" s="6">
        <v>45419.717685185184</v>
      </c>
      <c r="H827" s="7">
        <v>45597.227164351854</v>
      </c>
      <c r="I827" s="2"/>
      <c r="J827" s="1" t="s">
        <v>915</v>
      </c>
      <c r="K827" s="1" t="s">
        <v>916</v>
      </c>
      <c r="L827" s="8" t="s">
        <v>4336</v>
      </c>
      <c r="N827" s="1">
        <v>8.3489505E7</v>
      </c>
      <c r="O827" s="1">
        <v>1.00914719E8</v>
      </c>
      <c r="T827" s="1" t="s">
        <v>920</v>
      </c>
      <c r="U827" s="1" t="s">
        <v>4337</v>
      </c>
      <c r="W827" s="1" t="b">
        <v>1</v>
      </c>
      <c r="Y827" s="1" t="s">
        <v>900</v>
      </c>
      <c r="Z827" s="1" t="b">
        <v>0</v>
      </c>
      <c r="AA827" s="1" t="b">
        <v>0</v>
      </c>
      <c r="AC827" s="1" t="b">
        <v>1</v>
      </c>
      <c r="AD827" s="7">
        <v>45419.717673611114</v>
      </c>
      <c r="AE827" s="1" t="s">
        <v>901</v>
      </c>
      <c r="AJ827" s="1" t="b">
        <v>0</v>
      </c>
    </row>
    <row r="828">
      <c r="A828" s="1" t="s">
        <v>4338</v>
      </c>
      <c r="B828" s="1" t="s">
        <v>4339</v>
      </c>
      <c r="C828" s="1">
        <v>4.2220528000116E13</v>
      </c>
      <c r="D828" s="1" t="s">
        <v>4339</v>
      </c>
      <c r="E828" s="1">
        <v>9.6991777554E10</v>
      </c>
      <c r="F828" s="1" t="s">
        <v>4340</v>
      </c>
      <c r="G828" s="6">
        <v>45337.83627314815</v>
      </c>
      <c r="H828" s="7">
        <v>45369.75289351852</v>
      </c>
      <c r="I828" s="6">
        <v>45422.63594907407</v>
      </c>
      <c r="J828" s="1" t="s">
        <v>908</v>
      </c>
      <c r="L828" s="8" t="s">
        <v>4341</v>
      </c>
      <c r="N828" s="1">
        <v>7.7477153E7</v>
      </c>
      <c r="O828" s="1">
        <v>9.6028166E7</v>
      </c>
      <c r="T828" s="1" t="s">
        <v>920</v>
      </c>
      <c r="U828" s="1" t="s">
        <v>4342</v>
      </c>
      <c r="Y828" s="1" t="s">
        <v>900</v>
      </c>
      <c r="Z828" s="1" t="b">
        <v>0</v>
      </c>
      <c r="AA828" s="1" t="b">
        <v>0</v>
      </c>
      <c r="AE828" s="1" t="s">
        <v>901</v>
      </c>
    </row>
    <row r="829">
      <c r="A829" s="1" t="s">
        <v>56</v>
      </c>
      <c r="B829" s="1" t="s">
        <v>4343</v>
      </c>
      <c r="C829" s="1">
        <v>4.1636243000106E13</v>
      </c>
      <c r="D829" s="1" t="s">
        <v>4344</v>
      </c>
      <c r="E829" s="1">
        <v>1.6993420356E10</v>
      </c>
      <c r="F829" s="1" t="s">
        <v>4345</v>
      </c>
      <c r="G829" s="6">
        <v>45518.565</v>
      </c>
      <c r="H829" s="7">
        <v>45597.227175925924</v>
      </c>
      <c r="I829" s="2"/>
      <c r="J829" s="1" t="s">
        <v>1243</v>
      </c>
      <c r="K829" s="1" t="s">
        <v>1049</v>
      </c>
      <c r="L829" s="8" t="s">
        <v>4346</v>
      </c>
      <c r="N829" s="1">
        <v>8.7429424E7</v>
      </c>
      <c r="O829" s="1">
        <v>1.06038235E8</v>
      </c>
      <c r="Q829" s="1" t="s">
        <v>1365</v>
      </c>
      <c r="S829" s="1" t="s">
        <v>919</v>
      </c>
      <c r="T829" s="1" t="s">
        <v>920</v>
      </c>
      <c r="Y829" s="1" t="s">
        <v>900</v>
      </c>
      <c r="Z829" s="1" t="b">
        <v>0</v>
      </c>
      <c r="AA829" s="1" t="b">
        <v>0</v>
      </c>
      <c r="AB829" s="1" t="s">
        <v>4347</v>
      </c>
      <c r="AC829" s="1" t="b">
        <v>1</v>
      </c>
      <c r="AD829" s="7">
        <v>45518.565</v>
      </c>
      <c r="AE829" s="1" t="s">
        <v>901</v>
      </c>
      <c r="AJ829" s="1" t="b">
        <v>0</v>
      </c>
      <c r="AK829" s="1" t="b">
        <v>0</v>
      </c>
      <c r="AL829" s="1">
        <v>0.0</v>
      </c>
      <c r="AM829" s="1">
        <v>0.0</v>
      </c>
      <c r="AN829" s="1">
        <v>0.0</v>
      </c>
    </row>
    <row r="830">
      <c r="A830" s="1" t="s">
        <v>113</v>
      </c>
      <c r="B830" s="1" t="s">
        <v>4348</v>
      </c>
      <c r="C830" s="1">
        <v>3.227596000015E13</v>
      </c>
      <c r="D830" s="1" t="s">
        <v>4348</v>
      </c>
      <c r="E830" s="1">
        <v>3.4996809494E10</v>
      </c>
      <c r="F830" s="1" t="s">
        <v>4349</v>
      </c>
      <c r="G830" s="6">
        <v>45379.80378472222</v>
      </c>
      <c r="H830" s="7">
        <v>45597.227164351854</v>
      </c>
      <c r="I830" s="2"/>
      <c r="J830" s="1" t="s">
        <v>908</v>
      </c>
      <c r="K830" s="1" t="s">
        <v>916</v>
      </c>
      <c r="L830" s="8" t="s">
        <v>4350</v>
      </c>
      <c r="N830" s="1">
        <v>8.0042921E7</v>
      </c>
      <c r="O830" s="1">
        <v>9.8636182E7</v>
      </c>
      <c r="T830" s="1" t="s">
        <v>920</v>
      </c>
      <c r="U830" s="1" t="s">
        <v>4349</v>
      </c>
      <c r="Y830" s="1" t="s">
        <v>900</v>
      </c>
      <c r="Z830" s="1" t="b">
        <v>0</v>
      </c>
      <c r="AA830" s="1" t="b">
        <v>0</v>
      </c>
      <c r="AC830" s="1" t="b">
        <v>1</v>
      </c>
      <c r="AD830" s="7">
        <v>45379.8037962963</v>
      </c>
      <c r="AE830" s="1" t="s">
        <v>901</v>
      </c>
      <c r="AF830" s="1" t="s">
        <v>4351</v>
      </c>
      <c r="AJ830" s="1" t="b">
        <v>0</v>
      </c>
    </row>
    <row r="831">
      <c r="A831" s="1" t="s">
        <v>4352</v>
      </c>
      <c r="B831" s="1" t="s">
        <v>4353</v>
      </c>
      <c r="C831" s="1">
        <v>4.2068331000103E13</v>
      </c>
      <c r="D831" s="1" t="s">
        <v>4353</v>
      </c>
      <c r="E831" s="1">
        <v>1.99999071E10</v>
      </c>
      <c r="F831" s="1" t="s">
        <v>4354</v>
      </c>
      <c r="G831" s="6">
        <v>45343.83409722222</v>
      </c>
      <c r="H831" s="7">
        <v>45408.80986111111</v>
      </c>
      <c r="I831" s="6">
        <v>45435.840775462966</v>
      </c>
      <c r="J831" s="1" t="s">
        <v>908</v>
      </c>
      <c r="K831" s="1" t="s">
        <v>1049</v>
      </c>
      <c r="L831" s="8" t="s">
        <v>4355</v>
      </c>
      <c r="N831" s="1">
        <v>7.7657403E7</v>
      </c>
      <c r="O831" s="1">
        <v>9.6297986E7</v>
      </c>
      <c r="U831" s="1" t="s">
        <v>4356</v>
      </c>
      <c r="Y831" s="1" t="s">
        <v>900</v>
      </c>
      <c r="Z831" s="1" t="b">
        <v>0</v>
      </c>
      <c r="AA831" s="1" t="b">
        <v>0</v>
      </c>
      <c r="AE831" s="1" t="s">
        <v>901</v>
      </c>
    </row>
    <row r="832">
      <c r="A832" s="1" t="s">
        <v>670</v>
      </c>
      <c r="B832" s="1" t="s">
        <v>4357</v>
      </c>
      <c r="C832" s="1">
        <v>1.6809959000102E13</v>
      </c>
      <c r="D832" s="1" t="s">
        <v>4357</v>
      </c>
      <c r="E832" s="1">
        <v>1.4991245353E10</v>
      </c>
      <c r="F832" s="1" t="s">
        <v>4358</v>
      </c>
      <c r="G832" s="6">
        <v>45553.57672453704</v>
      </c>
      <c r="H832" s="7">
        <v>45597.227164351854</v>
      </c>
      <c r="I832" s="2"/>
      <c r="J832" s="1" t="s">
        <v>895</v>
      </c>
      <c r="K832" s="1" t="s">
        <v>933</v>
      </c>
      <c r="L832" s="8" t="s">
        <v>4359</v>
      </c>
      <c r="M832" s="1">
        <v>497460.0</v>
      </c>
      <c r="N832" s="1">
        <v>8.8501046E7</v>
      </c>
      <c r="O832" s="1">
        <v>1.07657703E8</v>
      </c>
      <c r="Q832" s="1" t="s">
        <v>983</v>
      </c>
      <c r="S832" s="1" t="s">
        <v>919</v>
      </c>
      <c r="Y832" s="1" t="s">
        <v>900</v>
      </c>
      <c r="Z832" s="1" t="b">
        <v>0</v>
      </c>
      <c r="AA832" s="1" t="b">
        <v>0</v>
      </c>
      <c r="AB832" s="1" t="s">
        <v>4360</v>
      </c>
      <c r="AC832" s="1" t="b">
        <v>1</v>
      </c>
      <c r="AD832" s="7">
        <v>45553.57670138889</v>
      </c>
      <c r="AE832" s="1" t="s">
        <v>901</v>
      </c>
      <c r="AJ832" s="1" t="b">
        <v>1</v>
      </c>
      <c r="AK832" s="1" t="b">
        <v>0</v>
      </c>
      <c r="AL832" s="1">
        <v>0.0</v>
      </c>
      <c r="AM832" s="1">
        <v>0.0</v>
      </c>
      <c r="AN832" s="1">
        <v>0.0</v>
      </c>
    </row>
    <row r="833">
      <c r="A833" s="1" t="s">
        <v>690</v>
      </c>
      <c r="B833" s="1" t="s">
        <v>4361</v>
      </c>
      <c r="C833" s="1">
        <v>3.0204504000194E13</v>
      </c>
      <c r="D833" s="1" t="s">
        <v>4361</v>
      </c>
      <c r="E833" s="1">
        <v>1.1981041707E10</v>
      </c>
      <c r="F833" s="1" t="s">
        <v>4362</v>
      </c>
      <c r="G833" s="6">
        <v>45547.52956018518</v>
      </c>
      <c r="H833" s="7">
        <v>45597.2271875</v>
      </c>
      <c r="I833" s="2"/>
      <c r="J833" s="1" t="s">
        <v>1185</v>
      </c>
      <c r="K833" s="1" t="s">
        <v>916</v>
      </c>
      <c r="L833" s="8" t="s">
        <v>4363</v>
      </c>
      <c r="N833" s="1">
        <v>8.8277999E7</v>
      </c>
      <c r="O833" s="1">
        <v>1.07323483E8</v>
      </c>
      <c r="Y833" s="1" t="s">
        <v>900</v>
      </c>
      <c r="Z833" s="1" t="b">
        <v>0</v>
      </c>
      <c r="AA833" s="1" t="b">
        <v>0</v>
      </c>
      <c r="AC833" s="1" t="b">
        <v>1</v>
      </c>
      <c r="AD833" s="7">
        <v>45547.524930555555</v>
      </c>
      <c r="AE833" s="1" t="s">
        <v>901</v>
      </c>
      <c r="AF833" s="1" t="s">
        <v>4364</v>
      </c>
      <c r="AJ833" s="1" t="b">
        <v>0</v>
      </c>
    </row>
    <row r="834">
      <c r="A834" s="1" t="s">
        <v>4365</v>
      </c>
      <c r="B834" s="1" t="s">
        <v>4366</v>
      </c>
      <c r="C834" s="1">
        <v>3.015753700012E13</v>
      </c>
      <c r="D834" s="1" t="s">
        <v>4366</v>
      </c>
      <c r="E834" s="1">
        <v>2.7981318524E10</v>
      </c>
      <c r="F834" s="1" t="s">
        <v>4367</v>
      </c>
      <c r="G834" s="6">
        <v>45191.73572916666</v>
      </c>
      <c r="H834" s="7">
        <v>45597.22712962963</v>
      </c>
      <c r="I834" s="2"/>
      <c r="J834" s="1" t="s">
        <v>1243</v>
      </c>
      <c r="K834" s="1" t="s">
        <v>953</v>
      </c>
      <c r="L834" s="8" t="s">
        <v>4368</v>
      </c>
      <c r="N834" s="1">
        <v>7.2168385E7</v>
      </c>
      <c r="O834" s="1">
        <v>8.828528E7</v>
      </c>
      <c r="U834" s="1" t="s">
        <v>4369</v>
      </c>
      <c r="Y834" s="1" t="s">
        <v>900</v>
      </c>
      <c r="Z834" s="1" t="b">
        <v>0</v>
      </c>
      <c r="AA834" s="1" t="b">
        <v>0</v>
      </c>
      <c r="AE834" s="1" t="s">
        <v>901</v>
      </c>
      <c r="AJ834" s="1" t="b">
        <v>0</v>
      </c>
    </row>
    <row r="835">
      <c r="A835" s="1" t="s">
        <v>4370</v>
      </c>
      <c r="B835" s="1" t="s">
        <v>4371</v>
      </c>
      <c r="D835" s="1" t="s">
        <v>4371</v>
      </c>
      <c r="E835" s="1">
        <v>3.1991638226E10</v>
      </c>
      <c r="F835" s="1" t="s">
        <v>4372</v>
      </c>
      <c r="G835" s="6">
        <v>45583.82013888889</v>
      </c>
      <c r="H835" s="7">
        <v>45597.160208333335</v>
      </c>
      <c r="I835" s="2"/>
      <c r="J835" s="1" t="s">
        <v>3806</v>
      </c>
      <c r="N835" s="1">
        <v>8.9341137E7</v>
      </c>
      <c r="O835" s="1">
        <v>1.09024027E8</v>
      </c>
      <c r="Y835" s="1" t="s">
        <v>900</v>
      </c>
      <c r="Z835" s="1" t="b">
        <v>0</v>
      </c>
      <c r="AA835" s="1" t="b">
        <v>0</v>
      </c>
      <c r="AC835" s="1" t="b">
        <v>1</v>
      </c>
      <c r="AD835" s="7">
        <v>45583.82013888889</v>
      </c>
      <c r="AE835" s="1" t="s">
        <v>901</v>
      </c>
      <c r="AJ835" s="1" t="b">
        <v>0</v>
      </c>
    </row>
    <row r="836">
      <c r="A836" s="1" t="s">
        <v>440</v>
      </c>
      <c r="B836" s="1" t="s">
        <v>4373</v>
      </c>
      <c r="C836" s="1">
        <v>4.7355788000112E13</v>
      </c>
      <c r="D836" s="1" t="s">
        <v>4374</v>
      </c>
      <c r="E836" s="1">
        <v>7.5982255179E10</v>
      </c>
      <c r="F836" s="1" t="s">
        <v>4375</v>
      </c>
      <c r="G836" s="6">
        <v>45560.011967592596</v>
      </c>
      <c r="H836" s="7">
        <v>45597.22715277778</v>
      </c>
      <c r="I836" s="2"/>
      <c r="J836" s="1" t="s">
        <v>990</v>
      </c>
      <c r="N836" s="1">
        <v>8.8650743E7</v>
      </c>
      <c r="O836" s="1">
        <v>1.0794406E8</v>
      </c>
      <c r="Q836" s="1" t="s">
        <v>1349</v>
      </c>
      <c r="S836" s="1" t="s">
        <v>1033</v>
      </c>
      <c r="T836" s="1" t="s">
        <v>920</v>
      </c>
      <c r="Y836" s="1" t="s">
        <v>900</v>
      </c>
      <c r="Z836" s="1" t="b">
        <v>0</v>
      </c>
      <c r="AA836" s="1" t="b">
        <v>0</v>
      </c>
      <c r="AC836" s="1" t="b">
        <v>1</v>
      </c>
      <c r="AD836" s="7">
        <v>45560.01195601852</v>
      </c>
      <c r="AE836" s="1" t="s">
        <v>901</v>
      </c>
      <c r="AJ836" s="1" t="b">
        <v>0</v>
      </c>
      <c r="AK836" s="1" t="b">
        <v>1</v>
      </c>
      <c r="AL836" s="1">
        <v>1.0</v>
      </c>
      <c r="AM836" s="1">
        <v>1.0</v>
      </c>
      <c r="AN836" s="1">
        <v>5.0</v>
      </c>
    </row>
    <row r="837">
      <c r="A837" s="1" t="s">
        <v>4376</v>
      </c>
      <c r="B837" s="1" t="s">
        <v>4377</v>
      </c>
      <c r="D837" s="1" t="s">
        <v>4377</v>
      </c>
      <c r="E837" s="1">
        <v>3.1991638226E10</v>
      </c>
      <c r="F837" s="1" t="s">
        <v>4378</v>
      </c>
      <c r="G837" s="6">
        <v>45473.623877314814</v>
      </c>
      <c r="H837" s="7">
        <v>45597.22712962963</v>
      </c>
      <c r="I837" s="2"/>
      <c r="J837" s="1" t="s">
        <v>895</v>
      </c>
      <c r="K837" s="1" t="s">
        <v>1000</v>
      </c>
      <c r="N837" s="1">
        <v>8.604E7</v>
      </c>
      <c r="O837" s="1">
        <v>1.03923119E8</v>
      </c>
      <c r="W837" s="1" t="b">
        <v>1</v>
      </c>
      <c r="Y837" s="1" t="s">
        <v>900</v>
      </c>
      <c r="Z837" s="1" t="b">
        <v>0</v>
      </c>
      <c r="AA837" s="1" t="b">
        <v>0</v>
      </c>
      <c r="AC837" s="1" t="b">
        <v>1</v>
      </c>
      <c r="AD837" s="7">
        <v>45473.61670138889</v>
      </c>
      <c r="AE837" s="1" t="s">
        <v>901</v>
      </c>
      <c r="AJ837" s="1" t="b">
        <v>0</v>
      </c>
    </row>
    <row r="838">
      <c r="A838" s="1" t="s">
        <v>176</v>
      </c>
      <c r="B838" s="1" t="s">
        <v>4379</v>
      </c>
      <c r="C838" s="1">
        <v>3.061443800012E13</v>
      </c>
      <c r="D838" s="1" t="s">
        <v>4379</v>
      </c>
      <c r="E838" s="1">
        <v>6.2981058764E10</v>
      </c>
      <c r="F838" s="1" t="s">
        <v>4380</v>
      </c>
      <c r="G838" s="6">
        <v>45537.78524305556</v>
      </c>
      <c r="H838" s="7">
        <v>45597.22704861111</v>
      </c>
      <c r="I838" s="2"/>
      <c r="J838" s="1" t="s">
        <v>938</v>
      </c>
      <c r="K838" s="1" t="s">
        <v>933</v>
      </c>
      <c r="L838" s="8" t="s">
        <v>4381</v>
      </c>
      <c r="M838" s="1">
        <v>639673.0</v>
      </c>
      <c r="N838" s="1">
        <v>8.80083E7</v>
      </c>
      <c r="O838" s="1">
        <v>1.09581365E8</v>
      </c>
      <c r="Q838" s="1" t="s">
        <v>983</v>
      </c>
      <c r="S838" s="1" t="s">
        <v>919</v>
      </c>
      <c r="Y838" s="1" t="s">
        <v>900</v>
      </c>
      <c r="Z838" s="1" t="b">
        <v>0</v>
      </c>
      <c r="AA838" s="1" t="b">
        <v>0</v>
      </c>
      <c r="AB838" s="1" t="s">
        <v>4382</v>
      </c>
      <c r="AC838" s="1" t="b">
        <v>1</v>
      </c>
      <c r="AD838" s="7">
        <v>45537.78524305556</v>
      </c>
      <c r="AE838" s="1" t="s">
        <v>901</v>
      </c>
      <c r="AJ838" s="1" t="b">
        <v>0</v>
      </c>
      <c r="AK838" s="1" t="b">
        <v>0</v>
      </c>
      <c r="AL838" s="1">
        <v>0.0</v>
      </c>
      <c r="AM838" s="1">
        <v>0.0</v>
      </c>
      <c r="AN838" s="1">
        <v>0.0</v>
      </c>
    </row>
    <row r="839">
      <c r="A839" s="1" t="s">
        <v>4383</v>
      </c>
      <c r="B839" s="1" t="s">
        <v>4384</v>
      </c>
      <c r="C839" s="1">
        <v>2.4132630000188E13</v>
      </c>
      <c r="D839" s="1" t="s">
        <v>4384</v>
      </c>
      <c r="E839" s="1">
        <v>3.1991709888E10</v>
      </c>
      <c r="F839" s="1" t="s">
        <v>4385</v>
      </c>
      <c r="G839" s="6">
        <v>45229.597650462965</v>
      </c>
      <c r="H839" s="7">
        <v>45597.227175925924</v>
      </c>
      <c r="I839" s="2"/>
      <c r="J839" s="1" t="s">
        <v>1006</v>
      </c>
      <c r="K839" s="1" t="s">
        <v>896</v>
      </c>
      <c r="L839" s="8" t="s">
        <v>4386</v>
      </c>
      <c r="N839" s="1">
        <v>7.4034733E7</v>
      </c>
      <c r="O839" s="1">
        <v>9.0982579E7</v>
      </c>
      <c r="U839" s="1" t="s">
        <v>4385</v>
      </c>
      <c r="W839" s="1" t="b">
        <v>1</v>
      </c>
      <c r="Y839" s="1" t="s">
        <v>900</v>
      </c>
      <c r="Z839" s="1" t="b">
        <v>0</v>
      </c>
      <c r="AA839" s="1" t="b">
        <v>0</v>
      </c>
      <c r="AB839" s="1" t="s">
        <v>4387</v>
      </c>
      <c r="AE839" s="1" t="s">
        <v>901</v>
      </c>
      <c r="AG839" s="1" t="s">
        <v>983</v>
      </c>
      <c r="AH839" s="1" t="s">
        <v>4388</v>
      </c>
      <c r="AI839" s="7">
        <v>45545.01341435185</v>
      </c>
      <c r="AJ839" s="1" t="b">
        <v>0</v>
      </c>
    </row>
    <row r="840">
      <c r="A840" s="1" t="s">
        <v>198</v>
      </c>
      <c r="B840" s="1" t="s">
        <v>4389</v>
      </c>
      <c r="C840" s="1">
        <v>5.2136325000108E13</v>
      </c>
      <c r="D840" s="1" t="s">
        <v>4389</v>
      </c>
      <c r="E840" s="1">
        <v>1.1982510243E10</v>
      </c>
      <c r="F840" s="1" t="s">
        <v>4390</v>
      </c>
      <c r="G840" s="6">
        <v>45488.67636574074</v>
      </c>
      <c r="H840" s="7">
        <v>45575.153958333336</v>
      </c>
      <c r="I840" s="6">
        <v>45575.153958333336</v>
      </c>
      <c r="J840" s="1" t="s">
        <v>908</v>
      </c>
      <c r="K840" s="1" t="s">
        <v>896</v>
      </c>
      <c r="L840" s="8" t="s">
        <v>4391</v>
      </c>
      <c r="N840" s="1">
        <v>8.6580395E7</v>
      </c>
      <c r="O840" s="1">
        <v>1.04663002E8</v>
      </c>
      <c r="X840" s="1">
        <v>131532.0</v>
      </c>
      <c r="Y840" s="1" t="s">
        <v>900</v>
      </c>
      <c r="Z840" s="1" t="b">
        <v>1</v>
      </c>
      <c r="AA840" s="1" t="b">
        <v>1</v>
      </c>
      <c r="AC840" s="1" t="b">
        <v>1</v>
      </c>
      <c r="AD840" s="7">
        <v>45488.67634259259</v>
      </c>
      <c r="AE840" s="1" t="s">
        <v>901</v>
      </c>
      <c r="AJ840" s="1" t="b">
        <v>1</v>
      </c>
    </row>
    <row r="841">
      <c r="A841" s="1" t="s">
        <v>4392</v>
      </c>
      <c r="B841" s="1" t="s">
        <v>4393</v>
      </c>
      <c r="C841" s="1">
        <v>4.1274087000172E13</v>
      </c>
      <c r="D841" s="1" t="s">
        <v>4393</v>
      </c>
      <c r="E841" s="1">
        <v>2.1960187615E10</v>
      </c>
      <c r="F841" s="1" t="s">
        <v>4394</v>
      </c>
      <c r="G841" s="6">
        <v>45306.57579861111</v>
      </c>
      <c r="H841" s="7">
        <v>45393.72833333333</v>
      </c>
      <c r="I841" s="6">
        <v>45473.7971875</v>
      </c>
      <c r="J841" s="1" t="s">
        <v>1243</v>
      </c>
      <c r="K841" s="1" t="s">
        <v>916</v>
      </c>
      <c r="L841" s="8" t="s">
        <v>4395</v>
      </c>
      <c r="N841" s="1">
        <v>7.6486379E7</v>
      </c>
      <c r="O841" s="1">
        <v>9.4588742E7</v>
      </c>
      <c r="U841" s="1" t="s">
        <v>4396</v>
      </c>
      <c r="Y841" s="1" t="s">
        <v>900</v>
      </c>
      <c r="Z841" s="1" t="b">
        <v>0</v>
      </c>
      <c r="AA841" s="1" t="b">
        <v>0</v>
      </c>
      <c r="AE841" s="1" t="s">
        <v>901</v>
      </c>
    </row>
    <row r="842">
      <c r="A842" s="1" t="s">
        <v>501</v>
      </c>
      <c r="B842" s="1" t="s">
        <v>4397</v>
      </c>
      <c r="C842" s="1">
        <v>3.6668505000176E13</v>
      </c>
      <c r="D842" s="1" t="s">
        <v>4398</v>
      </c>
      <c r="E842" s="1">
        <v>4.4988294466E10</v>
      </c>
      <c r="F842" s="1" t="s">
        <v>4399</v>
      </c>
      <c r="G842" s="6">
        <v>45554.79699074074</v>
      </c>
      <c r="H842" s="7">
        <v>45597.227164351854</v>
      </c>
      <c r="I842" s="2"/>
      <c r="J842" s="1" t="s">
        <v>1215</v>
      </c>
      <c r="N842" s="1">
        <v>8.8535627E7</v>
      </c>
      <c r="O842" s="1">
        <v>1.07719684E8</v>
      </c>
      <c r="Q842" s="1" t="s">
        <v>983</v>
      </c>
      <c r="S842" s="1" t="s">
        <v>919</v>
      </c>
      <c r="Y842" s="1" t="s">
        <v>900</v>
      </c>
      <c r="Z842" s="1" t="b">
        <v>0</v>
      </c>
      <c r="AA842" s="1" t="b">
        <v>0</v>
      </c>
      <c r="AB842" s="1" t="s">
        <v>4400</v>
      </c>
      <c r="AC842" s="1" t="b">
        <v>1</v>
      </c>
      <c r="AD842" s="7">
        <v>45554.79697916667</v>
      </c>
      <c r="AE842" s="1" t="s">
        <v>901</v>
      </c>
      <c r="AJ842" s="1" t="b">
        <v>0</v>
      </c>
      <c r="AK842" s="1" t="b">
        <v>1</v>
      </c>
      <c r="AL842" s="1">
        <v>1.0</v>
      </c>
      <c r="AM842" s="1">
        <v>0.0</v>
      </c>
      <c r="AN842" s="1">
        <v>1.0</v>
      </c>
    </row>
    <row r="843">
      <c r="A843" s="1" t="s">
        <v>145</v>
      </c>
      <c r="B843" s="1" t="s">
        <v>4401</v>
      </c>
      <c r="C843" s="1">
        <v>3.473904200016E13</v>
      </c>
      <c r="D843" s="1" t="s">
        <v>4401</v>
      </c>
      <c r="E843" s="1">
        <v>1.1982283656E10</v>
      </c>
      <c r="F843" s="1" t="s">
        <v>4402</v>
      </c>
      <c r="G843" s="6">
        <v>45425.62430555555</v>
      </c>
      <c r="H843" s="7">
        <v>45597.227175925924</v>
      </c>
      <c r="I843" s="2"/>
      <c r="J843" s="1" t="s">
        <v>1066</v>
      </c>
      <c r="K843" s="1" t="s">
        <v>933</v>
      </c>
      <c r="M843" s="1">
        <v>861408.0</v>
      </c>
      <c r="N843" s="1">
        <v>8.4236253E7</v>
      </c>
      <c r="O843" s="1">
        <v>1.01247192E8</v>
      </c>
      <c r="T843" s="1" t="s">
        <v>898</v>
      </c>
      <c r="U843" s="1" t="s">
        <v>4403</v>
      </c>
      <c r="Y843" s="1" t="s">
        <v>900</v>
      </c>
      <c r="Z843" s="1" t="b">
        <v>0</v>
      </c>
      <c r="AA843" s="1" t="b">
        <v>0</v>
      </c>
      <c r="AC843" s="1" t="b">
        <v>1</v>
      </c>
      <c r="AD843" s="7">
        <v>45425.595289351855</v>
      </c>
      <c r="AE843" s="1" t="s">
        <v>901</v>
      </c>
      <c r="AJ843" s="1" t="b">
        <v>0</v>
      </c>
    </row>
    <row r="844">
      <c r="A844" s="1" t="s">
        <v>81</v>
      </c>
      <c r="B844" s="1" t="s">
        <v>4404</v>
      </c>
      <c r="C844" s="1">
        <v>3.5969228000179E13</v>
      </c>
      <c r="D844" s="1" t="s">
        <v>4404</v>
      </c>
      <c r="E844" s="1">
        <v>3.1971749001E10</v>
      </c>
      <c r="F844" s="1" t="s">
        <v>4405</v>
      </c>
      <c r="G844" s="6">
        <v>45435.86447916667</v>
      </c>
      <c r="H844" s="7">
        <v>45597.227060185185</v>
      </c>
      <c r="I844" s="2"/>
      <c r="J844" s="1" t="s">
        <v>938</v>
      </c>
      <c r="L844" s="8" t="s">
        <v>4406</v>
      </c>
      <c r="N844" s="1">
        <v>8.463922E7</v>
      </c>
      <c r="O844" s="1">
        <v>1.01897678E8</v>
      </c>
      <c r="T844" s="1" t="s">
        <v>920</v>
      </c>
      <c r="U844" s="1" t="s">
        <v>4407</v>
      </c>
      <c r="Y844" s="1" t="s">
        <v>900</v>
      </c>
      <c r="Z844" s="1" t="b">
        <v>0</v>
      </c>
      <c r="AA844" s="1" t="b">
        <v>0</v>
      </c>
      <c r="AC844" s="1" t="b">
        <v>1</v>
      </c>
      <c r="AD844" s="7">
        <v>45435.85912037037</v>
      </c>
      <c r="AE844" s="1" t="s">
        <v>901</v>
      </c>
      <c r="AJ844" s="1" t="b">
        <v>0</v>
      </c>
    </row>
    <row r="845">
      <c r="A845" s="1" t="s">
        <v>4408</v>
      </c>
      <c r="B845" s="1" t="s">
        <v>4409</v>
      </c>
      <c r="C845" s="1">
        <v>4.6996577000104E13</v>
      </c>
      <c r="D845" s="1" t="s">
        <v>4409</v>
      </c>
      <c r="E845" s="1">
        <v>4.7988512303E10</v>
      </c>
      <c r="F845" s="1" t="s">
        <v>4410</v>
      </c>
      <c r="G845" s="6">
        <v>45092.57304398148</v>
      </c>
      <c r="H845" s="7">
        <v>45230.807974537034</v>
      </c>
      <c r="I845" s="6">
        <v>45365.7962962963</v>
      </c>
      <c r="J845" s="1" t="s">
        <v>930</v>
      </c>
      <c r="K845" s="1" t="s">
        <v>933</v>
      </c>
      <c r="L845" s="8" t="s">
        <v>4411</v>
      </c>
      <c r="M845" s="1">
        <v>1151090.0</v>
      </c>
      <c r="N845" s="1">
        <v>6.7624827E7</v>
      </c>
      <c r="O845" s="1">
        <v>8.6031156E7</v>
      </c>
      <c r="Q845" s="1" t="s">
        <v>1365</v>
      </c>
      <c r="R845" s="1" t="s">
        <v>1343</v>
      </c>
      <c r="S845" s="1" t="s">
        <v>919</v>
      </c>
      <c r="U845" s="1" t="s">
        <v>4412</v>
      </c>
      <c r="Y845" s="1" t="s">
        <v>900</v>
      </c>
      <c r="Z845" s="1" t="b">
        <v>0</v>
      </c>
      <c r="AA845" s="1" t="b">
        <v>0</v>
      </c>
      <c r="AE845" s="1" t="s">
        <v>901</v>
      </c>
    </row>
    <row r="846">
      <c r="A846" s="1" t="s">
        <v>4413</v>
      </c>
      <c r="B846" s="1" t="s">
        <v>4414</v>
      </c>
      <c r="C846" s="1">
        <v>2.2432528000172E13</v>
      </c>
      <c r="D846" s="1" t="s">
        <v>4414</v>
      </c>
      <c r="E846" s="1">
        <v>2.1966445321E10</v>
      </c>
      <c r="F846" s="1" t="s">
        <v>4415</v>
      </c>
      <c r="G846" s="6">
        <v>45259.86255787037</v>
      </c>
      <c r="H846" s="7">
        <v>45297.0077662037</v>
      </c>
      <c r="I846" s="6">
        <v>45473.7971875</v>
      </c>
      <c r="J846" s="1" t="s">
        <v>908</v>
      </c>
      <c r="N846" s="1">
        <v>7.4760278E7</v>
      </c>
      <c r="O846" s="1">
        <v>9.2478777E7</v>
      </c>
      <c r="Y846" s="1" t="s">
        <v>900</v>
      </c>
      <c r="Z846" s="1" t="b">
        <v>0</v>
      </c>
      <c r="AA846" s="1" t="b">
        <v>0</v>
      </c>
      <c r="AE846" s="1" t="s">
        <v>901</v>
      </c>
    </row>
    <row r="847">
      <c r="A847" s="1" t="s">
        <v>554</v>
      </c>
      <c r="B847" s="1" t="s">
        <v>4416</v>
      </c>
      <c r="C847" s="1">
        <v>1.8996917000153E13</v>
      </c>
      <c r="D847" s="1" t="s">
        <v>4417</v>
      </c>
      <c r="E847" s="1">
        <v>2.4998714003E10</v>
      </c>
      <c r="F847" s="1" t="s">
        <v>4418</v>
      </c>
      <c r="G847" s="6">
        <v>45530.77863425926</v>
      </c>
      <c r="H847" s="7">
        <v>45597.227164351854</v>
      </c>
      <c r="I847" s="2"/>
      <c r="J847" s="1" t="s">
        <v>938</v>
      </c>
      <c r="N847" s="1">
        <v>8.7771996E7</v>
      </c>
      <c r="O847" s="1">
        <v>1.065753E8</v>
      </c>
      <c r="Q847" s="1" t="s">
        <v>1349</v>
      </c>
      <c r="S847" s="1" t="s">
        <v>919</v>
      </c>
      <c r="Y847" s="1" t="s">
        <v>900</v>
      </c>
      <c r="Z847" s="1" t="b">
        <v>0</v>
      </c>
      <c r="AA847" s="1" t="b">
        <v>0</v>
      </c>
      <c r="AB847" s="1" t="s">
        <v>4419</v>
      </c>
      <c r="AC847" s="1" t="b">
        <v>1</v>
      </c>
      <c r="AD847" s="7">
        <v>45530.77862268518</v>
      </c>
      <c r="AE847" s="1" t="s">
        <v>901</v>
      </c>
      <c r="AJ847" s="1" t="b">
        <v>0</v>
      </c>
      <c r="AK847" s="1" t="b">
        <v>1</v>
      </c>
      <c r="AL847" s="1">
        <v>1.0</v>
      </c>
      <c r="AM847" s="1">
        <v>1.0</v>
      </c>
      <c r="AN847" s="1">
        <v>2.0</v>
      </c>
    </row>
    <row r="848">
      <c r="A848" s="1" t="s">
        <v>4420</v>
      </c>
      <c r="B848" s="1" t="s">
        <v>4421</v>
      </c>
      <c r="C848" s="1">
        <v>4.8729959000199E13</v>
      </c>
      <c r="D848" s="1" t="s">
        <v>4422</v>
      </c>
      <c r="E848" s="1">
        <v>1.9994446943E10</v>
      </c>
      <c r="F848" s="1" t="s">
        <v>4423</v>
      </c>
      <c r="G848" s="6">
        <v>45579.72451388889</v>
      </c>
      <c r="H848" s="7">
        <v>45597.09768518519</v>
      </c>
      <c r="I848" s="2"/>
      <c r="J848" s="1" t="s">
        <v>1586</v>
      </c>
      <c r="K848" s="1" t="s">
        <v>1000</v>
      </c>
      <c r="L848" s="8" t="s">
        <v>4424</v>
      </c>
      <c r="N848" s="1">
        <v>8.9208694E7</v>
      </c>
      <c r="O848" s="1">
        <v>1.08815507E8</v>
      </c>
      <c r="Q848" s="1" t="s">
        <v>983</v>
      </c>
      <c r="S848" s="1" t="s">
        <v>919</v>
      </c>
      <c r="T848" s="1" t="s">
        <v>920</v>
      </c>
      <c r="Y848" s="1" t="s">
        <v>900</v>
      </c>
      <c r="Z848" s="1" t="b">
        <v>0</v>
      </c>
      <c r="AA848" s="1" t="b">
        <v>0</v>
      </c>
      <c r="AB848" s="1" t="s">
        <v>4425</v>
      </c>
      <c r="AC848" s="1" t="b">
        <v>1</v>
      </c>
      <c r="AD848" s="7">
        <v>45579.72450231481</v>
      </c>
      <c r="AE848" s="1" t="s">
        <v>901</v>
      </c>
      <c r="AJ848" s="1" t="b">
        <v>0</v>
      </c>
      <c r="AK848" s="1" t="b">
        <v>1</v>
      </c>
      <c r="AL848" s="1">
        <v>4.0</v>
      </c>
      <c r="AM848" s="1">
        <v>1.0</v>
      </c>
      <c r="AN848" s="1">
        <v>8.0</v>
      </c>
    </row>
    <row r="849">
      <c r="A849" s="1" t="s">
        <v>4426</v>
      </c>
      <c r="B849" s="1" t="s">
        <v>4427</v>
      </c>
      <c r="D849" s="1" t="s">
        <v>4427</v>
      </c>
      <c r="E849" s="1">
        <v>3.1991638226E10</v>
      </c>
      <c r="F849" s="1" t="s">
        <v>4428</v>
      </c>
      <c r="G849" s="6">
        <v>45473.63758101852</v>
      </c>
      <c r="H849" s="7">
        <v>45597.2271412037</v>
      </c>
      <c r="I849" s="2"/>
      <c r="J849" s="1" t="s">
        <v>895</v>
      </c>
      <c r="N849" s="1">
        <v>8.6040269E7</v>
      </c>
      <c r="O849" s="1">
        <v>1.03923864E8</v>
      </c>
      <c r="W849" s="1" t="b">
        <v>1</v>
      </c>
      <c r="X849" s="1">
        <v>99915.0</v>
      </c>
      <c r="Y849" s="1" t="s">
        <v>900</v>
      </c>
      <c r="Z849" s="1" t="b">
        <v>0</v>
      </c>
      <c r="AA849" s="1" t="b">
        <v>0</v>
      </c>
      <c r="AC849" s="1" t="b">
        <v>1</v>
      </c>
      <c r="AD849" s="7">
        <v>45473.61670138889</v>
      </c>
      <c r="AE849" s="1" t="s">
        <v>901</v>
      </c>
      <c r="AF849" s="1" t="s">
        <v>4429</v>
      </c>
      <c r="AJ849" s="1" t="b">
        <v>0</v>
      </c>
    </row>
    <row r="850">
      <c r="A850" s="1" t="s">
        <v>372</v>
      </c>
      <c r="B850" s="1" t="s">
        <v>4430</v>
      </c>
      <c r="C850" s="1">
        <v>4.954373700014E13</v>
      </c>
      <c r="D850" s="1" t="s">
        <v>4431</v>
      </c>
      <c r="E850" s="1">
        <v>4.79888756E10</v>
      </c>
      <c r="F850" s="1" t="s">
        <v>4432</v>
      </c>
      <c r="G850" s="6">
        <v>45389.52092592593</v>
      </c>
      <c r="H850" s="7">
        <v>45394.80583333333</v>
      </c>
      <c r="I850" s="6">
        <v>45412.024039351854</v>
      </c>
      <c r="J850" s="1" t="s">
        <v>1030</v>
      </c>
      <c r="K850" s="1" t="s">
        <v>896</v>
      </c>
      <c r="L850" s="8" t="s">
        <v>4433</v>
      </c>
      <c r="N850" s="1">
        <v>8.0891981E7</v>
      </c>
      <c r="O850" s="1">
        <v>9.9096047E7</v>
      </c>
      <c r="U850" s="1" t="s">
        <v>4432</v>
      </c>
      <c r="Y850" s="1" t="s">
        <v>900</v>
      </c>
      <c r="Z850" s="1" t="b">
        <v>0</v>
      </c>
      <c r="AA850" s="1" t="b">
        <v>0</v>
      </c>
      <c r="AC850" s="1" t="b">
        <v>1</v>
      </c>
      <c r="AD850" s="7">
        <v>45389.52086805556</v>
      </c>
      <c r="AE850" s="1" t="s">
        <v>901</v>
      </c>
    </row>
    <row r="851">
      <c r="A851" s="1" t="s">
        <v>4434</v>
      </c>
      <c r="B851" s="1" t="s">
        <v>4435</v>
      </c>
      <c r="C851" s="1">
        <v>5.3757337000104E13</v>
      </c>
      <c r="D851" s="1" t="s">
        <v>4436</v>
      </c>
      <c r="E851" s="1">
        <v>3.2998227111E10</v>
      </c>
      <c r="F851" s="1" t="s">
        <v>4437</v>
      </c>
      <c r="G851" s="6">
        <v>45595.480578703704</v>
      </c>
      <c r="H851" s="7">
        <v>45596.74744212963</v>
      </c>
      <c r="I851" s="2"/>
      <c r="J851" s="1" t="s">
        <v>1392</v>
      </c>
      <c r="K851" s="1" t="s">
        <v>1000</v>
      </c>
      <c r="L851" s="8" t="s">
        <v>4438</v>
      </c>
      <c r="N851" s="1">
        <v>8.9791314E7</v>
      </c>
      <c r="O851" s="1">
        <v>1.09571502E8</v>
      </c>
      <c r="Q851" s="1" t="s">
        <v>1349</v>
      </c>
      <c r="S851" s="1" t="s">
        <v>919</v>
      </c>
      <c r="T851" s="1" t="s">
        <v>898</v>
      </c>
      <c r="Y851" s="1" t="s">
        <v>900</v>
      </c>
      <c r="Z851" s="1" t="b">
        <v>0</v>
      </c>
      <c r="AA851" s="1" t="b">
        <v>0</v>
      </c>
      <c r="AC851" s="1" t="b">
        <v>1</v>
      </c>
      <c r="AD851" s="7">
        <v>45595.48056712963</v>
      </c>
      <c r="AE851" s="1" t="s">
        <v>901</v>
      </c>
      <c r="AJ851" s="1" t="b">
        <v>0</v>
      </c>
      <c r="AK851" s="1" t="b">
        <v>0</v>
      </c>
      <c r="AL851" s="1">
        <v>0.0</v>
      </c>
      <c r="AM851" s="1">
        <v>0.0</v>
      </c>
      <c r="AN851" s="1">
        <v>0.0</v>
      </c>
    </row>
    <row r="852">
      <c r="A852" s="1" t="s">
        <v>4439</v>
      </c>
      <c r="B852" s="1" t="s">
        <v>4440</v>
      </c>
      <c r="C852" s="1">
        <v>4.428992300018E13</v>
      </c>
      <c r="D852" s="1" t="s">
        <v>4441</v>
      </c>
      <c r="E852" s="1">
        <v>8.5994040739E10</v>
      </c>
      <c r="F852" s="1" t="s">
        <v>4442</v>
      </c>
      <c r="G852" s="6">
        <v>45588.75548611111</v>
      </c>
      <c r="H852" s="7">
        <v>45597.09085648148</v>
      </c>
      <c r="I852" s="2"/>
      <c r="J852" s="1" t="s">
        <v>1333</v>
      </c>
      <c r="K852" s="1" t="s">
        <v>896</v>
      </c>
      <c r="L852" s="8" t="s">
        <v>4443</v>
      </c>
      <c r="N852" s="1">
        <v>8.9556135E7</v>
      </c>
      <c r="O852" s="1">
        <v>1.09273146E8</v>
      </c>
      <c r="Q852" s="1" t="s">
        <v>1335</v>
      </c>
      <c r="S852" s="1" t="s">
        <v>1111</v>
      </c>
      <c r="T852" s="1" t="s">
        <v>898</v>
      </c>
      <c r="X852" s="1">
        <v>145542.0</v>
      </c>
      <c r="Y852" s="1" t="s">
        <v>900</v>
      </c>
      <c r="Z852" s="1" t="b">
        <v>0</v>
      </c>
      <c r="AA852" s="1" t="b">
        <v>0</v>
      </c>
      <c r="AB852" s="1" t="s">
        <v>4444</v>
      </c>
      <c r="AC852" s="1" t="b">
        <v>1</v>
      </c>
      <c r="AD852" s="7">
        <v>45588.755474537036</v>
      </c>
      <c r="AE852" s="1" t="s">
        <v>901</v>
      </c>
      <c r="AJ852" s="1" t="b">
        <v>0</v>
      </c>
      <c r="AK852" s="1" t="b">
        <v>0</v>
      </c>
      <c r="AL852" s="1">
        <v>0.0</v>
      </c>
      <c r="AM852" s="1">
        <v>0.0</v>
      </c>
      <c r="AN852" s="1">
        <v>0.0</v>
      </c>
    </row>
    <row r="853">
      <c r="A853" s="1" t="s">
        <v>4445</v>
      </c>
      <c r="B853" s="1" t="s">
        <v>4446</v>
      </c>
      <c r="C853" s="1">
        <v>4.8357840000132E13</v>
      </c>
      <c r="D853" s="1" t="s">
        <v>4446</v>
      </c>
      <c r="E853" s="1">
        <v>1.1949307201E10</v>
      </c>
      <c r="F853" s="1" t="s">
        <v>4447</v>
      </c>
      <c r="G853" s="6">
        <v>45345.83930555556</v>
      </c>
      <c r="H853" s="7">
        <v>45524.31344907408</v>
      </c>
      <c r="I853" s="6">
        <v>45524.31344907408</v>
      </c>
      <c r="J853" s="1" t="s">
        <v>908</v>
      </c>
      <c r="K853" s="1" t="s">
        <v>974</v>
      </c>
      <c r="L853" s="8" t="s">
        <v>4448</v>
      </c>
      <c r="N853" s="1">
        <v>7.7767016E7</v>
      </c>
      <c r="O853" s="1">
        <v>9.639168E7</v>
      </c>
      <c r="Y853" s="1" t="s">
        <v>900</v>
      </c>
      <c r="Z853" s="1" t="b">
        <v>0</v>
      </c>
      <c r="AA853" s="1" t="b">
        <v>0</v>
      </c>
      <c r="AE853" s="1" t="s">
        <v>901</v>
      </c>
      <c r="AJ853" s="1" t="b">
        <v>0</v>
      </c>
    </row>
    <row r="854">
      <c r="A854" s="1" t="s">
        <v>664</v>
      </c>
      <c r="B854" s="1" t="s">
        <v>4449</v>
      </c>
      <c r="C854" s="1">
        <v>4.5657455000112E13</v>
      </c>
      <c r="D854" s="1" t="s">
        <v>4450</v>
      </c>
      <c r="E854" s="1">
        <v>1.1984562667E10</v>
      </c>
      <c r="F854" s="1" t="s">
        <v>4451</v>
      </c>
      <c r="G854" s="6">
        <v>45457.84516203704</v>
      </c>
      <c r="H854" s="7">
        <v>45597.22715277778</v>
      </c>
      <c r="I854" s="2"/>
      <c r="J854" s="1" t="s">
        <v>1786</v>
      </c>
      <c r="K854" s="1" t="s">
        <v>916</v>
      </c>
      <c r="N854" s="1">
        <v>8.5641145E7</v>
      </c>
      <c r="O854" s="1">
        <v>1.03156356E8</v>
      </c>
      <c r="U854" s="1" t="s">
        <v>4452</v>
      </c>
      <c r="Y854" s="1" t="s">
        <v>900</v>
      </c>
      <c r="Z854" s="1" t="b">
        <v>0</v>
      </c>
      <c r="AA854" s="1" t="b">
        <v>0</v>
      </c>
      <c r="AC854" s="1" t="b">
        <v>1</v>
      </c>
      <c r="AD854" s="7">
        <v>45457.84515046296</v>
      </c>
      <c r="AE854" s="1" t="s">
        <v>901</v>
      </c>
      <c r="AJ854" s="1" t="b">
        <v>0</v>
      </c>
    </row>
    <row r="855">
      <c r="A855" s="1" t="s">
        <v>4453</v>
      </c>
      <c r="B855" s="1" t="s">
        <v>4454</v>
      </c>
      <c r="C855" s="1">
        <v>2.8865645000106E13</v>
      </c>
      <c r="D855" s="1" t="s">
        <v>4454</v>
      </c>
      <c r="E855" s="1">
        <v>1.1951509934E10</v>
      </c>
      <c r="F855" s="1" t="s">
        <v>4455</v>
      </c>
      <c r="G855" s="6">
        <v>45224.56384259259</v>
      </c>
      <c r="H855" s="7">
        <v>45327.74489583333</v>
      </c>
      <c r="I855" s="6">
        <v>45343.37403935185</v>
      </c>
      <c r="J855" s="1" t="s">
        <v>895</v>
      </c>
      <c r="K855" s="1" t="s">
        <v>896</v>
      </c>
      <c r="N855" s="1">
        <v>7.390687E7</v>
      </c>
      <c r="O855" s="1">
        <v>9.0623658E7</v>
      </c>
      <c r="Y855" s="1" t="s">
        <v>900</v>
      </c>
      <c r="Z855" s="1" t="b">
        <v>0</v>
      </c>
      <c r="AA855" s="1" t="b">
        <v>0</v>
      </c>
      <c r="AE855" s="1" t="s">
        <v>901</v>
      </c>
    </row>
    <row r="856">
      <c r="A856" s="1" t="s">
        <v>798</v>
      </c>
      <c r="B856" s="1" t="s">
        <v>4456</v>
      </c>
      <c r="C856" s="1">
        <v>3.9733594000185E13</v>
      </c>
      <c r="D856" s="1" t="s">
        <v>4456</v>
      </c>
      <c r="E856" s="1">
        <v>8.1996854973E10</v>
      </c>
      <c r="F856" s="1" t="s">
        <v>4457</v>
      </c>
      <c r="G856" s="6">
        <v>45540.791712962964</v>
      </c>
      <c r="H856" s="7">
        <v>45597.22708333333</v>
      </c>
      <c r="I856" s="2"/>
      <c r="J856" s="1" t="s">
        <v>1185</v>
      </c>
      <c r="K856" s="1" t="s">
        <v>1049</v>
      </c>
      <c r="N856" s="1">
        <v>8.8092368E7</v>
      </c>
      <c r="O856" s="1">
        <v>1.07025149E8</v>
      </c>
      <c r="T856" s="1" t="s">
        <v>898</v>
      </c>
      <c r="Y856" s="1" t="s">
        <v>900</v>
      </c>
      <c r="Z856" s="1" t="b">
        <v>0</v>
      </c>
      <c r="AA856" s="1" t="b">
        <v>0</v>
      </c>
      <c r="AC856" s="1" t="b">
        <v>1</v>
      </c>
      <c r="AD856" s="7">
        <v>45540.78637731481</v>
      </c>
      <c r="AE856" s="1" t="s">
        <v>901</v>
      </c>
      <c r="AJ856" s="1" t="b">
        <v>0</v>
      </c>
    </row>
    <row r="857">
      <c r="A857" s="1" t="s">
        <v>4458</v>
      </c>
      <c r="B857" s="1" t="s">
        <v>4459</v>
      </c>
      <c r="C857" s="1">
        <v>3.97166870001E13</v>
      </c>
      <c r="D857" s="1" t="s">
        <v>4459</v>
      </c>
      <c r="E857" s="1">
        <v>1.297410631E10</v>
      </c>
      <c r="F857" s="1" t="s">
        <v>4460</v>
      </c>
      <c r="G857" s="6">
        <v>45576.69880787037</v>
      </c>
      <c r="H857" s="7">
        <v>45597.227175925924</v>
      </c>
      <c r="I857" s="2"/>
      <c r="J857" s="1" t="s">
        <v>1586</v>
      </c>
      <c r="K857" s="1" t="s">
        <v>916</v>
      </c>
      <c r="L857" s="8" t="s">
        <v>2136</v>
      </c>
      <c r="N857" s="1">
        <v>8.9112384E7</v>
      </c>
      <c r="O857" s="1">
        <v>1.08705788E8</v>
      </c>
      <c r="Q857" s="1" t="s">
        <v>918</v>
      </c>
      <c r="S857" s="1" t="s">
        <v>919</v>
      </c>
      <c r="T857" s="1" t="s">
        <v>898</v>
      </c>
      <c r="Y857" s="1" t="s">
        <v>900</v>
      </c>
      <c r="Z857" s="1" t="b">
        <v>0</v>
      </c>
      <c r="AA857" s="1" t="b">
        <v>0</v>
      </c>
      <c r="AB857" s="1" t="s">
        <v>4461</v>
      </c>
      <c r="AC857" s="1" t="b">
        <v>1</v>
      </c>
      <c r="AD857" s="7">
        <v>45576.69880787037</v>
      </c>
      <c r="AE857" s="1" t="s">
        <v>901</v>
      </c>
      <c r="AF857" s="1" t="s">
        <v>4462</v>
      </c>
      <c r="AJ857" s="1" t="b">
        <v>0</v>
      </c>
      <c r="AK857" s="1" t="b">
        <v>1</v>
      </c>
      <c r="AL857" s="1">
        <v>1.0</v>
      </c>
      <c r="AM857" s="1">
        <v>1.0</v>
      </c>
      <c r="AN857" s="1">
        <v>3.0</v>
      </c>
    </row>
    <row r="858">
      <c r="A858" s="1" t="s">
        <v>680</v>
      </c>
      <c r="B858" s="1" t="s">
        <v>4463</v>
      </c>
      <c r="C858" s="1">
        <v>4.9819780000195E13</v>
      </c>
      <c r="D858" s="1" t="s">
        <v>4463</v>
      </c>
      <c r="E858" s="1">
        <v>8.598559758E10</v>
      </c>
      <c r="F858" s="1" t="s">
        <v>4464</v>
      </c>
      <c r="G858" s="6">
        <v>45544.565625</v>
      </c>
      <c r="H858" s="7">
        <v>45546.88758101852</v>
      </c>
      <c r="I858" s="6">
        <v>45547.53369212963</v>
      </c>
      <c r="J858" s="1" t="s">
        <v>1185</v>
      </c>
      <c r="K858" s="1" t="s">
        <v>916</v>
      </c>
      <c r="N858" s="1">
        <v>8.8151755E7</v>
      </c>
      <c r="O858" s="1">
        <v>1.07171463E8</v>
      </c>
      <c r="W858" s="1" t="b">
        <v>1</v>
      </c>
      <c r="Y858" s="1" t="s">
        <v>1130</v>
      </c>
      <c r="Z858" s="1" t="b">
        <v>0</v>
      </c>
      <c r="AA858" s="1" t="b">
        <v>0</v>
      </c>
      <c r="AC858" s="1" t="b">
        <v>1</v>
      </c>
      <c r="AD858" s="7">
        <v>45544.558900462966</v>
      </c>
      <c r="AE858" s="1" t="s">
        <v>901</v>
      </c>
      <c r="AJ858" s="1" t="b">
        <v>0</v>
      </c>
    </row>
    <row r="859">
      <c r="A859" s="1" t="s">
        <v>4465</v>
      </c>
      <c r="B859" s="1" t="s">
        <v>4466</v>
      </c>
      <c r="C859" s="1">
        <v>1.0913246000108E13</v>
      </c>
      <c r="D859" s="1" t="s">
        <v>4466</v>
      </c>
      <c r="E859" s="1">
        <v>1.1973926976E10</v>
      </c>
      <c r="F859" s="1" t="s">
        <v>4467</v>
      </c>
      <c r="G859" s="6">
        <v>45203.814722222225</v>
      </c>
      <c r="H859" s="7">
        <v>45542.65168981482</v>
      </c>
      <c r="I859" s="6">
        <v>45542.65188657407</v>
      </c>
      <c r="J859" s="1" t="s">
        <v>1243</v>
      </c>
      <c r="K859" s="1" t="s">
        <v>933</v>
      </c>
      <c r="L859" s="8" t="s">
        <v>4468</v>
      </c>
      <c r="M859" s="1">
        <v>1234252.0</v>
      </c>
      <c r="N859" s="1">
        <v>7.2846608E7</v>
      </c>
      <c r="O859" s="1">
        <v>8.9201166E7</v>
      </c>
      <c r="U859" s="1" t="s">
        <v>4469</v>
      </c>
      <c r="W859" s="1" t="b">
        <v>1</v>
      </c>
      <c r="Y859" s="1" t="s">
        <v>900</v>
      </c>
      <c r="Z859" s="1" t="b">
        <v>0</v>
      </c>
      <c r="AA859" s="1" t="b">
        <v>0</v>
      </c>
      <c r="AE859" s="1" t="s">
        <v>901</v>
      </c>
    </row>
    <row r="860">
      <c r="A860" s="1" t="s">
        <v>322</v>
      </c>
      <c r="B860" s="1" t="s">
        <v>4470</v>
      </c>
      <c r="C860" s="1">
        <v>7.0477619428E10</v>
      </c>
      <c r="D860" s="1" t="s">
        <v>4470</v>
      </c>
      <c r="E860" s="1">
        <v>8.39870726E10</v>
      </c>
      <c r="F860" s="1" t="s">
        <v>4471</v>
      </c>
      <c r="G860" s="6">
        <v>45365.63012731481</v>
      </c>
      <c r="H860" s="7">
        <v>45597.227164351854</v>
      </c>
      <c r="I860" s="2"/>
      <c r="J860" s="1" t="s">
        <v>908</v>
      </c>
      <c r="K860" s="1" t="s">
        <v>916</v>
      </c>
      <c r="L860" s="8" t="s">
        <v>4472</v>
      </c>
      <c r="N860" s="1">
        <v>7.9075666E7</v>
      </c>
      <c r="O860" s="1">
        <v>9.7756964E7</v>
      </c>
      <c r="U860" s="1" t="s">
        <v>4473</v>
      </c>
      <c r="Y860" s="1" t="s">
        <v>900</v>
      </c>
      <c r="Z860" s="1" t="b">
        <v>0</v>
      </c>
      <c r="AA860" s="1" t="b">
        <v>0</v>
      </c>
      <c r="AE860" s="1" t="s">
        <v>901</v>
      </c>
      <c r="AJ860" s="1" t="b">
        <v>0</v>
      </c>
    </row>
    <row r="861">
      <c r="A861" s="1" t="s">
        <v>4474</v>
      </c>
      <c r="B861" s="1" t="s">
        <v>4475</v>
      </c>
      <c r="C861" s="1">
        <v>1.127752400014E13</v>
      </c>
      <c r="D861" s="1" t="s">
        <v>4475</v>
      </c>
      <c r="E861" s="1">
        <v>4.1988891429E10</v>
      </c>
      <c r="F861" s="1" t="s">
        <v>4476</v>
      </c>
      <c r="G861" s="6">
        <v>45209.825740740744</v>
      </c>
      <c r="H861" s="7">
        <v>45597.2271412037</v>
      </c>
      <c r="I861" s="2"/>
      <c r="J861" s="1" t="s">
        <v>979</v>
      </c>
      <c r="K861" s="1" t="s">
        <v>896</v>
      </c>
      <c r="L861" s="8" t="s">
        <v>4477</v>
      </c>
      <c r="N861" s="1">
        <v>7.29907E7</v>
      </c>
      <c r="O861" s="1">
        <v>8.9563403E7</v>
      </c>
      <c r="T861" s="1" t="s">
        <v>920</v>
      </c>
      <c r="U861" s="1" t="s">
        <v>4478</v>
      </c>
      <c r="W861" s="1" t="b">
        <v>1</v>
      </c>
      <c r="Y861" s="1" t="s">
        <v>900</v>
      </c>
      <c r="Z861" s="1" t="b">
        <v>0</v>
      </c>
      <c r="AA861" s="1" t="b">
        <v>0</v>
      </c>
      <c r="AE861" s="1" t="s">
        <v>901</v>
      </c>
      <c r="AJ861" s="1" t="b">
        <v>0</v>
      </c>
    </row>
    <row r="862">
      <c r="A862" s="1" t="s">
        <v>540</v>
      </c>
      <c r="B862" s="1" t="s">
        <v>4479</v>
      </c>
      <c r="C862" s="1">
        <v>1.7696277000101E13</v>
      </c>
      <c r="D862" s="1" t="s">
        <v>4480</v>
      </c>
      <c r="E862" s="1">
        <v>1.197954327E10</v>
      </c>
      <c r="F862" s="1" t="s">
        <v>4481</v>
      </c>
      <c r="G862" s="6">
        <v>45525.74182870371</v>
      </c>
      <c r="H862" s="7">
        <v>45597.227222222224</v>
      </c>
      <c r="I862" s="2"/>
      <c r="J862" s="1" t="s">
        <v>938</v>
      </c>
      <c r="K862" s="1" t="s">
        <v>933</v>
      </c>
      <c r="L862" s="8" t="s">
        <v>4482</v>
      </c>
      <c r="M862" s="1">
        <v>1199711.0</v>
      </c>
      <c r="N862" s="1">
        <v>8.763245E7</v>
      </c>
      <c r="O862" s="1">
        <v>1.06371835E8</v>
      </c>
      <c r="Q862" s="1" t="s">
        <v>2217</v>
      </c>
      <c r="S862" s="1" t="s">
        <v>1033</v>
      </c>
      <c r="T862" s="1" t="s">
        <v>920</v>
      </c>
      <c r="Y862" s="1" t="s">
        <v>900</v>
      </c>
      <c r="Z862" s="1" t="b">
        <v>0</v>
      </c>
      <c r="AA862" s="1" t="b">
        <v>0</v>
      </c>
      <c r="AB862" s="1" t="s">
        <v>4483</v>
      </c>
      <c r="AC862" s="1" t="b">
        <v>1</v>
      </c>
      <c r="AD862" s="7">
        <v>45525.74181712963</v>
      </c>
      <c r="AE862" s="1" t="s">
        <v>901</v>
      </c>
      <c r="AJ862" s="1" t="b">
        <v>0</v>
      </c>
      <c r="AK862" s="1" t="b">
        <v>1</v>
      </c>
      <c r="AL862" s="1">
        <v>1.0</v>
      </c>
      <c r="AM862" s="1">
        <v>1.0</v>
      </c>
      <c r="AN862" s="1">
        <v>10.0</v>
      </c>
    </row>
    <row r="863">
      <c r="A863" s="1" t="s">
        <v>672</v>
      </c>
      <c r="B863" s="1" t="s">
        <v>4484</v>
      </c>
      <c r="C863" s="1">
        <v>5.100745500017E13</v>
      </c>
      <c r="D863" s="1" t="s">
        <v>4484</v>
      </c>
      <c r="E863" s="1">
        <v>1.9998360414E10</v>
      </c>
      <c r="F863" s="1" t="s">
        <v>4485</v>
      </c>
      <c r="G863" s="6">
        <v>45555.82450231481</v>
      </c>
      <c r="H863" s="7">
        <v>45597.2271875</v>
      </c>
      <c r="I863" s="2"/>
      <c r="J863" s="1" t="s">
        <v>945</v>
      </c>
      <c r="K863" s="1" t="s">
        <v>916</v>
      </c>
      <c r="L863" s="8" t="s">
        <v>4486</v>
      </c>
      <c r="N863" s="1">
        <v>8.8556518E7</v>
      </c>
      <c r="O863" s="1">
        <v>1.07765544E8</v>
      </c>
      <c r="Q863" s="1" t="s">
        <v>983</v>
      </c>
      <c r="S863" s="1" t="s">
        <v>1033</v>
      </c>
      <c r="Y863" s="1" t="s">
        <v>900</v>
      </c>
      <c r="Z863" s="1" t="b">
        <v>0</v>
      </c>
      <c r="AA863" s="1" t="b">
        <v>0</v>
      </c>
      <c r="AB863" s="1" t="s">
        <v>4487</v>
      </c>
      <c r="AC863" s="1" t="b">
        <v>1</v>
      </c>
      <c r="AD863" s="7">
        <v>45555.82449074074</v>
      </c>
      <c r="AE863" s="1" t="s">
        <v>901</v>
      </c>
      <c r="AF863" s="1" t="s">
        <v>4488</v>
      </c>
      <c r="AJ863" s="1" t="b">
        <v>0</v>
      </c>
      <c r="AK863" s="1" t="b">
        <v>0</v>
      </c>
      <c r="AL863" s="1">
        <v>0.0</v>
      </c>
      <c r="AM863" s="1">
        <v>0.0</v>
      </c>
      <c r="AN863" s="1">
        <v>0.0</v>
      </c>
    </row>
    <row r="864">
      <c r="A864" s="1" t="s">
        <v>807</v>
      </c>
      <c r="B864" s="1" t="s">
        <v>4489</v>
      </c>
      <c r="C864" s="1">
        <v>6.759778944E9</v>
      </c>
      <c r="D864" s="1" t="s">
        <v>4489</v>
      </c>
      <c r="E864" s="1">
        <v>4.7988491941E10</v>
      </c>
      <c r="F864" s="1" t="s">
        <v>4490</v>
      </c>
      <c r="G864" s="6">
        <v>45394.82388888889</v>
      </c>
      <c r="H864" s="7">
        <v>45597.22721064815</v>
      </c>
      <c r="I864" s="2"/>
      <c r="J864" s="1" t="s">
        <v>1006</v>
      </c>
      <c r="K864" s="1" t="s">
        <v>909</v>
      </c>
      <c r="L864" s="8" t="s">
        <v>4491</v>
      </c>
      <c r="N864" s="1">
        <v>8.1703821E7</v>
      </c>
      <c r="O864" s="1">
        <v>1.04970466E8</v>
      </c>
      <c r="U864" s="1" t="s">
        <v>4492</v>
      </c>
      <c r="Y864" s="1" t="s">
        <v>900</v>
      </c>
      <c r="Z864" s="1" t="b">
        <v>0</v>
      </c>
      <c r="AA864" s="1" t="b">
        <v>0</v>
      </c>
      <c r="AC864" s="1" t="b">
        <v>1</v>
      </c>
      <c r="AD864" s="7">
        <v>45394.82638888889</v>
      </c>
      <c r="AE864" s="1" t="s">
        <v>901</v>
      </c>
      <c r="AJ864" s="1" t="b">
        <v>0</v>
      </c>
    </row>
    <row r="865">
      <c r="A865" s="1" t="s">
        <v>4493</v>
      </c>
      <c r="B865" s="1" t="s">
        <v>4494</v>
      </c>
      <c r="C865" s="1">
        <v>1.2513017000121E13</v>
      </c>
      <c r="D865" s="1" t="s">
        <v>4494</v>
      </c>
      <c r="E865" s="1">
        <v>3.1988999356E10</v>
      </c>
      <c r="F865" s="1" t="s">
        <v>4495</v>
      </c>
      <c r="G865" s="6">
        <v>45196.70447916666</v>
      </c>
      <c r="H865" s="7">
        <v>45597.2271875</v>
      </c>
      <c r="I865" s="2"/>
      <c r="J865" s="1" t="s">
        <v>1115</v>
      </c>
      <c r="K865" s="1" t="s">
        <v>933</v>
      </c>
      <c r="L865" s="8" t="s">
        <v>4496</v>
      </c>
      <c r="M865" s="1">
        <v>1027023.0</v>
      </c>
      <c r="N865" s="1">
        <v>7.2432683E7</v>
      </c>
      <c r="O865" s="1">
        <v>8.8626499E7</v>
      </c>
      <c r="U865" s="1" t="s">
        <v>4497</v>
      </c>
      <c r="W865" s="1" t="b">
        <v>1</v>
      </c>
      <c r="Y865" s="1" t="s">
        <v>935</v>
      </c>
      <c r="Z865" s="1" t="b">
        <v>0</v>
      </c>
      <c r="AA865" s="1" t="b">
        <v>0</v>
      </c>
      <c r="AE865" s="1" t="s">
        <v>901</v>
      </c>
      <c r="AJ865" s="1" t="b">
        <v>0</v>
      </c>
    </row>
    <row r="866">
      <c r="A866" s="1" t="s">
        <v>4498</v>
      </c>
      <c r="B866" s="1" t="s">
        <v>4499</v>
      </c>
      <c r="C866" s="1">
        <v>9.4196370268E10</v>
      </c>
      <c r="D866" s="1" t="s">
        <v>4499</v>
      </c>
      <c r="E866" s="1">
        <v>1.1976860956E10</v>
      </c>
      <c r="F866" s="1" t="s">
        <v>4500</v>
      </c>
      <c r="G866" s="6">
        <v>45160.73704861111</v>
      </c>
      <c r="H866" s="7">
        <v>45597.2271875</v>
      </c>
      <c r="I866" s="2"/>
      <c r="J866" s="1" t="s">
        <v>1006</v>
      </c>
      <c r="K866" s="1" t="s">
        <v>974</v>
      </c>
      <c r="L866" s="8" t="s">
        <v>4501</v>
      </c>
      <c r="N866" s="1">
        <v>7.0468402E7</v>
      </c>
      <c r="O866" s="1">
        <v>9.7040886E7</v>
      </c>
      <c r="U866" s="1" t="s">
        <v>4502</v>
      </c>
      <c r="Y866" s="1" t="s">
        <v>900</v>
      </c>
      <c r="Z866" s="1" t="b">
        <v>0</v>
      </c>
      <c r="AA866" s="1" t="b">
        <v>0</v>
      </c>
      <c r="AE866" s="1" t="s">
        <v>901</v>
      </c>
      <c r="AJ866" s="1" t="b">
        <v>1</v>
      </c>
    </row>
    <row r="867">
      <c r="A867" s="1" t="s">
        <v>4503</v>
      </c>
      <c r="B867" s="1" t="s">
        <v>4504</v>
      </c>
      <c r="C867" s="1">
        <v>1.7839691000114E13</v>
      </c>
      <c r="D867" s="1" t="s">
        <v>4504</v>
      </c>
      <c r="E867" s="1">
        <v>1.9983944488E10</v>
      </c>
      <c r="F867" s="1" t="s">
        <v>4505</v>
      </c>
      <c r="G867" s="6">
        <v>45219.73190972222</v>
      </c>
      <c r="H867" s="7">
        <v>45222.77211805555</v>
      </c>
      <c r="I867" s="6">
        <v>45235.5087037037</v>
      </c>
      <c r="J867" s="1" t="s">
        <v>908</v>
      </c>
      <c r="K867" s="1" t="s">
        <v>933</v>
      </c>
      <c r="M867" s="1">
        <v>1061323.0</v>
      </c>
      <c r="N867" s="1">
        <v>7.3124437E7</v>
      </c>
      <c r="O867" s="1">
        <v>8.9912505E7</v>
      </c>
      <c r="T867" s="1" t="s">
        <v>920</v>
      </c>
      <c r="U867" s="1" t="s">
        <v>4505</v>
      </c>
      <c r="W867" s="1" t="b">
        <v>0</v>
      </c>
      <c r="Y867" s="1" t="s">
        <v>900</v>
      </c>
      <c r="Z867" s="1" t="b">
        <v>0</v>
      </c>
      <c r="AA867" s="1" t="b">
        <v>0</v>
      </c>
      <c r="AE867" s="1" t="s">
        <v>901</v>
      </c>
    </row>
    <row r="868">
      <c r="A868" s="1" t="s">
        <v>607</v>
      </c>
      <c r="B868" s="1" t="s">
        <v>4506</v>
      </c>
      <c r="C868" s="1">
        <v>3.0446748000183E13</v>
      </c>
      <c r="D868" s="1">
        <v>3.0446748000183E13</v>
      </c>
      <c r="E868" s="1">
        <v>3.1998085147E10</v>
      </c>
      <c r="F868" s="1" t="s">
        <v>4507</v>
      </c>
      <c r="G868" s="6">
        <v>45551.58966435185</v>
      </c>
      <c r="H868" s="7">
        <v>45597.227222222224</v>
      </c>
      <c r="I868" s="2"/>
      <c r="J868" s="1" t="s">
        <v>908</v>
      </c>
      <c r="Y868" s="1" t="s">
        <v>900</v>
      </c>
      <c r="Z868" s="1" t="b">
        <v>0</v>
      </c>
      <c r="AA868" s="1" t="b">
        <v>0</v>
      </c>
      <c r="AC868" s="1" t="b">
        <v>1</v>
      </c>
      <c r="AD868" s="7">
        <v>45551.58965277778</v>
      </c>
      <c r="AE868" s="1" t="s">
        <v>901</v>
      </c>
      <c r="AJ868" s="1" t="b">
        <v>0</v>
      </c>
      <c r="AK868" s="1" t="b">
        <v>0</v>
      </c>
      <c r="AL868" s="1">
        <v>0.0</v>
      </c>
      <c r="AM868" s="1">
        <v>0.0</v>
      </c>
      <c r="AN868" s="1">
        <v>0.0</v>
      </c>
    </row>
    <row r="869">
      <c r="A869" s="1" t="s">
        <v>483</v>
      </c>
      <c r="B869" s="1" t="s">
        <v>4508</v>
      </c>
      <c r="C869" s="1">
        <v>4.3665536000139E13</v>
      </c>
      <c r="D869" s="1" t="s">
        <v>4508</v>
      </c>
      <c r="E869" s="1">
        <v>7.3991366539E10</v>
      </c>
      <c r="F869" s="1" t="s">
        <v>4509</v>
      </c>
      <c r="G869" s="6">
        <v>45551.79048611111</v>
      </c>
      <c r="H869" s="7">
        <v>45597.227222222224</v>
      </c>
      <c r="I869" s="2"/>
      <c r="J869" s="1" t="s">
        <v>938</v>
      </c>
      <c r="K869" s="1" t="s">
        <v>916</v>
      </c>
      <c r="L869" s="8" t="s">
        <v>4510</v>
      </c>
      <c r="N869" s="1">
        <v>8.8426551E7</v>
      </c>
      <c r="O869" s="1">
        <v>1.07550559E8</v>
      </c>
      <c r="T869" s="1" t="s">
        <v>920</v>
      </c>
      <c r="Y869" s="1" t="s">
        <v>900</v>
      </c>
      <c r="Z869" s="1" t="b">
        <v>0</v>
      </c>
      <c r="AA869" s="1" t="b">
        <v>0</v>
      </c>
      <c r="AC869" s="1" t="b">
        <v>1</v>
      </c>
      <c r="AD869" s="7">
        <v>45551.78636574074</v>
      </c>
      <c r="AE869" s="1" t="s">
        <v>901</v>
      </c>
      <c r="AJ869" s="1" t="b">
        <v>0</v>
      </c>
    </row>
    <row r="870">
      <c r="A870" s="1" t="s">
        <v>847</v>
      </c>
      <c r="B870" s="1" t="s">
        <v>4511</v>
      </c>
      <c r="C870" s="1">
        <v>3.3325258000117E13</v>
      </c>
      <c r="D870" s="1" t="s">
        <v>4512</v>
      </c>
      <c r="E870" s="1">
        <v>3.1988808034E10</v>
      </c>
      <c r="F870" s="1" t="s">
        <v>4513</v>
      </c>
      <c r="G870" s="6">
        <v>45434.89528935185</v>
      </c>
      <c r="H870" s="7">
        <v>45597.227222222224</v>
      </c>
      <c r="I870" s="2"/>
      <c r="J870" s="1" t="s">
        <v>1185</v>
      </c>
      <c r="K870" s="1" t="s">
        <v>916</v>
      </c>
      <c r="L870" s="8" t="s">
        <v>4514</v>
      </c>
      <c r="N870" s="1">
        <v>8.4606885E7</v>
      </c>
      <c r="O870" s="1">
        <v>1.01845265E8</v>
      </c>
      <c r="T870" s="1" t="s">
        <v>920</v>
      </c>
      <c r="U870" s="1" t="s">
        <v>4515</v>
      </c>
      <c r="Y870" s="1" t="s">
        <v>900</v>
      </c>
      <c r="Z870" s="1" t="b">
        <v>0</v>
      </c>
      <c r="AA870" s="1" t="b">
        <v>0</v>
      </c>
      <c r="AC870" s="1" t="b">
        <v>1</v>
      </c>
      <c r="AD870" s="7">
        <v>45434.895266203705</v>
      </c>
      <c r="AE870" s="1" t="s">
        <v>901</v>
      </c>
      <c r="AJ870" s="1" t="b">
        <v>0</v>
      </c>
    </row>
    <row r="871">
      <c r="A871" s="1" t="s">
        <v>4516</v>
      </c>
      <c r="B871" s="1" t="s">
        <v>4517</v>
      </c>
      <c r="D871" s="1" t="s">
        <v>4517</v>
      </c>
      <c r="E871" s="1">
        <v>1.198804956E10</v>
      </c>
      <c r="F871" s="1" t="s">
        <v>4518</v>
      </c>
      <c r="G871" s="6">
        <v>45308.503530092596</v>
      </c>
      <c r="H871" s="7">
        <v>45315.67866898148</v>
      </c>
      <c r="I871" s="6">
        <v>45420.8278125</v>
      </c>
      <c r="J871" s="1" t="s">
        <v>908</v>
      </c>
      <c r="K871" s="1" t="s">
        <v>1000</v>
      </c>
      <c r="L871" s="8" t="s">
        <v>4519</v>
      </c>
      <c r="N871" s="1">
        <v>7.6643007E7</v>
      </c>
      <c r="O871" s="1">
        <v>9.4700706E7</v>
      </c>
      <c r="U871" s="1" t="s">
        <v>3799</v>
      </c>
      <c r="Y871" s="1" t="s">
        <v>900</v>
      </c>
      <c r="Z871" s="1" t="b">
        <v>0</v>
      </c>
      <c r="AA871" s="1" t="b">
        <v>0</v>
      </c>
      <c r="AE871" s="1" t="s">
        <v>901</v>
      </c>
    </row>
    <row r="872">
      <c r="A872" s="1" t="s">
        <v>4520</v>
      </c>
      <c r="B872" s="1" t="s">
        <v>4521</v>
      </c>
      <c r="C872" s="1">
        <v>4.3823086000165E13</v>
      </c>
      <c r="D872" s="1" t="s">
        <v>4522</v>
      </c>
      <c r="E872" s="1">
        <v>6.1999318236E10</v>
      </c>
      <c r="F872" s="1" t="s">
        <v>4523</v>
      </c>
      <c r="G872" s="6">
        <v>45574.668217592596</v>
      </c>
      <c r="H872" s="7">
        <v>45597.22721064815</v>
      </c>
      <c r="I872" s="2"/>
      <c r="J872" s="1" t="s">
        <v>3587</v>
      </c>
      <c r="K872" s="1" t="s">
        <v>896</v>
      </c>
      <c r="L872" s="8" t="s">
        <v>4524</v>
      </c>
      <c r="N872" s="1">
        <v>8.9039497E7</v>
      </c>
      <c r="O872" s="1">
        <v>1.08600011E8</v>
      </c>
      <c r="Q872" s="1" t="s">
        <v>1335</v>
      </c>
      <c r="S872" s="1" t="s">
        <v>919</v>
      </c>
      <c r="X872" s="1">
        <v>143799.0</v>
      </c>
      <c r="Y872" s="1" t="s">
        <v>900</v>
      </c>
      <c r="Z872" s="1" t="b">
        <v>0</v>
      </c>
      <c r="AA872" s="1" t="b">
        <v>0</v>
      </c>
      <c r="AB872" s="1" t="s">
        <v>4525</v>
      </c>
      <c r="AC872" s="1" t="b">
        <v>1</v>
      </c>
      <c r="AD872" s="7">
        <v>45574.668217592596</v>
      </c>
      <c r="AE872" s="1" t="s">
        <v>901</v>
      </c>
      <c r="AJ872" s="1" t="b">
        <v>0</v>
      </c>
      <c r="AK872" s="1" t="b">
        <v>0</v>
      </c>
      <c r="AL872" s="1">
        <v>0.0</v>
      </c>
      <c r="AM872" s="1">
        <v>0.0</v>
      </c>
      <c r="AN872" s="1">
        <v>0.0</v>
      </c>
    </row>
    <row r="873">
      <c r="A873" s="1" t="s">
        <v>710</v>
      </c>
      <c r="B873" s="1" t="s">
        <v>4526</v>
      </c>
      <c r="C873" s="1">
        <v>5.3133283000106E13</v>
      </c>
      <c r="D873" s="1" t="s">
        <v>4527</v>
      </c>
      <c r="E873" s="1">
        <v>1.6981149541E10</v>
      </c>
      <c r="F873" s="1" t="s">
        <v>4528</v>
      </c>
      <c r="G873" s="6">
        <v>45540.00611111111</v>
      </c>
      <c r="H873" s="7">
        <v>45597.227222222224</v>
      </c>
      <c r="I873" s="2"/>
      <c r="J873" s="1" t="s">
        <v>1185</v>
      </c>
      <c r="K873" s="1" t="s">
        <v>916</v>
      </c>
      <c r="L873" s="8" t="s">
        <v>4529</v>
      </c>
      <c r="N873" s="1">
        <v>8.8078395E7</v>
      </c>
      <c r="O873" s="1">
        <v>1.06998E8</v>
      </c>
      <c r="Q873" s="1" t="s">
        <v>940</v>
      </c>
      <c r="S873" s="1" t="s">
        <v>919</v>
      </c>
      <c r="T873" s="1" t="s">
        <v>920</v>
      </c>
      <c r="Y873" s="1" t="s">
        <v>900</v>
      </c>
      <c r="Z873" s="1" t="b">
        <v>0</v>
      </c>
      <c r="AA873" s="1" t="b">
        <v>0</v>
      </c>
      <c r="AB873" s="1" t="s">
        <v>4530</v>
      </c>
      <c r="AC873" s="1" t="b">
        <v>1</v>
      </c>
      <c r="AD873" s="7">
        <v>45540.00608796296</v>
      </c>
      <c r="AE873" s="1" t="s">
        <v>901</v>
      </c>
      <c r="AJ873" s="1" t="b">
        <v>0</v>
      </c>
      <c r="AK873" s="1" t="b">
        <v>0</v>
      </c>
      <c r="AL873" s="1">
        <v>0.0</v>
      </c>
      <c r="AM873" s="1">
        <v>0.0</v>
      </c>
      <c r="AN873" s="1">
        <v>0.0</v>
      </c>
    </row>
    <row r="874">
      <c r="A874" s="1" t="s">
        <v>4531</v>
      </c>
      <c r="B874" s="1" t="s">
        <v>4532</v>
      </c>
      <c r="C874" s="1">
        <v>1.3696490000154E13</v>
      </c>
      <c r="D874" s="1" t="s">
        <v>4532</v>
      </c>
      <c r="E874" s="1">
        <v>3.1998810177E10</v>
      </c>
      <c r="F874" s="1" t="s">
        <v>4533</v>
      </c>
      <c r="G874" s="6">
        <v>45343.54951388889</v>
      </c>
      <c r="H874" s="7">
        <v>45416.60530092593</v>
      </c>
      <c r="I874" s="6">
        <v>45422.71380787037</v>
      </c>
      <c r="J874" s="1" t="s">
        <v>1243</v>
      </c>
      <c r="K874" s="1" t="s">
        <v>933</v>
      </c>
      <c r="L874" s="8" t="s">
        <v>4534</v>
      </c>
      <c r="M874" s="1">
        <v>893276.0</v>
      </c>
      <c r="N874" s="1">
        <v>7.7644877E7</v>
      </c>
      <c r="O874" s="1">
        <v>9.6275007E7</v>
      </c>
      <c r="U874" s="1" t="s">
        <v>4535</v>
      </c>
      <c r="Y874" s="1" t="s">
        <v>900</v>
      </c>
      <c r="Z874" s="1" t="b">
        <v>0</v>
      </c>
      <c r="AA874" s="1" t="b">
        <v>0</v>
      </c>
      <c r="AE874" s="1" t="s">
        <v>901</v>
      </c>
    </row>
    <row r="875">
      <c r="A875" s="1" t="s">
        <v>4536</v>
      </c>
      <c r="B875" s="1" t="s">
        <v>4537</v>
      </c>
      <c r="C875" s="1">
        <v>5.4653188000104E13</v>
      </c>
      <c r="D875" s="1" t="s">
        <v>4538</v>
      </c>
      <c r="E875" s="1">
        <v>1.199552014E10</v>
      </c>
      <c r="F875" s="1" t="s">
        <v>4539</v>
      </c>
      <c r="G875" s="6">
        <v>45572.693020833336</v>
      </c>
      <c r="H875" s="7">
        <v>45597.22719907408</v>
      </c>
      <c r="I875" s="2"/>
      <c r="J875" s="1" t="s">
        <v>1163</v>
      </c>
      <c r="K875" s="1" t="s">
        <v>953</v>
      </c>
      <c r="L875" s="8" t="s">
        <v>4540</v>
      </c>
      <c r="N875" s="1">
        <v>8.8969687E7</v>
      </c>
      <c r="O875" s="1">
        <v>1.08494186E8</v>
      </c>
      <c r="Q875" s="1" t="s">
        <v>2217</v>
      </c>
      <c r="S875" s="1" t="s">
        <v>919</v>
      </c>
      <c r="Y875" s="1" t="s">
        <v>900</v>
      </c>
      <c r="Z875" s="1" t="b">
        <v>0</v>
      </c>
      <c r="AA875" s="1" t="b">
        <v>0</v>
      </c>
      <c r="AC875" s="1" t="b">
        <v>1</v>
      </c>
      <c r="AD875" s="7">
        <v>45572.693020833336</v>
      </c>
      <c r="AE875" s="1" t="s">
        <v>901</v>
      </c>
      <c r="AJ875" s="1" t="b">
        <v>0</v>
      </c>
      <c r="AK875" s="1" t="b">
        <v>0</v>
      </c>
      <c r="AL875" s="1">
        <v>0.0</v>
      </c>
      <c r="AM875" s="1">
        <v>0.0</v>
      </c>
      <c r="AN875" s="1">
        <v>0.0</v>
      </c>
    </row>
    <row r="876">
      <c r="A876" s="1" t="s">
        <v>236</v>
      </c>
      <c r="B876" s="1" t="s">
        <v>4541</v>
      </c>
      <c r="C876" s="1">
        <v>3.7454760000189E13</v>
      </c>
      <c r="D876" s="1" t="s">
        <v>4542</v>
      </c>
      <c r="E876" s="1">
        <v>2.799895852E10</v>
      </c>
      <c r="F876" s="1" t="s">
        <v>4543</v>
      </c>
      <c r="G876" s="6">
        <v>45389.84712962963</v>
      </c>
      <c r="H876" s="7">
        <v>45597.227222222224</v>
      </c>
      <c r="I876" s="2"/>
      <c r="J876" s="1" t="s">
        <v>938</v>
      </c>
      <c r="K876" s="1" t="s">
        <v>896</v>
      </c>
      <c r="L876" s="8" t="s">
        <v>4544</v>
      </c>
      <c r="N876" s="1">
        <v>8.0902768E7</v>
      </c>
      <c r="O876" s="1">
        <v>9.9113516E7</v>
      </c>
      <c r="T876" s="1" t="s">
        <v>898</v>
      </c>
      <c r="U876" s="1" t="s">
        <v>4545</v>
      </c>
      <c r="X876" s="1">
        <v>120340.0</v>
      </c>
      <c r="Y876" s="1" t="s">
        <v>900</v>
      </c>
      <c r="Z876" s="1" t="b">
        <v>0</v>
      </c>
      <c r="AA876" s="1" t="b">
        <v>0</v>
      </c>
      <c r="AC876" s="1" t="b">
        <v>1</v>
      </c>
      <c r="AD876" s="7">
        <v>45389.84710648148</v>
      </c>
      <c r="AE876" s="1" t="s">
        <v>901</v>
      </c>
      <c r="AJ876" s="1" t="b">
        <v>0</v>
      </c>
    </row>
    <row r="877">
      <c r="A877" s="1" t="s">
        <v>4546</v>
      </c>
      <c r="B877" s="1" t="s">
        <v>4547</v>
      </c>
      <c r="D877" s="1" t="s">
        <v>4547</v>
      </c>
      <c r="E877" s="1">
        <v>3.3999722028E10</v>
      </c>
      <c r="F877" s="1" t="s">
        <v>4548</v>
      </c>
      <c r="G877" s="6">
        <v>45393.744675925926</v>
      </c>
      <c r="H877" s="7">
        <v>45597.227222222224</v>
      </c>
      <c r="I877" s="2"/>
      <c r="J877" s="1" t="s">
        <v>908</v>
      </c>
      <c r="N877" s="1">
        <v>8.1233159E7</v>
      </c>
      <c r="O877" s="1">
        <v>9.9384731E7</v>
      </c>
      <c r="U877" s="1" t="s">
        <v>4549</v>
      </c>
      <c r="W877" s="1" t="b">
        <v>1</v>
      </c>
      <c r="Y877" s="1" t="s">
        <v>900</v>
      </c>
      <c r="Z877" s="1" t="b">
        <v>0</v>
      </c>
      <c r="AA877" s="1" t="b">
        <v>0</v>
      </c>
      <c r="AC877" s="1" t="b">
        <v>1</v>
      </c>
      <c r="AD877" s="7">
        <v>45393.740335648145</v>
      </c>
      <c r="AE877" s="1" t="s">
        <v>901</v>
      </c>
      <c r="AJ877" s="1" t="b">
        <v>0</v>
      </c>
    </row>
    <row r="878">
      <c r="A878" s="1" t="s">
        <v>741</v>
      </c>
      <c r="B878" s="1" t="s">
        <v>4550</v>
      </c>
      <c r="C878" s="1">
        <v>5.4767128000104E13</v>
      </c>
      <c r="D878" s="1" t="s">
        <v>4551</v>
      </c>
      <c r="E878" s="1">
        <v>1.1998115912E10</v>
      </c>
      <c r="F878" s="1" t="s">
        <v>4552</v>
      </c>
      <c r="G878" s="6">
        <v>45540.00237268519</v>
      </c>
      <c r="H878" s="7">
        <v>45552.91091435185</v>
      </c>
      <c r="I878" s="6">
        <v>45552.96603009259</v>
      </c>
      <c r="J878" s="1" t="s">
        <v>1185</v>
      </c>
      <c r="L878" s="8" t="s">
        <v>4553</v>
      </c>
      <c r="N878" s="1">
        <v>8.8078274E7</v>
      </c>
      <c r="O878" s="1">
        <v>1.0699782E8</v>
      </c>
      <c r="Q878" s="1" t="s">
        <v>940</v>
      </c>
      <c r="S878" s="1" t="s">
        <v>994</v>
      </c>
      <c r="W878" s="1" t="b">
        <v>1</v>
      </c>
      <c r="Y878" s="1" t="s">
        <v>900</v>
      </c>
      <c r="Z878" s="1" t="b">
        <v>0</v>
      </c>
      <c r="AA878" s="1" t="b">
        <v>0</v>
      </c>
      <c r="AB878" s="1" t="s">
        <v>4554</v>
      </c>
      <c r="AC878" s="1" t="b">
        <v>1</v>
      </c>
      <c r="AD878" s="7">
        <v>45540.00234953704</v>
      </c>
      <c r="AE878" s="1" t="s">
        <v>901</v>
      </c>
      <c r="AJ878" s="1" t="b">
        <v>0</v>
      </c>
      <c r="AK878" s="1" t="b">
        <v>0</v>
      </c>
      <c r="AL878" s="1">
        <v>0.0</v>
      </c>
      <c r="AM878" s="1">
        <v>0.0</v>
      </c>
      <c r="AN878" s="1">
        <v>0.0</v>
      </c>
    </row>
    <row r="879">
      <c r="A879" s="1" t="s">
        <v>4555</v>
      </c>
      <c r="B879" s="1" t="s">
        <v>4556</v>
      </c>
      <c r="C879" s="1">
        <v>4.6528354000104E13</v>
      </c>
      <c r="D879" s="1" t="s">
        <v>4556</v>
      </c>
      <c r="E879" s="1">
        <v>2.299803062E10</v>
      </c>
      <c r="F879" s="1" t="s">
        <v>4557</v>
      </c>
      <c r="G879" s="6">
        <v>45261.752534722225</v>
      </c>
      <c r="H879" s="7">
        <v>45597.22719907408</v>
      </c>
      <c r="I879" s="2"/>
      <c r="J879" s="1" t="s">
        <v>908</v>
      </c>
      <c r="K879" s="1" t="s">
        <v>1049</v>
      </c>
      <c r="L879" s="8" t="s">
        <v>4558</v>
      </c>
      <c r="N879" s="1">
        <v>7.4812061E7</v>
      </c>
      <c r="O879" s="1">
        <v>9.262887E7</v>
      </c>
      <c r="T879" s="1" t="s">
        <v>920</v>
      </c>
      <c r="U879" s="1" t="s">
        <v>4557</v>
      </c>
      <c r="Y879" s="1" t="s">
        <v>900</v>
      </c>
      <c r="Z879" s="1" t="b">
        <v>0</v>
      </c>
      <c r="AA879" s="1" t="b">
        <v>0</v>
      </c>
      <c r="AE879" s="1" t="s">
        <v>901</v>
      </c>
      <c r="AJ879" s="1" t="b">
        <v>0</v>
      </c>
    </row>
    <row r="880">
      <c r="A880" s="1" t="s">
        <v>4559</v>
      </c>
      <c r="B880" s="1" t="s">
        <v>4560</v>
      </c>
      <c r="C880" s="1">
        <v>3.5730072000179E13</v>
      </c>
      <c r="D880" s="1" t="s">
        <v>4560</v>
      </c>
      <c r="E880" s="1">
        <v>8.498125788E10</v>
      </c>
      <c r="F880" s="1" t="s">
        <v>4561</v>
      </c>
      <c r="G880" s="6">
        <v>45351.96393518519</v>
      </c>
      <c r="H880" s="7">
        <v>45597.22721064815</v>
      </c>
      <c r="I880" s="2"/>
      <c r="J880" s="1" t="s">
        <v>1115</v>
      </c>
      <c r="K880" s="1" t="s">
        <v>1000</v>
      </c>
      <c r="L880" s="8" t="s">
        <v>4562</v>
      </c>
      <c r="N880" s="1">
        <v>7.8031945E7</v>
      </c>
      <c r="O880" s="1">
        <v>1.0072038E8</v>
      </c>
      <c r="U880" s="1" t="s">
        <v>4563</v>
      </c>
      <c r="Y880" s="1" t="s">
        <v>900</v>
      </c>
      <c r="Z880" s="1" t="b">
        <v>0</v>
      </c>
      <c r="AA880" s="1" t="b">
        <v>0</v>
      </c>
      <c r="AE880" s="1" t="s">
        <v>901</v>
      </c>
      <c r="AF880" s="1" t="s">
        <v>4564</v>
      </c>
      <c r="AJ880" s="1" t="b">
        <v>0</v>
      </c>
    </row>
    <row r="881">
      <c r="A881" s="1" t="s">
        <v>555</v>
      </c>
      <c r="B881" s="1" t="s">
        <v>4565</v>
      </c>
      <c r="C881" s="1">
        <v>4.7119265000177E13</v>
      </c>
      <c r="D881" s="1" t="s">
        <v>4566</v>
      </c>
      <c r="E881" s="1">
        <v>1.1981235087E10</v>
      </c>
      <c r="F881" s="1" t="s">
        <v>4567</v>
      </c>
      <c r="G881" s="6">
        <v>45429.72864583333</v>
      </c>
      <c r="H881" s="7">
        <v>45597.23001157407</v>
      </c>
      <c r="I881" s="2"/>
      <c r="J881" s="1" t="s">
        <v>938</v>
      </c>
      <c r="N881" s="1">
        <v>8.4411432E7</v>
      </c>
      <c r="O881" s="1">
        <v>1.01538595E8</v>
      </c>
      <c r="T881" s="1" t="s">
        <v>920</v>
      </c>
      <c r="U881" s="1" t="s">
        <v>4568</v>
      </c>
      <c r="W881" s="1" t="b">
        <v>0</v>
      </c>
      <c r="Y881" s="1" t="s">
        <v>900</v>
      </c>
      <c r="Z881" s="1" t="b">
        <v>0</v>
      </c>
      <c r="AA881" s="1" t="b">
        <v>0</v>
      </c>
      <c r="AC881" s="1" t="b">
        <v>1</v>
      </c>
      <c r="AD881" s="7">
        <v>45429.728634259256</v>
      </c>
      <c r="AE881" s="1" t="s">
        <v>901</v>
      </c>
      <c r="AJ881" s="1" t="b">
        <v>0</v>
      </c>
    </row>
    <row r="882">
      <c r="A882" s="1" t="s">
        <v>4569</v>
      </c>
      <c r="B882" s="1" t="s">
        <v>4570</v>
      </c>
      <c r="C882" s="1">
        <v>1.417032375E10</v>
      </c>
      <c r="D882" s="1" t="s">
        <v>4571</v>
      </c>
      <c r="E882" s="1">
        <v>2.1988274933E10</v>
      </c>
      <c r="F882" s="1" t="s">
        <v>4572</v>
      </c>
      <c r="G882" s="6">
        <v>45167.125</v>
      </c>
      <c r="H882" s="7">
        <v>45369.695439814815</v>
      </c>
      <c r="I882" s="6">
        <v>45198.125</v>
      </c>
      <c r="J882" s="1" t="s">
        <v>908</v>
      </c>
      <c r="N882" s="1">
        <v>7.0932228E7</v>
      </c>
      <c r="O882" s="1">
        <v>8.6871087E7</v>
      </c>
      <c r="P882" s="1" t="b">
        <v>0</v>
      </c>
      <c r="V882" s="1" t="b">
        <v>0</v>
      </c>
      <c r="W882" s="1" t="b">
        <v>1</v>
      </c>
      <c r="Y882" s="1" t="s">
        <v>900</v>
      </c>
      <c r="Z882" s="1" t="b">
        <v>0</v>
      </c>
      <c r="AA882" s="1" t="b">
        <v>0</v>
      </c>
      <c r="AE882" s="1" t="s">
        <v>901</v>
      </c>
      <c r="AJ882" s="1" t="b">
        <v>0</v>
      </c>
    </row>
    <row r="883">
      <c r="A883" s="1" t="s">
        <v>162</v>
      </c>
      <c r="B883" s="1" t="s">
        <v>4573</v>
      </c>
      <c r="C883" s="1">
        <v>5.4797616000164E13</v>
      </c>
      <c r="D883" s="1" t="s">
        <v>4574</v>
      </c>
      <c r="E883" s="1">
        <v>3.1997980005E10</v>
      </c>
      <c r="F883" s="1" t="s">
        <v>4575</v>
      </c>
      <c r="G883" s="6">
        <v>45553.79690972222</v>
      </c>
      <c r="H883" s="7">
        <v>45597.22721064815</v>
      </c>
      <c r="I883" s="2"/>
      <c r="J883" s="1" t="s">
        <v>938</v>
      </c>
      <c r="K883" s="1" t="s">
        <v>916</v>
      </c>
      <c r="L883" s="8" t="s">
        <v>4576</v>
      </c>
      <c r="N883" s="1">
        <v>8.8509787E7</v>
      </c>
      <c r="O883" s="1">
        <v>1.07674097E8</v>
      </c>
      <c r="Q883" s="1" t="s">
        <v>983</v>
      </c>
      <c r="S883" s="1" t="s">
        <v>1033</v>
      </c>
      <c r="Y883" s="1" t="s">
        <v>900</v>
      </c>
      <c r="Z883" s="1" t="b">
        <v>0</v>
      </c>
      <c r="AA883" s="1" t="b">
        <v>0</v>
      </c>
      <c r="AB883" s="1" t="s">
        <v>4577</v>
      </c>
      <c r="AC883" s="1" t="b">
        <v>1</v>
      </c>
      <c r="AD883" s="7">
        <v>45553.79688657408</v>
      </c>
      <c r="AE883" s="1" t="s">
        <v>901</v>
      </c>
      <c r="AJ883" s="1" t="b">
        <v>0</v>
      </c>
      <c r="AK883" s="1" t="b">
        <v>0</v>
      </c>
      <c r="AL883" s="1">
        <v>0.0</v>
      </c>
      <c r="AM883" s="1">
        <v>0.0</v>
      </c>
      <c r="AN883" s="1">
        <v>0.0</v>
      </c>
    </row>
    <row r="884">
      <c r="A884" s="1" t="s">
        <v>4578</v>
      </c>
      <c r="B884" s="1" t="s">
        <v>4579</v>
      </c>
      <c r="C884" s="1">
        <v>1.6890243000182E13</v>
      </c>
      <c r="D884" s="1" t="s">
        <v>4579</v>
      </c>
      <c r="E884" s="1">
        <v>9.1980332941E10</v>
      </c>
      <c r="F884" s="1" t="s">
        <v>4580</v>
      </c>
      <c r="G884" s="6">
        <v>45244.88747685185</v>
      </c>
      <c r="H884" s="7">
        <v>45297.03475694444</v>
      </c>
      <c r="I884" s="6">
        <v>45473.7971875</v>
      </c>
      <c r="J884" s="1" t="s">
        <v>908</v>
      </c>
      <c r="K884" s="1" t="s">
        <v>974</v>
      </c>
      <c r="L884" s="8" t="s">
        <v>4581</v>
      </c>
      <c r="N884" s="1">
        <v>7.4276079E7</v>
      </c>
      <c r="O884" s="1">
        <v>9.1508546E7</v>
      </c>
      <c r="U884" s="1" t="s">
        <v>4582</v>
      </c>
      <c r="Y884" s="1" t="s">
        <v>900</v>
      </c>
      <c r="Z884" s="1" t="b">
        <v>0</v>
      </c>
      <c r="AA884" s="1" t="b">
        <v>0</v>
      </c>
      <c r="AE884" s="1" t="s">
        <v>901</v>
      </c>
    </row>
    <row r="885">
      <c r="A885" s="1" t="s">
        <v>4583</v>
      </c>
      <c r="B885" s="1" t="s">
        <v>4584</v>
      </c>
      <c r="C885" s="1">
        <v>2.6577095000102E13</v>
      </c>
      <c r="D885" s="1" t="s">
        <v>4584</v>
      </c>
      <c r="E885" s="1">
        <v>4.7992782618E10</v>
      </c>
      <c r="F885" s="1" t="s">
        <v>4585</v>
      </c>
      <c r="G885" s="6">
        <v>45175.863657407404</v>
      </c>
      <c r="H885" s="7">
        <v>45597.22723379629</v>
      </c>
      <c r="I885" s="2"/>
      <c r="J885" s="1" t="s">
        <v>895</v>
      </c>
      <c r="K885" s="1" t="s">
        <v>1000</v>
      </c>
      <c r="L885" s="8" t="s">
        <v>4586</v>
      </c>
      <c r="N885" s="1">
        <v>7.1315093E7</v>
      </c>
      <c r="O885" s="1">
        <v>8.7380929E7</v>
      </c>
      <c r="U885" s="1" t="s">
        <v>4587</v>
      </c>
      <c r="Y885" s="1" t="s">
        <v>900</v>
      </c>
      <c r="Z885" s="1" t="b">
        <v>0</v>
      </c>
      <c r="AA885" s="1" t="b">
        <v>0</v>
      </c>
      <c r="AE885" s="1" t="s">
        <v>901</v>
      </c>
      <c r="AJ885" s="1" t="b">
        <v>0</v>
      </c>
    </row>
    <row r="886">
      <c r="A886" s="1" t="s">
        <v>4588</v>
      </c>
      <c r="B886" s="1" t="s">
        <v>4589</v>
      </c>
      <c r="C886" s="1">
        <v>4.7907151000191E13</v>
      </c>
      <c r="D886" s="1" t="s">
        <v>4589</v>
      </c>
      <c r="E886" s="1">
        <v>2.1983057717E10</v>
      </c>
      <c r="F886" s="1" t="s">
        <v>4590</v>
      </c>
      <c r="G886" s="6">
        <v>45239.82800925926</v>
      </c>
      <c r="H886" s="7">
        <v>45597.22719907408</v>
      </c>
      <c r="I886" s="2"/>
      <c r="J886" s="1" t="s">
        <v>1497</v>
      </c>
      <c r="K886" s="1" t="s">
        <v>916</v>
      </c>
      <c r="L886" s="8" t="s">
        <v>4591</v>
      </c>
      <c r="N886" s="1">
        <v>7.4155889E7</v>
      </c>
      <c r="O886" s="1">
        <v>1.01714333E8</v>
      </c>
      <c r="U886" s="1" t="s">
        <v>4590</v>
      </c>
      <c r="Y886" s="1" t="s">
        <v>900</v>
      </c>
      <c r="Z886" s="1" t="b">
        <v>0</v>
      </c>
      <c r="AA886" s="1" t="b">
        <v>0</v>
      </c>
      <c r="AE886" s="1" t="s">
        <v>901</v>
      </c>
      <c r="AJ886" s="1" t="b">
        <v>0</v>
      </c>
    </row>
    <row r="887">
      <c r="A887" s="1" t="s">
        <v>763</v>
      </c>
      <c r="B887" s="1" t="s">
        <v>4592</v>
      </c>
      <c r="C887" s="1">
        <v>2.6737384000113E13</v>
      </c>
      <c r="D887" s="1" t="s">
        <v>4592</v>
      </c>
      <c r="F887" s="1" t="s">
        <v>4593</v>
      </c>
      <c r="G887" s="6">
        <v>45378.81896990741</v>
      </c>
      <c r="H887" s="7">
        <v>45539.832766203705</v>
      </c>
      <c r="I887" s="6">
        <v>45539.833125</v>
      </c>
      <c r="J887" s="1" t="s">
        <v>973</v>
      </c>
      <c r="K887" s="1" t="s">
        <v>896</v>
      </c>
      <c r="L887" s="8" t="s">
        <v>4594</v>
      </c>
      <c r="N887" s="1">
        <v>8.0009209E7</v>
      </c>
      <c r="O887" s="1">
        <v>9.8586085E7</v>
      </c>
      <c r="P887" s="1" t="b">
        <v>1</v>
      </c>
      <c r="V887" s="1" t="b">
        <v>1</v>
      </c>
      <c r="W887" s="1" t="b">
        <v>1</v>
      </c>
      <c r="X887" s="1">
        <v>81961.0</v>
      </c>
      <c r="Y887" s="1" t="s">
        <v>900</v>
      </c>
      <c r="Z887" s="1" t="b">
        <v>0</v>
      </c>
      <c r="AA887" s="1" t="b">
        <v>0</v>
      </c>
      <c r="AE887" s="1" t="s">
        <v>901</v>
      </c>
    </row>
    <row r="888">
      <c r="A888" s="1" t="s">
        <v>4595</v>
      </c>
      <c r="B888" s="1" t="s">
        <v>4596</v>
      </c>
      <c r="D888" s="1" t="s">
        <v>4596</v>
      </c>
      <c r="E888" s="1">
        <v>3.1984359155E10</v>
      </c>
      <c r="F888" s="1" t="s">
        <v>1269</v>
      </c>
      <c r="G888" s="6">
        <v>45065.57806712963</v>
      </c>
      <c r="H888" s="7">
        <v>45065.57806712963</v>
      </c>
      <c r="I888" s="6">
        <v>45235.50916666666</v>
      </c>
      <c r="J888" s="1" t="s">
        <v>1109</v>
      </c>
      <c r="K888" s="1" t="s">
        <v>933</v>
      </c>
      <c r="Q888" s="1" t="s">
        <v>1335</v>
      </c>
      <c r="R888" s="1" t="s">
        <v>1298</v>
      </c>
      <c r="S888" s="1" t="s">
        <v>2413</v>
      </c>
      <c r="Y888" s="1" t="s">
        <v>900</v>
      </c>
      <c r="Z888" s="1" t="b">
        <v>0</v>
      </c>
      <c r="AA888" s="1" t="b">
        <v>0</v>
      </c>
      <c r="AE888" s="1" t="s">
        <v>901</v>
      </c>
    </row>
    <row r="889">
      <c r="A889" s="1" t="s">
        <v>4597</v>
      </c>
      <c r="B889" s="1" t="s">
        <v>4598</v>
      </c>
      <c r="C889" s="1">
        <v>3.1428627000171E13</v>
      </c>
      <c r="D889" s="1" t="s">
        <v>4598</v>
      </c>
      <c r="E889" s="1">
        <v>1.1988908868E10</v>
      </c>
      <c r="F889" s="1" t="s">
        <v>4599</v>
      </c>
      <c r="G889" s="6">
        <v>45159.490949074076</v>
      </c>
      <c r="H889" s="7">
        <v>45226.74685185185</v>
      </c>
      <c r="I889" s="6">
        <v>45296.07277777778</v>
      </c>
      <c r="J889" s="1" t="s">
        <v>1006</v>
      </c>
      <c r="K889" s="1" t="s">
        <v>933</v>
      </c>
      <c r="L889" s="8" t="s">
        <v>4600</v>
      </c>
      <c r="M889" s="1">
        <v>795661.0</v>
      </c>
      <c r="N889" s="1">
        <v>7.0415864E7</v>
      </c>
      <c r="O889" s="1">
        <v>8.6392956E7</v>
      </c>
      <c r="U889" s="1" t="s">
        <v>4601</v>
      </c>
      <c r="Y889" s="1" t="s">
        <v>900</v>
      </c>
      <c r="Z889" s="1" t="b">
        <v>0</v>
      </c>
      <c r="AA889" s="1" t="b">
        <v>0</v>
      </c>
      <c r="AE889" s="1" t="s">
        <v>901</v>
      </c>
    </row>
    <row r="890">
      <c r="A890" s="1" t="s">
        <v>4602</v>
      </c>
      <c r="B890" s="1" t="s">
        <v>4603</v>
      </c>
      <c r="C890" s="1">
        <v>1.2609069000104E13</v>
      </c>
      <c r="D890" s="1" t="s">
        <v>4603</v>
      </c>
      <c r="E890" s="1">
        <v>2.1999766562E10</v>
      </c>
      <c r="F890" s="1" t="s">
        <v>4604</v>
      </c>
      <c r="G890" s="6">
        <v>45320.91025462963</v>
      </c>
      <c r="H890" s="7">
        <v>45322.51417824074</v>
      </c>
      <c r="I890" s="6">
        <v>45473.7971875</v>
      </c>
      <c r="J890" s="1" t="s">
        <v>908</v>
      </c>
      <c r="K890" s="1" t="s">
        <v>916</v>
      </c>
      <c r="L890" s="8" t="s">
        <v>4605</v>
      </c>
      <c r="N890" s="1">
        <v>7.7068139E7</v>
      </c>
      <c r="O890" s="1">
        <v>9.5258971E7</v>
      </c>
      <c r="U890" s="1" t="s">
        <v>4606</v>
      </c>
      <c r="Y890" s="1" t="s">
        <v>900</v>
      </c>
      <c r="Z890" s="1" t="b">
        <v>0</v>
      </c>
      <c r="AA890" s="1" t="b">
        <v>0</v>
      </c>
      <c r="AE890" s="1" t="s">
        <v>901</v>
      </c>
    </row>
    <row r="891">
      <c r="A891" s="1" t="s">
        <v>177</v>
      </c>
      <c r="B891" s="1" t="s">
        <v>4607</v>
      </c>
      <c r="C891" s="1">
        <v>1.5019555789E10</v>
      </c>
      <c r="D891" s="1" t="s">
        <v>4607</v>
      </c>
      <c r="E891" s="1">
        <v>2.1998168163E10</v>
      </c>
      <c r="F891" s="1" t="s">
        <v>4608</v>
      </c>
      <c r="G891" s="6">
        <v>45460.742581018516</v>
      </c>
      <c r="H891" s="7">
        <v>45597.22719907408</v>
      </c>
      <c r="I891" s="2"/>
      <c r="J891" s="1" t="s">
        <v>938</v>
      </c>
      <c r="K891" s="1" t="s">
        <v>933</v>
      </c>
      <c r="L891" s="8" t="s">
        <v>4609</v>
      </c>
      <c r="M891" s="1">
        <v>727959.0</v>
      </c>
      <c r="N891" s="1">
        <v>8.5731617E7</v>
      </c>
      <c r="O891" s="1">
        <v>1.03293381E8</v>
      </c>
      <c r="T891" s="1" t="s">
        <v>920</v>
      </c>
      <c r="U891" s="1" t="s">
        <v>4610</v>
      </c>
      <c r="W891" s="1" t="b">
        <v>0</v>
      </c>
      <c r="Y891" s="1" t="s">
        <v>900</v>
      </c>
      <c r="Z891" s="1" t="b">
        <v>0</v>
      </c>
      <c r="AA891" s="1" t="b">
        <v>0</v>
      </c>
      <c r="AC891" s="1" t="b">
        <v>1</v>
      </c>
      <c r="AD891" s="7">
        <v>45460.742581018516</v>
      </c>
      <c r="AE891" s="1" t="s">
        <v>901</v>
      </c>
      <c r="AJ891" s="1" t="b">
        <v>0</v>
      </c>
    </row>
    <row r="892">
      <c r="A892" s="1" t="s">
        <v>4611</v>
      </c>
      <c r="B892" s="1" t="s">
        <v>4612</v>
      </c>
      <c r="C892" s="1">
        <v>4.1438099000195E13</v>
      </c>
      <c r="D892" s="1" t="s">
        <v>4612</v>
      </c>
      <c r="E892" s="1">
        <v>2.1969432473E10</v>
      </c>
      <c r="F892" s="1" t="s">
        <v>4613</v>
      </c>
      <c r="G892" s="6">
        <v>45226.669699074075</v>
      </c>
      <c r="H892" s="7">
        <v>45238.6487037037</v>
      </c>
      <c r="I892" s="6">
        <v>45340.791238425925</v>
      </c>
      <c r="J892" s="1" t="s">
        <v>908</v>
      </c>
      <c r="K892" s="1" t="s">
        <v>896</v>
      </c>
      <c r="L892" s="8" t="s">
        <v>4614</v>
      </c>
      <c r="N892" s="1">
        <v>7.3747891E7</v>
      </c>
      <c r="O892" s="1">
        <v>9.110062E7</v>
      </c>
      <c r="U892" s="1" t="s">
        <v>4615</v>
      </c>
      <c r="Y892" s="1" t="s">
        <v>900</v>
      </c>
      <c r="Z892" s="1" t="b">
        <v>0</v>
      </c>
      <c r="AA892" s="1" t="b">
        <v>0</v>
      </c>
      <c r="AE892" s="1" t="s">
        <v>901</v>
      </c>
    </row>
    <row r="893">
      <c r="A893" s="1" t="s">
        <v>393</v>
      </c>
      <c r="B893" s="1" t="s">
        <v>4616</v>
      </c>
      <c r="C893" s="1">
        <v>8.5125555649E10</v>
      </c>
      <c r="D893" s="1" t="s">
        <v>4616</v>
      </c>
      <c r="E893" s="1">
        <v>1.1991536097E10</v>
      </c>
      <c r="F893" s="1" t="s">
        <v>4617</v>
      </c>
      <c r="G893" s="6">
        <v>45401.66409722222</v>
      </c>
      <c r="H893" s="7">
        <v>45458.805555555555</v>
      </c>
      <c r="I893" s="6">
        <v>45461.71890046296</v>
      </c>
      <c r="J893" s="1" t="s">
        <v>938</v>
      </c>
      <c r="K893" s="1" t="s">
        <v>896</v>
      </c>
      <c r="L893" s="8" t="s">
        <v>4618</v>
      </c>
      <c r="N893" s="1">
        <v>8.2066128E7</v>
      </c>
      <c r="O893" s="1">
        <v>9.9848646E7</v>
      </c>
      <c r="U893" s="1" t="s">
        <v>4619</v>
      </c>
      <c r="W893" s="1" t="b">
        <v>0</v>
      </c>
      <c r="X893" s="1">
        <v>121829.0</v>
      </c>
      <c r="Y893" s="1" t="s">
        <v>900</v>
      </c>
      <c r="Z893" s="1" t="b">
        <v>0</v>
      </c>
      <c r="AA893" s="1" t="b">
        <v>0</v>
      </c>
      <c r="AC893" s="1" t="b">
        <v>1</v>
      </c>
      <c r="AD893" s="7">
        <v>45401.664085648146</v>
      </c>
      <c r="AE893" s="1" t="s">
        <v>901</v>
      </c>
    </row>
    <row r="894">
      <c r="A894" s="1" t="s">
        <v>332</v>
      </c>
      <c r="B894" s="1" t="s">
        <v>4620</v>
      </c>
      <c r="C894" s="1">
        <v>2.2576279000199E13</v>
      </c>
      <c r="D894" s="1" t="s">
        <v>4620</v>
      </c>
      <c r="E894" s="1">
        <v>7.1999097007E10</v>
      </c>
      <c r="F894" s="1" t="s">
        <v>4621</v>
      </c>
      <c r="G894" s="6">
        <v>45461.88858796296</v>
      </c>
      <c r="H894" s="7">
        <v>45597.22993055556</v>
      </c>
      <c r="I894" s="2"/>
      <c r="J894" s="1" t="s">
        <v>915</v>
      </c>
      <c r="K894" s="1" t="s">
        <v>916</v>
      </c>
      <c r="L894" s="8" t="s">
        <v>4622</v>
      </c>
      <c r="N894" s="1">
        <v>8.5767036E7</v>
      </c>
      <c r="O894" s="1">
        <v>1.03369415E8</v>
      </c>
      <c r="T894" s="1" t="s">
        <v>920</v>
      </c>
      <c r="U894" s="1" t="s">
        <v>4623</v>
      </c>
      <c r="Y894" s="1" t="s">
        <v>900</v>
      </c>
      <c r="Z894" s="1" t="b">
        <v>0</v>
      </c>
      <c r="AA894" s="1" t="b">
        <v>0</v>
      </c>
      <c r="AC894" s="1" t="b">
        <v>1</v>
      </c>
      <c r="AD894" s="7">
        <v>45461.88857638889</v>
      </c>
      <c r="AE894" s="1" t="s">
        <v>901</v>
      </c>
      <c r="AF894" s="1" t="s">
        <v>4624</v>
      </c>
      <c r="AJ894" s="1" t="b">
        <v>0</v>
      </c>
    </row>
    <row r="895">
      <c r="A895" s="1" t="s">
        <v>305</v>
      </c>
      <c r="B895" s="1" t="s">
        <v>4625</v>
      </c>
      <c r="C895" s="1">
        <v>4.6868648000185E13</v>
      </c>
      <c r="D895" s="1" t="s">
        <v>4626</v>
      </c>
      <c r="E895" s="1">
        <v>1.1959629542E10</v>
      </c>
      <c r="F895" s="1" t="s">
        <v>4627</v>
      </c>
      <c r="G895" s="6">
        <v>45495.8819212963</v>
      </c>
      <c r="H895" s="7">
        <v>45597.22719907408</v>
      </c>
      <c r="I895" s="2"/>
      <c r="J895" s="1" t="s">
        <v>1030</v>
      </c>
      <c r="K895" s="1" t="s">
        <v>916</v>
      </c>
      <c r="L895" s="8" t="s">
        <v>4628</v>
      </c>
      <c r="N895" s="1">
        <v>8.6774127E7</v>
      </c>
      <c r="O895" s="1">
        <v>1.05002951E8</v>
      </c>
      <c r="T895" s="1" t="s">
        <v>920</v>
      </c>
      <c r="Y895" s="1" t="s">
        <v>900</v>
      </c>
      <c r="Z895" s="1" t="b">
        <v>0</v>
      </c>
      <c r="AA895" s="1" t="b">
        <v>0</v>
      </c>
      <c r="AC895" s="1" t="b">
        <v>1</v>
      </c>
      <c r="AD895" s="7">
        <v>45495.88197916667</v>
      </c>
      <c r="AE895" s="1" t="s">
        <v>901</v>
      </c>
      <c r="AJ895" s="1" t="b">
        <v>0</v>
      </c>
    </row>
    <row r="896">
      <c r="A896" s="1" t="s">
        <v>644</v>
      </c>
      <c r="B896" s="1" t="s">
        <v>4629</v>
      </c>
      <c r="C896" s="1">
        <v>4.4172449000102E13</v>
      </c>
      <c r="D896" s="1" t="s">
        <v>4629</v>
      </c>
      <c r="E896" s="1">
        <v>6.3981140405E10</v>
      </c>
      <c r="F896" s="1" t="s">
        <v>4630</v>
      </c>
      <c r="G896" s="6">
        <v>45545.98396990741</v>
      </c>
      <c r="H896" s="7">
        <v>45597.22721064815</v>
      </c>
      <c r="I896" s="2"/>
      <c r="J896" s="1" t="s">
        <v>1006</v>
      </c>
      <c r="K896" s="1" t="s">
        <v>933</v>
      </c>
      <c r="L896" s="8" t="s">
        <v>4631</v>
      </c>
      <c r="M896" s="1">
        <v>1225907.0</v>
      </c>
      <c r="N896" s="1">
        <v>8.8248267E7</v>
      </c>
      <c r="O896" s="1">
        <v>1.07278459E8</v>
      </c>
      <c r="Q896" s="1" t="s">
        <v>3337</v>
      </c>
      <c r="S896" s="1" t="s">
        <v>2413</v>
      </c>
      <c r="T896" s="1" t="s">
        <v>920</v>
      </c>
      <c r="Y896" s="1" t="s">
        <v>900</v>
      </c>
      <c r="Z896" s="1" t="b">
        <v>0</v>
      </c>
      <c r="AA896" s="1" t="b">
        <v>0</v>
      </c>
      <c r="AB896" s="1" t="s">
        <v>4632</v>
      </c>
      <c r="AC896" s="1" t="b">
        <v>1</v>
      </c>
      <c r="AD896" s="7">
        <v>45545.98402777778</v>
      </c>
      <c r="AE896" s="1" t="s">
        <v>901</v>
      </c>
      <c r="AF896" s="1" t="s">
        <v>4633</v>
      </c>
      <c r="AJ896" s="1" t="b">
        <v>0</v>
      </c>
      <c r="AK896" s="1" t="b">
        <v>1</v>
      </c>
      <c r="AL896" s="1">
        <v>1.0</v>
      </c>
      <c r="AM896" s="1">
        <v>1.0</v>
      </c>
      <c r="AN896" s="1">
        <v>6.0</v>
      </c>
    </row>
    <row r="897">
      <c r="A897" s="1" t="s">
        <v>4634</v>
      </c>
      <c r="B897" s="1" t="s">
        <v>4635</v>
      </c>
      <c r="C897" s="1">
        <v>1.3848442795E10</v>
      </c>
      <c r="D897" s="1" t="s">
        <v>4635</v>
      </c>
      <c r="E897" s="1">
        <v>2.799970304E10</v>
      </c>
      <c r="F897" s="1" t="s">
        <v>4636</v>
      </c>
      <c r="G897" s="6">
        <v>45322.879641203705</v>
      </c>
      <c r="H897" s="7">
        <v>45597.22719907408</v>
      </c>
      <c r="I897" s="2"/>
      <c r="J897" s="1" t="s">
        <v>1424</v>
      </c>
      <c r="L897" s="8" t="s">
        <v>4637</v>
      </c>
      <c r="N897" s="1">
        <v>7.7135896E7</v>
      </c>
      <c r="O897" s="1">
        <v>9.5379716E7</v>
      </c>
      <c r="T897" s="1" t="s">
        <v>2089</v>
      </c>
      <c r="U897" s="1" t="s">
        <v>4638</v>
      </c>
      <c r="W897" s="1" t="b">
        <v>1</v>
      </c>
      <c r="Y897" s="1" t="s">
        <v>900</v>
      </c>
      <c r="Z897" s="1" t="b">
        <v>0</v>
      </c>
      <c r="AA897" s="1" t="b">
        <v>0</v>
      </c>
      <c r="AE897" s="1" t="s">
        <v>901</v>
      </c>
      <c r="AJ897" s="1" t="b">
        <v>0</v>
      </c>
    </row>
    <row r="898">
      <c r="A898" s="1" t="s">
        <v>737</v>
      </c>
      <c r="B898" s="1" t="s">
        <v>4639</v>
      </c>
      <c r="C898" s="1">
        <v>2.1824686000105E13</v>
      </c>
      <c r="D898" s="1" t="s">
        <v>4639</v>
      </c>
      <c r="E898" s="1">
        <v>4.7992852832E10</v>
      </c>
      <c r="F898" s="1" t="s">
        <v>4640</v>
      </c>
      <c r="G898" s="6">
        <v>45544.6274537037</v>
      </c>
      <c r="H898" s="7">
        <v>45555.875127314815</v>
      </c>
      <c r="I898" s="6">
        <v>45555.95883101852</v>
      </c>
      <c r="J898" s="1" t="s">
        <v>1185</v>
      </c>
      <c r="K898" s="1" t="s">
        <v>916</v>
      </c>
      <c r="N898" s="1">
        <v>8.8078374E7</v>
      </c>
      <c r="O898" s="1">
        <v>1.06997965E8</v>
      </c>
      <c r="W898" s="1" t="b">
        <v>1</v>
      </c>
      <c r="Y898" s="1" t="s">
        <v>900</v>
      </c>
      <c r="Z898" s="1" t="b">
        <v>0</v>
      </c>
      <c r="AA898" s="1" t="b">
        <v>0</v>
      </c>
      <c r="AC898" s="1" t="b">
        <v>1</v>
      </c>
      <c r="AD898" s="7">
        <v>45544.623032407406</v>
      </c>
      <c r="AE898" s="1" t="s">
        <v>901</v>
      </c>
      <c r="AJ898" s="1" t="b">
        <v>0</v>
      </c>
    </row>
    <row r="899">
      <c r="A899" s="1" t="s">
        <v>285</v>
      </c>
      <c r="B899" s="1" t="s">
        <v>4641</v>
      </c>
      <c r="C899" s="1">
        <v>3.8248559000108E13</v>
      </c>
      <c r="D899" s="1" t="s">
        <v>4641</v>
      </c>
      <c r="E899" s="1">
        <v>2.4992137597E10</v>
      </c>
      <c r="F899" s="1" t="s">
        <v>4642</v>
      </c>
      <c r="G899" s="6">
        <v>45521.65480324074</v>
      </c>
      <c r="H899" s="7">
        <v>45597.227222222224</v>
      </c>
      <c r="I899" s="2"/>
      <c r="J899" s="1" t="s">
        <v>938</v>
      </c>
      <c r="K899" s="1" t="s">
        <v>974</v>
      </c>
      <c r="N899" s="1">
        <v>8.7482677E7</v>
      </c>
      <c r="O899" s="1">
        <v>1.06145638E8</v>
      </c>
      <c r="T899" s="1" t="s">
        <v>920</v>
      </c>
      <c r="Y899" s="1" t="s">
        <v>900</v>
      </c>
      <c r="Z899" s="1" t="b">
        <v>0</v>
      </c>
      <c r="AA899" s="1" t="b">
        <v>1</v>
      </c>
      <c r="AC899" s="1" t="b">
        <v>1</v>
      </c>
      <c r="AD899" s="7">
        <v>45521.216215277775</v>
      </c>
      <c r="AE899" s="1" t="s">
        <v>901</v>
      </c>
      <c r="AJ899" s="1" t="b">
        <v>1</v>
      </c>
    </row>
    <row r="900">
      <c r="A900" s="1" t="s">
        <v>649</v>
      </c>
      <c r="B900" s="1" t="s">
        <v>4643</v>
      </c>
      <c r="C900" s="1">
        <v>2.1855082000126E13</v>
      </c>
      <c r="D900" s="1" t="s">
        <v>4643</v>
      </c>
      <c r="E900" s="1">
        <v>2.1981099992E10</v>
      </c>
      <c r="F900" s="1" t="s">
        <v>4644</v>
      </c>
      <c r="G900" s="6">
        <v>45541.811689814815</v>
      </c>
      <c r="H900" s="7">
        <v>45597.22721064815</v>
      </c>
      <c r="I900" s="2"/>
      <c r="J900" s="1" t="s">
        <v>1185</v>
      </c>
      <c r="K900" s="1" t="s">
        <v>933</v>
      </c>
      <c r="L900" s="8" t="s">
        <v>4645</v>
      </c>
      <c r="M900" s="1">
        <v>706739.0</v>
      </c>
      <c r="N900" s="1">
        <v>8.8120611E7</v>
      </c>
      <c r="O900" s="1">
        <v>1.07078258E8</v>
      </c>
      <c r="Q900" s="1" t="s">
        <v>983</v>
      </c>
      <c r="S900" s="1" t="s">
        <v>1033</v>
      </c>
      <c r="T900" s="1" t="s">
        <v>898</v>
      </c>
      <c r="Y900" s="1" t="s">
        <v>900</v>
      </c>
      <c r="Z900" s="1" t="b">
        <v>0</v>
      </c>
      <c r="AA900" s="1" t="b">
        <v>0</v>
      </c>
      <c r="AB900" s="1" t="s">
        <v>4646</v>
      </c>
      <c r="AC900" s="1" t="b">
        <v>1</v>
      </c>
      <c r="AD900" s="7">
        <v>45541.81165509259</v>
      </c>
      <c r="AE900" s="1" t="s">
        <v>901</v>
      </c>
      <c r="AJ900" s="1" t="b">
        <v>0</v>
      </c>
      <c r="AK900" s="1" t="b">
        <v>0</v>
      </c>
      <c r="AL900" s="1">
        <v>0.0</v>
      </c>
      <c r="AM900" s="1">
        <v>0.0</v>
      </c>
      <c r="AN900" s="1">
        <v>0.0</v>
      </c>
    </row>
    <row r="901">
      <c r="A901" s="1" t="s">
        <v>4647</v>
      </c>
      <c r="B901" s="1" t="s">
        <v>4648</v>
      </c>
      <c r="C901" s="1">
        <v>2.5152440000195E13</v>
      </c>
      <c r="D901" s="1" t="s">
        <v>4648</v>
      </c>
      <c r="E901" s="1">
        <v>4.8984666489E10</v>
      </c>
      <c r="F901" s="1" t="s">
        <v>4649</v>
      </c>
      <c r="G901" s="6">
        <v>45139.60832175926</v>
      </c>
      <c r="H901" s="7">
        <v>45236.517060185186</v>
      </c>
      <c r="I901" s="6">
        <v>45295.71878472222</v>
      </c>
      <c r="J901" s="1" t="s">
        <v>2833</v>
      </c>
      <c r="K901" s="1" t="s">
        <v>1000</v>
      </c>
      <c r="L901" s="8" t="s">
        <v>4650</v>
      </c>
      <c r="N901" s="1">
        <v>6.9331489E7</v>
      </c>
      <c r="O901" s="1">
        <v>8.4538793E7</v>
      </c>
      <c r="T901" s="1" t="s">
        <v>920</v>
      </c>
      <c r="Y901" s="1" t="s">
        <v>900</v>
      </c>
      <c r="Z901" s="1" t="b">
        <v>0</v>
      </c>
      <c r="AA901" s="1" t="b">
        <v>0</v>
      </c>
      <c r="AE901" s="1" t="s">
        <v>901</v>
      </c>
    </row>
    <row r="902">
      <c r="A902" s="1" t="s">
        <v>533</v>
      </c>
      <c r="B902" s="1" t="s">
        <v>4651</v>
      </c>
      <c r="C902" s="1">
        <v>2.3657938000184E13</v>
      </c>
      <c r="D902" s="1" t="s">
        <v>4652</v>
      </c>
      <c r="E902" s="1">
        <v>1.7992014291E10</v>
      </c>
      <c r="F902" s="1" t="s">
        <v>4653</v>
      </c>
      <c r="G902" s="6">
        <v>45440.58804398148</v>
      </c>
      <c r="H902" s="7">
        <v>45597.227222222224</v>
      </c>
      <c r="I902" s="2"/>
      <c r="J902" s="1" t="s">
        <v>938</v>
      </c>
      <c r="K902" s="1" t="s">
        <v>933</v>
      </c>
      <c r="L902" s="8" t="s">
        <v>4654</v>
      </c>
      <c r="M902" s="1">
        <v>445337.0</v>
      </c>
      <c r="N902" s="1">
        <v>8.4897358E7</v>
      </c>
      <c r="O902" s="1">
        <v>1.0213897E8</v>
      </c>
      <c r="U902" s="1" t="s">
        <v>4655</v>
      </c>
      <c r="Y902" s="1" t="s">
        <v>900</v>
      </c>
      <c r="Z902" s="1" t="b">
        <v>0</v>
      </c>
      <c r="AA902" s="1" t="b">
        <v>0</v>
      </c>
      <c r="AC902" s="1" t="b">
        <v>1</v>
      </c>
      <c r="AD902" s="7">
        <v>45440.58793981482</v>
      </c>
      <c r="AE902" s="1" t="s">
        <v>901</v>
      </c>
      <c r="AJ902" s="1" t="b">
        <v>0</v>
      </c>
    </row>
    <row r="903">
      <c r="A903" s="1" t="s">
        <v>221</v>
      </c>
      <c r="B903" s="1" t="s">
        <v>4656</v>
      </c>
      <c r="C903" s="1">
        <v>7.0113715161E10</v>
      </c>
      <c r="D903" s="1" t="s">
        <v>4656</v>
      </c>
      <c r="E903" s="1">
        <v>6.2981939298E10</v>
      </c>
      <c r="F903" s="1" t="s">
        <v>4657</v>
      </c>
      <c r="G903" s="6">
        <v>45490.773043981484</v>
      </c>
      <c r="H903" s="7">
        <v>45597.22721064815</v>
      </c>
      <c r="I903" s="2"/>
      <c r="J903" s="1" t="s">
        <v>938</v>
      </c>
      <c r="K903" s="1" t="s">
        <v>974</v>
      </c>
      <c r="L903" s="8" t="s">
        <v>4658</v>
      </c>
      <c r="N903" s="1">
        <v>8.6641068E7</v>
      </c>
      <c r="O903" s="1">
        <v>1.08053056E8</v>
      </c>
      <c r="Y903" s="1" t="s">
        <v>900</v>
      </c>
      <c r="Z903" s="1" t="b">
        <v>0</v>
      </c>
      <c r="AA903" s="1" t="b">
        <v>0</v>
      </c>
      <c r="AC903" s="1" t="b">
        <v>1</v>
      </c>
      <c r="AD903" s="7">
        <v>45490.773043981484</v>
      </c>
      <c r="AE903" s="1" t="s">
        <v>901</v>
      </c>
      <c r="AF903" s="1" t="s">
        <v>4659</v>
      </c>
      <c r="AJ903" s="1" t="b">
        <v>0</v>
      </c>
    </row>
    <row r="904">
      <c r="A904" s="1" t="s">
        <v>848</v>
      </c>
      <c r="B904" s="1" t="s">
        <v>4660</v>
      </c>
      <c r="C904" s="1">
        <v>2.5283811000178E13</v>
      </c>
      <c r="D904" s="1" t="s">
        <v>4660</v>
      </c>
      <c r="E904" s="1">
        <v>4.8991753574E10</v>
      </c>
      <c r="F904" s="1" t="s">
        <v>4661</v>
      </c>
      <c r="G904" s="6">
        <v>45425.81037037037</v>
      </c>
      <c r="H904" s="7">
        <v>45597.227222222224</v>
      </c>
      <c r="I904" s="2"/>
      <c r="J904" s="1" t="s">
        <v>1185</v>
      </c>
      <c r="K904" s="1" t="s">
        <v>1049</v>
      </c>
      <c r="L904" s="8" t="s">
        <v>4662</v>
      </c>
      <c r="N904" s="1">
        <v>8.4266981E7</v>
      </c>
      <c r="O904" s="1">
        <v>1.0127948E8</v>
      </c>
      <c r="T904" s="1" t="s">
        <v>920</v>
      </c>
      <c r="U904" s="1" t="s">
        <v>4663</v>
      </c>
      <c r="Y904" s="1" t="s">
        <v>900</v>
      </c>
      <c r="Z904" s="1" t="b">
        <v>0</v>
      </c>
      <c r="AA904" s="1" t="b">
        <v>0</v>
      </c>
      <c r="AC904" s="1" t="b">
        <v>1</v>
      </c>
      <c r="AD904" s="7">
        <v>45425.8103587963</v>
      </c>
      <c r="AE904" s="1" t="s">
        <v>901</v>
      </c>
      <c r="AF904" s="1" t="s">
        <v>4664</v>
      </c>
      <c r="AJ904" s="1" t="b">
        <v>0</v>
      </c>
    </row>
    <row r="905">
      <c r="A905" s="1" t="s">
        <v>696</v>
      </c>
      <c r="B905" s="1" t="s">
        <v>4665</v>
      </c>
      <c r="C905" s="1">
        <v>5.4379113000179E13</v>
      </c>
      <c r="D905" s="1" t="s">
        <v>4665</v>
      </c>
      <c r="E905" s="1">
        <v>5.4991626583E10</v>
      </c>
      <c r="F905" s="1" t="s">
        <v>4666</v>
      </c>
      <c r="G905" s="6">
        <v>45540.768796296295</v>
      </c>
      <c r="H905" s="7">
        <v>45597.22721064815</v>
      </c>
      <c r="I905" s="2"/>
      <c r="J905" s="1" t="s">
        <v>1185</v>
      </c>
      <c r="K905" s="1" t="s">
        <v>896</v>
      </c>
      <c r="L905" s="8" t="s">
        <v>4667</v>
      </c>
      <c r="N905" s="1">
        <v>8.8088992E7</v>
      </c>
      <c r="O905" s="1">
        <v>1.07018361E8</v>
      </c>
      <c r="T905" s="1" t="s">
        <v>920</v>
      </c>
      <c r="X905" s="1">
        <v>141768.0</v>
      </c>
      <c r="Y905" s="1" t="s">
        <v>900</v>
      </c>
      <c r="Z905" s="1" t="b">
        <v>0</v>
      </c>
      <c r="AA905" s="1" t="b">
        <v>0</v>
      </c>
      <c r="AC905" s="1" t="b">
        <v>1</v>
      </c>
      <c r="AD905" s="7">
        <v>45540.73636574074</v>
      </c>
      <c r="AE905" s="1" t="s">
        <v>901</v>
      </c>
      <c r="AJ905" s="1" t="b">
        <v>0</v>
      </c>
    </row>
    <row r="906">
      <c r="A906" s="1" t="s">
        <v>4668</v>
      </c>
      <c r="B906" s="1" t="s">
        <v>4669</v>
      </c>
      <c r="C906" s="1">
        <v>3.4347090000103E13</v>
      </c>
      <c r="D906" s="1" t="s">
        <v>4669</v>
      </c>
      <c r="E906" s="1">
        <v>8.3999836251E10</v>
      </c>
      <c r="F906" s="1" t="s">
        <v>4670</v>
      </c>
      <c r="G906" s="6">
        <v>45209.77878472222</v>
      </c>
      <c r="H906" s="7">
        <v>45597.22721064815</v>
      </c>
      <c r="I906" s="2"/>
      <c r="J906" s="1" t="s">
        <v>938</v>
      </c>
      <c r="K906" s="1" t="s">
        <v>916</v>
      </c>
      <c r="L906" s="8" t="s">
        <v>4671</v>
      </c>
      <c r="N906" s="1">
        <v>7.2987145E7</v>
      </c>
      <c r="O906" s="1">
        <v>8.9557437E7</v>
      </c>
      <c r="U906" s="1" t="s">
        <v>4672</v>
      </c>
      <c r="W906" s="1" t="b">
        <v>0</v>
      </c>
      <c r="Y906" s="1" t="s">
        <v>935</v>
      </c>
      <c r="Z906" s="1" t="b">
        <v>0</v>
      </c>
      <c r="AA906" s="1" t="b">
        <v>1</v>
      </c>
      <c r="AE906" s="1" t="s">
        <v>901</v>
      </c>
      <c r="AJ906" s="1" t="b">
        <v>1</v>
      </c>
    </row>
    <row r="907">
      <c r="A907" s="1" t="s">
        <v>4673</v>
      </c>
      <c r="B907" s="1" t="s">
        <v>4674</v>
      </c>
      <c r="C907" s="1">
        <v>4.7346238000137E13</v>
      </c>
      <c r="D907" s="1" t="s">
        <v>4674</v>
      </c>
      <c r="E907" s="1">
        <v>1.1943573812E10</v>
      </c>
      <c r="F907" s="1" t="s">
        <v>4675</v>
      </c>
      <c r="G907" s="6">
        <v>45321.660104166665</v>
      </c>
      <c r="H907" s="7">
        <v>45479.00386574074</v>
      </c>
      <c r="I907" s="6">
        <v>45479.00386574074</v>
      </c>
      <c r="J907" s="1" t="s">
        <v>1243</v>
      </c>
      <c r="K907" s="1" t="s">
        <v>953</v>
      </c>
      <c r="L907" s="8" t="s">
        <v>4676</v>
      </c>
      <c r="N907" s="1">
        <v>7.7089253E7</v>
      </c>
      <c r="O907" s="1">
        <v>9.5290067E7</v>
      </c>
      <c r="U907" s="1" t="s">
        <v>4675</v>
      </c>
      <c r="Y907" s="1" t="s">
        <v>900</v>
      </c>
      <c r="Z907" s="1" t="b">
        <v>0</v>
      </c>
      <c r="AA907" s="1" t="b">
        <v>0</v>
      </c>
      <c r="AE907" s="1" t="s">
        <v>901</v>
      </c>
      <c r="AJ907" s="1" t="b">
        <v>0</v>
      </c>
    </row>
    <row r="908">
      <c r="A908" s="1" t="s">
        <v>4677</v>
      </c>
      <c r="B908" s="1" t="s">
        <v>4678</v>
      </c>
      <c r="C908" s="1">
        <v>3.7287818000147E13</v>
      </c>
      <c r="D908" s="1" t="s">
        <v>4679</v>
      </c>
      <c r="E908" s="1">
        <v>1.1986018741E10</v>
      </c>
      <c r="F908" s="1" t="s">
        <v>4680</v>
      </c>
      <c r="G908" s="6">
        <v>45595.81193287037</v>
      </c>
      <c r="H908" s="7">
        <v>45597.12893518519</v>
      </c>
      <c r="I908" s="2"/>
      <c r="J908" s="1" t="s">
        <v>1497</v>
      </c>
      <c r="L908" s="8" t="s">
        <v>4681</v>
      </c>
      <c r="N908" s="1">
        <v>8.9816524E7</v>
      </c>
      <c r="O908" s="1">
        <v>1.095991E8</v>
      </c>
      <c r="Q908" s="1" t="s">
        <v>983</v>
      </c>
      <c r="S908" s="1" t="s">
        <v>1111</v>
      </c>
      <c r="Y908" s="1" t="s">
        <v>900</v>
      </c>
      <c r="Z908" s="1" t="b">
        <v>0</v>
      </c>
      <c r="AA908" s="1" t="b">
        <v>0</v>
      </c>
      <c r="AC908" s="1" t="b">
        <v>1</v>
      </c>
      <c r="AD908" s="7">
        <v>45595.81193287037</v>
      </c>
      <c r="AE908" s="1" t="s">
        <v>901</v>
      </c>
      <c r="AJ908" s="1" t="b">
        <v>0</v>
      </c>
      <c r="AK908" s="1" t="b">
        <v>0</v>
      </c>
      <c r="AL908" s="1">
        <v>0.0</v>
      </c>
      <c r="AM908" s="1">
        <v>0.0</v>
      </c>
      <c r="AN908" s="1">
        <v>0.0</v>
      </c>
    </row>
    <row r="909">
      <c r="A909" s="1" t="s">
        <v>813</v>
      </c>
      <c r="B909" s="1" t="s">
        <v>4682</v>
      </c>
      <c r="C909" s="1">
        <v>2.1913336000115E13</v>
      </c>
      <c r="D909" s="1" t="s">
        <v>4683</v>
      </c>
      <c r="E909" s="1">
        <v>1.6982360002E10</v>
      </c>
      <c r="F909" s="1" t="s">
        <v>4684</v>
      </c>
      <c r="G909" s="6">
        <v>45539.99966435185</v>
      </c>
      <c r="H909" s="7">
        <v>45597.22719907408</v>
      </c>
      <c r="I909" s="2"/>
      <c r="J909" s="1" t="s">
        <v>1185</v>
      </c>
      <c r="K909" s="1" t="s">
        <v>933</v>
      </c>
      <c r="L909" s="8" t="s">
        <v>4685</v>
      </c>
      <c r="M909" s="1">
        <v>1286170.0</v>
      </c>
      <c r="N909" s="1">
        <v>8.8078198E7</v>
      </c>
      <c r="O909" s="1">
        <v>1.06997698E8</v>
      </c>
      <c r="Q909" s="1" t="s">
        <v>940</v>
      </c>
      <c r="S909" s="1" t="s">
        <v>919</v>
      </c>
      <c r="T909" s="1" t="s">
        <v>920</v>
      </c>
      <c r="Y909" s="1" t="s">
        <v>900</v>
      </c>
      <c r="Z909" s="1" t="b">
        <v>0</v>
      </c>
      <c r="AA909" s="1" t="b">
        <v>0</v>
      </c>
      <c r="AB909" s="1" t="s">
        <v>4686</v>
      </c>
      <c r="AC909" s="1" t="b">
        <v>1</v>
      </c>
      <c r="AD909" s="7">
        <v>45539.99965277778</v>
      </c>
      <c r="AE909" s="1" t="s">
        <v>901</v>
      </c>
      <c r="AJ909" s="1" t="b">
        <v>0</v>
      </c>
      <c r="AK909" s="1" t="b">
        <v>1</v>
      </c>
      <c r="AL909" s="1">
        <v>2.0</v>
      </c>
      <c r="AM909" s="1">
        <v>1.0</v>
      </c>
      <c r="AN909" s="1">
        <v>4.0</v>
      </c>
    </row>
    <row r="910">
      <c r="A910" s="1" t="s">
        <v>502</v>
      </c>
      <c r="B910" s="1" t="s">
        <v>4687</v>
      </c>
      <c r="C910" s="1">
        <v>3.8335529000139E13</v>
      </c>
      <c r="D910" s="1" t="s">
        <v>4688</v>
      </c>
      <c r="E910" s="1">
        <v>8.5999998934E10</v>
      </c>
      <c r="F910" s="1" t="s">
        <v>4689</v>
      </c>
      <c r="G910" s="6">
        <v>45512.71388888889</v>
      </c>
      <c r="H910" s="7">
        <v>45597.227222222224</v>
      </c>
      <c r="I910" s="2"/>
      <c r="J910" s="1" t="s">
        <v>908</v>
      </c>
      <c r="K910" s="1" t="s">
        <v>916</v>
      </c>
      <c r="L910" s="8" t="s">
        <v>4690</v>
      </c>
      <c r="N910" s="1">
        <v>8.7229627E7</v>
      </c>
      <c r="O910" s="1">
        <v>1.05762387E8</v>
      </c>
      <c r="Q910" s="1" t="s">
        <v>983</v>
      </c>
      <c r="S910" s="1" t="s">
        <v>919</v>
      </c>
      <c r="Y910" s="1" t="s">
        <v>900</v>
      </c>
      <c r="Z910" s="1" t="b">
        <v>0</v>
      </c>
      <c r="AA910" s="1" t="b">
        <v>0</v>
      </c>
      <c r="AC910" s="1" t="b">
        <v>1</v>
      </c>
      <c r="AD910" s="7">
        <v>45512.65684027778</v>
      </c>
      <c r="AE910" s="1" t="s">
        <v>901</v>
      </c>
      <c r="AJ910" s="1" t="b">
        <v>0</v>
      </c>
      <c r="AK910" s="1" t="b">
        <v>1</v>
      </c>
      <c r="AL910" s="1">
        <v>0.0</v>
      </c>
      <c r="AM910" s="1">
        <v>0.0</v>
      </c>
      <c r="AN910" s="1">
        <v>0.0</v>
      </c>
    </row>
    <row r="911">
      <c r="A911" s="1" t="s">
        <v>419</v>
      </c>
      <c r="B911" s="1" t="s">
        <v>4691</v>
      </c>
      <c r="C911" s="1">
        <v>2.7840756000103E13</v>
      </c>
      <c r="D911" s="1" t="s">
        <v>4692</v>
      </c>
      <c r="E911" s="1">
        <v>2.1981198456E10</v>
      </c>
      <c r="F911" s="1" t="s">
        <v>4693</v>
      </c>
      <c r="G911" s="6">
        <v>45398.620104166665</v>
      </c>
      <c r="H911" s="7">
        <v>45554.6825</v>
      </c>
      <c r="I911" s="6">
        <v>45554.78934027778</v>
      </c>
      <c r="J911" s="1" t="s">
        <v>908</v>
      </c>
      <c r="L911" s="8" t="s">
        <v>4694</v>
      </c>
      <c r="N911" s="1">
        <v>8.1922141E7</v>
      </c>
      <c r="O911" s="1">
        <v>9.9663402E7</v>
      </c>
      <c r="T911" s="1" t="s">
        <v>920</v>
      </c>
      <c r="U911" s="1" t="s">
        <v>4693</v>
      </c>
      <c r="W911" s="1" t="b">
        <v>1</v>
      </c>
      <c r="Y911" s="1" t="s">
        <v>900</v>
      </c>
      <c r="Z911" s="1" t="b">
        <v>0</v>
      </c>
      <c r="AA911" s="1" t="b">
        <v>0</v>
      </c>
      <c r="AC911" s="1" t="b">
        <v>1</v>
      </c>
      <c r="AD911" s="7">
        <v>45398.620092592595</v>
      </c>
      <c r="AE911" s="1" t="s">
        <v>901</v>
      </c>
      <c r="AJ911" s="1" t="b">
        <v>0</v>
      </c>
    </row>
    <row r="912">
      <c r="A912" s="1" t="s">
        <v>785</v>
      </c>
      <c r="B912" s="1" t="s">
        <v>4695</v>
      </c>
      <c r="C912" s="1">
        <v>4.8962437000132E13</v>
      </c>
      <c r="D912" s="1" t="s">
        <v>4696</v>
      </c>
      <c r="E912" s="1">
        <v>5.1980128864E10</v>
      </c>
      <c r="F912" s="1" t="s">
        <v>4697</v>
      </c>
      <c r="G912" s="6">
        <v>45540.00865740741</v>
      </c>
      <c r="H912" s="7">
        <v>45597.227222222224</v>
      </c>
      <c r="I912" s="2"/>
      <c r="J912" s="1" t="s">
        <v>1185</v>
      </c>
      <c r="K912" s="1" t="s">
        <v>909</v>
      </c>
      <c r="L912" s="8" t="s">
        <v>4698</v>
      </c>
      <c r="N912" s="1">
        <v>8.807847E7</v>
      </c>
      <c r="O912" s="1">
        <v>1.06998107E8</v>
      </c>
      <c r="Q912" s="1" t="s">
        <v>983</v>
      </c>
      <c r="S912" s="1" t="s">
        <v>1111</v>
      </c>
      <c r="Y912" s="1" t="s">
        <v>900</v>
      </c>
      <c r="Z912" s="1" t="b">
        <v>0</v>
      </c>
      <c r="AA912" s="1" t="b">
        <v>0</v>
      </c>
      <c r="AC912" s="1" t="b">
        <v>1</v>
      </c>
      <c r="AD912" s="7">
        <v>45540.00864583333</v>
      </c>
      <c r="AE912" s="1" t="s">
        <v>901</v>
      </c>
      <c r="AJ912" s="1" t="b">
        <v>0</v>
      </c>
      <c r="AK912" s="1" t="b">
        <v>0</v>
      </c>
      <c r="AL912" s="1">
        <v>0.0</v>
      </c>
      <c r="AM912" s="1">
        <v>0.0</v>
      </c>
      <c r="AN912" s="1">
        <v>0.0</v>
      </c>
    </row>
    <row r="913">
      <c r="A913" s="1" t="s">
        <v>4699</v>
      </c>
      <c r="B913" s="1" t="s">
        <v>4700</v>
      </c>
      <c r="C913" s="1">
        <v>5.885509573E9</v>
      </c>
      <c r="D913" s="1" t="s">
        <v>4701</v>
      </c>
      <c r="E913" s="1">
        <v>7.1999146759E10</v>
      </c>
      <c r="F913" s="1" t="s">
        <v>4702</v>
      </c>
      <c r="G913" s="6">
        <v>45115.125</v>
      </c>
      <c r="H913" s="7">
        <v>45369.704664351855</v>
      </c>
      <c r="I913" s="6">
        <v>45165.125</v>
      </c>
      <c r="J913" s="1" t="s">
        <v>2833</v>
      </c>
      <c r="N913" s="1">
        <v>6.8307787E7</v>
      </c>
      <c r="O913" s="1">
        <v>8.3424486E7</v>
      </c>
      <c r="P913" s="1" t="b">
        <v>0</v>
      </c>
      <c r="V913" s="1" t="b">
        <v>0</v>
      </c>
      <c r="W913" s="1" t="b">
        <v>1</v>
      </c>
      <c r="Y913" s="1" t="s">
        <v>900</v>
      </c>
      <c r="Z913" s="1" t="b">
        <v>0</v>
      </c>
      <c r="AA913" s="1" t="b">
        <v>0</v>
      </c>
      <c r="AE913" s="1" t="s">
        <v>901</v>
      </c>
      <c r="AJ913" s="1" t="b">
        <v>0</v>
      </c>
    </row>
    <row r="914">
      <c r="A914" s="1" t="s">
        <v>4703</v>
      </c>
      <c r="B914" s="1" t="s">
        <v>4704</v>
      </c>
      <c r="C914" s="1">
        <v>3.9911736000157E13</v>
      </c>
      <c r="D914" s="1" t="s">
        <v>4704</v>
      </c>
      <c r="E914" s="1">
        <v>3.7999948288E10</v>
      </c>
      <c r="F914" s="1" t="s">
        <v>4705</v>
      </c>
      <c r="G914" s="6">
        <v>44910.58605324074</v>
      </c>
      <c r="H914" s="7">
        <v>44910.59795138889</v>
      </c>
      <c r="I914" s="6">
        <v>45235.5087037037</v>
      </c>
      <c r="J914" s="1" t="s">
        <v>930</v>
      </c>
      <c r="W914" s="1" t="b">
        <v>0</v>
      </c>
      <c r="Y914" s="1" t="s">
        <v>900</v>
      </c>
      <c r="Z914" s="1" t="b">
        <v>0</v>
      </c>
      <c r="AA914" s="1" t="b">
        <v>0</v>
      </c>
      <c r="AE914" s="1" t="s">
        <v>901</v>
      </c>
    </row>
    <row r="915">
      <c r="A915" s="1" t="s">
        <v>4706</v>
      </c>
      <c r="B915" s="1" t="s">
        <v>4707</v>
      </c>
      <c r="D915" s="1" t="s">
        <v>4707</v>
      </c>
      <c r="E915" s="1">
        <v>3.1991638226E10</v>
      </c>
      <c r="F915" s="1" t="s">
        <v>4708</v>
      </c>
      <c r="G915" s="6">
        <v>45473.63153935185</v>
      </c>
      <c r="H915" s="7">
        <v>45597.22721064815</v>
      </c>
      <c r="I915" s="2"/>
      <c r="J915" s="1" t="s">
        <v>895</v>
      </c>
      <c r="K915" s="1" t="s">
        <v>953</v>
      </c>
      <c r="N915" s="1">
        <v>8.6040153E7</v>
      </c>
      <c r="O915" s="1">
        <v>1.03923493E8</v>
      </c>
      <c r="W915" s="1" t="b">
        <v>1</v>
      </c>
      <c r="Y915" s="1" t="s">
        <v>900</v>
      </c>
      <c r="Z915" s="1" t="b">
        <v>0</v>
      </c>
      <c r="AA915" s="1" t="b">
        <v>0</v>
      </c>
      <c r="AC915" s="1" t="b">
        <v>1</v>
      </c>
      <c r="AD915" s="7">
        <v>45473.61670138889</v>
      </c>
      <c r="AE915" s="1" t="s">
        <v>901</v>
      </c>
      <c r="AJ915" s="1" t="b">
        <v>0</v>
      </c>
    </row>
    <row r="916">
      <c r="A916" s="1" t="s">
        <v>173</v>
      </c>
      <c r="B916" s="1" t="s">
        <v>4709</v>
      </c>
      <c r="C916" s="1">
        <v>2.4105305000126E13</v>
      </c>
      <c r="D916" s="1" t="s">
        <v>4709</v>
      </c>
      <c r="E916" s="1">
        <v>3.1975084363E10</v>
      </c>
      <c r="F916" s="1" t="s">
        <v>4710</v>
      </c>
      <c r="G916" s="6">
        <v>45506.73238425926</v>
      </c>
      <c r="H916" s="7">
        <v>45597.22719907408</v>
      </c>
      <c r="I916" s="2"/>
      <c r="J916" s="1" t="s">
        <v>938</v>
      </c>
      <c r="K916" s="1" t="s">
        <v>916</v>
      </c>
      <c r="L916" s="8" t="s">
        <v>4711</v>
      </c>
      <c r="N916" s="1">
        <v>8.7024692E7</v>
      </c>
      <c r="O916" s="1">
        <v>1.05478347E8</v>
      </c>
      <c r="Q916" s="1" t="s">
        <v>983</v>
      </c>
      <c r="S916" s="1" t="s">
        <v>919</v>
      </c>
      <c r="Y916" s="1" t="s">
        <v>900</v>
      </c>
      <c r="Z916" s="1" t="b">
        <v>0</v>
      </c>
      <c r="AA916" s="1" t="b">
        <v>0</v>
      </c>
      <c r="AB916" s="1" t="s">
        <v>4712</v>
      </c>
      <c r="AC916" s="1" t="b">
        <v>1</v>
      </c>
      <c r="AD916" s="7">
        <v>45506.73237268518</v>
      </c>
      <c r="AE916" s="1" t="s">
        <v>901</v>
      </c>
      <c r="AJ916" s="1" t="b">
        <v>0</v>
      </c>
      <c r="AK916" s="1" t="b">
        <v>1</v>
      </c>
      <c r="AL916" s="1">
        <v>1.0</v>
      </c>
      <c r="AM916" s="1">
        <v>1.0</v>
      </c>
      <c r="AN916" s="1">
        <v>2.0</v>
      </c>
    </row>
    <row r="917">
      <c r="A917" s="1" t="s">
        <v>786</v>
      </c>
      <c r="B917" s="1" t="s">
        <v>4713</v>
      </c>
      <c r="C917" s="1">
        <v>2.6992507000162E13</v>
      </c>
      <c r="D917" s="1" t="s">
        <v>4714</v>
      </c>
      <c r="E917" s="1">
        <v>1.1954470011E10</v>
      </c>
      <c r="F917" s="1" t="s">
        <v>4715</v>
      </c>
      <c r="G917" s="6">
        <v>45516.94849537037</v>
      </c>
      <c r="H917" s="7">
        <v>45597.2271875</v>
      </c>
      <c r="I917" s="2"/>
      <c r="J917" s="1" t="s">
        <v>1006</v>
      </c>
      <c r="K917" s="1" t="s">
        <v>1835</v>
      </c>
      <c r="L917" s="8" t="s">
        <v>4716</v>
      </c>
      <c r="N917" s="1">
        <v>8.7389712E7</v>
      </c>
      <c r="O917" s="1">
        <v>1.05966647E8</v>
      </c>
      <c r="Q917" s="1" t="s">
        <v>940</v>
      </c>
      <c r="S917" s="1" t="s">
        <v>2413</v>
      </c>
      <c r="Y917" s="1" t="s">
        <v>900</v>
      </c>
      <c r="Z917" s="1" t="b">
        <v>0</v>
      </c>
      <c r="AA917" s="1" t="b">
        <v>1</v>
      </c>
      <c r="AC917" s="1" t="b">
        <v>1</v>
      </c>
      <c r="AD917" s="7">
        <v>45516.948483796295</v>
      </c>
      <c r="AE917" s="1" t="s">
        <v>901</v>
      </c>
      <c r="AJ917" s="1" t="b">
        <v>1</v>
      </c>
      <c r="AK917" s="1" t="b">
        <v>1</v>
      </c>
      <c r="AL917" s="1">
        <v>4.0</v>
      </c>
      <c r="AM917" s="1">
        <v>2.0</v>
      </c>
      <c r="AN917" s="1">
        <v>14.0</v>
      </c>
    </row>
    <row r="918">
      <c r="A918" s="1" t="s">
        <v>4717</v>
      </c>
      <c r="B918" s="1" t="s">
        <v>4718</v>
      </c>
      <c r="C918" s="1">
        <v>4.0796029873E10</v>
      </c>
      <c r="D918" s="1" t="s">
        <v>4719</v>
      </c>
      <c r="E918" s="1">
        <v>1.1992683603E10</v>
      </c>
      <c r="F918" s="1" t="s">
        <v>4720</v>
      </c>
      <c r="G918" s="6">
        <v>45145.125</v>
      </c>
      <c r="H918" s="7">
        <v>45369.704722222225</v>
      </c>
      <c r="I918" s="6">
        <v>45160.125</v>
      </c>
      <c r="J918" s="1" t="s">
        <v>973</v>
      </c>
      <c r="N918" s="1">
        <v>6.9736288E7</v>
      </c>
      <c r="O918" s="1">
        <v>8.5076685E7</v>
      </c>
      <c r="P918" s="1" t="b">
        <v>0</v>
      </c>
      <c r="V918" s="1" t="b">
        <v>0</v>
      </c>
      <c r="W918" s="1" t="b">
        <v>1</v>
      </c>
      <c r="Y918" s="1" t="s">
        <v>900</v>
      </c>
      <c r="Z918" s="1" t="b">
        <v>0</v>
      </c>
      <c r="AA918" s="1" t="b">
        <v>0</v>
      </c>
      <c r="AE918" s="1" t="s">
        <v>901</v>
      </c>
      <c r="AJ918" s="1" t="b">
        <v>0</v>
      </c>
    </row>
    <row r="919">
      <c r="A919" s="1" t="s">
        <v>4721</v>
      </c>
      <c r="B919" s="1" t="s">
        <v>4722</v>
      </c>
      <c r="C919" s="1">
        <v>3.6942353884E10</v>
      </c>
      <c r="D919" s="1" t="s">
        <v>4722</v>
      </c>
      <c r="E919" s="1">
        <v>1.6993067051E10</v>
      </c>
      <c r="F919" s="1" t="s">
        <v>4723</v>
      </c>
      <c r="G919" s="6">
        <v>45107.711493055554</v>
      </c>
      <c r="H919" s="7">
        <v>45226.746932870374</v>
      </c>
      <c r="I919" s="6">
        <v>45384.590636574074</v>
      </c>
      <c r="J919" s="1" t="s">
        <v>930</v>
      </c>
      <c r="K919" s="1" t="s">
        <v>1049</v>
      </c>
      <c r="L919" s="8" t="s">
        <v>4724</v>
      </c>
      <c r="N919" s="1">
        <v>6.8093596E7</v>
      </c>
      <c r="O919" s="1">
        <v>8.30309E7</v>
      </c>
      <c r="Q919" s="1" t="s">
        <v>983</v>
      </c>
      <c r="R919" s="1" t="s">
        <v>1343</v>
      </c>
      <c r="S919" s="1" t="s">
        <v>994</v>
      </c>
      <c r="Y919" s="1" t="s">
        <v>900</v>
      </c>
      <c r="Z919" s="1" t="b">
        <v>0</v>
      </c>
      <c r="AA919" s="1" t="b">
        <v>0</v>
      </c>
      <c r="AE919" s="1" t="s">
        <v>901</v>
      </c>
    </row>
    <row r="920">
      <c r="A920" s="1" t="s">
        <v>4725</v>
      </c>
      <c r="B920" s="1" t="s">
        <v>4726</v>
      </c>
      <c r="C920" s="1">
        <v>8.4244364234E10</v>
      </c>
      <c r="D920" s="1" t="s">
        <v>4726</v>
      </c>
      <c r="E920" s="1">
        <v>6.8992276116E10</v>
      </c>
      <c r="F920" s="1" t="s">
        <v>4727</v>
      </c>
      <c r="G920" s="6">
        <v>45111.87357638889</v>
      </c>
      <c r="H920" s="7">
        <v>45226.74696759259</v>
      </c>
      <c r="I920" s="6">
        <v>45473.7971875</v>
      </c>
      <c r="J920" s="1" t="s">
        <v>930</v>
      </c>
      <c r="L920" s="8" t="s">
        <v>4728</v>
      </c>
      <c r="N920" s="1">
        <v>6.8195306E7</v>
      </c>
      <c r="O920" s="1">
        <v>8.3235012E7</v>
      </c>
      <c r="Q920" s="1" t="s">
        <v>1365</v>
      </c>
      <c r="R920" s="1" t="s">
        <v>1343</v>
      </c>
      <c r="S920" s="1" t="s">
        <v>919</v>
      </c>
      <c r="Y920" s="1" t="s">
        <v>900</v>
      </c>
      <c r="Z920" s="1" t="b">
        <v>0</v>
      </c>
      <c r="AA920" s="1" t="b">
        <v>0</v>
      </c>
      <c r="AE920" s="1" t="s">
        <v>901</v>
      </c>
    </row>
    <row r="921">
      <c r="A921" s="1" t="s">
        <v>239</v>
      </c>
      <c r="B921" s="1" t="s">
        <v>4729</v>
      </c>
      <c r="C921" s="1">
        <v>5.1969990000101E13</v>
      </c>
      <c r="D921" s="1" t="s">
        <v>4729</v>
      </c>
      <c r="E921" s="1">
        <v>1.9971522307E10</v>
      </c>
      <c r="F921" s="1" t="s">
        <v>4730</v>
      </c>
      <c r="G921" s="6">
        <v>45547.075266203705</v>
      </c>
      <c r="H921" s="7">
        <v>45597.22721064815</v>
      </c>
      <c r="I921" s="2"/>
      <c r="J921" s="1" t="s">
        <v>908</v>
      </c>
      <c r="K921" s="1" t="s">
        <v>1000</v>
      </c>
      <c r="L921" s="8" t="s">
        <v>4731</v>
      </c>
      <c r="N921" s="1">
        <v>8.8290638E7</v>
      </c>
      <c r="O921" s="1">
        <v>1.07348874E8</v>
      </c>
      <c r="Q921" s="1" t="s">
        <v>983</v>
      </c>
      <c r="S921" s="1" t="s">
        <v>1033</v>
      </c>
      <c r="T921" s="1" t="s">
        <v>920</v>
      </c>
      <c r="Y921" s="1" t="s">
        <v>900</v>
      </c>
      <c r="Z921" s="1" t="b">
        <v>0</v>
      </c>
      <c r="AA921" s="1" t="b">
        <v>0</v>
      </c>
      <c r="AC921" s="1" t="b">
        <v>1</v>
      </c>
      <c r="AD921" s="7">
        <v>45547.07525462963</v>
      </c>
      <c r="AE921" s="1" t="s">
        <v>901</v>
      </c>
      <c r="AJ921" s="1" t="b">
        <v>0</v>
      </c>
      <c r="AK921" s="1" t="b">
        <v>1</v>
      </c>
      <c r="AL921" s="1">
        <v>1.0</v>
      </c>
      <c r="AM921" s="1">
        <v>1.0</v>
      </c>
      <c r="AN921" s="1">
        <v>2.0</v>
      </c>
    </row>
    <row r="922">
      <c r="A922" s="1" t="s">
        <v>99</v>
      </c>
      <c r="B922" s="1" t="s">
        <v>4732</v>
      </c>
      <c r="C922" s="1">
        <v>4.7330544000185E13</v>
      </c>
      <c r="D922" s="1" t="s">
        <v>4732</v>
      </c>
      <c r="E922" s="1">
        <v>2.1971279928E10</v>
      </c>
      <c r="F922" s="1" t="s">
        <v>4733</v>
      </c>
      <c r="G922" s="6">
        <v>45358.71938657408</v>
      </c>
      <c r="H922" s="7">
        <v>45358.751435185186</v>
      </c>
      <c r="I922" s="6">
        <v>45386.7128125</v>
      </c>
      <c r="J922" s="1" t="s">
        <v>908</v>
      </c>
      <c r="K922" s="1" t="s">
        <v>896</v>
      </c>
      <c r="L922" s="8" t="s">
        <v>4734</v>
      </c>
      <c r="N922" s="1">
        <v>7.8554182E7</v>
      </c>
      <c r="O922" s="1">
        <v>9.7364368E7</v>
      </c>
      <c r="T922" s="1" t="s">
        <v>898</v>
      </c>
      <c r="U922" s="1" t="s">
        <v>4735</v>
      </c>
      <c r="Y922" s="1" t="s">
        <v>900</v>
      </c>
      <c r="Z922" s="1" t="b">
        <v>0</v>
      </c>
      <c r="AA922" s="1" t="b">
        <v>0</v>
      </c>
      <c r="AE922" s="1" t="s">
        <v>901</v>
      </c>
    </row>
    <row r="923">
      <c r="A923" s="1" t="s">
        <v>38</v>
      </c>
      <c r="B923" s="1" t="s">
        <v>4736</v>
      </c>
      <c r="C923" s="1">
        <v>3.1712527000172E13</v>
      </c>
      <c r="D923" s="1" t="s">
        <v>4736</v>
      </c>
      <c r="E923" s="1">
        <v>1.9988326766E10</v>
      </c>
      <c r="F923" s="1" t="s">
        <v>4737</v>
      </c>
      <c r="G923" s="6">
        <v>45359.579409722224</v>
      </c>
      <c r="H923" s="7">
        <v>45597.227222222224</v>
      </c>
      <c r="I923" s="2"/>
      <c r="J923" s="1" t="s">
        <v>967</v>
      </c>
      <c r="K923" s="1" t="s">
        <v>896</v>
      </c>
      <c r="L923" s="8" t="s">
        <v>4738</v>
      </c>
      <c r="N923" s="1">
        <v>7.8592812E7</v>
      </c>
      <c r="O923" s="1">
        <v>9.7417238E7</v>
      </c>
      <c r="T923" s="1" t="s">
        <v>920</v>
      </c>
      <c r="W923" s="1" t="b">
        <v>1</v>
      </c>
      <c r="Y923" s="1" t="s">
        <v>900</v>
      </c>
      <c r="Z923" s="1" t="b">
        <v>0</v>
      </c>
      <c r="AA923" s="1" t="b">
        <v>0</v>
      </c>
      <c r="AE923" s="1" t="s">
        <v>901</v>
      </c>
      <c r="AJ923" s="1" t="b">
        <v>0</v>
      </c>
    </row>
    <row r="924">
      <c r="A924" s="1" t="s">
        <v>171</v>
      </c>
      <c r="B924" s="1" t="s">
        <v>4739</v>
      </c>
      <c r="C924" s="1">
        <v>5.543695000171E12</v>
      </c>
      <c r="D924" s="1" t="s">
        <v>4740</v>
      </c>
      <c r="E924" s="1">
        <v>1.999706888E10</v>
      </c>
      <c r="F924" s="1" t="s">
        <v>4741</v>
      </c>
      <c r="G924" s="6">
        <v>45498.51002314815</v>
      </c>
      <c r="H924" s="7">
        <v>45597.2271875</v>
      </c>
      <c r="I924" s="2"/>
      <c r="J924" s="1" t="s">
        <v>915</v>
      </c>
      <c r="K924" s="1" t="s">
        <v>916</v>
      </c>
      <c r="L924" s="8" t="s">
        <v>4742</v>
      </c>
      <c r="N924" s="1">
        <v>8.6842566E7</v>
      </c>
      <c r="O924" s="1">
        <v>1.05123582E8</v>
      </c>
      <c r="Y924" s="1" t="s">
        <v>900</v>
      </c>
      <c r="Z924" s="1" t="b">
        <v>0</v>
      </c>
      <c r="AA924" s="1" t="b">
        <v>0</v>
      </c>
      <c r="AC924" s="1" t="b">
        <v>1</v>
      </c>
      <c r="AD924" s="7">
        <v>45498.509988425925</v>
      </c>
      <c r="AE924" s="1" t="s">
        <v>901</v>
      </c>
      <c r="AJ924" s="1" t="b">
        <v>0</v>
      </c>
    </row>
    <row r="925">
      <c r="A925" s="1" t="s">
        <v>4743</v>
      </c>
      <c r="B925" s="1" t="s">
        <v>4744</v>
      </c>
      <c r="C925" s="1">
        <v>3.74039620001E13</v>
      </c>
      <c r="D925" s="1" t="s">
        <v>4744</v>
      </c>
      <c r="E925" s="1">
        <v>1.1971535094E10</v>
      </c>
      <c r="F925" s="1" t="s">
        <v>4745</v>
      </c>
      <c r="G925" s="6">
        <v>45337.52648148148</v>
      </c>
      <c r="H925" s="7">
        <v>45597.22721064815</v>
      </c>
      <c r="I925" s="2"/>
      <c r="J925" s="1" t="s">
        <v>908</v>
      </c>
      <c r="K925" s="1" t="s">
        <v>925</v>
      </c>
      <c r="N925" s="1">
        <v>7.7462498E7</v>
      </c>
      <c r="O925" s="1">
        <v>9.5997552E7</v>
      </c>
      <c r="Y925" s="1" t="s">
        <v>900</v>
      </c>
      <c r="Z925" s="1" t="b">
        <v>0</v>
      </c>
      <c r="AA925" s="1" t="b">
        <v>0</v>
      </c>
      <c r="AE925" s="1" t="s">
        <v>901</v>
      </c>
      <c r="AJ925" s="1" t="b">
        <v>0</v>
      </c>
    </row>
    <row r="926">
      <c r="A926" s="1" t="s">
        <v>4746</v>
      </c>
      <c r="B926" s="1" t="s">
        <v>4747</v>
      </c>
      <c r="C926" s="1">
        <v>3.0270079000131E13</v>
      </c>
      <c r="D926" s="1" t="s">
        <v>4747</v>
      </c>
      <c r="E926" s="1">
        <v>3.1997172655E10</v>
      </c>
      <c r="F926" s="1" t="s">
        <v>4748</v>
      </c>
      <c r="G926" s="6">
        <v>45278.47372685185</v>
      </c>
      <c r="H926" s="7">
        <v>45321.58186342593</v>
      </c>
      <c r="I926" s="6">
        <v>45385.79435185185</v>
      </c>
      <c r="J926" s="1" t="s">
        <v>908</v>
      </c>
      <c r="K926" s="1" t="s">
        <v>933</v>
      </c>
      <c r="L926" s="8" t="s">
        <v>4749</v>
      </c>
      <c r="M926" s="1">
        <v>1179557.0</v>
      </c>
      <c r="N926" s="1">
        <v>7.5350171E7</v>
      </c>
      <c r="O926" s="1">
        <v>9.3305236E7</v>
      </c>
      <c r="T926" s="1" t="s">
        <v>898</v>
      </c>
      <c r="U926" s="1" t="s">
        <v>4750</v>
      </c>
      <c r="Y926" s="1" t="s">
        <v>900</v>
      </c>
      <c r="Z926" s="1" t="b">
        <v>0</v>
      </c>
      <c r="AA926" s="1" t="b">
        <v>0</v>
      </c>
      <c r="AE926" s="1" t="s">
        <v>901</v>
      </c>
    </row>
    <row r="927">
      <c r="A927" s="1" t="s">
        <v>304</v>
      </c>
      <c r="B927" s="1" t="s">
        <v>4751</v>
      </c>
      <c r="C927" s="1">
        <v>4.9983686000177E13</v>
      </c>
      <c r="D927" s="1" t="s">
        <v>4752</v>
      </c>
      <c r="E927" s="1">
        <v>7.199406E10</v>
      </c>
      <c r="F927" s="1" t="s">
        <v>4753</v>
      </c>
      <c r="G927" s="6">
        <v>45505.99238425926</v>
      </c>
      <c r="H927" s="7">
        <v>45597.22721064815</v>
      </c>
      <c r="I927" s="2"/>
      <c r="J927" s="1" t="s">
        <v>1030</v>
      </c>
      <c r="K927" s="1" t="s">
        <v>974</v>
      </c>
      <c r="L927" s="8" t="s">
        <v>4754</v>
      </c>
      <c r="N927" s="1">
        <v>8.7012326E7</v>
      </c>
      <c r="O927" s="1">
        <v>1.05453362E8</v>
      </c>
      <c r="Q927" s="1" t="s">
        <v>1245</v>
      </c>
      <c r="S927" s="1" t="s">
        <v>919</v>
      </c>
      <c r="T927" s="1" t="s">
        <v>920</v>
      </c>
      <c r="Y927" s="1" t="s">
        <v>900</v>
      </c>
      <c r="Z927" s="1" t="b">
        <v>0</v>
      </c>
      <c r="AA927" s="1" t="b">
        <v>0</v>
      </c>
      <c r="AC927" s="1" t="b">
        <v>1</v>
      </c>
      <c r="AD927" s="7">
        <v>45505.992372685185</v>
      </c>
      <c r="AE927" s="1" t="s">
        <v>901</v>
      </c>
      <c r="AJ927" s="1" t="b">
        <v>0</v>
      </c>
      <c r="AK927" s="1" t="b">
        <v>0</v>
      </c>
      <c r="AL927" s="1">
        <v>0.0</v>
      </c>
      <c r="AM927" s="1">
        <v>0.0</v>
      </c>
      <c r="AN927" s="1">
        <v>0.0</v>
      </c>
    </row>
    <row r="928">
      <c r="A928" s="1" t="s">
        <v>4755</v>
      </c>
      <c r="B928" s="1" t="s">
        <v>4756</v>
      </c>
      <c r="D928" s="1" t="s">
        <v>4756</v>
      </c>
      <c r="E928" s="1">
        <v>3.1991638226E10</v>
      </c>
      <c r="F928" s="1" t="s">
        <v>4757</v>
      </c>
      <c r="G928" s="6">
        <v>45473.62293981481</v>
      </c>
      <c r="H928" s="7">
        <v>45597.22721064815</v>
      </c>
      <c r="I928" s="2"/>
      <c r="J928" s="1" t="s">
        <v>895</v>
      </c>
      <c r="K928" s="1" t="s">
        <v>1128</v>
      </c>
      <c r="N928" s="1">
        <v>8.6039983E7</v>
      </c>
      <c r="O928" s="1">
        <v>1.03923086E8</v>
      </c>
      <c r="W928" s="1" t="b">
        <v>1</v>
      </c>
      <c r="Y928" s="1" t="s">
        <v>900</v>
      </c>
      <c r="Z928" s="1" t="b">
        <v>0</v>
      </c>
      <c r="AA928" s="1" t="b">
        <v>0</v>
      </c>
      <c r="AC928" s="1" t="b">
        <v>1</v>
      </c>
      <c r="AD928" s="7">
        <v>45473.61670138889</v>
      </c>
      <c r="AE928" s="1" t="s">
        <v>901</v>
      </c>
      <c r="AJ928" s="1" t="b">
        <v>0</v>
      </c>
    </row>
    <row r="929">
      <c r="A929" s="1" t="s">
        <v>4758</v>
      </c>
      <c r="B929" s="1" t="s">
        <v>4759</v>
      </c>
      <c r="C929" s="1">
        <v>3.279629500014E13</v>
      </c>
      <c r="D929" s="1" t="s">
        <v>4759</v>
      </c>
      <c r="E929" s="1">
        <v>8.3999529155E10</v>
      </c>
      <c r="F929" s="1" t="s">
        <v>4760</v>
      </c>
      <c r="G929" s="6">
        <v>45339.89548611111</v>
      </c>
      <c r="H929" s="7">
        <v>45551.401030092595</v>
      </c>
      <c r="I929" s="6">
        <v>45551.55185185185</v>
      </c>
      <c r="J929" s="1" t="s">
        <v>908</v>
      </c>
      <c r="L929" s="1" t="s">
        <v>4761</v>
      </c>
      <c r="N929" s="1">
        <v>7.7524809E7</v>
      </c>
      <c r="O929" s="1">
        <v>9.6120896E7</v>
      </c>
      <c r="T929" s="1" t="s">
        <v>920</v>
      </c>
      <c r="U929" s="1" t="s">
        <v>4762</v>
      </c>
      <c r="W929" s="1" t="b">
        <v>1</v>
      </c>
      <c r="Y929" s="1" t="s">
        <v>900</v>
      </c>
      <c r="Z929" s="1" t="b">
        <v>0</v>
      </c>
      <c r="AA929" s="1" t="b">
        <v>0</v>
      </c>
      <c r="AE929" s="1" t="s">
        <v>901</v>
      </c>
      <c r="AJ929" s="1" t="b">
        <v>0</v>
      </c>
    </row>
    <row r="930">
      <c r="A930" s="1" t="s">
        <v>4763</v>
      </c>
      <c r="B930" s="1" t="s">
        <v>4764</v>
      </c>
      <c r="C930" s="1">
        <v>4.0981033000184E13</v>
      </c>
      <c r="D930" s="1" t="s">
        <v>4764</v>
      </c>
      <c r="E930" s="1">
        <v>1.1960944199E10</v>
      </c>
      <c r="F930" s="1" t="s">
        <v>4765</v>
      </c>
      <c r="G930" s="6">
        <v>45079.544537037036</v>
      </c>
      <c r="H930" s="7">
        <v>45267.73402777778</v>
      </c>
      <c r="I930" s="6">
        <v>45301.6071875</v>
      </c>
      <c r="J930" s="1" t="s">
        <v>930</v>
      </c>
      <c r="K930" s="1" t="s">
        <v>933</v>
      </c>
      <c r="M930" s="1">
        <v>1217824.0</v>
      </c>
      <c r="N930" s="1">
        <v>6.7016693E7</v>
      </c>
      <c r="O930" s="1">
        <v>8.1686973E7</v>
      </c>
      <c r="Q930" s="1" t="s">
        <v>983</v>
      </c>
      <c r="R930" s="1" t="s">
        <v>1110</v>
      </c>
      <c r="S930" s="1" t="s">
        <v>2413</v>
      </c>
      <c r="U930" s="1" t="s">
        <v>4766</v>
      </c>
      <c r="Y930" s="1" t="s">
        <v>900</v>
      </c>
      <c r="Z930" s="1" t="b">
        <v>0</v>
      </c>
      <c r="AA930" s="1" t="b">
        <v>0</v>
      </c>
      <c r="AE930" s="1" t="s">
        <v>901</v>
      </c>
    </row>
    <row r="931">
      <c r="A931" s="1" t="s">
        <v>633</v>
      </c>
      <c r="B931" s="1" t="s">
        <v>4767</v>
      </c>
      <c r="C931" s="1">
        <v>4.1243941000133E13</v>
      </c>
      <c r="D931" s="1" t="s">
        <v>4767</v>
      </c>
      <c r="E931" s="1">
        <v>3.19961655E10</v>
      </c>
      <c r="F931" s="1" t="s">
        <v>4768</v>
      </c>
      <c r="G931" s="6">
        <v>45440.61769675926</v>
      </c>
      <c r="H931" s="7">
        <v>45597.22721064815</v>
      </c>
      <c r="I931" s="2"/>
      <c r="J931" s="1" t="s">
        <v>1185</v>
      </c>
      <c r="K931" s="1" t="s">
        <v>916</v>
      </c>
      <c r="L931" s="8" t="s">
        <v>4769</v>
      </c>
      <c r="N931" s="1">
        <v>8.4673711E7</v>
      </c>
      <c r="O931" s="1">
        <v>1.01961904E8</v>
      </c>
      <c r="T931" s="1" t="s">
        <v>898</v>
      </c>
      <c r="U931" s="1" t="s">
        <v>4770</v>
      </c>
      <c r="Y931" s="1" t="s">
        <v>900</v>
      </c>
      <c r="Z931" s="1" t="b">
        <v>0</v>
      </c>
      <c r="AA931" s="1" t="b">
        <v>0</v>
      </c>
      <c r="AC931" s="1" t="b">
        <v>1</v>
      </c>
      <c r="AD931" s="7">
        <v>45440.60721064815</v>
      </c>
      <c r="AE931" s="1" t="s">
        <v>901</v>
      </c>
      <c r="AJ931" s="1" t="b">
        <v>1</v>
      </c>
    </row>
    <row r="932">
      <c r="A932" s="1" t="s">
        <v>4771</v>
      </c>
      <c r="B932" s="1" t="s">
        <v>4772</v>
      </c>
      <c r="C932" s="1">
        <v>9.439346000165E12</v>
      </c>
      <c r="D932" s="1" t="s">
        <v>4772</v>
      </c>
      <c r="E932" s="1">
        <v>1.1955568252E10</v>
      </c>
      <c r="F932" s="1" t="s">
        <v>4773</v>
      </c>
      <c r="G932" s="6">
        <v>45338.81285879629</v>
      </c>
      <c r="H932" s="7">
        <v>45549.3837037037</v>
      </c>
      <c r="I932" s="6">
        <v>45549.516331018516</v>
      </c>
      <c r="J932" s="1" t="s">
        <v>908</v>
      </c>
      <c r="K932" s="1" t="s">
        <v>1461</v>
      </c>
      <c r="L932" s="8" t="s">
        <v>4774</v>
      </c>
      <c r="N932" s="1">
        <v>7.7503189E7</v>
      </c>
      <c r="O932" s="1">
        <v>9.6078666E7</v>
      </c>
      <c r="U932" s="1" t="s">
        <v>4773</v>
      </c>
      <c r="W932" s="1" t="b">
        <v>1</v>
      </c>
      <c r="Y932" s="1" t="s">
        <v>900</v>
      </c>
      <c r="Z932" s="1" t="b">
        <v>0</v>
      </c>
      <c r="AA932" s="1" t="b">
        <v>0</v>
      </c>
      <c r="AE932" s="1" t="s">
        <v>901</v>
      </c>
      <c r="AJ932" s="1" t="b">
        <v>0</v>
      </c>
    </row>
    <row r="933">
      <c r="A933" s="1" t="s">
        <v>106</v>
      </c>
      <c r="B933" s="1" t="s">
        <v>4775</v>
      </c>
      <c r="C933" s="1">
        <v>1.822054000103E12</v>
      </c>
      <c r="D933" s="1" t="s">
        <v>4775</v>
      </c>
      <c r="E933" s="1">
        <v>1.6992307667E10</v>
      </c>
      <c r="F933" s="1" t="s">
        <v>4776</v>
      </c>
      <c r="G933" s="6">
        <v>45552.65157407407</v>
      </c>
      <c r="H933" s="7">
        <v>45597.22719907408</v>
      </c>
      <c r="I933" s="2"/>
      <c r="J933" s="1" t="s">
        <v>938</v>
      </c>
      <c r="K933" s="1" t="s">
        <v>933</v>
      </c>
      <c r="L933" s="8" t="s">
        <v>4777</v>
      </c>
      <c r="M933" s="1">
        <v>640046.0</v>
      </c>
      <c r="N933" s="1">
        <v>8.8480052E7</v>
      </c>
      <c r="O933" s="1">
        <v>1.0761328E8</v>
      </c>
      <c r="Q933" s="1" t="s">
        <v>1335</v>
      </c>
      <c r="S933" s="1" t="s">
        <v>994</v>
      </c>
      <c r="Y933" s="1" t="s">
        <v>900</v>
      </c>
      <c r="Z933" s="1" t="b">
        <v>0</v>
      </c>
      <c r="AA933" s="1" t="b">
        <v>0</v>
      </c>
      <c r="AC933" s="1" t="b">
        <v>1</v>
      </c>
      <c r="AD933" s="7">
        <v>45552.651550925926</v>
      </c>
      <c r="AE933" s="1" t="s">
        <v>901</v>
      </c>
      <c r="AF933" s="1" t="s">
        <v>4778</v>
      </c>
      <c r="AJ933" s="1" t="b">
        <v>0</v>
      </c>
      <c r="AK933" s="1" t="b">
        <v>1</v>
      </c>
      <c r="AL933" s="1">
        <v>1.0</v>
      </c>
      <c r="AM933" s="1">
        <v>1.0</v>
      </c>
      <c r="AN933" s="1">
        <v>6.0</v>
      </c>
    </row>
    <row r="934">
      <c r="A934" s="1" t="s">
        <v>4779</v>
      </c>
      <c r="B934" s="1" t="s">
        <v>4780</v>
      </c>
      <c r="C934" s="1">
        <v>3.2607446000175E13</v>
      </c>
      <c r="D934" s="1" t="s">
        <v>4780</v>
      </c>
      <c r="E934" s="1">
        <v>2.1965307E10</v>
      </c>
      <c r="F934" s="1" t="s">
        <v>4781</v>
      </c>
      <c r="G934" s="6">
        <v>45296.814618055556</v>
      </c>
      <c r="H934" s="7">
        <v>45597.22719907408</v>
      </c>
      <c r="I934" s="2"/>
      <c r="J934" s="1" t="s">
        <v>1006</v>
      </c>
      <c r="K934" s="1" t="s">
        <v>933</v>
      </c>
      <c r="L934" s="8" t="s">
        <v>4782</v>
      </c>
      <c r="M934" s="1">
        <v>1167716.0</v>
      </c>
      <c r="N934" s="1">
        <v>7.5824845E7</v>
      </c>
      <c r="O934" s="1">
        <v>9.4133936E7</v>
      </c>
      <c r="U934" s="1" t="s">
        <v>4781</v>
      </c>
      <c r="Y934" s="1" t="s">
        <v>900</v>
      </c>
      <c r="Z934" s="1" t="b">
        <v>0</v>
      </c>
      <c r="AA934" s="1" t="b">
        <v>0</v>
      </c>
      <c r="AE934" s="1" t="s">
        <v>901</v>
      </c>
      <c r="AJ934" s="1" t="b">
        <v>0</v>
      </c>
    </row>
    <row r="935">
      <c r="A935" s="1" t="s">
        <v>258</v>
      </c>
      <c r="B935" s="1" t="s">
        <v>4783</v>
      </c>
      <c r="C935" s="1">
        <v>4.0035798000121E13</v>
      </c>
      <c r="D935" s="1" t="s">
        <v>4784</v>
      </c>
      <c r="E935" s="1">
        <v>4.1996444446E10</v>
      </c>
      <c r="F935" s="1" t="s">
        <v>4785</v>
      </c>
      <c r="G935" s="6">
        <v>45425.710393518515</v>
      </c>
      <c r="H935" s="7">
        <v>45597.22721064815</v>
      </c>
      <c r="I935" s="2"/>
      <c r="J935" s="1" t="s">
        <v>915</v>
      </c>
      <c r="K935" s="1" t="s">
        <v>1000</v>
      </c>
      <c r="N935" s="1">
        <v>8.4255595E7</v>
      </c>
      <c r="O935" s="1">
        <v>1.01268651E8</v>
      </c>
      <c r="T935" s="1" t="s">
        <v>920</v>
      </c>
      <c r="U935" s="1" t="s">
        <v>4786</v>
      </c>
      <c r="Y935" s="1" t="s">
        <v>900</v>
      </c>
      <c r="Z935" s="1" t="b">
        <v>0</v>
      </c>
      <c r="AA935" s="1" t="b">
        <v>0</v>
      </c>
      <c r="AC935" s="1" t="b">
        <v>1</v>
      </c>
      <c r="AD935" s="7">
        <v>45425.710381944446</v>
      </c>
      <c r="AE935" s="1" t="s">
        <v>901</v>
      </c>
      <c r="AJ935" s="1" t="b">
        <v>0</v>
      </c>
    </row>
    <row r="936">
      <c r="A936" s="1" t="s">
        <v>4787</v>
      </c>
      <c r="B936" s="1" t="s">
        <v>4788</v>
      </c>
      <c r="C936" s="1">
        <v>2.92386830001E13</v>
      </c>
      <c r="D936" s="1" t="s">
        <v>4789</v>
      </c>
      <c r="E936" s="1">
        <v>1.299100383E10</v>
      </c>
      <c r="F936" s="1" t="s">
        <v>4790</v>
      </c>
      <c r="G936" s="6">
        <v>45585.711493055554</v>
      </c>
      <c r="H936" s="7">
        <v>45597.090844907405</v>
      </c>
      <c r="I936" s="2"/>
      <c r="J936" s="1" t="s">
        <v>1566</v>
      </c>
      <c r="K936" s="1" t="s">
        <v>896</v>
      </c>
      <c r="L936" s="8" t="s">
        <v>4791</v>
      </c>
      <c r="N936" s="1">
        <v>8.9374678E7</v>
      </c>
      <c r="O936" s="1">
        <v>1.09082503E8</v>
      </c>
      <c r="Q936" s="1" t="s">
        <v>983</v>
      </c>
      <c r="S936" s="1" t="s">
        <v>1111</v>
      </c>
      <c r="T936" s="1" t="s">
        <v>920</v>
      </c>
      <c r="X936" s="1">
        <v>148272.0</v>
      </c>
      <c r="Y936" s="1" t="s">
        <v>900</v>
      </c>
      <c r="Z936" s="1" t="b">
        <v>0</v>
      </c>
      <c r="AA936" s="1" t="b">
        <v>0</v>
      </c>
      <c r="AC936" s="1" t="b">
        <v>1</v>
      </c>
      <c r="AD936" s="7">
        <v>45585.71104166667</v>
      </c>
      <c r="AE936" s="1" t="s">
        <v>901</v>
      </c>
      <c r="AJ936" s="1" t="b">
        <v>0</v>
      </c>
      <c r="AK936" s="1" t="b">
        <v>1</v>
      </c>
      <c r="AL936" s="1">
        <v>1.0</v>
      </c>
      <c r="AM936" s="1">
        <v>0.0</v>
      </c>
      <c r="AN936" s="1">
        <v>2.0</v>
      </c>
    </row>
    <row r="937">
      <c r="A937" s="1" t="s">
        <v>605</v>
      </c>
      <c r="B937" s="1" t="s">
        <v>4792</v>
      </c>
      <c r="C937" s="1">
        <v>5.1231033843E10</v>
      </c>
      <c r="D937" s="1" t="s">
        <v>4793</v>
      </c>
      <c r="E937" s="1">
        <v>1.1964727677E10</v>
      </c>
      <c r="F937" s="1" t="s">
        <v>4794</v>
      </c>
      <c r="G937" s="6">
        <v>45512.58571759259</v>
      </c>
      <c r="H937" s="7">
        <v>45597.22719907408</v>
      </c>
      <c r="I937" s="2"/>
      <c r="J937" s="1" t="s">
        <v>1243</v>
      </c>
      <c r="N937" s="1">
        <v>8.7222214E7</v>
      </c>
      <c r="O937" s="1">
        <v>1.05750103E8</v>
      </c>
      <c r="Q937" s="1" t="s">
        <v>2217</v>
      </c>
      <c r="S937" s="1" t="s">
        <v>1033</v>
      </c>
      <c r="Y937" s="1" t="s">
        <v>900</v>
      </c>
      <c r="Z937" s="1" t="b">
        <v>0</v>
      </c>
      <c r="AA937" s="1" t="b">
        <v>1</v>
      </c>
      <c r="AC937" s="1" t="b">
        <v>1</v>
      </c>
      <c r="AD937" s="7">
        <v>45512.585706018515</v>
      </c>
      <c r="AE937" s="1" t="s">
        <v>901</v>
      </c>
      <c r="AJ937" s="1" t="b">
        <v>1</v>
      </c>
      <c r="AK937" s="1" t="b">
        <v>1</v>
      </c>
      <c r="AL937" s="1">
        <v>1.0</v>
      </c>
      <c r="AM937" s="1">
        <v>1.0</v>
      </c>
      <c r="AN937" s="1">
        <v>3.0</v>
      </c>
    </row>
    <row r="938">
      <c r="A938" s="1" t="s">
        <v>411</v>
      </c>
      <c r="B938" s="1" t="s">
        <v>4795</v>
      </c>
      <c r="C938" s="1">
        <v>5.3404630000198E13</v>
      </c>
      <c r="D938" s="1" t="s">
        <v>4795</v>
      </c>
      <c r="E938" s="1">
        <v>1.3982283063E10</v>
      </c>
      <c r="F938" s="1" t="s">
        <v>4796</v>
      </c>
      <c r="G938" s="6">
        <v>45358.83925925926</v>
      </c>
      <c r="H938" s="7">
        <v>45359.683391203704</v>
      </c>
      <c r="I938" s="6">
        <v>45473.7971875</v>
      </c>
      <c r="J938" s="1" t="s">
        <v>908</v>
      </c>
      <c r="K938" s="1" t="s">
        <v>896</v>
      </c>
      <c r="L938" s="8" t="s">
        <v>4797</v>
      </c>
      <c r="N938" s="1">
        <v>7.8574219E7</v>
      </c>
      <c r="O938" s="1">
        <v>9.7387704E7</v>
      </c>
      <c r="U938" s="1" t="s">
        <v>4798</v>
      </c>
      <c r="Y938" s="1" t="s">
        <v>900</v>
      </c>
      <c r="Z938" s="1" t="b">
        <v>0</v>
      </c>
      <c r="AA938" s="1" t="b">
        <v>0</v>
      </c>
      <c r="AE938" s="1" t="s">
        <v>901</v>
      </c>
    </row>
    <row r="939">
      <c r="A939" s="1" t="s">
        <v>24</v>
      </c>
      <c r="B939" s="1" t="s">
        <v>4799</v>
      </c>
      <c r="C939" s="1">
        <v>2.4829330000152E13</v>
      </c>
      <c r="D939" s="1" t="s">
        <v>4800</v>
      </c>
      <c r="E939" s="1">
        <v>1.1963508933E10</v>
      </c>
      <c r="F939" s="1" t="s">
        <v>4801</v>
      </c>
      <c r="G939" s="6">
        <v>45552.841145833336</v>
      </c>
      <c r="H939" s="7">
        <v>45597.230092592596</v>
      </c>
      <c r="I939" s="2"/>
      <c r="J939" s="1" t="s">
        <v>1163</v>
      </c>
      <c r="K939" s="1" t="s">
        <v>1000</v>
      </c>
      <c r="L939" s="8" t="s">
        <v>4802</v>
      </c>
      <c r="N939" s="1">
        <v>8.8488604E7</v>
      </c>
      <c r="O939" s="1">
        <v>1.07631075E8</v>
      </c>
      <c r="Q939" s="1" t="s">
        <v>1365</v>
      </c>
      <c r="S939" s="1" t="s">
        <v>919</v>
      </c>
      <c r="Y939" s="1" t="s">
        <v>900</v>
      </c>
      <c r="Z939" s="1" t="b">
        <v>0</v>
      </c>
      <c r="AA939" s="1" t="b">
        <v>0</v>
      </c>
      <c r="AC939" s="1" t="b">
        <v>1</v>
      </c>
      <c r="AD939" s="7">
        <v>45552.84113425926</v>
      </c>
      <c r="AE939" s="1" t="s">
        <v>901</v>
      </c>
      <c r="AJ939" s="1" t="b">
        <v>0</v>
      </c>
      <c r="AK939" s="1" t="b">
        <v>1</v>
      </c>
      <c r="AL939" s="1">
        <v>1.0</v>
      </c>
      <c r="AM939" s="1">
        <v>1.0</v>
      </c>
      <c r="AN939" s="1">
        <v>3.0</v>
      </c>
    </row>
    <row r="940">
      <c r="A940" s="1" t="s">
        <v>117</v>
      </c>
      <c r="B940" s="1" t="s">
        <v>4803</v>
      </c>
      <c r="C940" s="1">
        <v>5.2845339000192E13</v>
      </c>
      <c r="D940" s="1" t="s">
        <v>4804</v>
      </c>
      <c r="E940" s="1">
        <v>1.1949902165E10</v>
      </c>
      <c r="F940" s="1" t="s">
        <v>4805</v>
      </c>
      <c r="G940" s="6">
        <v>45390.57775462963</v>
      </c>
      <c r="H940" s="7">
        <v>45516.22980324074</v>
      </c>
      <c r="I940" s="6">
        <v>45516.385196759256</v>
      </c>
      <c r="J940" s="1" t="s">
        <v>908</v>
      </c>
      <c r="K940" s="1" t="s">
        <v>925</v>
      </c>
      <c r="L940" s="8" t="s">
        <v>4806</v>
      </c>
      <c r="N940" s="1">
        <v>8.1070526E7</v>
      </c>
      <c r="O940" s="1">
        <v>9.916055E7</v>
      </c>
      <c r="U940" s="1" t="s">
        <v>4805</v>
      </c>
      <c r="Y940" s="1" t="s">
        <v>900</v>
      </c>
      <c r="Z940" s="1" t="b">
        <v>0</v>
      </c>
      <c r="AA940" s="1" t="b">
        <v>0</v>
      </c>
      <c r="AC940" s="1" t="b">
        <v>1</v>
      </c>
      <c r="AD940" s="7">
        <v>45390.577731481484</v>
      </c>
      <c r="AE940" s="1" t="s">
        <v>901</v>
      </c>
      <c r="AJ940" s="1" t="b">
        <v>0</v>
      </c>
    </row>
    <row r="941">
      <c r="A941" s="1" t="s">
        <v>223</v>
      </c>
      <c r="B941" s="1" t="s">
        <v>4807</v>
      </c>
      <c r="C941" s="1">
        <v>3.4390455000182E13</v>
      </c>
      <c r="D941" s="1" t="s">
        <v>4807</v>
      </c>
      <c r="E941" s="1">
        <v>2.799777252E10</v>
      </c>
      <c r="F941" s="1" t="s">
        <v>4808</v>
      </c>
      <c r="G941" s="6">
        <v>45521.226493055554</v>
      </c>
      <c r="H941" s="7">
        <v>45597.227222222224</v>
      </c>
      <c r="I941" s="2"/>
      <c r="J941" s="1" t="s">
        <v>938</v>
      </c>
      <c r="K941" s="1" t="s">
        <v>953</v>
      </c>
      <c r="L941" s="8" t="s">
        <v>4809</v>
      </c>
      <c r="N941" s="1">
        <v>8.7491253E7</v>
      </c>
      <c r="O941" s="1">
        <v>1.06159041E8</v>
      </c>
      <c r="Y941" s="1" t="s">
        <v>900</v>
      </c>
      <c r="Z941" s="1" t="b">
        <v>0</v>
      </c>
      <c r="AA941" s="1" t="b">
        <v>0</v>
      </c>
      <c r="AC941" s="1" t="b">
        <v>1</v>
      </c>
      <c r="AD941" s="7">
        <v>45521.22027777778</v>
      </c>
      <c r="AE941" s="1" t="s">
        <v>901</v>
      </c>
      <c r="AJ941" s="1" t="b">
        <v>0</v>
      </c>
    </row>
    <row r="942">
      <c r="A942" s="1" t="s">
        <v>4810</v>
      </c>
      <c r="B942" s="1" t="s">
        <v>4811</v>
      </c>
      <c r="C942" s="1">
        <v>3.6612051884E10</v>
      </c>
      <c r="D942" s="1" t="s">
        <v>4811</v>
      </c>
      <c r="E942" s="1">
        <v>1.999944194E10</v>
      </c>
      <c r="F942" s="1" t="s">
        <v>4812</v>
      </c>
      <c r="G942" s="6">
        <v>45124.832870370374</v>
      </c>
      <c r="H942" s="7">
        <v>45226.74706018518</v>
      </c>
      <c r="I942" s="6">
        <v>45428.61138888889</v>
      </c>
      <c r="J942" s="1" t="s">
        <v>1243</v>
      </c>
      <c r="K942" s="1" t="s">
        <v>916</v>
      </c>
      <c r="L942" s="8" t="s">
        <v>4813</v>
      </c>
      <c r="N942" s="1">
        <v>6.8592352E7</v>
      </c>
      <c r="O942" s="1">
        <v>8.3859282E7</v>
      </c>
      <c r="U942" s="1" t="s">
        <v>4814</v>
      </c>
      <c r="Y942" s="1" t="s">
        <v>900</v>
      </c>
      <c r="Z942" s="1" t="b">
        <v>0</v>
      </c>
      <c r="AA942" s="1" t="b">
        <v>0</v>
      </c>
      <c r="AE942" s="1" t="s">
        <v>901</v>
      </c>
    </row>
    <row r="943">
      <c r="A943" s="1" t="s">
        <v>4815</v>
      </c>
      <c r="B943" s="1" t="s">
        <v>4816</v>
      </c>
      <c r="D943" s="1" t="s">
        <v>4817</v>
      </c>
      <c r="E943" s="1">
        <v>3.1991638226E10</v>
      </c>
      <c r="F943" s="1" t="s">
        <v>4818</v>
      </c>
      <c r="G943" s="6">
        <v>45590.914930555555</v>
      </c>
      <c r="H943" s="7">
        <v>45597.20552083333</v>
      </c>
      <c r="I943" s="2"/>
      <c r="J943" s="1" t="s">
        <v>895</v>
      </c>
      <c r="N943" s="1">
        <v>8.9667764E7</v>
      </c>
      <c r="O943" s="1">
        <v>1.09416706E8</v>
      </c>
      <c r="Q943" s="1" t="s">
        <v>4819</v>
      </c>
      <c r="S943" s="1" t="s">
        <v>1033</v>
      </c>
      <c r="W943" s="1" t="b">
        <v>1</v>
      </c>
      <c r="Y943" s="1" t="s">
        <v>900</v>
      </c>
      <c r="Z943" s="1" t="b">
        <v>0</v>
      </c>
      <c r="AA943" s="1" t="b">
        <v>0</v>
      </c>
      <c r="AC943" s="1" t="b">
        <v>1</v>
      </c>
      <c r="AD943" s="7">
        <v>45590.91491898148</v>
      </c>
      <c r="AE943" s="1" t="s">
        <v>901</v>
      </c>
      <c r="AJ943" s="1" t="b">
        <v>0</v>
      </c>
      <c r="AK943" s="1" t="b">
        <v>0</v>
      </c>
      <c r="AL943" s="1">
        <v>0.0</v>
      </c>
      <c r="AM943" s="1">
        <v>0.0</v>
      </c>
      <c r="AN943" s="1">
        <v>0.0</v>
      </c>
    </row>
    <row r="944">
      <c r="A944" s="1" t="s">
        <v>4820</v>
      </c>
      <c r="B944" s="1" t="s">
        <v>4821</v>
      </c>
      <c r="D944" s="1" t="s">
        <v>4821</v>
      </c>
      <c r="E944" s="1">
        <v>3.1999527216E10</v>
      </c>
      <c r="F944" s="1" t="s">
        <v>4822</v>
      </c>
      <c r="G944" s="6">
        <v>45340.553032407406</v>
      </c>
      <c r="H944" s="7">
        <v>45477.83726851852</v>
      </c>
      <c r="I944" s="6">
        <v>45477.83726851852</v>
      </c>
      <c r="J944" s="1" t="s">
        <v>908</v>
      </c>
      <c r="K944" s="1" t="s">
        <v>974</v>
      </c>
      <c r="L944" s="8" t="s">
        <v>3186</v>
      </c>
      <c r="N944" s="1">
        <v>7.7530281E7</v>
      </c>
      <c r="O944" s="1">
        <v>9.6133977E7</v>
      </c>
      <c r="U944" s="1" t="s">
        <v>4822</v>
      </c>
      <c r="Y944" s="1" t="s">
        <v>900</v>
      </c>
      <c r="Z944" s="1" t="b">
        <v>1</v>
      </c>
      <c r="AA944" s="1" t="b">
        <v>1</v>
      </c>
      <c r="AE944" s="1" t="s">
        <v>901</v>
      </c>
    </row>
    <row r="945">
      <c r="A945" s="1" t="s">
        <v>4823</v>
      </c>
      <c r="B945" s="1" t="s">
        <v>4824</v>
      </c>
      <c r="C945" s="1">
        <v>5.197495500018E13</v>
      </c>
      <c r="D945" s="1" t="s">
        <v>4824</v>
      </c>
      <c r="E945" s="1">
        <v>1.1933268638E10</v>
      </c>
      <c r="F945" s="1" t="s">
        <v>4825</v>
      </c>
      <c r="G945" s="6">
        <v>45260.80201388889</v>
      </c>
      <c r="H945" s="7">
        <v>45597.22719907408</v>
      </c>
      <c r="I945" s="2"/>
      <c r="J945" s="1" t="s">
        <v>1243</v>
      </c>
      <c r="K945" s="1" t="s">
        <v>974</v>
      </c>
      <c r="L945" s="8" t="s">
        <v>4826</v>
      </c>
      <c r="N945" s="1">
        <v>7.4786801E7</v>
      </c>
      <c r="O945" s="1">
        <v>9.2558913E7</v>
      </c>
      <c r="U945" s="1" t="s">
        <v>4825</v>
      </c>
      <c r="Y945" s="1" t="s">
        <v>900</v>
      </c>
      <c r="Z945" s="1" t="b">
        <v>0</v>
      </c>
      <c r="AA945" s="1" t="b">
        <v>0</v>
      </c>
      <c r="AE945" s="1" t="s">
        <v>901</v>
      </c>
      <c r="AJ945" s="1" t="b">
        <v>0</v>
      </c>
    </row>
    <row r="946">
      <c r="A946" s="1" t="s">
        <v>4827</v>
      </c>
      <c r="B946" s="1" t="s">
        <v>4828</v>
      </c>
      <c r="C946" s="1">
        <v>1.1601329000124E13</v>
      </c>
      <c r="D946" s="1" t="s">
        <v>4828</v>
      </c>
      <c r="E946" s="1">
        <v>3.7991152477E10</v>
      </c>
      <c r="F946" s="1" t="s">
        <v>4829</v>
      </c>
      <c r="G946" s="6">
        <v>45573.79510416667</v>
      </c>
      <c r="H946" s="7">
        <v>45597.227222222224</v>
      </c>
      <c r="I946" s="2"/>
      <c r="J946" s="1" t="s">
        <v>1104</v>
      </c>
      <c r="K946" s="1" t="s">
        <v>916</v>
      </c>
      <c r="L946" s="8" t="s">
        <v>4830</v>
      </c>
      <c r="N946" s="1">
        <v>8.9007153E7</v>
      </c>
      <c r="O946" s="1">
        <v>1.08555799E8</v>
      </c>
      <c r="Q946" s="1" t="s">
        <v>940</v>
      </c>
      <c r="S946" s="1" t="s">
        <v>919</v>
      </c>
      <c r="Y946" s="1" t="s">
        <v>900</v>
      </c>
      <c r="Z946" s="1" t="b">
        <v>0</v>
      </c>
      <c r="AA946" s="1" t="b">
        <v>0</v>
      </c>
      <c r="AB946" s="1" t="s">
        <v>4831</v>
      </c>
      <c r="AC946" s="1" t="b">
        <v>1</v>
      </c>
      <c r="AD946" s="7">
        <v>45573.79509259259</v>
      </c>
      <c r="AE946" s="1" t="s">
        <v>901</v>
      </c>
      <c r="AJ946" s="1" t="b">
        <v>0</v>
      </c>
      <c r="AK946" s="1" t="b">
        <v>1</v>
      </c>
      <c r="AL946" s="1">
        <v>1.0</v>
      </c>
      <c r="AM946" s="1">
        <v>0.0</v>
      </c>
      <c r="AN946" s="1">
        <v>1.0</v>
      </c>
    </row>
    <row r="947">
      <c r="A947" s="1" t="s">
        <v>780</v>
      </c>
      <c r="B947" s="1" t="s">
        <v>4832</v>
      </c>
      <c r="C947" s="1">
        <v>3.7731374000197E13</v>
      </c>
      <c r="D947" s="1" t="s">
        <v>4832</v>
      </c>
      <c r="E947" s="1">
        <v>9.8988781818E10</v>
      </c>
      <c r="F947" s="1" t="s">
        <v>4833</v>
      </c>
      <c r="G947" s="6">
        <v>45540.00560185185</v>
      </c>
      <c r="H947" s="7">
        <v>45597.22719907408</v>
      </c>
      <c r="I947" s="2"/>
      <c r="J947" s="1" t="s">
        <v>1185</v>
      </c>
      <c r="K947" s="1" t="s">
        <v>916</v>
      </c>
      <c r="L947" s="8" t="s">
        <v>4834</v>
      </c>
      <c r="N947" s="1">
        <v>8.807838E7</v>
      </c>
      <c r="O947" s="1">
        <v>1.06997975E8</v>
      </c>
      <c r="Q947" s="1" t="s">
        <v>1245</v>
      </c>
      <c r="S947" s="1" t="s">
        <v>919</v>
      </c>
      <c r="Y947" s="1" t="s">
        <v>900</v>
      </c>
      <c r="Z947" s="1" t="b">
        <v>0</v>
      </c>
      <c r="AA947" s="1" t="b">
        <v>0</v>
      </c>
      <c r="AC947" s="1" t="b">
        <v>1</v>
      </c>
      <c r="AD947" s="7">
        <v>45540.005590277775</v>
      </c>
      <c r="AE947" s="1" t="s">
        <v>901</v>
      </c>
      <c r="AJ947" s="1" t="b">
        <v>0</v>
      </c>
      <c r="AK947" s="1" t="b">
        <v>0</v>
      </c>
      <c r="AL947" s="1">
        <v>0.0</v>
      </c>
      <c r="AM947" s="1">
        <v>0.0</v>
      </c>
      <c r="AN947" s="1">
        <v>0.0</v>
      </c>
    </row>
    <row r="948">
      <c r="A948" s="1" t="s">
        <v>119</v>
      </c>
      <c r="B948" s="1" t="s">
        <v>4835</v>
      </c>
      <c r="C948" s="1">
        <v>4.5377402000148E13</v>
      </c>
      <c r="D948" s="1" t="s">
        <v>4835</v>
      </c>
      <c r="E948" s="1">
        <v>3.5997724461E10</v>
      </c>
      <c r="F948" s="1" t="s">
        <v>4836</v>
      </c>
      <c r="G948" s="6">
        <v>45387.562002314815</v>
      </c>
      <c r="H948" s="7">
        <v>45575.657800925925</v>
      </c>
      <c r="I948" s="6">
        <v>45575.72803240741</v>
      </c>
      <c r="J948" s="1" t="s">
        <v>908</v>
      </c>
      <c r="K948" s="1" t="s">
        <v>896</v>
      </c>
      <c r="L948" s="8" t="s">
        <v>4837</v>
      </c>
      <c r="N948" s="1">
        <v>8.0819618E7</v>
      </c>
      <c r="O948" s="1">
        <v>9.9016881E7</v>
      </c>
      <c r="T948" s="1" t="s">
        <v>920</v>
      </c>
      <c r="U948" s="1" t="s">
        <v>4836</v>
      </c>
      <c r="W948" s="1" t="b">
        <v>1</v>
      </c>
      <c r="Y948" s="1" t="s">
        <v>900</v>
      </c>
      <c r="Z948" s="1" t="b">
        <v>0</v>
      </c>
      <c r="AA948" s="1" t="b">
        <v>0</v>
      </c>
      <c r="AC948" s="1" t="b">
        <v>1</v>
      </c>
      <c r="AD948" s="7">
        <v>45387.56197916667</v>
      </c>
      <c r="AE948" s="1" t="s">
        <v>901</v>
      </c>
      <c r="AJ948" s="1" t="b">
        <v>0</v>
      </c>
    </row>
    <row r="949">
      <c r="A949" s="1" t="s">
        <v>4838</v>
      </c>
      <c r="B949" s="1" t="s">
        <v>4839</v>
      </c>
      <c r="C949" s="1">
        <v>2.7859219000105E13</v>
      </c>
      <c r="D949" s="1" t="s">
        <v>4839</v>
      </c>
      <c r="E949" s="1">
        <v>4.799151701E10</v>
      </c>
      <c r="F949" s="1" t="s">
        <v>4840</v>
      </c>
      <c r="G949" s="6">
        <v>45350.7809837963</v>
      </c>
      <c r="H949" s="7">
        <v>45597.2271875</v>
      </c>
      <c r="I949" s="2"/>
      <c r="J949" s="1" t="s">
        <v>908</v>
      </c>
      <c r="K949" s="1" t="s">
        <v>896</v>
      </c>
      <c r="L949" s="8" t="s">
        <v>4841</v>
      </c>
      <c r="N949" s="1">
        <v>7.7958939E7</v>
      </c>
      <c r="O949" s="1">
        <v>9.6601785E7</v>
      </c>
      <c r="T949" s="1" t="s">
        <v>920</v>
      </c>
      <c r="U949" s="1" t="s">
        <v>4842</v>
      </c>
      <c r="Y949" s="1" t="s">
        <v>900</v>
      </c>
      <c r="Z949" s="1" t="b">
        <v>0</v>
      </c>
      <c r="AA949" s="1" t="b">
        <v>0</v>
      </c>
      <c r="AE949" s="1" t="s">
        <v>901</v>
      </c>
      <c r="AJ949" s="1" t="b">
        <v>0</v>
      </c>
    </row>
    <row r="950">
      <c r="A950" s="1" t="s">
        <v>4843</v>
      </c>
      <c r="B950" s="1" t="s">
        <v>4844</v>
      </c>
      <c r="C950" s="1">
        <v>1.0894443976E10</v>
      </c>
      <c r="D950" s="1" t="s">
        <v>4844</v>
      </c>
      <c r="E950" s="1">
        <v>1.1994036201E10</v>
      </c>
      <c r="F950" s="1" t="s">
        <v>4845</v>
      </c>
      <c r="G950" s="6">
        <v>45040.80274305555</v>
      </c>
      <c r="H950" s="7">
        <v>45529.35502314815</v>
      </c>
      <c r="I950" s="6">
        <v>45529.35502314815</v>
      </c>
      <c r="J950" s="1" t="s">
        <v>930</v>
      </c>
      <c r="K950" s="1" t="s">
        <v>974</v>
      </c>
      <c r="L950" s="8" t="s">
        <v>4846</v>
      </c>
      <c r="M950" s="1">
        <v>1088676.0</v>
      </c>
      <c r="N950" s="1">
        <v>6.6984818E7</v>
      </c>
      <c r="O950" s="1">
        <v>9.0144112E7</v>
      </c>
      <c r="U950" s="1" t="s">
        <v>4847</v>
      </c>
      <c r="Y950" s="1" t="s">
        <v>900</v>
      </c>
      <c r="Z950" s="1" t="b">
        <v>0</v>
      </c>
      <c r="AA950" s="1" t="b">
        <v>0</v>
      </c>
      <c r="AE950" s="1" t="s">
        <v>901</v>
      </c>
      <c r="AJ950" s="1" t="b">
        <v>0</v>
      </c>
    </row>
    <row r="951">
      <c r="A951" s="1" t="s">
        <v>4848</v>
      </c>
      <c r="B951" s="1" t="s">
        <v>4849</v>
      </c>
      <c r="C951" s="1">
        <v>5.60023190001E13</v>
      </c>
      <c r="D951" s="1" t="s">
        <v>4850</v>
      </c>
      <c r="E951" s="1">
        <v>1.1971230763E10</v>
      </c>
      <c r="F951" s="1" t="s">
        <v>4851</v>
      </c>
      <c r="G951" s="6">
        <v>45585.67361111111</v>
      </c>
      <c r="H951" s="7">
        <v>45597.09076388889</v>
      </c>
      <c r="I951" s="2"/>
      <c r="J951" s="1" t="s">
        <v>1566</v>
      </c>
      <c r="K951" s="1" t="s">
        <v>896</v>
      </c>
      <c r="L951" s="8" t="s">
        <v>4852</v>
      </c>
      <c r="N951" s="1">
        <v>8.9373621E7</v>
      </c>
      <c r="O951" s="1">
        <v>1.09080335E8</v>
      </c>
      <c r="Q951" s="1" t="s">
        <v>940</v>
      </c>
      <c r="S951" s="1" t="s">
        <v>994</v>
      </c>
      <c r="X951" s="1">
        <v>144278.0</v>
      </c>
      <c r="Y951" s="1" t="s">
        <v>900</v>
      </c>
      <c r="Z951" s="1" t="b">
        <v>0</v>
      </c>
      <c r="AA951" s="1" t="b">
        <v>0</v>
      </c>
      <c r="AC951" s="1" t="b">
        <v>1</v>
      </c>
      <c r="AD951" s="7">
        <v>45585.67359953704</v>
      </c>
      <c r="AE951" s="1" t="s">
        <v>901</v>
      </c>
      <c r="AJ951" s="1" t="b">
        <v>0</v>
      </c>
      <c r="AK951" s="1" t="b">
        <v>0</v>
      </c>
      <c r="AL951" s="1">
        <v>0.0</v>
      </c>
      <c r="AM951" s="1">
        <v>0.0</v>
      </c>
      <c r="AN951" s="1">
        <v>0.0</v>
      </c>
    </row>
    <row r="952">
      <c r="A952" s="1" t="s">
        <v>655</v>
      </c>
      <c r="B952" s="1" t="s">
        <v>4853</v>
      </c>
      <c r="C952" s="1">
        <v>4.8120670000178E13</v>
      </c>
      <c r="D952" s="1" t="s">
        <v>4853</v>
      </c>
      <c r="E952" s="1">
        <v>1.3974107904E10</v>
      </c>
      <c r="F952" s="1" t="s">
        <v>4854</v>
      </c>
      <c r="G952" s="6">
        <v>45540.60907407408</v>
      </c>
      <c r="H952" s="7">
        <v>45597.22719907408</v>
      </c>
      <c r="I952" s="2"/>
      <c r="J952" s="1" t="s">
        <v>1185</v>
      </c>
      <c r="N952" s="1">
        <v>8.8085498E7</v>
      </c>
      <c r="O952" s="1">
        <v>1.07011021E8</v>
      </c>
      <c r="T952" s="1" t="s">
        <v>920</v>
      </c>
      <c r="Y952" s="1" t="s">
        <v>900</v>
      </c>
      <c r="Z952" s="1" t="b">
        <v>0</v>
      </c>
      <c r="AA952" s="1" t="b">
        <v>0</v>
      </c>
      <c r="AC952" s="1" t="b">
        <v>1</v>
      </c>
      <c r="AD952" s="7">
        <v>45540.60172453704</v>
      </c>
      <c r="AE952" s="1" t="s">
        <v>901</v>
      </c>
      <c r="AJ952" s="1" t="b">
        <v>0</v>
      </c>
    </row>
    <row r="953">
      <c r="A953" s="1" t="s">
        <v>4855</v>
      </c>
      <c r="B953" s="1" t="s">
        <v>4856</v>
      </c>
      <c r="C953" s="1">
        <v>4.4253589000105E13</v>
      </c>
      <c r="D953" s="1" t="s">
        <v>4856</v>
      </c>
      <c r="E953" s="1">
        <v>6.1995359684E10</v>
      </c>
      <c r="F953" s="1" t="s">
        <v>4857</v>
      </c>
      <c r="G953" s="6">
        <v>45279.772673611114</v>
      </c>
      <c r="H953" s="7">
        <v>45597.22981481482</v>
      </c>
      <c r="I953" s="2"/>
      <c r="J953" s="1" t="s">
        <v>908</v>
      </c>
      <c r="K953" s="1" t="s">
        <v>896</v>
      </c>
      <c r="L953" s="8" t="s">
        <v>4858</v>
      </c>
      <c r="N953" s="1">
        <v>7.5470716E7</v>
      </c>
      <c r="O953" s="1">
        <v>9.3475101E7</v>
      </c>
      <c r="U953" s="1" t="s">
        <v>4859</v>
      </c>
      <c r="Y953" s="1" t="s">
        <v>900</v>
      </c>
      <c r="Z953" s="1" t="b">
        <v>0</v>
      </c>
      <c r="AA953" s="1" t="b">
        <v>0</v>
      </c>
      <c r="AE953" s="1" t="s">
        <v>901</v>
      </c>
      <c r="AJ953" s="1" t="b">
        <v>0</v>
      </c>
    </row>
    <row r="954">
      <c r="A954" s="1" t="s">
        <v>611</v>
      </c>
      <c r="B954" s="1" t="s">
        <v>4860</v>
      </c>
      <c r="C954" s="1">
        <v>4.4037970000137E13</v>
      </c>
      <c r="D954" s="1" t="s">
        <v>4861</v>
      </c>
      <c r="E954" s="1">
        <v>2.7997085772E10</v>
      </c>
      <c r="F954" s="1" t="s">
        <v>4862</v>
      </c>
      <c r="G954" s="6">
        <v>45506.56190972222</v>
      </c>
      <c r="H954" s="7">
        <v>45597.22723379629</v>
      </c>
      <c r="I954" s="2"/>
      <c r="J954" s="1" t="s">
        <v>4863</v>
      </c>
      <c r="K954" s="1" t="s">
        <v>933</v>
      </c>
      <c r="L954" s="8" t="s">
        <v>4864</v>
      </c>
      <c r="M954" s="1">
        <v>219594.0</v>
      </c>
      <c r="N954" s="1">
        <v>8.7019012E7</v>
      </c>
      <c r="O954" s="1">
        <v>1.05465439E8</v>
      </c>
      <c r="Q954" s="1" t="s">
        <v>1568</v>
      </c>
      <c r="S954" s="1" t="s">
        <v>994</v>
      </c>
      <c r="T954" s="1" t="s">
        <v>898</v>
      </c>
      <c r="W954" s="1" t="b">
        <v>1</v>
      </c>
      <c r="Y954" s="1" t="s">
        <v>900</v>
      </c>
      <c r="Z954" s="1" t="b">
        <v>0</v>
      </c>
      <c r="AA954" s="1" t="b">
        <v>0</v>
      </c>
      <c r="AB954" s="1" t="s">
        <v>4865</v>
      </c>
      <c r="AC954" s="1" t="b">
        <v>1</v>
      </c>
      <c r="AD954" s="7">
        <v>45506.561898148146</v>
      </c>
      <c r="AE954" s="1" t="s">
        <v>901</v>
      </c>
      <c r="AJ954" s="1" t="b">
        <v>0</v>
      </c>
      <c r="AK954" s="1" t="b">
        <v>1</v>
      </c>
      <c r="AL954" s="1">
        <v>1.0</v>
      </c>
      <c r="AM954" s="1">
        <v>1.0</v>
      </c>
      <c r="AN954" s="1">
        <v>3.0</v>
      </c>
    </row>
    <row r="955">
      <c r="A955" s="1" t="s">
        <v>4866</v>
      </c>
      <c r="B955" s="1" t="s">
        <v>4867</v>
      </c>
      <c r="C955" s="1">
        <v>5.371047000185E12</v>
      </c>
      <c r="D955" s="1" t="s">
        <v>4867</v>
      </c>
      <c r="E955" s="1">
        <v>4.398405547E10</v>
      </c>
      <c r="F955" s="1" t="s">
        <v>4868</v>
      </c>
      <c r="G955" s="6">
        <v>45324.769108796296</v>
      </c>
      <c r="H955" s="7">
        <v>45597.22719907408</v>
      </c>
      <c r="I955" s="2"/>
      <c r="J955" s="1" t="s">
        <v>938</v>
      </c>
      <c r="K955" s="1" t="s">
        <v>1461</v>
      </c>
      <c r="L955" s="8" t="s">
        <v>4869</v>
      </c>
      <c r="N955" s="1">
        <v>7.7192282E7</v>
      </c>
      <c r="O955" s="1">
        <v>9.5474911E7</v>
      </c>
      <c r="U955" s="1" t="s">
        <v>4870</v>
      </c>
      <c r="Y955" s="1" t="s">
        <v>900</v>
      </c>
      <c r="Z955" s="1" t="b">
        <v>0</v>
      </c>
      <c r="AA955" s="1" t="b">
        <v>0</v>
      </c>
      <c r="AE955" s="1" t="s">
        <v>901</v>
      </c>
      <c r="AJ955" s="1" t="b">
        <v>0</v>
      </c>
    </row>
    <row r="956">
      <c r="A956" s="1" t="s">
        <v>23</v>
      </c>
      <c r="B956" s="1" t="s">
        <v>4871</v>
      </c>
      <c r="C956" s="1">
        <v>1.173411763E10</v>
      </c>
      <c r="D956" s="1" t="s">
        <v>4871</v>
      </c>
      <c r="E956" s="1">
        <v>3.197155405E10</v>
      </c>
      <c r="F956" s="1" t="s">
        <v>4872</v>
      </c>
      <c r="G956" s="6">
        <v>45488.7941087963</v>
      </c>
      <c r="H956" s="7">
        <v>45517.74420138889</v>
      </c>
      <c r="I956" s="6">
        <v>45517.826365740744</v>
      </c>
      <c r="J956" s="1" t="s">
        <v>2314</v>
      </c>
      <c r="K956" s="1" t="s">
        <v>1049</v>
      </c>
      <c r="L956" s="8" t="s">
        <v>4873</v>
      </c>
      <c r="N956" s="1">
        <v>8.658631E7</v>
      </c>
      <c r="O956" s="1">
        <v>1.04673975E8</v>
      </c>
      <c r="T956" s="1" t="s">
        <v>898</v>
      </c>
      <c r="Y956" s="1" t="s">
        <v>900</v>
      </c>
      <c r="Z956" s="1" t="b">
        <v>0</v>
      </c>
      <c r="AA956" s="1" t="b">
        <v>0</v>
      </c>
      <c r="AC956" s="1" t="b">
        <v>1</v>
      </c>
      <c r="AD956" s="7">
        <v>45488.79403935185</v>
      </c>
      <c r="AE956" s="1" t="s">
        <v>901</v>
      </c>
      <c r="AJ956" s="1" t="b">
        <v>0</v>
      </c>
    </row>
    <row r="957">
      <c r="A957" s="1" t="s">
        <v>748</v>
      </c>
      <c r="B957" s="1" t="s">
        <v>4874</v>
      </c>
      <c r="C957" s="1">
        <v>4.6821354000106E13</v>
      </c>
      <c r="D957" s="1" t="s">
        <v>4875</v>
      </c>
      <c r="E957" s="1">
        <v>5.4991584017E10</v>
      </c>
      <c r="F957" s="1" t="s">
        <v>4876</v>
      </c>
      <c r="G957" s="6">
        <v>45540.041238425925</v>
      </c>
      <c r="H957" s="7">
        <v>45559.555659722224</v>
      </c>
      <c r="I957" s="6">
        <v>45559.555925925924</v>
      </c>
      <c r="J957" s="1" t="s">
        <v>1185</v>
      </c>
      <c r="N957" s="1">
        <v>8.8079282E7</v>
      </c>
      <c r="O957" s="1">
        <v>1.06999341E8</v>
      </c>
      <c r="Q957" s="1" t="s">
        <v>983</v>
      </c>
      <c r="S957" s="1" t="s">
        <v>1033</v>
      </c>
      <c r="W957" s="1" t="b">
        <v>1</v>
      </c>
      <c r="Y957" s="1" t="s">
        <v>900</v>
      </c>
      <c r="Z957" s="1" t="b">
        <v>0</v>
      </c>
      <c r="AA957" s="1" t="b">
        <v>0</v>
      </c>
      <c r="AC957" s="1" t="b">
        <v>1</v>
      </c>
      <c r="AD957" s="7">
        <v>45540.04122685185</v>
      </c>
      <c r="AE957" s="1" t="s">
        <v>901</v>
      </c>
      <c r="AJ957" s="1" t="b">
        <v>0</v>
      </c>
      <c r="AK957" s="1" t="b">
        <v>1</v>
      </c>
      <c r="AL957" s="1">
        <v>1.0</v>
      </c>
      <c r="AM957" s="1">
        <v>1.0</v>
      </c>
      <c r="AN957" s="1">
        <v>2.0</v>
      </c>
    </row>
    <row r="958">
      <c r="A958" s="1" t="s">
        <v>4877</v>
      </c>
      <c r="B958" s="1" t="s">
        <v>4878</v>
      </c>
      <c r="C958" s="1">
        <v>8.274920651E9</v>
      </c>
      <c r="D958" s="1" t="s">
        <v>4878</v>
      </c>
      <c r="E958" s="1">
        <v>3.398829967E10</v>
      </c>
      <c r="F958" s="1" t="s">
        <v>4879</v>
      </c>
      <c r="G958" s="6">
        <v>45092.593310185184</v>
      </c>
      <c r="H958" s="7">
        <v>45226.747094907405</v>
      </c>
      <c r="I958" s="6">
        <v>45372.56165509259</v>
      </c>
      <c r="J958" s="1" t="s">
        <v>930</v>
      </c>
      <c r="K958" s="1" t="s">
        <v>1049</v>
      </c>
      <c r="L958" s="8" t="s">
        <v>4880</v>
      </c>
      <c r="N958" s="1">
        <v>6.7625717E7</v>
      </c>
      <c r="O958" s="1">
        <v>8.4018798E7</v>
      </c>
      <c r="Q958" s="1" t="s">
        <v>983</v>
      </c>
      <c r="R958" s="1" t="s">
        <v>3492</v>
      </c>
      <c r="S958" s="1" t="s">
        <v>2413</v>
      </c>
      <c r="U958" s="1" t="s">
        <v>4881</v>
      </c>
      <c r="Y958" s="1" t="s">
        <v>900</v>
      </c>
      <c r="Z958" s="1" t="b">
        <v>0</v>
      </c>
      <c r="AA958" s="1" t="b">
        <v>0</v>
      </c>
      <c r="AE958" s="1" t="s">
        <v>901</v>
      </c>
    </row>
    <row r="959">
      <c r="A959" s="1" t="s">
        <v>475</v>
      </c>
      <c r="B959" s="1" t="s">
        <v>4882</v>
      </c>
      <c r="C959" s="1">
        <v>2.688351700016E13</v>
      </c>
      <c r="D959" s="1" t="s">
        <v>4883</v>
      </c>
      <c r="E959" s="1">
        <v>2.1967268625E10</v>
      </c>
      <c r="F959" s="1" t="s">
        <v>4884</v>
      </c>
      <c r="G959" s="6">
        <v>45560.02056712963</v>
      </c>
      <c r="H959" s="7">
        <v>45597.2271875</v>
      </c>
      <c r="I959" s="2"/>
      <c r="J959" s="1" t="s">
        <v>990</v>
      </c>
      <c r="K959" s="1" t="s">
        <v>953</v>
      </c>
      <c r="L959" s="8" t="s">
        <v>4885</v>
      </c>
      <c r="N959" s="1">
        <v>8.8650949E7</v>
      </c>
      <c r="O959" s="1">
        <v>1.07944469E8</v>
      </c>
      <c r="Q959" s="1" t="s">
        <v>1568</v>
      </c>
      <c r="S959" s="1" t="s">
        <v>919</v>
      </c>
      <c r="T959" s="1" t="s">
        <v>920</v>
      </c>
      <c r="Y959" s="1" t="s">
        <v>900</v>
      </c>
      <c r="Z959" s="1" t="b">
        <v>0</v>
      </c>
      <c r="AA959" s="1" t="b">
        <v>0</v>
      </c>
      <c r="AC959" s="1" t="b">
        <v>1</v>
      </c>
      <c r="AD959" s="7">
        <v>45560.02055555556</v>
      </c>
      <c r="AE959" s="1" t="s">
        <v>901</v>
      </c>
      <c r="AJ959" s="1" t="b">
        <v>0</v>
      </c>
      <c r="AK959" s="1" t="b">
        <v>1</v>
      </c>
      <c r="AL959" s="1">
        <v>2.0</v>
      </c>
      <c r="AM959" s="1">
        <v>0.0</v>
      </c>
      <c r="AN959" s="1">
        <v>2.0</v>
      </c>
    </row>
    <row r="960">
      <c r="A960" s="1" t="s">
        <v>810</v>
      </c>
      <c r="B960" s="1" t="s">
        <v>4886</v>
      </c>
      <c r="C960" s="1">
        <v>6.050750939E9</v>
      </c>
      <c r="D960" s="1" t="s">
        <v>4886</v>
      </c>
      <c r="E960" s="1">
        <v>4.8991578012E10</v>
      </c>
      <c r="F960" s="1" t="s">
        <v>4887</v>
      </c>
      <c r="G960" s="6">
        <v>45379.757997685185</v>
      </c>
      <c r="H960" s="7">
        <v>45597.22719907408</v>
      </c>
      <c r="I960" s="2"/>
      <c r="J960" s="1" t="s">
        <v>1006</v>
      </c>
      <c r="K960" s="1" t="s">
        <v>1049</v>
      </c>
      <c r="L960" s="8" t="s">
        <v>4888</v>
      </c>
      <c r="N960" s="1">
        <v>8.0040392E7</v>
      </c>
      <c r="O960" s="1">
        <v>1.09607418E8</v>
      </c>
      <c r="U960" s="1" t="s">
        <v>4889</v>
      </c>
      <c r="Y960" s="1" t="s">
        <v>900</v>
      </c>
      <c r="Z960" s="1" t="b">
        <v>0</v>
      </c>
      <c r="AA960" s="1" t="b">
        <v>0</v>
      </c>
      <c r="AC960" s="1" t="b">
        <v>1</v>
      </c>
      <c r="AD960" s="7">
        <v>45379.75798611111</v>
      </c>
      <c r="AE960" s="1" t="s">
        <v>901</v>
      </c>
      <c r="AJ960" s="1" t="b">
        <v>1</v>
      </c>
    </row>
    <row r="961">
      <c r="A961" s="1" t="s">
        <v>434</v>
      </c>
      <c r="B961" s="1" t="s">
        <v>4890</v>
      </c>
      <c r="C961" s="1">
        <v>3.1756686000179E13</v>
      </c>
      <c r="D961" s="1" t="s">
        <v>4891</v>
      </c>
      <c r="E961" s="1">
        <v>2.7981514567E10</v>
      </c>
      <c r="F961" s="1" t="s">
        <v>4892</v>
      </c>
      <c r="G961" s="6">
        <v>45518.69667824074</v>
      </c>
      <c r="H961" s="7">
        <v>45597.22723379629</v>
      </c>
      <c r="I961" s="2"/>
      <c r="J961" s="1" t="s">
        <v>908</v>
      </c>
      <c r="K961" s="1" t="s">
        <v>933</v>
      </c>
      <c r="L961" s="8" t="s">
        <v>4893</v>
      </c>
      <c r="M961" s="1">
        <v>1159135.0</v>
      </c>
      <c r="N961" s="1">
        <v>8.74353E7</v>
      </c>
      <c r="O961" s="1">
        <v>1.06049344E8</v>
      </c>
      <c r="Q961" s="1" t="s">
        <v>983</v>
      </c>
      <c r="S961" s="1" t="s">
        <v>994</v>
      </c>
      <c r="T961" s="1" t="s">
        <v>898</v>
      </c>
      <c r="Y961" s="1" t="s">
        <v>900</v>
      </c>
      <c r="Z961" s="1" t="b">
        <v>0</v>
      </c>
      <c r="AA961" s="1" t="b">
        <v>1</v>
      </c>
      <c r="AB961" s="1" t="s">
        <v>4894</v>
      </c>
      <c r="AC961" s="1" t="b">
        <v>1</v>
      </c>
      <c r="AD961" s="7">
        <v>45518.69665509259</v>
      </c>
      <c r="AE961" s="1" t="s">
        <v>901</v>
      </c>
      <c r="AJ961" s="1" t="b">
        <v>1</v>
      </c>
      <c r="AK961" s="1" t="b">
        <v>1</v>
      </c>
      <c r="AL961" s="1">
        <v>1.0</v>
      </c>
      <c r="AM961" s="1">
        <v>1.0</v>
      </c>
      <c r="AN961" s="1">
        <v>2.0</v>
      </c>
    </row>
    <row r="962">
      <c r="A962" s="1" t="s">
        <v>135</v>
      </c>
      <c r="B962" s="1" t="s">
        <v>4895</v>
      </c>
      <c r="C962" s="1">
        <v>3.7311799000147E13</v>
      </c>
      <c r="D962" s="1" t="s">
        <v>4896</v>
      </c>
      <c r="E962" s="1">
        <v>1.5981019011E10</v>
      </c>
      <c r="F962" s="1" t="s">
        <v>4897</v>
      </c>
      <c r="G962" s="6">
        <v>45565.72440972222</v>
      </c>
      <c r="H962" s="7">
        <v>45589.672060185185</v>
      </c>
      <c r="I962" s="6">
        <v>45589.91216435185</v>
      </c>
      <c r="J962" s="1" t="s">
        <v>938</v>
      </c>
      <c r="K962" s="1" t="s">
        <v>916</v>
      </c>
      <c r="L962" s="8" t="s">
        <v>4898</v>
      </c>
      <c r="N962" s="1">
        <v>8.877266E7</v>
      </c>
      <c r="O962" s="1">
        <v>1.08175698E8</v>
      </c>
      <c r="Q962" s="1" t="s">
        <v>983</v>
      </c>
      <c r="S962" s="1" t="s">
        <v>1033</v>
      </c>
      <c r="T962" s="1" t="s">
        <v>898</v>
      </c>
      <c r="W962" s="1" t="b">
        <v>1</v>
      </c>
      <c r="Y962" s="1" t="s">
        <v>900</v>
      </c>
      <c r="Z962" s="1" t="b">
        <v>0</v>
      </c>
      <c r="AA962" s="1" t="b">
        <v>0</v>
      </c>
      <c r="AB962" s="1" t="s">
        <v>4899</v>
      </c>
      <c r="AC962" s="1" t="b">
        <v>1</v>
      </c>
      <c r="AD962" s="7">
        <v>45565.72439814815</v>
      </c>
      <c r="AE962" s="1" t="s">
        <v>901</v>
      </c>
      <c r="AJ962" s="1" t="b">
        <v>0</v>
      </c>
      <c r="AK962" s="1" t="b">
        <v>1</v>
      </c>
      <c r="AL962" s="1">
        <v>1.0</v>
      </c>
      <c r="AM962" s="1">
        <v>1.0</v>
      </c>
      <c r="AN962" s="1">
        <v>3.0</v>
      </c>
    </row>
    <row r="963">
      <c r="A963" s="1" t="s">
        <v>564</v>
      </c>
      <c r="B963" s="1" t="s">
        <v>4900</v>
      </c>
      <c r="C963" s="1">
        <v>2.118590200011E13</v>
      </c>
      <c r="D963" s="1" t="s">
        <v>4900</v>
      </c>
      <c r="E963" s="1">
        <v>8.1997212555E10</v>
      </c>
      <c r="F963" s="1" t="s">
        <v>4901</v>
      </c>
      <c r="G963" s="6">
        <v>45499.80327546296</v>
      </c>
      <c r="H963" s="7">
        <v>45597.22723379629</v>
      </c>
      <c r="I963" s="2"/>
      <c r="J963" s="1" t="s">
        <v>908</v>
      </c>
      <c r="K963" s="1" t="s">
        <v>896</v>
      </c>
      <c r="N963" s="1">
        <v>8.6873706E7</v>
      </c>
      <c r="O963" s="1">
        <v>1.05186835E8</v>
      </c>
      <c r="V963" s="1" t="b">
        <v>1</v>
      </c>
      <c r="W963" s="1" t="b">
        <v>0</v>
      </c>
      <c r="X963" s="1">
        <v>130504.0</v>
      </c>
      <c r="Y963" s="1" t="s">
        <v>935</v>
      </c>
      <c r="Z963" s="1" t="b">
        <v>0</v>
      </c>
      <c r="AA963" s="1" t="b">
        <v>0</v>
      </c>
      <c r="AC963" s="1" t="b">
        <v>1</v>
      </c>
      <c r="AD963" s="7">
        <v>45499.75734953704</v>
      </c>
      <c r="AE963" s="1" t="s">
        <v>901</v>
      </c>
      <c r="AJ963" s="1" t="b">
        <v>0</v>
      </c>
    </row>
    <row r="964">
      <c r="A964" s="1" t="s">
        <v>4902</v>
      </c>
      <c r="B964" s="1" t="s">
        <v>4903</v>
      </c>
      <c r="D964" s="1" t="s">
        <v>4903</v>
      </c>
      <c r="E964" s="1">
        <v>3.499694193E10</v>
      </c>
      <c r="F964" s="1" t="s">
        <v>4904</v>
      </c>
      <c r="G964" s="6">
        <v>45030.79864583333</v>
      </c>
      <c r="H964" s="7">
        <v>45030.8068287037</v>
      </c>
      <c r="I964" s="6">
        <v>45278.769421296296</v>
      </c>
      <c r="J964" s="1" t="s">
        <v>1109</v>
      </c>
      <c r="K964" s="1" t="s">
        <v>933</v>
      </c>
      <c r="M964" s="1">
        <v>632813.0</v>
      </c>
      <c r="Q964" s="1" t="s">
        <v>918</v>
      </c>
      <c r="R964" s="1" t="s">
        <v>1298</v>
      </c>
      <c r="S964" s="1" t="s">
        <v>1111</v>
      </c>
      <c r="Y964" s="1" t="s">
        <v>900</v>
      </c>
      <c r="Z964" s="1" t="b">
        <v>0</v>
      </c>
      <c r="AA964" s="1" t="b">
        <v>0</v>
      </c>
      <c r="AE964" s="1" t="s">
        <v>901</v>
      </c>
    </row>
    <row r="965">
      <c r="A965" s="1" t="s">
        <v>4905</v>
      </c>
      <c r="B965" s="1" t="s">
        <v>4906</v>
      </c>
      <c r="C965" s="1">
        <v>2.7190513000169E13</v>
      </c>
      <c r="D965" s="1" t="s">
        <v>4907</v>
      </c>
      <c r="E965" s="1">
        <v>4.1988781787E10</v>
      </c>
      <c r="F965" s="1" t="s">
        <v>4908</v>
      </c>
      <c r="G965" s="6">
        <v>45580.86253472222</v>
      </c>
      <c r="H965" s="7">
        <v>45597.23689814815</v>
      </c>
      <c r="I965" s="2"/>
      <c r="J965" s="1" t="s">
        <v>1104</v>
      </c>
      <c r="K965" s="1" t="s">
        <v>1049</v>
      </c>
      <c r="L965" s="8" t="s">
        <v>4909</v>
      </c>
      <c r="N965" s="1">
        <v>8.9251578E7</v>
      </c>
      <c r="O965" s="1">
        <v>1.08886157E8</v>
      </c>
      <c r="Q965" s="1" t="s">
        <v>983</v>
      </c>
      <c r="S965" s="1" t="s">
        <v>2413</v>
      </c>
      <c r="T965" s="1" t="s">
        <v>920</v>
      </c>
      <c r="Y965" s="1" t="s">
        <v>900</v>
      </c>
      <c r="Z965" s="1" t="b">
        <v>0</v>
      </c>
      <c r="AA965" s="1" t="b">
        <v>0</v>
      </c>
      <c r="AB965" s="1" t="s">
        <v>4910</v>
      </c>
      <c r="AC965" s="1" t="b">
        <v>1</v>
      </c>
      <c r="AD965" s="7">
        <v>45580.86252314815</v>
      </c>
      <c r="AE965" s="1" t="s">
        <v>901</v>
      </c>
      <c r="AJ965" s="1" t="b">
        <v>0</v>
      </c>
      <c r="AK965" s="1" t="b">
        <v>0</v>
      </c>
      <c r="AL965" s="1">
        <v>0.0</v>
      </c>
      <c r="AM965" s="1">
        <v>0.0</v>
      </c>
      <c r="AN965" s="1">
        <v>0.0</v>
      </c>
    </row>
    <row r="966">
      <c r="A966" s="1" t="s">
        <v>4911</v>
      </c>
      <c r="B966" s="1" t="s">
        <v>4912</v>
      </c>
      <c r="C966" s="1">
        <v>3.7087156000161E13</v>
      </c>
      <c r="D966" s="1" t="s">
        <v>4913</v>
      </c>
      <c r="E966" s="1">
        <v>4.7991669801E10</v>
      </c>
      <c r="F966" s="1" t="s">
        <v>4914</v>
      </c>
      <c r="G966" s="6">
        <v>45586.593043981484</v>
      </c>
      <c r="H966" s="7">
        <v>45597.16719907407</v>
      </c>
      <c r="I966" s="2"/>
      <c r="J966" s="1" t="s">
        <v>1333</v>
      </c>
      <c r="N966" s="1">
        <v>8.9458136E7</v>
      </c>
      <c r="O966" s="1">
        <v>1.09129449E8</v>
      </c>
      <c r="Q966" s="1" t="s">
        <v>983</v>
      </c>
      <c r="S966" s="1" t="s">
        <v>1033</v>
      </c>
      <c r="Y966" s="1" t="s">
        <v>900</v>
      </c>
      <c r="Z966" s="1" t="b">
        <v>0</v>
      </c>
      <c r="AA966" s="1" t="b">
        <v>0</v>
      </c>
      <c r="AB966" s="1" t="s">
        <v>4915</v>
      </c>
      <c r="AC966" s="1" t="b">
        <v>1</v>
      </c>
      <c r="AD966" s="7">
        <v>45586.59303240741</v>
      </c>
      <c r="AE966" s="1" t="s">
        <v>901</v>
      </c>
      <c r="AJ966" s="1" t="b">
        <v>0</v>
      </c>
      <c r="AK966" s="1" t="b">
        <v>1</v>
      </c>
      <c r="AL966" s="1">
        <v>1.0</v>
      </c>
      <c r="AM966" s="1">
        <v>1.0</v>
      </c>
      <c r="AN966" s="1">
        <v>2.0</v>
      </c>
    </row>
    <row r="967">
      <c r="A967" s="1" t="s">
        <v>4916</v>
      </c>
      <c r="B967" s="1" t="s">
        <v>4917</v>
      </c>
      <c r="C967" s="1">
        <v>2.0390938000172E13</v>
      </c>
      <c r="D967" s="1" t="s">
        <v>4917</v>
      </c>
      <c r="E967" s="1">
        <v>3.59973811E10</v>
      </c>
      <c r="F967" s="1" t="s">
        <v>4918</v>
      </c>
      <c r="G967" s="6">
        <v>45320.71983796296</v>
      </c>
      <c r="H967" s="7">
        <v>45328.74087962963</v>
      </c>
      <c r="I967" s="6">
        <v>45449.69417824074</v>
      </c>
      <c r="J967" s="1" t="s">
        <v>908</v>
      </c>
      <c r="K967" s="1" t="s">
        <v>916</v>
      </c>
      <c r="L967" s="8" t="s">
        <v>4919</v>
      </c>
      <c r="N967" s="1">
        <v>7.7057071E7</v>
      </c>
      <c r="O967" s="1">
        <v>9.524127E7</v>
      </c>
      <c r="U967" s="1" t="s">
        <v>4920</v>
      </c>
      <c r="Y967" s="1" t="s">
        <v>900</v>
      </c>
      <c r="Z967" s="1" t="b">
        <v>0</v>
      </c>
      <c r="AA967" s="1" t="b">
        <v>0</v>
      </c>
      <c r="AE967" s="1" t="s">
        <v>901</v>
      </c>
    </row>
    <row r="968">
      <c r="A968" s="1" t="s">
        <v>4921</v>
      </c>
      <c r="B968" s="1" t="s">
        <v>4922</v>
      </c>
      <c r="C968" s="1">
        <v>4.3541980000142E13</v>
      </c>
      <c r="D968" s="1" t="s">
        <v>4922</v>
      </c>
      <c r="E968" s="1">
        <v>3.1997348988E10</v>
      </c>
      <c r="F968" s="1" t="s">
        <v>4923</v>
      </c>
      <c r="G968" s="6">
        <v>45316.11146990741</v>
      </c>
      <c r="H968" s="7">
        <v>45597.22719907408</v>
      </c>
      <c r="I968" s="2"/>
      <c r="J968" s="1" t="s">
        <v>938</v>
      </c>
      <c r="L968" s="8" t="s">
        <v>4924</v>
      </c>
      <c r="N968" s="1">
        <v>7.6940976E7</v>
      </c>
      <c r="O968" s="1">
        <v>9.5081301E7</v>
      </c>
      <c r="T968" s="1" t="s">
        <v>920</v>
      </c>
      <c r="U968" s="1" t="s">
        <v>4923</v>
      </c>
      <c r="Y968" s="1" t="s">
        <v>900</v>
      </c>
      <c r="Z968" s="1" t="b">
        <v>0</v>
      </c>
      <c r="AA968" s="1" t="b">
        <v>0</v>
      </c>
      <c r="AE968" s="1" t="s">
        <v>901</v>
      </c>
      <c r="AJ968" s="1" t="b">
        <v>0</v>
      </c>
    </row>
    <row r="969">
      <c r="A969" s="1" t="s">
        <v>44</v>
      </c>
      <c r="B969" s="1" t="s">
        <v>4925</v>
      </c>
      <c r="C969" s="1">
        <v>4.6136231000128E13</v>
      </c>
      <c r="D969" s="1" t="s">
        <v>4925</v>
      </c>
      <c r="E969" s="1">
        <v>1.1974407852E10</v>
      </c>
      <c r="F969" s="1" t="s">
        <v>4926</v>
      </c>
      <c r="G969" s="6">
        <v>45545.8540625</v>
      </c>
      <c r="H969" s="7">
        <v>45597.22721064815</v>
      </c>
      <c r="I969" s="2"/>
      <c r="J969" s="1" t="s">
        <v>967</v>
      </c>
      <c r="K969" s="1" t="s">
        <v>1461</v>
      </c>
      <c r="L969" s="8" t="s">
        <v>4927</v>
      </c>
      <c r="N969" s="1">
        <v>8.824235E7</v>
      </c>
      <c r="O969" s="1">
        <v>1.07265641E8</v>
      </c>
      <c r="Q969" s="1" t="s">
        <v>983</v>
      </c>
      <c r="S969" s="1" t="s">
        <v>919</v>
      </c>
      <c r="Y969" s="1" t="s">
        <v>900</v>
      </c>
      <c r="Z969" s="1" t="b">
        <v>0</v>
      </c>
      <c r="AA969" s="1" t="b">
        <v>0</v>
      </c>
      <c r="AB969" s="1" t="s">
        <v>4928</v>
      </c>
      <c r="AC969" s="1" t="b">
        <v>1</v>
      </c>
      <c r="AD969" s="7">
        <v>45545.85403935185</v>
      </c>
      <c r="AE969" s="1" t="s">
        <v>901</v>
      </c>
      <c r="AJ969" s="1" t="b">
        <v>0</v>
      </c>
      <c r="AK969" s="1" t="b">
        <v>1</v>
      </c>
      <c r="AL969" s="1">
        <v>7.0</v>
      </c>
      <c r="AM969" s="1">
        <v>3.0</v>
      </c>
      <c r="AN969" s="1">
        <v>20.0</v>
      </c>
    </row>
    <row r="970">
      <c r="A970" s="1" t="s">
        <v>4929</v>
      </c>
      <c r="B970" s="1" t="s">
        <v>4930</v>
      </c>
      <c r="C970" s="1">
        <v>3.50998140001E13</v>
      </c>
      <c r="D970" s="1" t="s">
        <v>4930</v>
      </c>
      <c r="E970" s="1">
        <v>3.7998621231E10</v>
      </c>
      <c r="F970" s="1" t="s">
        <v>4931</v>
      </c>
      <c r="G970" s="6">
        <v>45316.06929398148</v>
      </c>
      <c r="H970" s="7">
        <v>45321.559699074074</v>
      </c>
      <c r="I970" s="6">
        <v>45341.699641203704</v>
      </c>
      <c r="J970" s="1" t="s">
        <v>908</v>
      </c>
      <c r="K970" s="1" t="s">
        <v>916</v>
      </c>
      <c r="L970" s="8" t="s">
        <v>4932</v>
      </c>
      <c r="N970" s="1">
        <v>7.6940212E7</v>
      </c>
      <c r="O970" s="1">
        <v>9.5080751E7</v>
      </c>
      <c r="U970" s="1" t="s">
        <v>4933</v>
      </c>
      <c r="Y970" s="1" t="s">
        <v>900</v>
      </c>
      <c r="Z970" s="1" t="b">
        <v>0</v>
      </c>
      <c r="AA970" s="1" t="b">
        <v>0</v>
      </c>
      <c r="AE970" s="1" t="s">
        <v>901</v>
      </c>
    </row>
    <row r="971">
      <c r="A971" s="1" t="s">
        <v>158</v>
      </c>
      <c r="B971" s="1" t="s">
        <v>4934</v>
      </c>
      <c r="D971" s="1" t="s">
        <v>4934</v>
      </c>
      <c r="E971" s="1">
        <v>2.2997725699E10</v>
      </c>
      <c r="F971" s="1" t="s">
        <v>4935</v>
      </c>
      <c r="G971" s="6">
        <v>45378.888090277775</v>
      </c>
      <c r="H971" s="7">
        <v>45597.22719907408</v>
      </c>
      <c r="I971" s="2"/>
      <c r="J971" s="1" t="s">
        <v>908</v>
      </c>
      <c r="K971" s="1" t="s">
        <v>896</v>
      </c>
      <c r="L971" s="8" t="s">
        <v>4936</v>
      </c>
      <c r="N971" s="1">
        <v>8.0012608E7</v>
      </c>
      <c r="O971" s="1">
        <v>9.8591992E7</v>
      </c>
      <c r="U971" s="1" t="s">
        <v>4937</v>
      </c>
      <c r="Y971" s="1" t="s">
        <v>900</v>
      </c>
      <c r="Z971" s="1" t="b">
        <v>0</v>
      </c>
      <c r="AA971" s="1" t="b">
        <v>0</v>
      </c>
      <c r="AC971" s="1" t="b">
        <v>1</v>
      </c>
      <c r="AD971" s="7">
        <v>45378.888032407405</v>
      </c>
      <c r="AE971" s="1" t="s">
        <v>901</v>
      </c>
      <c r="AJ971" s="1" t="b">
        <v>0</v>
      </c>
    </row>
    <row r="972">
      <c r="A972" s="1" t="s">
        <v>97</v>
      </c>
      <c r="B972" s="1" t="s">
        <v>4938</v>
      </c>
      <c r="C972" s="1">
        <v>5.493352100012E13</v>
      </c>
      <c r="D972" s="1" t="s">
        <v>4939</v>
      </c>
      <c r="E972" s="1">
        <v>1.6992256617E10</v>
      </c>
      <c r="F972" s="1" t="s">
        <v>4940</v>
      </c>
      <c r="G972" s="6">
        <v>45535.55119212963</v>
      </c>
      <c r="H972" s="7">
        <v>45597.23002314815</v>
      </c>
      <c r="I972" s="2"/>
      <c r="J972" s="1" t="s">
        <v>915</v>
      </c>
      <c r="L972" s="8" t="s">
        <v>4941</v>
      </c>
      <c r="N972" s="1">
        <v>8.7885024E7</v>
      </c>
      <c r="O972" s="1">
        <v>1.067812E8</v>
      </c>
      <c r="Q972" s="1" t="s">
        <v>983</v>
      </c>
      <c r="S972" s="1" t="s">
        <v>1033</v>
      </c>
      <c r="Y972" s="1" t="s">
        <v>900</v>
      </c>
      <c r="Z972" s="1" t="b">
        <v>0</v>
      </c>
      <c r="AA972" s="1" t="b">
        <v>0</v>
      </c>
      <c r="AC972" s="1" t="b">
        <v>1</v>
      </c>
      <c r="AD972" s="7">
        <v>45535.55118055556</v>
      </c>
      <c r="AE972" s="1" t="s">
        <v>901</v>
      </c>
      <c r="AJ972" s="1" t="b">
        <v>0</v>
      </c>
      <c r="AK972" s="1" t="b">
        <v>0</v>
      </c>
      <c r="AL972" s="1">
        <v>0.0</v>
      </c>
      <c r="AM972" s="1">
        <v>0.0</v>
      </c>
      <c r="AN972" s="1">
        <v>0.0</v>
      </c>
    </row>
    <row r="973">
      <c r="A973" s="1" t="s">
        <v>255</v>
      </c>
      <c r="B973" s="1" t="s">
        <v>4942</v>
      </c>
      <c r="C973" s="1">
        <v>1.4158734000108E13</v>
      </c>
      <c r="D973" s="1" t="s">
        <v>4943</v>
      </c>
      <c r="E973" s="1">
        <v>3.8988288702E10</v>
      </c>
      <c r="F973" s="1" t="s">
        <v>4944</v>
      </c>
      <c r="G973" s="6">
        <v>45561.52835648148</v>
      </c>
      <c r="H973" s="7">
        <v>45597.227222222224</v>
      </c>
      <c r="I973" s="2"/>
      <c r="J973" s="1" t="s">
        <v>990</v>
      </c>
      <c r="K973" s="1" t="s">
        <v>953</v>
      </c>
      <c r="L973" s="8" t="s">
        <v>4945</v>
      </c>
      <c r="N973" s="1">
        <v>8.8679105E7</v>
      </c>
      <c r="O973" s="1">
        <v>1.08003269E8</v>
      </c>
      <c r="Q973" s="1" t="s">
        <v>983</v>
      </c>
      <c r="S973" s="1" t="s">
        <v>994</v>
      </c>
      <c r="T973" s="1" t="s">
        <v>920</v>
      </c>
      <c r="Y973" s="1" t="s">
        <v>900</v>
      </c>
      <c r="Z973" s="1" t="b">
        <v>0</v>
      </c>
      <c r="AA973" s="1" t="b">
        <v>0</v>
      </c>
      <c r="AB973" s="1" t="s">
        <v>4946</v>
      </c>
      <c r="AC973" s="1" t="b">
        <v>1</v>
      </c>
      <c r="AD973" s="7">
        <v>45561.528344907405</v>
      </c>
      <c r="AE973" s="1" t="s">
        <v>901</v>
      </c>
      <c r="AJ973" s="1" t="b">
        <v>0</v>
      </c>
      <c r="AK973" s="1" t="b">
        <v>0</v>
      </c>
      <c r="AL973" s="1">
        <v>0.0</v>
      </c>
      <c r="AM973" s="1">
        <v>0.0</v>
      </c>
      <c r="AN973" s="1">
        <v>0.0</v>
      </c>
    </row>
    <row r="974">
      <c r="A974" s="1" t="s">
        <v>4947</v>
      </c>
      <c r="B974" s="1" t="s">
        <v>4948</v>
      </c>
      <c r="C974" s="1">
        <v>3.855835000014E13</v>
      </c>
      <c r="D974" s="1" t="s">
        <v>4948</v>
      </c>
      <c r="E974" s="1">
        <v>3.1991638226E10</v>
      </c>
      <c r="F974" s="1" t="s">
        <v>4949</v>
      </c>
      <c r="G974" s="6">
        <v>45501.10123842592</v>
      </c>
      <c r="H974" s="7">
        <v>45597.22719907408</v>
      </c>
      <c r="I974" s="2"/>
      <c r="J974" s="1" t="s">
        <v>895</v>
      </c>
      <c r="N974" s="1">
        <v>8.6894193E7</v>
      </c>
      <c r="O974" s="1">
        <v>1.0522814E8</v>
      </c>
      <c r="W974" s="1" t="b">
        <v>1</v>
      </c>
      <c r="Y974" s="1" t="s">
        <v>900</v>
      </c>
      <c r="Z974" s="1" t="b">
        <v>0</v>
      </c>
      <c r="AA974" s="1" t="b">
        <v>0</v>
      </c>
      <c r="AC974" s="1" t="b">
        <v>1</v>
      </c>
      <c r="AD974" s="7">
        <v>45501.09611111111</v>
      </c>
      <c r="AE974" s="1" t="s">
        <v>901</v>
      </c>
      <c r="AJ974" s="1" t="b">
        <v>0</v>
      </c>
      <c r="AK974" s="1" t="b">
        <v>1</v>
      </c>
    </row>
    <row r="975">
      <c r="A975" s="1" t="s">
        <v>4950</v>
      </c>
      <c r="B975" s="1" t="s">
        <v>4951</v>
      </c>
      <c r="C975" s="1">
        <v>4.9110260000109E13</v>
      </c>
      <c r="D975" s="1" t="s">
        <v>4951</v>
      </c>
      <c r="E975" s="1">
        <v>3.1987999303E10</v>
      </c>
      <c r="F975" s="1" t="s">
        <v>4952</v>
      </c>
      <c r="G975" s="6">
        <v>45239.79546296296</v>
      </c>
      <c r="H975" s="7">
        <v>45597.227222222224</v>
      </c>
      <c r="I975" s="2"/>
      <c r="J975" s="1" t="s">
        <v>908</v>
      </c>
      <c r="L975" s="8" t="s">
        <v>4953</v>
      </c>
      <c r="N975" s="1">
        <v>7.4154278E7</v>
      </c>
      <c r="O975" s="1">
        <v>9.1316967E7</v>
      </c>
      <c r="W975" s="1" t="b">
        <v>1</v>
      </c>
      <c r="Y975" s="1" t="s">
        <v>900</v>
      </c>
      <c r="Z975" s="1" t="b">
        <v>0</v>
      </c>
      <c r="AA975" s="1" t="b">
        <v>0</v>
      </c>
      <c r="AE975" s="1" t="s">
        <v>901</v>
      </c>
      <c r="AJ975" s="1" t="b">
        <v>0</v>
      </c>
    </row>
    <row r="976">
      <c r="A976" s="1" t="s">
        <v>658</v>
      </c>
      <c r="B976" s="1" t="s">
        <v>4954</v>
      </c>
      <c r="C976" s="1">
        <v>5.1710292000197E13</v>
      </c>
      <c r="D976" s="1" t="s">
        <v>4955</v>
      </c>
      <c r="E976" s="1">
        <v>1.2997744788E10</v>
      </c>
      <c r="F976" s="1" t="s">
        <v>4956</v>
      </c>
      <c r="G976" s="6">
        <v>45398.85681712963</v>
      </c>
      <c r="H976" s="7">
        <v>45561.77400462963</v>
      </c>
      <c r="I976" s="6">
        <v>45561.87074074074</v>
      </c>
      <c r="J976" s="1" t="s">
        <v>973</v>
      </c>
      <c r="K976" s="1" t="s">
        <v>916</v>
      </c>
      <c r="L976" s="8" t="s">
        <v>4957</v>
      </c>
      <c r="N976" s="1">
        <v>8.1935682E7</v>
      </c>
      <c r="O976" s="1">
        <v>1.04483055E8</v>
      </c>
      <c r="T976" s="1" t="s">
        <v>920</v>
      </c>
      <c r="U976" s="1" t="s">
        <v>4958</v>
      </c>
      <c r="W976" s="1" t="b">
        <v>1</v>
      </c>
      <c r="Y976" s="1" t="s">
        <v>900</v>
      </c>
      <c r="Z976" s="1" t="b">
        <v>0</v>
      </c>
      <c r="AA976" s="1" t="b">
        <v>0</v>
      </c>
      <c r="AC976" s="1" t="b">
        <v>1</v>
      </c>
      <c r="AD976" s="7">
        <v>45398.85679398148</v>
      </c>
      <c r="AE976" s="1" t="s">
        <v>901</v>
      </c>
      <c r="AJ976" s="1" t="b">
        <v>0</v>
      </c>
    </row>
    <row r="977">
      <c r="A977" s="1" t="s">
        <v>4959</v>
      </c>
      <c r="B977" s="1" t="s">
        <v>4960</v>
      </c>
      <c r="D977" s="1" t="s">
        <v>4960</v>
      </c>
      <c r="E977" s="1">
        <v>4.799173803E10</v>
      </c>
      <c r="F977" s="1" t="s">
        <v>4961</v>
      </c>
      <c r="G977" s="6">
        <v>45030.76238425926</v>
      </c>
      <c r="H977" s="7">
        <v>45597.23003472222</v>
      </c>
      <c r="I977" s="2"/>
      <c r="J977" s="1" t="s">
        <v>1109</v>
      </c>
      <c r="K977" s="1" t="s">
        <v>933</v>
      </c>
      <c r="M977" s="1">
        <v>1090257.0</v>
      </c>
      <c r="Q977" s="1" t="s">
        <v>918</v>
      </c>
      <c r="R977" s="1" t="s">
        <v>1110</v>
      </c>
      <c r="S977" s="1" t="s">
        <v>1111</v>
      </c>
      <c r="Y977" s="1" t="s">
        <v>900</v>
      </c>
      <c r="Z977" s="1" t="b">
        <v>0</v>
      </c>
      <c r="AA977" s="1" t="b">
        <v>0</v>
      </c>
      <c r="AE977" s="1" t="s">
        <v>901</v>
      </c>
      <c r="AJ977" s="1" t="b">
        <v>0</v>
      </c>
    </row>
    <row r="978">
      <c r="A978" s="1" t="s">
        <v>4962</v>
      </c>
      <c r="B978" s="1" t="s">
        <v>4963</v>
      </c>
      <c r="C978" s="1">
        <v>3.0601238000133E13</v>
      </c>
      <c r="D978" s="1" t="s">
        <v>4963</v>
      </c>
      <c r="E978" s="1">
        <v>6.1999646556E10</v>
      </c>
      <c r="F978" s="1" t="s">
        <v>4964</v>
      </c>
      <c r="G978" s="6">
        <v>45345.8299537037</v>
      </c>
      <c r="H978" s="7">
        <v>45597.22991898148</v>
      </c>
      <c r="I978" s="2"/>
      <c r="J978" s="1" t="s">
        <v>895</v>
      </c>
      <c r="K978" s="1" t="s">
        <v>1049</v>
      </c>
      <c r="L978" s="8" t="s">
        <v>4965</v>
      </c>
      <c r="N978" s="1">
        <v>7.7762356E7</v>
      </c>
      <c r="O978" s="1">
        <v>9.6382538E7</v>
      </c>
      <c r="U978" s="1" t="s">
        <v>4964</v>
      </c>
      <c r="Y978" s="1" t="s">
        <v>900</v>
      </c>
      <c r="Z978" s="1" t="b">
        <v>0</v>
      </c>
      <c r="AA978" s="1" t="b">
        <v>0</v>
      </c>
      <c r="AB978" s="1" t="s">
        <v>4966</v>
      </c>
      <c r="AE978" s="1" t="s">
        <v>901</v>
      </c>
      <c r="AG978" s="1" t="s">
        <v>983</v>
      </c>
      <c r="AH978" s="1" t="s">
        <v>4967</v>
      </c>
      <c r="AI978" s="7">
        <v>45548.849270833336</v>
      </c>
      <c r="AJ978" s="1" t="b">
        <v>0</v>
      </c>
    </row>
    <row r="979">
      <c r="A979" s="1" t="s">
        <v>293</v>
      </c>
      <c r="B979" s="1" t="s">
        <v>4968</v>
      </c>
      <c r="C979" s="1">
        <v>5.3820242000198E13</v>
      </c>
      <c r="D979" s="1" t="s">
        <v>4968</v>
      </c>
      <c r="E979" s="1">
        <v>3.4996992299E10</v>
      </c>
      <c r="F979" s="1" t="s">
        <v>4969</v>
      </c>
      <c r="G979" s="6">
        <v>45520.75796296296</v>
      </c>
      <c r="H979" s="7">
        <v>45594.46083333333</v>
      </c>
      <c r="I979" s="6">
        <v>45594.603784722225</v>
      </c>
      <c r="J979" s="1" t="s">
        <v>908</v>
      </c>
      <c r="K979" s="1" t="s">
        <v>1128</v>
      </c>
      <c r="L979" s="8" t="s">
        <v>4970</v>
      </c>
      <c r="N979" s="1">
        <v>8.7485954E7</v>
      </c>
      <c r="O979" s="1">
        <v>1.06152231E8</v>
      </c>
      <c r="Q979" s="1" t="s">
        <v>983</v>
      </c>
      <c r="S979" s="1" t="s">
        <v>1033</v>
      </c>
      <c r="W979" s="1" t="b">
        <v>1</v>
      </c>
      <c r="Y979" s="1" t="s">
        <v>900</v>
      </c>
      <c r="Z979" s="1" t="b">
        <v>0</v>
      </c>
      <c r="AA979" s="1" t="b">
        <v>0</v>
      </c>
      <c r="AB979" s="1" t="s">
        <v>4971</v>
      </c>
      <c r="AC979" s="1" t="b">
        <v>1</v>
      </c>
      <c r="AD979" s="7">
        <v>45520.75795138889</v>
      </c>
      <c r="AE979" s="1" t="s">
        <v>901</v>
      </c>
      <c r="AF979" s="1" t="s">
        <v>4968</v>
      </c>
      <c r="AJ979" s="1" t="b">
        <v>0</v>
      </c>
      <c r="AK979" s="1" t="b">
        <v>0</v>
      </c>
      <c r="AL979" s="1">
        <v>0.0</v>
      </c>
      <c r="AM979" s="1">
        <v>0.0</v>
      </c>
      <c r="AN979" s="1">
        <v>0.0</v>
      </c>
    </row>
    <row r="980">
      <c r="A980" s="1" t="s">
        <v>503</v>
      </c>
      <c r="B980" s="1" t="s">
        <v>4972</v>
      </c>
      <c r="C980" s="1">
        <v>8.0917984749E10</v>
      </c>
      <c r="D980" s="1" t="s">
        <v>4972</v>
      </c>
      <c r="E980" s="1">
        <v>2.1996443186E10</v>
      </c>
      <c r="F980" s="1" t="s">
        <v>4973</v>
      </c>
      <c r="G980" s="6">
        <v>45489.72628472222</v>
      </c>
      <c r="H980" s="7">
        <v>45597.22994212963</v>
      </c>
      <c r="I980" s="2"/>
      <c r="J980" s="1" t="s">
        <v>938</v>
      </c>
      <c r="K980" s="1" t="s">
        <v>953</v>
      </c>
      <c r="L980" s="8" t="s">
        <v>4974</v>
      </c>
      <c r="N980" s="1">
        <v>8.6614349E7</v>
      </c>
      <c r="O980" s="1">
        <v>1.04723423E8</v>
      </c>
      <c r="T980" s="1" t="s">
        <v>898</v>
      </c>
      <c r="Y980" s="1" t="s">
        <v>900</v>
      </c>
      <c r="Z980" s="1" t="b">
        <v>0</v>
      </c>
      <c r="AA980" s="1" t="b">
        <v>0</v>
      </c>
      <c r="AC980" s="1" t="b">
        <v>1</v>
      </c>
      <c r="AD980" s="7">
        <v>45489.726273148146</v>
      </c>
      <c r="AE980" s="1" t="s">
        <v>901</v>
      </c>
      <c r="AJ980" s="1" t="b">
        <v>0</v>
      </c>
    </row>
    <row r="981">
      <c r="A981" s="1" t="s">
        <v>687</v>
      </c>
      <c r="B981" s="1" t="s">
        <v>4975</v>
      </c>
      <c r="C981" s="1">
        <v>1.8179915000171E13</v>
      </c>
      <c r="D981" s="1" t="s">
        <v>4976</v>
      </c>
      <c r="E981" s="1">
        <v>1.5981262748E10</v>
      </c>
      <c r="F981" s="1" t="s">
        <v>4977</v>
      </c>
      <c r="G981" s="6">
        <v>45457.738541666666</v>
      </c>
      <c r="H981" s="7">
        <v>45597.227222222224</v>
      </c>
      <c r="I981" s="2"/>
      <c r="J981" s="1" t="s">
        <v>1115</v>
      </c>
      <c r="K981" s="1" t="s">
        <v>896</v>
      </c>
      <c r="N981" s="1">
        <v>8.5634954E7</v>
      </c>
      <c r="O981" s="1">
        <v>1.03146271E8</v>
      </c>
      <c r="T981" s="1" t="s">
        <v>898</v>
      </c>
      <c r="U981" s="1" t="s">
        <v>4977</v>
      </c>
      <c r="X981" s="1">
        <v>127858.0</v>
      </c>
      <c r="Y981" s="1" t="s">
        <v>900</v>
      </c>
      <c r="Z981" s="1" t="b">
        <v>0</v>
      </c>
      <c r="AA981" s="1" t="b">
        <v>0</v>
      </c>
      <c r="AC981" s="1" t="b">
        <v>1</v>
      </c>
      <c r="AD981" s="7">
        <v>45457.738530092596</v>
      </c>
      <c r="AE981" s="1" t="s">
        <v>901</v>
      </c>
      <c r="AJ981" s="1" t="b">
        <v>0</v>
      </c>
    </row>
    <row r="982">
      <c r="A982" s="1" t="s">
        <v>267</v>
      </c>
      <c r="B982" s="1" t="s">
        <v>4978</v>
      </c>
      <c r="C982" s="1">
        <v>7.989066000103E12</v>
      </c>
      <c r="D982" s="1" t="s">
        <v>4979</v>
      </c>
      <c r="E982" s="1">
        <v>4.9999199569E10</v>
      </c>
      <c r="F982" s="1" t="s">
        <v>4980</v>
      </c>
      <c r="G982" s="6">
        <v>45560.012349537035</v>
      </c>
      <c r="H982" s="7">
        <v>45597.2271875</v>
      </c>
      <c r="I982" s="2"/>
      <c r="J982" s="1" t="s">
        <v>990</v>
      </c>
      <c r="K982" s="1" t="s">
        <v>896</v>
      </c>
      <c r="L982" s="8" t="s">
        <v>4981</v>
      </c>
      <c r="N982" s="1">
        <v>8.8650752E7</v>
      </c>
      <c r="O982" s="1">
        <v>1.07944068E8</v>
      </c>
      <c r="Q982" s="1" t="s">
        <v>983</v>
      </c>
      <c r="S982" s="1" t="s">
        <v>1111</v>
      </c>
      <c r="X982" s="1">
        <v>119953.0</v>
      </c>
      <c r="Y982" s="1" t="s">
        <v>900</v>
      </c>
      <c r="Z982" s="1" t="b">
        <v>0</v>
      </c>
      <c r="AA982" s="1" t="b">
        <v>0</v>
      </c>
      <c r="AC982" s="1" t="b">
        <v>1</v>
      </c>
      <c r="AD982" s="7">
        <v>45560.01232638889</v>
      </c>
      <c r="AE982" s="1" t="s">
        <v>901</v>
      </c>
      <c r="AJ982" s="1" t="b">
        <v>0</v>
      </c>
      <c r="AK982" s="1" t="b">
        <v>1</v>
      </c>
      <c r="AL982" s="1">
        <v>1.0</v>
      </c>
      <c r="AM982" s="1">
        <v>1.0</v>
      </c>
      <c r="AN982" s="1">
        <v>3.0</v>
      </c>
    </row>
    <row r="983">
      <c r="A983" s="1" t="s">
        <v>4982</v>
      </c>
      <c r="B983" s="1" t="s">
        <v>4983</v>
      </c>
      <c r="C983" s="1">
        <v>1.2843344816E10</v>
      </c>
      <c r="D983" s="1" t="s">
        <v>4983</v>
      </c>
      <c r="E983" s="1">
        <v>1.1997920401E10</v>
      </c>
      <c r="F983" s="1" t="s">
        <v>4984</v>
      </c>
      <c r="G983" s="6">
        <v>45153.79912037037</v>
      </c>
      <c r="H983" s="7">
        <v>45597.22719907408</v>
      </c>
      <c r="I983" s="2"/>
      <c r="J983" s="1" t="s">
        <v>1185</v>
      </c>
      <c r="K983" s="1" t="s">
        <v>933</v>
      </c>
      <c r="L983" s="8" t="s">
        <v>4985</v>
      </c>
      <c r="M983" s="1">
        <v>1148445.0</v>
      </c>
      <c r="N983" s="1">
        <v>7.0278459E7</v>
      </c>
      <c r="O983" s="1">
        <v>8.59553E7</v>
      </c>
      <c r="U983" s="1" t="s">
        <v>4986</v>
      </c>
      <c r="Y983" s="1" t="s">
        <v>900</v>
      </c>
      <c r="Z983" s="1" t="b">
        <v>0</v>
      </c>
      <c r="AA983" s="1" t="b">
        <v>0</v>
      </c>
      <c r="AE983" s="1" t="s">
        <v>901</v>
      </c>
      <c r="AJ983" s="1" t="b">
        <v>0</v>
      </c>
    </row>
    <row r="984">
      <c r="A984" s="1" t="s">
        <v>4987</v>
      </c>
      <c r="B984" s="1" t="s">
        <v>4988</v>
      </c>
      <c r="C984" s="1">
        <v>2.2382094000143E13</v>
      </c>
      <c r="D984" s="1" t="s">
        <v>4988</v>
      </c>
      <c r="E984" s="1">
        <v>1.9999265891E10</v>
      </c>
      <c r="F984" s="1" t="s">
        <v>4989</v>
      </c>
      <c r="G984" s="6">
        <v>45246.76561342592</v>
      </c>
      <c r="H984" s="7">
        <v>45256.64885416667</v>
      </c>
      <c r="I984" s="6">
        <v>45266.55409722222</v>
      </c>
      <c r="J984" s="1" t="s">
        <v>1006</v>
      </c>
      <c r="L984" s="8" t="s">
        <v>4990</v>
      </c>
      <c r="N984" s="1">
        <v>7.4312473E7</v>
      </c>
      <c r="O984" s="1">
        <v>9.1607233E7</v>
      </c>
      <c r="T984" s="1" t="s">
        <v>920</v>
      </c>
      <c r="U984" s="1" t="s">
        <v>4991</v>
      </c>
      <c r="Y984" s="1" t="s">
        <v>900</v>
      </c>
      <c r="Z984" s="1" t="b">
        <v>0</v>
      </c>
      <c r="AA984" s="1" t="b">
        <v>0</v>
      </c>
      <c r="AE984" s="1" t="s">
        <v>901</v>
      </c>
    </row>
    <row r="985">
      <c r="A985" s="1" t="s">
        <v>4992</v>
      </c>
      <c r="B985" s="1" t="s">
        <v>4993</v>
      </c>
      <c r="C985" s="1">
        <v>9.73003450001E13</v>
      </c>
      <c r="D985" s="1" t="s">
        <v>4993</v>
      </c>
      <c r="E985" s="1">
        <v>5.551992329872E12</v>
      </c>
      <c r="F985" s="1" t="s">
        <v>4994</v>
      </c>
      <c r="G985" s="6">
        <v>45349.76138888889</v>
      </c>
      <c r="H985" s="7">
        <v>45597.22721064815</v>
      </c>
      <c r="I985" s="2"/>
      <c r="J985" s="1" t="s">
        <v>908</v>
      </c>
      <c r="K985" s="1" t="s">
        <v>896</v>
      </c>
      <c r="N985" s="1">
        <v>7.7851303E7</v>
      </c>
      <c r="O985" s="1">
        <v>9.6549436E7</v>
      </c>
      <c r="P985" s="1" t="b">
        <v>1</v>
      </c>
      <c r="V985" s="1" t="b">
        <v>1</v>
      </c>
      <c r="W985" s="1" t="b">
        <v>0</v>
      </c>
      <c r="X985" s="1">
        <v>111595.0</v>
      </c>
      <c r="Y985" s="1" t="s">
        <v>900</v>
      </c>
      <c r="Z985" s="1" t="b">
        <v>0</v>
      </c>
      <c r="AA985" s="1" t="b">
        <v>0</v>
      </c>
      <c r="AE985" s="1" t="s">
        <v>901</v>
      </c>
      <c r="AJ985" s="1" t="b">
        <v>0</v>
      </c>
    </row>
    <row r="986">
      <c r="A986" s="1" t="s">
        <v>174</v>
      </c>
      <c r="B986" s="1" t="s">
        <v>4995</v>
      </c>
      <c r="C986" s="1">
        <v>4.4917195000104E13</v>
      </c>
      <c r="D986" s="1" t="s">
        <v>4995</v>
      </c>
      <c r="E986" s="1">
        <v>4.7984071444E10</v>
      </c>
      <c r="F986" s="1" t="s">
        <v>4996</v>
      </c>
      <c r="G986" s="6">
        <v>45560.74774305556</v>
      </c>
      <c r="H986" s="7">
        <v>45597.22719907408</v>
      </c>
      <c r="I986" s="2"/>
      <c r="J986" s="1" t="s">
        <v>990</v>
      </c>
      <c r="K986" s="1" t="s">
        <v>925</v>
      </c>
      <c r="N986" s="1">
        <v>8.8658097E7</v>
      </c>
      <c r="O986" s="1">
        <v>1.07958451E8</v>
      </c>
      <c r="Y986" s="1" t="s">
        <v>900</v>
      </c>
      <c r="Z986" s="1" t="b">
        <v>0</v>
      </c>
      <c r="AA986" s="1" t="b">
        <v>0</v>
      </c>
      <c r="AC986" s="1" t="b">
        <v>1</v>
      </c>
      <c r="AD986" s="7">
        <v>45534.83695601852</v>
      </c>
      <c r="AE986" s="1" t="s">
        <v>901</v>
      </c>
      <c r="AJ986" s="1" t="b">
        <v>0</v>
      </c>
    </row>
    <row r="987">
      <c r="A987" s="1" t="s">
        <v>388</v>
      </c>
      <c r="B987" s="1" t="s">
        <v>4997</v>
      </c>
      <c r="C987" s="1">
        <v>5.267997700018E13</v>
      </c>
      <c r="D987" s="1" t="s">
        <v>4998</v>
      </c>
      <c r="E987" s="1">
        <v>2.1979809545E10</v>
      </c>
      <c r="F987" s="1" t="s">
        <v>4999</v>
      </c>
      <c r="G987" s="6">
        <v>45534.76524305555</v>
      </c>
      <c r="H987" s="7">
        <v>45582.87366898148</v>
      </c>
      <c r="I987" s="6">
        <v>45582.88694444444</v>
      </c>
      <c r="J987" s="1" t="s">
        <v>908</v>
      </c>
      <c r="K987" s="1" t="s">
        <v>896</v>
      </c>
      <c r="L987" s="8" t="s">
        <v>5000</v>
      </c>
      <c r="N987" s="1">
        <v>8.786941E7</v>
      </c>
      <c r="O987" s="1">
        <v>1.06754605E8</v>
      </c>
      <c r="Q987" s="1" t="s">
        <v>983</v>
      </c>
      <c r="S987" s="1" t="s">
        <v>919</v>
      </c>
      <c r="T987" s="1" t="s">
        <v>920</v>
      </c>
      <c r="W987" s="1" t="b">
        <v>1</v>
      </c>
      <c r="X987" s="1">
        <v>140794.0</v>
      </c>
      <c r="Y987" s="1" t="s">
        <v>900</v>
      </c>
      <c r="Z987" s="1" t="b">
        <v>0</v>
      </c>
      <c r="AA987" s="1" t="b">
        <v>0</v>
      </c>
      <c r="AC987" s="1" t="b">
        <v>1</v>
      </c>
      <c r="AD987" s="7">
        <v>45534.765231481484</v>
      </c>
      <c r="AE987" s="1" t="s">
        <v>901</v>
      </c>
      <c r="AJ987" s="1" t="b">
        <v>0</v>
      </c>
      <c r="AK987" s="1" t="b">
        <v>0</v>
      </c>
      <c r="AL987" s="1">
        <v>0.0</v>
      </c>
      <c r="AM987" s="1">
        <v>0.0</v>
      </c>
      <c r="AN987" s="1">
        <v>0.0</v>
      </c>
    </row>
    <row r="988">
      <c r="A988" s="1" t="s">
        <v>330</v>
      </c>
      <c r="B988" s="1" t="s">
        <v>5001</v>
      </c>
      <c r="C988" s="1">
        <v>2.2892165000239E13</v>
      </c>
      <c r="D988" s="1" t="s">
        <v>5002</v>
      </c>
      <c r="E988" s="1">
        <v>2.1994849222E10</v>
      </c>
      <c r="F988" s="1" t="s">
        <v>5003</v>
      </c>
      <c r="G988" s="6">
        <v>45393.031863425924</v>
      </c>
      <c r="H988" s="7">
        <v>45597.22719907408</v>
      </c>
      <c r="I988" s="2"/>
      <c r="J988" s="1" t="s">
        <v>908</v>
      </c>
      <c r="K988" s="1" t="s">
        <v>953</v>
      </c>
      <c r="L988" s="8" t="s">
        <v>5004</v>
      </c>
      <c r="N988" s="1">
        <v>8.121344E7</v>
      </c>
      <c r="O988" s="1">
        <v>9.9349426E7</v>
      </c>
      <c r="U988" s="1" t="s">
        <v>5005</v>
      </c>
      <c r="Y988" s="1" t="s">
        <v>900</v>
      </c>
      <c r="Z988" s="1" t="b">
        <v>0</v>
      </c>
      <c r="AA988" s="1" t="b">
        <v>0</v>
      </c>
      <c r="AC988" s="1" t="b">
        <v>1</v>
      </c>
      <c r="AD988" s="7">
        <v>45393.03184027778</v>
      </c>
      <c r="AE988" s="1" t="s">
        <v>901</v>
      </c>
      <c r="AJ988" s="1" t="b">
        <v>0</v>
      </c>
    </row>
    <row r="989">
      <c r="A989" s="1" t="s">
        <v>5006</v>
      </c>
      <c r="B989" s="1" t="s">
        <v>5007</v>
      </c>
      <c r="C989" s="1">
        <v>3.2260153895E10</v>
      </c>
      <c r="D989" s="1" t="s">
        <v>5007</v>
      </c>
      <c r="E989" s="1">
        <v>8.1998073221E10</v>
      </c>
      <c r="F989" s="1" t="s">
        <v>5008</v>
      </c>
      <c r="G989" s="6">
        <v>45146.59815972222</v>
      </c>
      <c r="H989" s="7">
        <v>45226.74717592593</v>
      </c>
      <c r="I989" s="6">
        <v>45390.02962962963</v>
      </c>
      <c r="J989" s="1" t="s">
        <v>3124</v>
      </c>
      <c r="K989" s="1" t="s">
        <v>896</v>
      </c>
      <c r="L989" s="8" t="s">
        <v>5009</v>
      </c>
      <c r="M989" s="1">
        <v>670136.0</v>
      </c>
      <c r="N989" s="1">
        <v>7.0075703E7</v>
      </c>
      <c r="O989" s="1">
        <v>8.5405611E7</v>
      </c>
      <c r="U989" s="1" t="s">
        <v>5008</v>
      </c>
      <c r="Y989" s="1" t="s">
        <v>900</v>
      </c>
      <c r="Z989" s="1" t="b">
        <v>0</v>
      </c>
      <c r="AA989" s="1" t="b">
        <v>0</v>
      </c>
      <c r="AE989" s="1" t="s">
        <v>901</v>
      </c>
    </row>
    <row r="990">
      <c r="A990" s="1" t="s">
        <v>671</v>
      </c>
      <c r="B990" s="1" t="s">
        <v>5010</v>
      </c>
      <c r="C990" s="1">
        <v>4.173866400013E13</v>
      </c>
      <c r="D990" s="1" t="s">
        <v>5011</v>
      </c>
      <c r="E990" s="1">
        <v>1.1991491614E10</v>
      </c>
      <c r="F990" s="1" t="s">
        <v>5012</v>
      </c>
      <c r="G990" s="6">
        <v>45530.863229166665</v>
      </c>
      <c r="H990" s="7">
        <v>45597.22975694444</v>
      </c>
      <c r="I990" s="2"/>
      <c r="J990" s="1" t="s">
        <v>973</v>
      </c>
      <c r="K990" s="1" t="s">
        <v>916</v>
      </c>
      <c r="L990" s="8" t="s">
        <v>5013</v>
      </c>
      <c r="N990" s="1">
        <v>8.777589E7</v>
      </c>
      <c r="O990" s="1">
        <v>1.06582384E8</v>
      </c>
      <c r="Q990" s="1" t="s">
        <v>983</v>
      </c>
      <c r="S990" s="1" t="s">
        <v>1033</v>
      </c>
      <c r="T990" s="1" t="s">
        <v>920</v>
      </c>
      <c r="Y990" s="1" t="s">
        <v>900</v>
      </c>
      <c r="Z990" s="1" t="b">
        <v>0</v>
      </c>
      <c r="AA990" s="1" t="b">
        <v>0</v>
      </c>
      <c r="AB990" s="1" t="s">
        <v>5014</v>
      </c>
      <c r="AC990" s="1" t="b">
        <v>1</v>
      </c>
      <c r="AD990" s="7">
        <v>45530.86304398148</v>
      </c>
      <c r="AE990" s="1" t="s">
        <v>901</v>
      </c>
      <c r="AJ990" s="1" t="b">
        <v>0</v>
      </c>
      <c r="AK990" s="1" t="b">
        <v>1</v>
      </c>
      <c r="AL990" s="1">
        <v>2.0</v>
      </c>
      <c r="AM990" s="1">
        <v>0.0</v>
      </c>
      <c r="AN990" s="1">
        <v>3.0</v>
      </c>
    </row>
    <row r="991">
      <c r="A991" s="1" t="s">
        <v>5015</v>
      </c>
      <c r="B991" s="1" t="s">
        <v>5016</v>
      </c>
      <c r="C991" s="1">
        <v>3.0446748000183E13</v>
      </c>
      <c r="D991" s="1" t="s">
        <v>5017</v>
      </c>
      <c r="E991" s="1">
        <v>3.1998085147E10</v>
      </c>
      <c r="F991" s="1" t="s">
        <v>5018</v>
      </c>
      <c r="G991" s="6">
        <v>45540.00377314815</v>
      </c>
      <c r="H991" s="7">
        <v>45542.57003472222</v>
      </c>
      <c r="I991" s="6">
        <v>45542.57020833333</v>
      </c>
      <c r="J991" s="1" t="s">
        <v>1185</v>
      </c>
      <c r="N991" s="1">
        <v>8.8078324E7</v>
      </c>
      <c r="O991" s="1">
        <v>1.06997891E8</v>
      </c>
      <c r="W991" s="1" t="b">
        <v>1</v>
      </c>
      <c r="Y991" s="1" t="s">
        <v>900</v>
      </c>
      <c r="Z991" s="1" t="b">
        <v>0</v>
      </c>
      <c r="AA991" s="1" t="b">
        <v>0</v>
      </c>
      <c r="AC991" s="1" t="b">
        <v>1</v>
      </c>
      <c r="AD991" s="7">
        <v>45540.00376157407</v>
      </c>
      <c r="AE991" s="1" t="s">
        <v>901</v>
      </c>
      <c r="AJ991" s="1" t="b">
        <v>0</v>
      </c>
      <c r="AK991" s="1" t="b">
        <v>0</v>
      </c>
      <c r="AL991" s="1">
        <v>0.0</v>
      </c>
      <c r="AM991" s="1">
        <v>0.0</v>
      </c>
      <c r="AN991" s="1">
        <v>0.0</v>
      </c>
    </row>
    <row r="992">
      <c r="A992" s="1" t="s">
        <v>442</v>
      </c>
      <c r="B992" s="1" t="s">
        <v>5019</v>
      </c>
      <c r="C992" s="1">
        <v>5.0367712000111E13</v>
      </c>
      <c r="D992" s="1" t="s">
        <v>5020</v>
      </c>
      <c r="E992" s="1">
        <v>1.1993083454E10</v>
      </c>
      <c r="F992" s="1" t="s">
        <v>5021</v>
      </c>
      <c r="G992" s="6">
        <v>45545.836168981485</v>
      </c>
      <c r="H992" s="7">
        <v>45597.22721064815</v>
      </c>
      <c r="I992" s="2"/>
      <c r="J992" s="1" t="s">
        <v>938</v>
      </c>
      <c r="K992" s="1" t="s">
        <v>916</v>
      </c>
      <c r="L992" s="8" t="s">
        <v>5022</v>
      </c>
      <c r="N992" s="1">
        <v>8.8241513E7</v>
      </c>
      <c r="O992" s="1">
        <v>1.07263187E8</v>
      </c>
      <c r="Q992" s="1" t="s">
        <v>983</v>
      </c>
      <c r="S992" s="1" t="s">
        <v>994</v>
      </c>
      <c r="T992" s="1" t="s">
        <v>898</v>
      </c>
      <c r="Y992" s="1" t="s">
        <v>900</v>
      </c>
      <c r="Z992" s="1" t="b">
        <v>0</v>
      </c>
      <c r="AA992" s="1" t="b">
        <v>0</v>
      </c>
      <c r="AB992" s="1" t="s">
        <v>5023</v>
      </c>
      <c r="AC992" s="1" t="b">
        <v>1</v>
      </c>
      <c r="AD992" s="7">
        <v>45545.836331018516</v>
      </c>
      <c r="AE992" s="1" t="s">
        <v>901</v>
      </c>
      <c r="AJ992" s="1" t="b">
        <v>0</v>
      </c>
      <c r="AK992" s="1" t="b">
        <v>0</v>
      </c>
      <c r="AL992" s="1">
        <v>0.0</v>
      </c>
      <c r="AM992" s="1">
        <v>0.0</v>
      </c>
      <c r="AN992" s="1">
        <v>0.0</v>
      </c>
    </row>
    <row r="993">
      <c r="A993" s="1" t="s">
        <v>5024</v>
      </c>
      <c r="B993" s="1" t="s">
        <v>5025</v>
      </c>
      <c r="C993" s="1">
        <v>1.6089652792E10</v>
      </c>
      <c r="D993" s="1" t="s">
        <v>5025</v>
      </c>
      <c r="E993" s="1">
        <v>3.3999904859E10</v>
      </c>
      <c r="F993" s="1" t="s">
        <v>5026</v>
      </c>
      <c r="G993" s="6">
        <v>45169.60320601852</v>
      </c>
      <c r="H993" s="7">
        <v>45597.22721064815</v>
      </c>
      <c r="I993" s="2"/>
      <c r="J993" s="1" t="s">
        <v>908</v>
      </c>
      <c r="K993" s="1" t="s">
        <v>933</v>
      </c>
      <c r="L993" s="8" t="s">
        <v>5027</v>
      </c>
      <c r="M993" s="1">
        <v>777599.0</v>
      </c>
      <c r="N993" s="1">
        <v>7.0998504E7</v>
      </c>
      <c r="O993" s="1">
        <v>8.7020208E7</v>
      </c>
      <c r="U993" s="1" t="s">
        <v>5026</v>
      </c>
      <c r="Y993" s="1" t="s">
        <v>900</v>
      </c>
      <c r="Z993" s="1" t="b">
        <v>0</v>
      </c>
      <c r="AA993" s="1" t="b">
        <v>0</v>
      </c>
      <c r="AE993" s="1" t="s">
        <v>901</v>
      </c>
      <c r="AJ993" s="1" t="b">
        <v>0</v>
      </c>
    </row>
    <row r="994">
      <c r="A994" s="1" t="s">
        <v>5028</v>
      </c>
      <c r="B994" s="1" t="s">
        <v>5029</v>
      </c>
      <c r="C994" s="1">
        <v>4.6889279000107E13</v>
      </c>
      <c r="D994" s="1" t="s">
        <v>5029</v>
      </c>
      <c r="E994" s="1">
        <v>8.8981428963E10</v>
      </c>
      <c r="F994" s="1" t="s">
        <v>5030</v>
      </c>
      <c r="G994" s="6">
        <v>45581.63890046296</v>
      </c>
      <c r="H994" s="7">
        <v>45597.09074074074</v>
      </c>
      <c r="I994" s="2"/>
      <c r="J994" s="1" t="s">
        <v>1566</v>
      </c>
      <c r="K994" s="1" t="s">
        <v>925</v>
      </c>
      <c r="N994" s="1">
        <v>8.9267452E7</v>
      </c>
      <c r="O994" s="1">
        <v>1.08910894E8</v>
      </c>
      <c r="T994" s="1" t="s">
        <v>920</v>
      </c>
      <c r="Y994" s="1" t="s">
        <v>900</v>
      </c>
      <c r="Z994" s="1" t="b">
        <v>0</v>
      </c>
      <c r="AA994" s="1" t="b">
        <v>0</v>
      </c>
      <c r="AC994" s="1" t="b">
        <v>1</v>
      </c>
      <c r="AD994" s="7">
        <v>45534.83695601852</v>
      </c>
      <c r="AE994" s="1" t="s">
        <v>901</v>
      </c>
      <c r="AJ994" s="1" t="b">
        <v>0</v>
      </c>
    </row>
    <row r="995">
      <c r="A995" s="1" t="s">
        <v>546</v>
      </c>
      <c r="B995" s="1" t="s">
        <v>5031</v>
      </c>
      <c r="C995" s="1">
        <v>3.1015224000109E13</v>
      </c>
      <c r="D995" s="1" t="s">
        <v>5032</v>
      </c>
      <c r="E995" s="1">
        <v>1.6992245252E10</v>
      </c>
      <c r="F995" s="1" t="s">
        <v>5033</v>
      </c>
      <c r="G995" s="6">
        <v>45534.66396990741</v>
      </c>
      <c r="H995" s="7">
        <v>45597.22721064815</v>
      </c>
      <c r="I995" s="2"/>
      <c r="J995" s="1" t="s">
        <v>938</v>
      </c>
      <c r="K995" s="1" t="s">
        <v>896</v>
      </c>
      <c r="L995" s="8" t="s">
        <v>5034</v>
      </c>
      <c r="N995" s="1">
        <v>8.7865594E7</v>
      </c>
      <c r="O995" s="1">
        <v>1.06748877E8</v>
      </c>
      <c r="Q995" s="1" t="s">
        <v>940</v>
      </c>
      <c r="S995" s="1" t="s">
        <v>919</v>
      </c>
      <c r="T995" s="1" t="s">
        <v>898</v>
      </c>
      <c r="X995" s="1">
        <v>145471.0</v>
      </c>
      <c r="Y995" s="1" t="s">
        <v>900</v>
      </c>
      <c r="Z995" s="1" t="b">
        <v>0</v>
      </c>
      <c r="AA995" s="1" t="b">
        <v>0</v>
      </c>
      <c r="AC995" s="1" t="b">
        <v>1</v>
      </c>
      <c r="AD995" s="7">
        <v>45534.66395833333</v>
      </c>
      <c r="AE995" s="1" t="s">
        <v>901</v>
      </c>
      <c r="AJ995" s="1" t="b">
        <v>0</v>
      </c>
      <c r="AK995" s="1" t="b">
        <v>1</v>
      </c>
      <c r="AL995" s="1">
        <v>1.0</v>
      </c>
      <c r="AM995" s="1">
        <v>0.0</v>
      </c>
      <c r="AN995" s="1">
        <v>1.0</v>
      </c>
    </row>
    <row r="996">
      <c r="A996" s="1" t="s">
        <v>5035</v>
      </c>
      <c r="B996" s="1" t="s">
        <v>5036</v>
      </c>
      <c r="C996" s="1">
        <v>9.60631569E9</v>
      </c>
      <c r="D996" s="1" t="s">
        <v>5036</v>
      </c>
      <c r="E996" s="1">
        <v>3.3999722028E10</v>
      </c>
      <c r="F996" s="1" t="s">
        <v>5037</v>
      </c>
      <c r="G996" s="6">
        <v>45366.81820601852</v>
      </c>
      <c r="H996" s="7">
        <v>45477.845497685186</v>
      </c>
      <c r="I996" s="6">
        <v>45477.845497685186</v>
      </c>
      <c r="J996" s="1" t="s">
        <v>908</v>
      </c>
      <c r="K996" s="1" t="s">
        <v>974</v>
      </c>
      <c r="L996" s="8" t="s">
        <v>5038</v>
      </c>
      <c r="N996" s="1">
        <v>7.920914E7</v>
      </c>
      <c r="O996" s="1">
        <v>9.7836214E7</v>
      </c>
      <c r="T996" s="1" t="s">
        <v>898</v>
      </c>
      <c r="U996" s="1" t="s">
        <v>5039</v>
      </c>
      <c r="Y996" s="1" t="s">
        <v>900</v>
      </c>
      <c r="Z996" s="1" t="b">
        <v>1</v>
      </c>
      <c r="AA996" s="1" t="b">
        <v>1</v>
      </c>
      <c r="AE996" s="1" t="s">
        <v>901</v>
      </c>
    </row>
    <row r="997">
      <c r="A997" s="1" t="s">
        <v>5040</v>
      </c>
      <c r="B997" s="1" t="s">
        <v>5041</v>
      </c>
      <c r="C997" s="1">
        <v>3.8433812831E10</v>
      </c>
      <c r="D997" s="1" t="s">
        <v>5041</v>
      </c>
      <c r="E997" s="1">
        <v>1.1984059718E10</v>
      </c>
      <c r="F997" s="1" t="s">
        <v>5042</v>
      </c>
      <c r="G997" s="6">
        <v>45145.70019675926</v>
      </c>
      <c r="H997" s="7">
        <v>45226.7472337963</v>
      </c>
      <c r="I997" s="6">
        <v>45349.577048611114</v>
      </c>
      <c r="J997" s="1" t="s">
        <v>930</v>
      </c>
      <c r="K997" s="1" t="s">
        <v>1461</v>
      </c>
      <c r="L997" s="8" t="s">
        <v>5043</v>
      </c>
      <c r="N997" s="1">
        <v>6.966192E7</v>
      </c>
      <c r="O997" s="1">
        <v>8.5010062E7</v>
      </c>
      <c r="U997" s="1" t="s">
        <v>5042</v>
      </c>
      <c r="Y997" s="1" t="s">
        <v>900</v>
      </c>
      <c r="Z997" s="1" t="b">
        <v>0</v>
      </c>
      <c r="AA997" s="1" t="b">
        <v>0</v>
      </c>
      <c r="AE997" s="1" t="s">
        <v>901</v>
      </c>
    </row>
    <row r="998">
      <c r="A998" s="1" t="s">
        <v>5044</v>
      </c>
      <c r="B998" s="1" t="s">
        <v>5045</v>
      </c>
      <c r="C998" s="1">
        <v>3.7128534000108E13</v>
      </c>
      <c r="D998" s="1" t="s">
        <v>5045</v>
      </c>
      <c r="E998" s="1">
        <v>1.1987270181E10</v>
      </c>
      <c r="F998" s="1" t="s">
        <v>5046</v>
      </c>
      <c r="G998" s="6">
        <v>45043.737546296295</v>
      </c>
      <c r="H998" s="7">
        <v>45242.8953125</v>
      </c>
      <c r="I998" s="6">
        <v>45298.866064814814</v>
      </c>
      <c r="J998" s="1" t="s">
        <v>930</v>
      </c>
      <c r="K998" s="1" t="s">
        <v>933</v>
      </c>
      <c r="M998" s="1">
        <v>644829.0</v>
      </c>
      <c r="N998" s="1">
        <v>6.4097794E7</v>
      </c>
      <c r="O998" s="1">
        <v>9.1434533E7</v>
      </c>
      <c r="Y998" s="1" t="s">
        <v>900</v>
      </c>
      <c r="Z998" s="1" t="b">
        <v>0</v>
      </c>
      <c r="AA998" s="1" t="b">
        <v>0</v>
      </c>
      <c r="AE998" s="1" t="s">
        <v>901</v>
      </c>
    </row>
    <row r="999">
      <c r="A999" s="1" t="s">
        <v>516</v>
      </c>
      <c r="B999" s="1" t="s">
        <v>5047</v>
      </c>
      <c r="C999" s="1">
        <v>5.3972945000131E13</v>
      </c>
      <c r="D999" s="1" t="s">
        <v>5048</v>
      </c>
      <c r="E999" s="1">
        <v>1.197654546E10</v>
      </c>
      <c r="F999" s="1" t="s">
        <v>5049</v>
      </c>
      <c r="G999" s="6">
        <v>45510.5805787037</v>
      </c>
      <c r="H999" s="7">
        <v>45597.22719907408</v>
      </c>
      <c r="I999" s="2"/>
      <c r="J999" s="1" t="s">
        <v>938</v>
      </c>
      <c r="L999" s="8" t="s">
        <v>5050</v>
      </c>
      <c r="N999" s="1">
        <v>8.7163895E7</v>
      </c>
      <c r="O999" s="1">
        <v>1.05643251E8</v>
      </c>
      <c r="Q999" s="1" t="s">
        <v>983</v>
      </c>
      <c r="S999" s="1" t="s">
        <v>994</v>
      </c>
      <c r="T999" s="1" t="s">
        <v>920</v>
      </c>
      <c r="Y999" s="1" t="s">
        <v>900</v>
      </c>
      <c r="Z999" s="1" t="b">
        <v>0</v>
      </c>
      <c r="AA999" s="1" t="b">
        <v>0</v>
      </c>
      <c r="AC999" s="1" t="b">
        <v>1</v>
      </c>
      <c r="AD999" s="7">
        <v>45510.58056712963</v>
      </c>
      <c r="AE999" s="1" t="s">
        <v>901</v>
      </c>
      <c r="AJ999" s="1" t="b">
        <v>0</v>
      </c>
      <c r="AK999" s="1" t="b">
        <v>0</v>
      </c>
      <c r="AL999" s="1">
        <v>0.0</v>
      </c>
      <c r="AM999" s="1">
        <v>0.0</v>
      </c>
      <c r="AN999" s="1">
        <v>0.0</v>
      </c>
    </row>
    <row r="1000">
      <c r="A1000" s="1" t="s">
        <v>5051</v>
      </c>
      <c r="B1000" s="1" t="s">
        <v>5052</v>
      </c>
      <c r="C1000" s="1">
        <v>1.8601059000109E13</v>
      </c>
      <c r="D1000" s="1" t="s">
        <v>5053</v>
      </c>
      <c r="E1000" s="1">
        <v>6.999942297E10</v>
      </c>
      <c r="F1000" s="1" t="s">
        <v>5054</v>
      </c>
      <c r="G1000" s="6">
        <v>45586.66853009259</v>
      </c>
      <c r="H1000" s="7">
        <v>45597.00098379629</v>
      </c>
      <c r="I1000" s="2"/>
      <c r="J1000" s="1" t="s">
        <v>1392</v>
      </c>
      <c r="K1000" s="1" t="s">
        <v>933</v>
      </c>
      <c r="L1000" s="8" t="s">
        <v>5055</v>
      </c>
      <c r="M1000" s="1">
        <v>618909.0</v>
      </c>
      <c r="N1000" s="1">
        <v>8.946195E7</v>
      </c>
      <c r="O1000" s="1">
        <v>1.09136041E8</v>
      </c>
      <c r="Q1000" s="1" t="s">
        <v>940</v>
      </c>
      <c r="S1000" s="1" t="s">
        <v>919</v>
      </c>
      <c r="Y1000" s="1" t="s">
        <v>900</v>
      </c>
      <c r="Z1000" s="1" t="b">
        <v>0</v>
      </c>
      <c r="AA1000" s="1" t="b">
        <v>0</v>
      </c>
      <c r="AB1000" s="1" t="s">
        <v>5056</v>
      </c>
      <c r="AC1000" s="1" t="b">
        <v>1</v>
      </c>
      <c r="AD1000" s="7">
        <v>45586.66851851852</v>
      </c>
      <c r="AE1000" s="1" t="s">
        <v>901</v>
      </c>
      <c r="AJ1000" s="1" t="b">
        <v>0</v>
      </c>
      <c r="AK1000" s="1" t="b">
        <v>1</v>
      </c>
      <c r="AL1000" s="1">
        <v>1.0</v>
      </c>
      <c r="AM1000" s="1">
        <v>1.0</v>
      </c>
      <c r="AN1000" s="1">
        <v>2.0</v>
      </c>
    </row>
    <row r="1001">
      <c r="A1001" s="1" t="s">
        <v>382</v>
      </c>
      <c r="B1001" s="1" t="s">
        <v>5057</v>
      </c>
      <c r="C1001" s="1">
        <v>4.1700821000118E13</v>
      </c>
      <c r="D1001" s="1" t="s">
        <v>5057</v>
      </c>
      <c r="E1001" s="1">
        <v>1.9999256622E10</v>
      </c>
      <c r="F1001" s="1" t="s">
        <v>5058</v>
      </c>
      <c r="G1001" s="6">
        <v>45428.69619212963</v>
      </c>
      <c r="H1001" s="7">
        <v>45432.762604166666</v>
      </c>
      <c r="I1001" s="6">
        <v>45462.59166666667</v>
      </c>
      <c r="J1001" s="1" t="s">
        <v>1066</v>
      </c>
      <c r="K1001" s="1" t="s">
        <v>916</v>
      </c>
      <c r="N1001" s="1">
        <v>8.4375389E7</v>
      </c>
      <c r="O1001" s="1">
        <v>1.01474415E8</v>
      </c>
      <c r="T1001" s="1" t="s">
        <v>920</v>
      </c>
      <c r="U1001" s="1" t="s">
        <v>5059</v>
      </c>
      <c r="Y1001" s="1" t="s">
        <v>900</v>
      </c>
      <c r="Z1001" s="1" t="b">
        <v>0</v>
      </c>
      <c r="AA1001" s="1" t="b">
        <v>0</v>
      </c>
      <c r="AC1001" s="1" t="b">
        <v>1</v>
      </c>
      <c r="AD1001" s="7">
        <v>45428.69028935185</v>
      </c>
      <c r="AE1001" s="1" t="s">
        <v>901</v>
      </c>
    </row>
    <row r="1002">
      <c r="A1002" s="1" t="s">
        <v>5060</v>
      </c>
      <c r="B1002" s="1" t="s">
        <v>5061</v>
      </c>
      <c r="C1002" s="1">
        <v>1.4552348000104E13</v>
      </c>
      <c r="D1002" s="1" t="s">
        <v>5061</v>
      </c>
      <c r="E1002" s="1">
        <v>1.1981042383E10</v>
      </c>
      <c r="F1002" s="1" t="s">
        <v>5062</v>
      </c>
      <c r="G1002" s="6">
        <v>45182.608449074076</v>
      </c>
      <c r="H1002" s="7">
        <v>45597.2271875</v>
      </c>
      <c r="I1002" s="2"/>
      <c r="J1002" s="1" t="s">
        <v>1243</v>
      </c>
      <c r="K1002" s="1" t="s">
        <v>896</v>
      </c>
      <c r="L1002" s="8" t="s">
        <v>5063</v>
      </c>
      <c r="N1002" s="1">
        <v>7.1605681E7</v>
      </c>
      <c r="O1002" s="1">
        <v>8.7748658E7</v>
      </c>
      <c r="T1002" s="1" t="s">
        <v>920</v>
      </c>
      <c r="U1002" s="1" t="s">
        <v>5064</v>
      </c>
      <c r="W1002" s="1" t="b">
        <v>1</v>
      </c>
      <c r="Y1002" s="1" t="s">
        <v>900</v>
      </c>
      <c r="Z1002" s="1" t="b">
        <v>0</v>
      </c>
      <c r="AA1002" s="1" t="b">
        <v>0</v>
      </c>
      <c r="AE1002" s="1" t="s">
        <v>901</v>
      </c>
      <c r="AJ1002" s="1" t="b">
        <v>0</v>
      </c>
    </row>
    <row r="1003">
      <c r="A1003" s="1" t="s">
        <v>42</v>
      </c>
      <c r="B1003" s="1" t="s">
        <v>5065</v>
      </c>
      <c r="C1003" s="1">
        <v>3.8264439000102E13</v>
      </c>
      <c r="D1003" s="1" t="s">
        <v>5066</v>
      </c>
      <c r="E1003" s="1">
        <v>6.2991699823E10</v>
      </c>
      <c r="F1003" s="1" t="s">
        <v>5067</v>
      </c>
      <c r="G1003" s="6">
        <v>45484.830613425926</v>
      </c>
      <c r="H1003" s="7">
        <v>45572.135567129626</v>
      </c>
      <c r="I1003" s="6">
        <v>45572.135567129626</v>
      </c>
      <c r="J1003" s="1" t="s">
        <v>5068</v>
      </c>
      <c r="K1003" s="1" t="s">
        <v>1049</v>
      </c>
      <c r="L1003" s="8" t="s">
        <v>5069</v>
      </c>
      <c r="N1003" s="1">
        <v>8.6456898E7</v>
      </c>
      <c r="O1003" s="1">
        <v>1.04507229E8</v>
      </c>
      <c r="Y1003" s="1" t="s">
        <v>900</v>
      </c>
      <c r="Z1003" s="1" t="b">
        <v>1</v>
      </c>
      <c r="AA1003" s="1" t="b">
        <v>1</v>
      </c>
      <c r="AC1003" s="1" t="b">
        <v>1</v>
      </c>
      <c r="AD1003" s="7">
        <v>45484.83060185185</v>
      </c>
      <c r="AE1003" s="1" t="s">
        <v>901</v>
      </c>
      <c r="AJ1003" s="1" t="b">
        <v>1</v>
      </c>
    </row>
    <row r="1004">
      <c r="A1004" s="1" t="s">
        <v>265</v>
      </c>
      <c r="B1004" s="1" t="s">
        <v>5070</v>
      </c>
      <c r="C1004" s="1">
        <v>2.430228200014E13</v>
      </c>
      <c r="D1004" s="1" t="s">
        <v>5071</v>
      </c>
      <c r="E1004" s="1">
        <v>3.1975332449E10</v>
      </c>
      <c r="F1004" s="1" t="s">
        <v>5072</v>
      </c>
      <c r="G1004" s="6">
        <v>45495.937939814816</v>
      </c>
      <c r="H1004" s="7">
        <v>45597.22721064815</v>
      </c>
      <c r="I1004" s="2"/>
      <c r="J1004" s="1" t="s">
        <v>915</v>
      </c>
      <c r="K1004" s="1" t="s">
        <v>916</v>
      </c>
      <c r="L1004" s="8" t="s">
        <v>5073</v>
      </c>
      <c r="N1004" s="1">
        <v>8.6776858E7</v>
      </c>
      <c r="O1004" s="1">
        <v>1.05008487E8</v>
      </c>
      <c r="T1004" s="1" t="s">
        <v>920</v>
      </c>
      <c r="W1004" s="1" t="b">
        <v>0</v>
      </c>
      <c r="Y1004" s="1" t="s">
        <v>900</v>
      </c>
      <c r="Z1004" s="1" t="b">
        <v>0</v>
      </c>
      <c r="AA1004" s="1" t="b">
        <v>0</v>
      </c>
      <c r="AC1004" s="1" t="b">
        <v>1</v>
      </c>
      <c r="AD1004" s="7">
        <v>45495.937939814816</v>
      </c>
      <c r="AE1004" s="1" t="s">
        <v>901</v>
      </c>
      <c r="AJ1004" s="1" t="b">
        <v>0</v>
      </c>
    </row>
    <row r="1005">
      <c r="A1005" s="1" t="s">
        <v>5074</v>
      </c>
      <c r="B1005" s="1" t="s">
        <v>5075</v>
      </c>
      <c r="C1005" s="1">
        <v>5.11168590001E13</v>
      </c>
      <c r="D1005" s="1" t="s">
        <v>5075</v>
      </c>
      <c r="E1005" s="1">
        <v>2.1980371569E10</v>
      </c>
      <c r="F1005" s="1" t="s">
        <v>5076</v>
      </c>
      <c r="G1005" s="6">
        <v>45240.86744212963</v>
      </c>
      <c r="H1005" s="7">
        <v>45244.76149305556</v>
      </c>
      <c r="I1005" s="6">
        <v>45266.4809837963</v>
      </c>
      <c r="J1005" s="1" t="s">
        <v>908</v>
      </c>
      <c r="K1005" s="1" t="s">
        <v>925</v>
      </c>
      <c r="L1005" s="8" t="s">
        <v>5077</v>
      </c>
      <c r="N1005" s="1">
        <v>7.4184789E7</v>
      </c>
      <c r="O1005" s="1">
        <v>9.1546949E7</v>
      </c>
      <c r="U1005" s="1" t="s">
        <v>5076</v>
      </c>
      <c r="Y1005" s="1" t="s">
        <v>900</v>
      </c>
      <c r="Z1005" s="1" t="b">
        <v>0</v>
      </c>
      <c r="AA1005" s="1" t="b">
        <v>0</v>
      </c>
      <c r="AE1005" s="1" t="s">
        <v>901</v>
      </c>
    </row>
    <row r="1006">
      <c r="A1006" s="1" t="s">
        <v>156</v>
      </c>
      <c r="B1006" s="1" t="s">
        <v>5078</v>
      </c>
      <c r="C1006" s="1">
        <v>2.3851319000126E13</v>
      </c>
      <c r="D1006" s="1" t="s">
        <v>5079</v>
      </c>
      <c r="E1006" s="1">
        <v>1.1947899511E10</v>
      </c>
      <c r="F1006" s="1" t="s">
        <v>5080</v>
      </c>
      <c r="G1006" s="6">
        <v>45562.62849537037</v>
      </c>
      <c r="H1006" s="7">
        <v>45597.22721064815</v>
      </c>
      <c r="I1006" s="2"/>
      <c r="J1006" s="1" t="s">
        <v>1586</v>
      </c>
      <c r="K1006" s="1" t="s">
        <v>916</v>
      </c>
      <c r="L1006" s="8" t="s">
        <v>5081</v>
      </c>
      <c r="N1006" s="1">
        <v>8.8705536E7</v>
      </c>
      <c r="O1006" s="1">
        <v>1.08053734E8</v>
      </c>
      <c r="Q1006" s="1" t="s">
        <v>983</v>
      </c>
      <c r="S1006" s="1" t="s">
        <v>1033</v>
      </c>
      <c r="Y1006" s="1" t="s">
        <v>900</v>
      </c>
      <c r="Z1006" s="1" t="b">
        <v>0</v>
      </c>
      <c r="AA1006" s="1" t="b">
        <v>0</v>
      </c>
      <c r="AB1006" s="1" t="s">
        <v>5082</v>
      </c>
      <c r="AC1006" s="1" t="b">
        <v>1</v>
      </c>
      <c r="AD1006" s="7">
        <v>45562.628483796296</v>
      </c>
      <c r="AE1006" s="1" t="s">
        <v>901</v>
      </c>
      <c r="AJ1006" s="1" t="b">
        <v>0</v>
      </c>
      <c r="AK1006" s="1" t="b">
        <v>0</v>
      </c>
      <c r="AL1006" s="1">
        <v>0.0</v>
      </c>
      <c r="AM1006" s="1">
        <v>0.0</v>
      </c>
      <c r="AN1006" s="1">
        <v>0.0</v>
      </c>
    </row>
    <row r="1007">
      <c r="A1007" s="1" t="s">
        <v>214</v>
      </c>
      <c r="B1007" s="1" t="s">
        <v>5083</v>
      </c>
      <c r="C1007" s="1">
        <v>1.4482026000128E13</v>
      </c>
      <c r="D1007" s="1" t="s">
        <v>5083</v>
      </c>
      <c r="E1007" s="1">
        <v>2.1979628868E10</v>
      </c>
      <c r="F1007" s="1" t="s">
        <v>5084</v>
      </c>
      <c r="G1007" s="6">
        <v>45527.92153935185</v>
      </c>
      <c r="H1007" s="7">
        <v>45539.8247337963</v>
      </c>
      <c r="I1007" s="6">
        <v>45541.60355324074</v>
      </c>
      <c r="J1007" s="1" t="s">
        <v>908</v>
      </c>
      <c r="K1007" s="1" t="s">
        <v>916</v>
      </c>
      <c r="L1007" s="8" t="s">
        <v>5085</v>
      </c>
      <c r="N1007" s="1">
        <v>8.768337E7</v>
      </c>
      <c r="O1007" s="1">
        <v>1.06475533E8</v>
      </c>
      <c r="T1007" s="1" t="s">
        <v>920</v>
      </c>
      <c r="W1007" s="1" t="b">
        <v>1</v>
      </c>
      <c r="Y1007" s="1" t="s">
        <v>1130</v>
      </c>
      <c r="Z1007" s="1" t="b">
        <v>0</v>
      </c>
      <c r="AA1007" s="1" t="b">
        <v>0</v>
      </c>
      <c r="AC1007" s="1" t="b">
        <v>1</v>
      </c>
      <c r="AD1007" s="7">
        <v>45526.77092592593</v>
      </c>
      <c r="AE1007" s="1" t="s">
        <v>901</v>
      </c>
      <c r="AJ1007" s="1" t="b">
        <v>0</v>
      </c>
    </row>
    <row r="1008">
      <c r="A1008" s="1" t="s">
        <v>459</v>
      </c>
      <c r="B1008" s="1" t="s">
        <v>5086</v>
      </c>
      <c r="C1008" s="1">
        <v>7.231853000183E12</v>
      </c>
      <c r="D1008" s="1" t="s">
        <v>5086</v>
      </c>
      <c r="E1008" s="1">
        <v>1.1999816851E10</v>
      </c>
      <c r="F1008" s="1" t="s">
        <v>5087</v>
      </c>
      <c r="G1008" s="6">
        <v>45446.75052083333</v>
      </c>
      <c r="H1008" s="7">
        <v>45597.22723379629</v>
      </c>
      <c r="I1008" s="2"/>
      <c r="J1008" s="1" t="s">
        <v>908</v>
      </c>
      <c r="K1008" s="1" t="s">
        <v>974</v>
      </c>
      <c r="L1008" s="8" t="s">
        <v>5088</v>
      </c>
      <c r="N1008" s="1">
        <v>8.5174415E7</v>
      </c>
      <c r="O1008" s="1">
        <v>1.0247948E8</v>
      </c>
      <c r="U1008" s="1" t="s">
        <v>5087</v>
      </c>
      <c r="Y1008" s="1" t="s">
        <v>900</v>
      </c>
      <c r="Z1008" s="1" t="b">
        <v>0</v>
      </c>
      <c r="AA1008" s="1" t="b">
        <v>0</v>
      </c>
      <c r="AC1008" s="1" t="b">
        <v>1</v>
      </c>
      <c r="AD1008" s="7">
        <v>45446.750497685185</v>
      </c>
      <c r="AE1008" s="1" t="s">
        <v>901</v>
      </c>
      <c r="AJ1008" s="1" t="b">
        <v>0</v>
      </c>
    </row>
    <row r="1009">
      <c r="A1009" s="1" t="s">
        <v>733</v>
      </c>
      <c r="B1009" s="1" t="s">
        <v>5089</v>
      </c>
      <c r="D1009" s="1" t="s">
        <v>5089</v>
      </c>
      <c r="F1009" s="1" t="s">
        <v>3403</v>
      </c>
      <c r="G1009" s="6">
        <v>45384.73625</v>
      </c>
      <c r="H1009" s="7">
        <v>45384.73625</v>
      </c>
      <c r="I1009" s="6">
        <v>45384.74171296296</v>
      </c>
      <c r="J1009" s="1" t="s">
        <v>1006</v>
      </c>
      <c r="K1009" s="1" t="s">
        <v>896</v>
      </c>
      <c r="L1009" s="8" t="s">
        <v>5090</v>
      </c>
      <c r="N1009" s="1">
        <v>8.0443716E7</v>
      </c>
      <c r="O1009" s="1">
        <v>9.8867333E7</v>
      </c>
      <c r="P1009" s="1" t="b">
        <v>1</v>
      </c>
      <c r="V1009" s="1" t="b">
        <v>1</v>
      </c>
      <c r="W1009" s="1" t="b">
        <v>0</v>
      </c>
      <c r="X1009" s="1">
        <v>116438.0</v>
      </c>
      <c r="Y1009" s="1" t="s">
        <v>900</v>
      </c>
      <c r="Z1009" s="1" t="b">
        <v>0</v>
      </c>
      <c r="AA1009" s="1" t="b">
        <v>0</v>
      </c>
      <c r="AE1009" s="1" t="s">
        <v>901</v>
      </c>
    </row>
    <row r="1010">
      <c r="A1010" s="1" t="s">
        <v>559</v>
      </c>
      <c r="B1010" s="1" t="s">
        <v>5091</v>
      </c>
      <c r="C1010" s="1">
        <v>4.8853015000129E13</v>
      </c>
      <c r="D1010" s="1" t="s">
        <v>5092</v>
      </c>
      <c r="E1010" s="1">
        <v>4.2999113274E10</v>
      </c>
      <c r="F1010" s="1" t="s">
        <v>5093</v>
      </c>
      <c r="G1010" s="6">
        <v>45554.79803240741</v>
      </c>
      <c r="H1010" s="7">
        <v>45597.2271875</v>
      </c>
      <c r="I1010" s="2"/>
      <c r="J1010" s="1" t="s">
        <v>938</v>
      </c>
      <c r="L1010" s="8" t="s">
        <v>5094</v>
      </c>
      <c r="N1010" s="1">
        <v>8.853566E7</v>
      </c>
      <c r="O1010" s="1">
        <v>1.07719837E8</v>
      </c>
      <c r="Q1010" s="1" t="s">
        <v>983</v>
      </c>
      <c r="S1010" s="1" t="s">
        <v>1033</v>
      </c>
      <c r="Y1010" s="1" t="s">
        <v>900</v>
      </c>
      <c r="Z1010" s="1" t="b">
        <v>0</v>
      </c>
      <c r="AA1010" s="1" t="b">
        <v>0</v>
      </c>
      <c r="AB1010" s="1" t="s">
        <v>5095</v>
      </c>
      <c r="AC1010" s="1" t="b">
        <v>1</v>
      </c>
      <c r="AD1010" s="7">
        <v>45554.79803240741</v>
      </c>
      <c r="AE1010" s="1" t="s">
        <v>901</v>
      </c>
      <c r="AJ1010" s="1" t="b">
        <v>0</v>
      </c>
      <c r="AK1010" s="1" t="b">
        <v>1</v>
      </c>
      <c r="AL1010" s="1">
        <v>1.0</v>
      </c>
      <c r="AM1010" s="1">
        <v>1.0</v>
      </c>
      <c r="AN1010" s="1">
        <v>3.0</v>
      </c>
    </row>
    <row r="1011">
      <c r="A1011" s="1" t="s">
        <v>678</v>
      </c>
      <c r="B1011" s="1" t="s">
        <v>5096</v>
      </c>
      <c r="C1011" s="1">
        <v>4.2007776000183E13</v>
      </c>
      <c r="D1011" s="1" t="s">
        <v>5096</v>
      </c>
      <c r="E1011" s="1">
        <v>5.1993361806E10</v>
      </c>
      <c r="F1011" s="1" t="s">
        <v>5097</v>
      </c>
      <c r="G1011" s="6">
        <v>45540.009988425925</v>
      </c>
      <c r="H1011" s="7">
        <v>45597.227222222224</v>
      </c>
      <c r="I1011" s="2"/>
      <c r="J1011" s="1" t="s">
        <v>1185</v>
      </c>
      <c r="K1011" s="1" t="s">
        <v>916</v>
      </c>
      <c r="N1011" s="1">
        <v>8.8078521E7</v>
      </c>
      <c r="O1011" s="1">
        <v>1.06998178E8</v>
      </c>
      <c r="Q1011" s="1" t="s">
        <v>1335</v>
      </c>
      <c r="S1011" s="1" t="s">
        <v>1033</v>
      </c>
      <c r="T1011" s="1" t="s">
        <v>920</v>
      </c>
      <c r="Y1011" s="1" t="s">
        <v>900</v>
      </c>
      <c r="Z1011" s="1" t="b">
        <v>0</v>
      </c>
      <c r="AA1011" s="1" t="b">
        <v>0</v>
      </c>
      <c r="AC1011" s="1" t="b">
        <v>1</v>
      </c>
      <c r="AD1011" s="7">
        <v>45540.00997685185</v>
      </c>
      <c r="AE1011" s="1" t="s">
        <v>901</v>
      </c>
      <c r="AJ1011" s="1" t="b">
        <v>0</v>
      </c>
      <c r="AK1011" s="1" t="b">
        <v>1</v>
      </c>
      <c r="AL1011" s="1">
        <v>1.0</v>
      </c>
      <c r="AM1011" s="1">
        <v>2.0</v>
      </c>
      <c r="AN1011" s="1">
        <v>4.0</v>
      </c>
    </row>
    <row r="1012">
      <c r="A1012" s="1" t="s">
        <v>799</v>
      </c>
      <c r="B1012" s="1" t="s">
        <v>5098</v>
      </c>
      <c r="C1012" s="1">
        <v>2.7805684000155E13</v>
      </c>
      <c r="D1012" s="1" t="s">
        <v>5099</v>
      </c>
      <c r="E1012" s="1">
        <v>4.2999167753E10</v>
      </c>
      <c r="F1012" s="1" t="s">
        <v>5100</v>
      </c>
      <c r="G1012" s="6">
        <v>45540.00230324074</v>
      </c>
      <c r="H1012" s="7">
        <v>45597.23018518519</v>
      </c>
      <c r="I1012" s="2"/>
      <c r="J1012" s="1" t="s">
        <v>1185</v>
      </c>
      <c r="K1012" s="1" t="s">
        <v>916</v>
      </c>
      <c r="L1012" s="8" t="s">
        <v>5101</v>
      </c>
      <c r="N1012" s="1">
        <v>8.8078267E7</v>
      </c>
      <c r="O1012" s="1">
        <v>1.06997814E8</v>
      </c>
      <c r="Q1012" s="1" t="s">
        <v>983</v>
      </c>
      <c r="S1012" s="1" t="s">
        <v>1033</v>
      </c>
      <c r="Y1012" s="1" t="s">
        <v>900</v>
      </c>
      <c r="Z1012" s="1" t="b">
        <v>0</v>
      </c>
      <c r="AA1012" s="1" t="b">
        <v>0</v>
      </c>
      <c r="AC1012" s="1" t="b">
        <v>1</v>
      </c>
      <c r="AD1012" s="7">
        <v>45540.00225694444</v>
      </c>
      <c r="AE1012" s="1" t="s">
        <v>901</v>
      </c>
      <c r="AJ1012" s="1" t="b">
        <v>0</v>
      </c>
      <c r="AK1012" s="1" t="b">
        <v>0</v>
      </c>
      <c r="AL1012" s="1">
        <v>0.0</v>
      </c>
      <c r="AM1012" s="1">
        <v>0.0</v>
      </c>
      <c r="AN1012" s="1">
        <v>0.0</v>
      </c>
    </row>
    <row r="1013">
      <c r="A1013" s="1" t="s">
        <v>319</v>
      </c>
      <c r="B1013" s="1" t="s">
        <v>5102</v>
      </c>
      <c r="C1013" s="1">
        <v>4.7295766000104E13</v>
      </c>
      <c r="D1013" s="1" t="s">
        <v>5102</v>
      </c>
      <c r="E1013" s="1">
        <v>2.1999531035E10</v>
      </c>
      <c r="F1013" s="1" t="s">
        <v>5103</v>
      </c>
      <c r="G1013" s="6">
        <v>45485.878541666665</v>
      </c>
      <c r="H1013" s="7">
        <v>45597.230219907404</v>
      </c>
      <c r="I1013" s="2"/>
      <c r="J1013" s="1" t="s">
        <v>915</v>
      </c>
      <c r="K1013" s="1" t="s">
        <v>933</v>
      </c>
      <c r="M1013" s="1">
        <v>1154697.0</v>
      </c>
      <c r="N1013" s="1">
        <v>8.648014E7</v>
      </c>
      <c r="O1013" s="1">
        <v>1.04558196E8</v>
      </c>
      <c r="Y1013" s="1" t="s">
        <v>935</v>
      </c>
      <c r="Z1013" s="1" t="b">
        <v>0</v>
      </c>
      <c r="AA1013" s="1" t="b">
        <v>0</v>
      </c>
      <c r="AC1013" s="1" t="b">
        <v>1</v>
      </c>
      <c r="AD1013" s="7">
        <v>45485.869039351855</v>
      </c>
      <c r="AE1013" s="1" t="s">
        <v>901</v>
      </c>
      <c r="AJ1013" s="1" t="b">
        <v>0</v>
      </c>
    </row>
    <row r="1014">
      <c r="A1014" s="1" t="s">
        <v>359</v>
      </c>
      <c r="B1014" s="1" t="s">
        <v>5104</v>
      </c>
      <c r="C1014" s="1">
        <v>3.4183431000152E13</v>
      </c>
      <c r="D1014" s="1" t="s">
        <v>5105</v>
      </c>
      <c r="E1014" s="1">
        <v>1.1994694402E10</v>
      </c>
      <c r="F1014" s="1" t="s">
        <v>5106</v>
      </c>
      <c r="G1014" s="6">
        <v>45560.016689814816</v>
      </c>
      <c r="H1014" s="7">
        <v>45567.576736111114</v>
      </c>
      <c r="I1014" s="6">
        <v>45567.67978009259</v>
      </c>
      <c r="J1014" s="1" t="s">
        <v>990</v>
      </c>
      <c r="L1014" s="8" t="s">
        <v>5107</v>
      </c>
      <c r="N1014" s="1">
        <v>8.8650848E7</v>
      </c>
      <c r="O1014" s="1">
        <v>1.07944283E8</v>
      </c>
      <c r="Q1014" s="1" t="s">
        <v>940</v>
      </c>
      <c r="S1014" s="1" t="s">
        <v>994</v>
      </c>
      <c r="T1014" s="1" t="s">
        <v>920</v>
      </c>
      <c r="W1014" s="1" t="b">
        <v>1</v>
      </c>
      <c r="Y1014" s="1" t="s">
        <v>900</v>
      </c>
      <c r="Z1014" s="1" t="b">
        <v>0</v>
      </c>
      <c r="AA1014" s="1" t="b">
        <v>0</v>
      </c>
      <c r="AC1014" s="1" t="b">
        <v>1</v>
      </c>
      <c r="AD1014" s="7">
        <v>45560.01667824074</v>
      </c>
      <c r="AE1014" s="1" t="s">
        <v>901</v>
      </c>
      <c r="AJ1014" s="1" t="b">
        <v>0</v>
      </c>
      <c r="AK1014" s="1" t="b">
        <v>1</v>
      </c>
      <c r="AL1014" s="1">
        <v>1.0</v>
      </c>
      <c r="AM1014" s="1">
        <v>0.0</v>
      </c>
      <c r="AN1014" s="1">
        <v>2.0</v>
      </c>
    </row>
    <row r="1015">
      <c r="A1015" s="1" t="s">
        <v>213</v>
      </c>
      <c r="B1015" s="1" t="s">
        <v>5108</v>
      </c>
      <c r="C1015" s="1">
        <v>4.7875611000147E13</v>
      </c>
      <c r="D1015" s="1" t="s">
        <v>5108</v>
      </c>
      <c r="E1015" s="1">
        <v>1.1915847886E10</v>
      </c>
      <c r="F1015" s="1" t="s">
        <v>5109</v>
      </c>
      <c r="G1015" s="6">
        <v>45455.62050925926</v>
      </c>
      <c r="H1015" s="7">
        <v>45597.230162037034</v>
      </c>
      <c r="I1015" s="2"/>
      <c r="J1015" s="1" t="s">
        <v>938</v>
      </c>
      <c r="K1015" s="1" t="s">
        <v>1128</v>
      </c>
      <c r="L1015" s="8" t="s">
        <v>5110</v>
      </c>
      <c r="N1015" s="1">
        <v>8.5581218E7</v>
      </c>
      <c r="O1015" s="1">
        <v>1.07704731E8</v>
      </c>
      <c r="U1015" s="1" t="s">
        <v>5111</v>
      </c>
      <c r="Y1015" s="1" t="s">
        <v>900</v>
      </c>
      <c r="Z1015" s="1" t="b">
        <v>0</v>
      </c>
      <c r="AA1015" s="1" t="b">
        <v>0</v>
      </c>
      <c r="AC1015" s="1" t="b">
        <v>1</v>
      </c>
      <c r="AD1015" s="7">
        <v>45455.62049768519</v>
      </c>
      <c r="AE1015" s="1" t="s">
        <v>901</v>
      </c>
      <c r="AJ1015" s="1" t="b">
        <v>0</v>
      </c>
    </row>
    <row r="1016">
      <c r="A1016" s="1" t="s">
        <v>5112</v>
      </c>
      <c r="B1016" s="1" t="s">
        <v>5113</v>
      </c>
      <c r="C1016" s="1">
        <v>5.212896967E9</v>
      </c>
      <c r="D1016" s="1" t="s">
        <v>5113</v>
      </c>
      <c r="E1016" s="1">
        <v>4.8999487802E10</v>
      </c>
      <c r="F1016" s="1" t="s">
        <v>5114</v>
      </c>
      <c r="G1016" s="6">
        <v>45098.65090277778</v>
      </c>
      <c r="H1016" s="7">
        <v>45302.86019675926</v>
      </c>
      <c r="I1016" s="6">
        <v>45473.7971875</v>
      </c>
      <c r="J1016" s="1" t="s">
        <v>930</v>
      </c>
      <c r="K1016" s="1" t="s">
        <v>916</v>
      </c>
      <c r="L1016" s="8" t="s">
        <v>5115</v>
      </c>
      <c r="N1016" s="1">
        <v>6.7805693E7</v>
      </c>
      <c r="O1016" s="1">
        <v>8.26212E7</v>
      </c>
      <c r="Q1016" s="1" t="s">
        <v>983</v>
      </c>
      <c r="R1016" s="1" t="s">
        <v>1343</v>
      </c>
      <c r="S1016" s="1" t="s">
        <v>2413</v>
      </c>
      <c r="U1016" s="1" t="s">
        <v>5116</v>
      </c>
      <c r="Y1016" s="1" t="s">
        <v>900</v>
      </c>
      <c r="Z1016" s="1" t="b">
        <v>0</v>
      </c>
      <c r="AA1016" s="1" t="b">
        <v>0</v>
      </c>
      <c r="AE1016" s="1" t="s">
        <v>901</v>
      </c>
    </row>
    <row r="1017">
      <c r="A1017" s="1" t="s">
        <v>5117</v>
      </c>
      <c r="B1017" s="1" t="s">
        <v>5118</v>
      </c>
      <c r="D1017" s="1" t="s">
        <v>5118</v>
      </c>
      <c r="E1017" s="1">
        <v>3.1984847501E10</v>
      </c>
      <c r="F1017" s="1" t="s">
        <v>5119</v>
      </c>
      <c r="G1017" s="6">
        <v>45324.99726851852</v>
      </c>
      <c r="H1017" s="7">
        <v>45476.792129629626</v>
      </c>
      <c r="I1017" s="6">
        <v>45476.792129629626</v>
      </c>
      <c r="J1017" s="1" t="s">
        <v>908</v>
      </c>
      <c r="N1017" s="1">
        <v>7.7200957E7</v>
      </c>
      <c r="O1017" s="1">
        <v>9.5490181E7</v>
      </c>
      <c r="Y1017" s="1" t="s">
        <v>900</v>
      </c>
      <c r="Z1017" s="1" t="b">
        <v>1</v>
      </c>
      <c r="AA1017" s="1" t="b">
        <v>1</v>
      </c>
      <c r="AE1017" s="1" t="s">
        <v>901</v>
      </c>
    </row>
    <row r="1018">
      <c r="A1018" s="1" t="s">
        <v>5120</v>
      </c>
      <c r="B1018" s="1" t="s">
        <v>5121</v>
      </c>
      <c r="D1018" s="1" t="s">
        <v>5121</v>
      </c>
      <c r="E1018" s="1">
        <v>3.1991638226E10</v>
      </c>
      <c r="F1018" s="1" t="s">
        <v>5122</v>
      </c>
      <c r="G1018" s="6">
        <v>45583.80846064815</v>
      </c>
      <c r="H1018" s="7">
        <v>45597.16024305556</v>
      </c>
      <c r="I1018" s="2"/>
      <c r="J1018" s="1" t="s">
        <v>1566</v>
      </c>
      <c r="N1018" s="1">
        <v>8.934065E7</v>
      </c>
      <c r="O1018" s="1">
        <v>1.09023051E8</v>
      </c>
      <c r="Y1018" s="1" t="s">
        <v>900</v>
      </c>
      <c r="Z1018" s="1" t="b">
        <v>0</v>
      </c>
      <c r="AA1018" s="1" t="b">
        <v>0</v>
      </c>
      <c r="AC1018" s="1" t="b">
        <v>1</v>
      </c>
      <c r="AD1018" s="7">
        <v>45583.80846064815</v>
      </c>
      <c r="AE1018" s="1" t="s">
        <v>901</v>
      </c>
      <c r="AJ1018" s="1" t="b">
        <v>0</v>
      </c>
    </row>
    <row r="1019">
      <c r="A1019" s="1" t="s">
        <v>298</v>
      </c>
      <c r="B1019" s="1" t="s">
        <v>5123</v>
      </c>
      <c r="C1019" s="1">
        <v>3.0894336000106E13</v>
      </c>
      <c r="D1019" s="1" t="s">
        <v>5123</v>
      </c>
      <c r="E1019" s="1">
        <v>6.2999441801E10</v>
      </c>
      <c r="F1019" s="1" t="s">
        <v>5124</v>
      </c>
      <c r="G1019" s="6">
        <v>45502.90589120371</v>
      </c>
      <c r="H1019" s="7">
        <v>45597.230208333334</v>
      </c>
      <c r="I1019" s="2"/>
      <c r="J1019" s="1" t="s">
        <v>1030</v>
      </c>
      <c r="L1019" s="8" t="s">
        <v>5125</v>
      </c>
      <c r="N1019" s="1">
        <v>8.6936459E7</v>
      </c>
      <c r="O1019" s="1">
        <v>1.05293278E8</v>
      </c>
      <c r="Q1019" s="1" t="s">
        <v>1335</v>
      </c>
      <c r="S1019" s="1" t="s">
        <v>1033</v>
      </c>
      <c r="T1019" s="1" t="s">
        <v>920</v>
      </c>
      <c r="Y1019" s="1" t="s">
        <v>900</v>
      </c>
      <c r="Z1019" s="1" t="b">
        <v>0</v>
      </c>
      <c r="AA1019" s="1" t="b">
        <v>0</v>
      </c>
      <c r="AB1019" s="1" t="s">
        <v>5126</v>
      </c>
      <c r="AC1019" s="1" t="b">
        <v>1</v>
      </c>
      <c r="AD1019" s="7">
        <v>45502.90586805555</v>
      </c>
      <c r="AE1019" s="1" t="s">
        <v>901</v>
      </c>
      <c r="AJ1019" s="1" t="b">
        <v>0</v>
      </c>
      <c r="AK1019" s="1" t="b">
        <v>1</v>
      </c>
      <c r="AL1019" s="1">
        <v>1.0</v>
      </c>
      <c r="AM1019" s="1">
        <v>0.0</v>
      </c>
      <c r="AN1019" s="1">
        <v>3.0</v>
      </c>
    </row>
    <row r="1020">
      <c r="A1020" s="1" t="s">
        <v>5127</v>
      </c>
      <c r="B1020" s="1" t="s">
        <v>5128</v>
      </c>
      <c r="C1020" s="1">
        <v>3.781150800018E13</v>
      </c>
      <c r="D1020" s="1" t="s">
        <v>5128</v>
      </c>
      <c r="E1020" s="1">
        <v>2.1980610639E10</v>
      </c>
      <c r="F1020" s="1" t="s">
        <v>5129</v>
      </c>
      <c r="G1020" s="6">
        <v>45180.604108796295</v>
      </c>
      <c r="H1020" s="7">
        <v>45597.23018518519</v>
      </c>
      <c r="I1020" s="2"/>
      <c r="J1020" s="1" t="s">
        <v>895</v>
      </c>
      <c r="K1020" s="1" t="s">
        <v>953</v>
      </c>
      <c r="L1020" s="8" t="s">
        <v>5130</v>
      </c>
      <c r="N1020" s="1">
        <v>7.1409741E7</v>
      </c>
      <c r="O1020" s="1">
        <v>8.7628159E7</v>
      </c>
      <c r="U1020" s="1" t="s">
        <v>5131</v>
      </c>
      <c r="W1020" s="1" t="b">
        <v>0</v>
      </c>
      <c r="Y1020" s="1" t="s">
        <v>900</v>
      </c>
      <c r="Z1020" s="1" t="b">
        <v>0</v>
      </c>
      <c r="AA1020" s="1" t="b">
        <v>0</v>
      </c>
      <c r="AE1020" s="1" t="s">
        <v>901</v>
      </c>
      <c r="AJ1020" s="1" t="b">
        <v>0</v>
      </c>
    </row>
    <row r="1021">
      <c r="A1021" s="1" t="s">
        <v>5132</v>
      </c>
      <c r="B1021" s="1" t="s">
        <v>5133</v>
      </c>
      <c r="D1021" s="1" t="s">
        <v>5133</v>
      </c>
      <c r="E1021" s="1">
        <v>3.1984359155E10</v>
      </c>
      <c r="F1021" s="1" t="s">
        <v>5134</v>
      </c>
      <c r="G1021" s="6">
        <v>45344.02103009259</v>
      </c>
      <c r="H1021" s="7">
        <v>45597.230150462965</v>
      </c>
      <c r="I1021" s="2"/>
      <c r="J1021" s="1" t="s">
        <v>908</v>
      </c>
      <c r="N1021" s="1">
        <v>7.7664014E7</v>
      </c>
      <c r="O1021" s="1">
        <v>9.6311763E7</v>
      </c>
      <c r="W1021" s="1" t="b">
        <v>0</v>
      </c>
      <c r="Y1021" s="1" t="s">
        <v>900</v>
      </c>
      <c r="Z1021" s="1" t="b">
        <v>0</v>
      </c>
      <c r="AA1021" s="1" t="b">
        <v>0</v>
      </c>
      <c r="AE1021" s="1" t="s">
        <v>901</v>
      </c>
      <c r="AJ1021" s="1" t="b">
        <v>0</v>
      </c>
    </row>
    <row r="1022">
      <c r="A1022" s="1" t="s">
        <v>5135</v>
      </c>
      <c r="B1022" s="1" t="s">
        <v>5136</v>
      </c>
      <c r="C1022" s="1">
        <v>1.1866161725E10</v>
      </c>
      <c r="D1022" s="1" t="s">
        <v>5136</v>
      </c>
      <c r="E1022" s="1">
        <v>2.7996860903E10</v>
      </c>
      <c r="F1022" s="1" t="s">
        <v>5137</v>
      </c>
      <c r="G1022" s="6">
        <v>45064.73094907407</v>
      </c>
      <c r="H1022" s="7">
        <v>45597.23018518519</v>
      </c>
      <c r="I1022" s="2"/>
      <c r="J1022" s="1" t="s">
        <v>1115</v>
      </c>
      <c r="K1022" s="1" t="s">
        <v>896</v>
      </c>
      <c r="L1022" s="8" t="s">
        <v>5138</v>
      </c>
      <c r="N1022" s="1">
        <v>6.5701619E7</v>
      </c>
      <c r="O1022" s="1">
        <v>8.2515413E7</v>
      </c>
      <c r="Q1022" s="1" t="s">
        <v>983</v>
      </c>
      <c r="R1022" s="1" t="s">
        <v>1110</v>
      </c>
      <c r="S1022" s="1" t="s">
        <v>919</v>
      </c>
      <c r="U1022" s="1" t="s">
        <v>5137</v>
      </c>
      <c r="W1022" s="1" t="b">
        <v>0</v>
      </c>
      <c r="Y1022" s="1" t="s">
        <v>900</v>
      </c>
      <c r="Z1022" s="1" t="b">
        <v>0</v>
      </c>
      <c r="AA1022" s="1" t="b">
        <v>0</v>
      </c>
      <c r="AB1022" s="1" t="s">
        <v>5139</v>
      </c>
      <c r="AE1022" s="1" t="s">
        <v>901</v>
      </c>
      <c r="AG1022" s="1" t="s">
        <v>983</v>
      </c>
      <c r="AH1022" s="1" t="s">
        <v>5140</v>
      </c>
      <c r="AI1022" s="7">
        <v>45587.68981481482</v>
      </c>
      <c r="AJ1022" s="1" t="b">
        <v>0</v>
      </c>
    </row>
    <row r="1023">
      <c r="A1023" s="1" t="s">
        <v>656</v>
      </c>
      <c r="B1023" s="1" t="s">
        <v>5141</v>
      </c>
      <c r="C1023" s="1">
        <v>3.012222700017E13</v>
      </c>
      <c r="D1023" s="1" t="s">
        <v>5141</v>
      </c>
      <c r="E1023" s="1">
        <v>7.1996181676E10</v>
      </c>
      <c r="F1023" s="1" t="s">
        <v>5142</v>
      </c>
      <c r="G1023" s="6">
        <v>45499.718518518515</v>
      </c>
      <c r="H1023" s="7">
        <v>45597.230208333334</v>
      </c>
      <c r="I1023" s="2"/>
      <c r="J1023" s="1" t="s">
        <v>1786</v>
      </c>
      <c r="K1023" s="1" t="s">
        <v>916</v>
      </c>
      <c r="L1023" s="8" t="s">
        <v>5143</v>
      </c>
      <c r="N1023" s="1">
        <v>8.687084E7</v>
      </c>
      <c r="O1023" s="1">
        <v>1.05180817E8</v>
      </c>
      <c r="T1023" s="1" t="s">
        <v>920</v>
      </c>
      <c r="Y1023" s="1" t="s">
        <v>900</v>
      </c>
      <c r="Z1023" s="1" t="b">
        <v>0</v>
      </c>
      <c r="AA1023" s="1" t="b">
        <v>0</v>
      </c>
      <c r="AC1023" s="1" t="b">
        <v>1</v>
      </c>
      <c r="AD1023" s="7">
        <v>45499.71854166667</v>
      </c>
      <c r="AE1023" s="1" t="s">
        <v>901</v>
      </c>
      <c r="AJ1023" s="1" t="b">
        <v>0</v>
      </c>
    </row>
    <row r="1024">
      <c r="A1024" s="1" t="s">
        <v>5144</v>
      </c>
      <c r="B1024" s="1" t="s">
        <v>5145</v>
      </c>
      <c r="C1024" s="1">
        <v>2.8587938000179E13</v>
      </c>
      <c r="D1024" s="1" t="s">
        <v>5145</v>
      </c>
      <c r="E1024" s="1">
        <v>5.551998145588E12</v>
      </c>
      <c r="F1024" s="1" t="s">
        <v>5146</v>
      </c>
      <c r="G1024" s="6">
        <v>45349.78255787037</v>
      </c>
      <c r="H1024" s="7">
        <v>45597.227268518516</v>
      </c>
      <c r="I1024" s="2"/>
      <c r="J1024" s="1" t="s">
        <v>908</v>
      </c>
      <c r="K1024" s="1" t="s">
        <v>896</v>
      </c>
      <c r="L1024" s="8" t="s">
        <v>5147</v>
      </c>
      <c r="N1024" s="1">
        <v>7.7852348E7</v>
      </c>
      <c r="O1024" s="1">
        <v>9.6551265E7</v>
      </c>
      <c r="P1024" s="1" t="b">
        <v>1</v>
      </c>
      <c r="U1024" s="1" t="s">
        <v>5148</v>
      </c>
      <c r="V1024" s="1" t="b">
        <v>1</v>
      </c>
      <c r="W1024" s="1" t="b">
        <v>0</v>
      </c>
      <c r="X1024" s="1">
        <v>111607.0</v>
      </c>
      <c r="Y1024" s="1" t="s">
        <v>900</v>
      </c>
      <c r="Z1024" s="1" t="b">
        <v>0</v>
      </c>
      <c r="AA1024" s="1" t="b">
        <v>0</v>
      </c>
      <c r="AE1024" s="1" t="s">
        <v>901</v>
      </c>
      <c r="AJ1024" s="1" t="b">
        <v>0</v>
      </c>
    </row>
    <row r="1025">
      <c r="A1025" s="1" t="s">
        <v>5149</v>
      </c>
      <c r="B1025" s="1" t="s">
        <v>5150</v>
      </c>
      <c r="C1025" s="1">
        <v>5.0011186000152E13</v>
      </c>
      <c r="D1025" s="1" t="s">
        <v>5150</v>
      </c>
      <c r="E1025" s="1">
        <v>2.2981119595E10</v>
      </c>
      <c r="F1025" s="1" t="s">
        <v>5151</v>
      </c>
      <c r="G1025" s="6">
        <v>45322.87368055555</v>
      </c>
      <c r="H1025" s="7">
        <v>45495.59092592593</v>
      </c>
      <c r="I1025" s="6">
        <v>45496.02208333334</v>
      </c>
      <c r="J1025" s="1" t="s">
        <v>908</v>
      </c>
      <c r="K1025" s="1" t="s">
        <v>925</v>
      </c>
      <c r="L1025" s="8" t="s">
        <v>5152</v>
      </c>
      <c r="N1025" s="1">
        <v>7.7135566E7</v>
      </c>
      <c r="O1025" s="1">
        <v>9.5379069E7</v>
      </c>
      <c r="U1025" s="1" t="s">
        <v>5153</v>
      </c>
      <c r="Y1025" s="1" t="s">
        <v>900</v>
      </c>
      <c r="Z1025" s="1" t="b">
        <v>0</v>
      </c>
      <c r="AA1025" s="1" t="b">
        <v>0</v>
      </c>
      <c r="AE1025" s="1" t="s">
        <v>901</v>
      </c>
      <c r="AJ1025" s="1" t="b">
        <v>0</v>
      </c>
    </row>
    <row r="1026">
      <c r="A1026" s="1" t="s">
        <v>5154</v>
      </c>
      <c r="B1026" s="1" t="s">
        <v>5155</v>
      </c>
      <c r="C1026" s="1">
        <v>5.1993271000126E13</v>
      </c>
      <c r="D1026" s="1" t="s">
        <v>5155</v>
      </c>
      <c r="E1026" s="1">
        <v>6.4992770499E10</v>
      </c>
      <c r="F1026" s="1" t="s">
        <v>5156</v>
      </c>
      <c r="G1026" s="6">
        <v>45216.542233796295</v>
      </c>
      <c r="H1026" s="7">
        <v>45243.53238425926</v>
      </c>
      <c r="I1026" s="6">
        <v>45281.94556712963</v>
      </c>
      <c r="J1026" s="1" t="s">
        <v>2314</v>
      </c>
      <c r="K1026" s="1" t="s">
        <v>1049</v>
      </c>
      <c r="L1026" s="8" t="s">
        <v>5157</v>
      </c>
      <c r="N1026" s="1">
        <v>7.3122437E7</v>
      </c>
      <c r="O1026" s="1">
        <v>8.9908302E7</v>
      </c>
      <c r="U1026" s="1" t="s">
        <v>5156</v>
      </c>
      <c r="Y1026" s="1" t="s">
        <v>900</v>
      </c>
      <c r="Z1026" s="1" t="b">
        <v>0</v>
      </c>
      <c r="AA1026" s="1" t="b">
        <v>0</v>
      </c>
      <c r="AE1026" s="1" t="s">
        <v>901</v>
      </c>
    </row>
    <row r="1027">
      <c r="A1027" s="1" t="s">
        <v>88</v>
      </c>
      <c r="B1027" s="1" t="s">
        <v>5158</v>
      </c>
      <c r="C1027" s="1">
        <v>2.6414343000196E13</v>
      </c>
      <c r="D1027" s="1" t="s">
        <v>5158</v>
      </c>
      <c r="E1027" s="1">
        <v>1.1980142658E10</v>
      </c>
      <c r="F1027" s="1" t="s">
        <v>5159</v>
      </c>
      <c r="G1027" s="6">
        <v>45464.0865162037</v>
      </c>
      <c r="H1027" s="7">
        <v>45597.23017361111</v>
      </c>
      <c r="I1027" s="2"/>
      <c r="J1027" s="1" t="s">
        <v>1030</v>
      </c>
      <c r="K1027" s="1" t="s">
        <v>933</v>
      </c>
      <c r="L1027" s="8" t="s">
        <v>5160</v>
      </c>
      <c r="M1027" s="1">
        <v>783149.0</v>
      </c>
      <c r="N1027" s="1">
        <v>8.5819665E7</v>
      </c>
      <c r="O1027" s="1">
        <v>1.03495203E8</v>
      </c>
      <c r="T1027" s="1" t="s">
        <v>920</v>
      </c>
      <c r="U1027" s="1" t="s">
        <v>5161</v>
      </c>
      <c r="Y1027" s="1" t="s">
        <v>900</v>
      </c>
      <c r="Z1027" s="1" t="b">
        <v>0</v>
      </c>
      <c r="AA1027" s="1" t="b">
        <v>0</v>
      </c>
      <c r="AC1027" s="1" t="b">
        <v>1</v>
      </c>
      <c r="AD1027" s="7">
        <v>45464.08611111111</v>
      </c>
      <c r="AE1027" s="1" t="s">
        <v>901</v>
      </c>
      <c r="AJ1027" s="1" t="b">
        <v>1</v>
      </c>
    </row>
    <row r="1028">
      <c r="A1028" s="1" t="s">
        <v>5162</v>
      </c>
      <c r="B1028" s="1" t="s">
        <v>5163</v>
      </c>
      <c r="C1028" s="1">
        <v>1.266941700012E13</v>
      </c>
      <c r="D1028" s="1" t="s">
        <v>5163</v>
      </c>
      <c r="E1028" s="1">
        <v>1.1996020178E10</v>
      </c>
      <c r="F1028" s="1" t="s">
        <v>5164</v>
      </c>
      <c r="G1028" s="6">
        <v>45247.64368055556</v>
      </c>
      <c r="H1028" s="7">
        <v>45252.81637731481</v>
      </c>
      <c r="I1028" s="6">
        <v>45277.998449074075</v>
      </c>
      <c r="J1028" s="1" t="s">
        <v>908</v>
      </c>
      <c r="K1028" s="1" t="s">
        <v>1049</v>
      </c>
      <c r="L1028" s="8" t="s">
        <v>5165</v>
      </c>
      <c r="N1028" s="1">
        <v>7.4332622E7</v>
      </c>
      <c r="O1028" s="1">
        <v>9.1667856E7</v>
      </c>
      <c r="U1028" s="1" t="s">
        <v>5166</v>
      </c>
      <c r="Y1028" s="1" t="s">
        <v>900</v>
      </c>
      <c r="Z1028" s="1" t="b">
        <v>0</v>
      </c>
      <c r="AA1028" s="1" t="b">
        <v>0</v>
      </c>
      <c r="AE1028" s="1" t="s">
        <v>901</v>
      </c>
    </row>
    <row r="1029">
      <c r="A1029" s="1" t="s">
        <v>5167</v>
      </c>
      <c r="B1029" s="1" t="s">
        <v>5168</v>
      </c>
      <c r="C1029" s="1">
        <v>1.3847961000188E13</v>
      </c>
      <c r="D1029" s="1" t="s">
        <v>5168</v>
      </c>
      <c r="E1029" s="1">
        <v>1.6991716315E10</v>
      </c>
      <c r="F1029" s="1" t="s">
        <v>5169</v>
      </c>
      <c r="G1029" s="6">
        <v>45337.80484953704</v>
      </c>
      <c r="H1029" s="7">
        <v>45519.26137731481</v>
      </c>
      <c r="I1029" s="6">
        <v>45519.26137731481</v>
      </c>
      <c r="J1029" s="1" t="s">
        <v>908</v>
      </c>
      <c r="K1029" s="1" t="s">
        <v>1000</v>
      </c>
      <c r="L1029" s="8" t="s">
        <v>5170</v>
      </c>
      <c r="N1029" s="1">
        <v>7.7475514E7</v>
      </c>
      <c r="O1029" s="1">
        <v>9.6024886E7</v>
      </c>
      <c r="T1029" s="1" t="s">
        <v>898</v>
      </c>
      <c r="U1029" s="1" t="s">
        <v>5171</v>
      </c>
      <c r="Y1029" s="1" t="s">
        <v>900</v>
      </c>
      <c r="Z1029" s="1" t="b">
        <v>0</v>
      </c>
      <c r="AA1029" s="1" t="b">
        <v>0</v>
      </c>
      <c r="AE1029" s="1" t="s">
        <v>901</v>
      </c>
      <c r="AJ1029" s="1" t="b">
        <v>0</v>
      </c>
    </row>
    <row r="1030">
      <c r="A1030" s="1" t="s">
        <v>5172</v>
      </c>
      <c r="B1030" s="1" t="s">
        <v>5173</v>
      </c>
      <c r="C1030" s="1">
        <v>7.083987000102E12</v>
      </c>
      <c r="D1030" s="1" t="s">
        <v>5173</v>
      </c>
      <c r="E1030" s="1">
        <v>3.1984182077E10</v>
      </c>
      <c r="F1030" s="1" t="s">
        <v>5174</v>
      </c>
      <c r="G1030" s="6">
        <v>44903.766851851855</v>
      </c>
      <c r="H1030" s="7">
        <v>45597.22723379629</v>
      </c>
      <c r="I1030" s="2"/>
      <c r="J1030" s="1" t="s">
        <v>2876</v>
      </c>
      <c r="N1030" s="1">
        <v>7.3748756E7</v>
      </c>
      <c r="O1030" s="1">
        <v>1.03472597E8</v>
      </c>
      <c r="T1030" s="1" t="s">
        <v>1542</v>
      </c>
      <c r="U1030" s="1" t="s">
        <v>2875</v>
      </c>
      <c r="W1030" s="1" t="b">
        <v>1</v>
      </c>
      <c r="Y1030" s="1" t="s">
        <v>900</v>
      </c>
      <c r="Z1030" s="1" t="b">
        <v>0</v>
      </c>
      <c r="AA1030" s="1" t="b">
        <v>0</v>
      </c>
      <c r="AB1030" s="1" t="s">
        <v>5175</v>
      </c>
      <c r="AE1030" s="1" t="s">
        <v>901</v>
      </c>
      <c r="AJ1030" s="1" t="b">
        <v>0</v>
      </c>
    </row>
    <row r="1031">
      <c r="A1031" s="1" t="s">
        <v>128</v>
      </c>
      <c r="B1031" s="1" t="s">
        <v>5176</v>
      </c>
      <c r="C1031" s="1">
        <v>5.0300918000124E13</v>
      </c>
      <c r="D1031" s="1" t="s">
        <v>5176</v>
      </c>
      <c r="E1031" s="1">
        <v>3.4991842141E10</v>
      </c>
      <c r="F1031" s="1" t="s">
        <v>5177</v>
      </c>
      <c r="G1031" s="6">
        <v>45562.80806712963</v>
      </c>
      <c r="H1031" s="7">
        <v>45597.23019675926</v>
      </c>
      <c r="I1031" s="2"/>
      <c r="J1031" s="1" t="s">
        <v>938</v>
      </c>
      <c r="K1031" s="1" t="s">
        <v>916</v>
      </c>
      <c r="N1031" s="1">
        <v>8.8685701E7</v>
      </c>
      <c r="O1031" s="1">
        <v>1.08017295E8</v>
      </c>
      <c r="Y1031" s="1" t="s">
        <v>900</v>
      </c>
      <c r="Z1031" s="1" t="b">
        <v>0</v>
      </c>
      <c r="AA1031" s="1" t="b">
        <v>0</v>
      </c>
      <c r="AC1031" s="1" t="b">
        <v>1</v>
      </c>
      <c r="AD1031" s="7">
        <v>45534.83695601852</v>
      </c>
      <c r="AE1031" s="1" t="s">
        <v>901</v>
      </c>
      <c r="AF1031" s="1" t="s">
        <v>5178</v>
      </c>
      <c r="AJ1031" s="1" t="b">
        <v>0</v>
      </c>
    </row>
    <row r="1032">
      <c r="A1032" s="1" t="s">
        <v>489</v>
      </c>
      <c r="B1032" s="1" t="s">
        <v>5179</v>
      </c>
      <c r="C1032" s="1">
        <v>4.7461623000125E13</v>
      </c>
      <c r="D1032" s="1" t="s">
        <v>5179</v>
      </c>
      <c r="E1032" s="1">
        <v>2.7998859163E10</v>
      </c>
      <c r="F1032" s="1" t="s">
        <v>5180</v>
      </c>
      <c r="G1032" s="6">
        <v>45498.53947916667</v>
      </c>
      <c r="H1032" s="7">
        <v>45597.23011574074</v>
      </c>
      <c r="I1032" s="2"/>
      <c r="J1032" s="1" t="s">
        <v>938</v>
      </c>
      <c r="K1032" s="1" t="s">
        <v>953</v>
      </c>
      <c r="L1032" s="8" t="s">
        <v>5181</v>
      </c>
      <c r="N1032" s="1">
        <v>8.6843514E7</v>
      </c>
      <c r="O1032" s="1">
        <v>1.05126112E8</v>
      </c>
      <c r="T1032" s="1" t="s">
        <v>920</v>
      </c>
      <c r="Y1032" s="1" t="s">
        <v>900</v>
      </c>
      <c r="Z1032" s="1" t="b">
        <v>0</v>
      </c>
      <c r="AA1032" s="1" t="b">
        <v>0</v>
      </c>
      <c r="AC1032" s="1" t="b">
        <v>1</v>
      </c>
      <c r="AD1032" s="7">
        <v>45498.540127314816</v>
      </c>
      <c r="AE1032" s="1" t="s">
        <v>901</v>
      </c>
      <c r="AJ1032" s="1" t="b">
        <v>0</v>
      </c>
    </row>
    <row r="1033">
      <c r="A1033" s="1" t="s">
        <v>563</v>
      </c>
      <c r="B1033" s="1" t="s">
        <v>5182</v>
      </c>
      <c r="C1033" s="1">
        <v>3.314011500013E13</v>
      </c>
      <c r="D1033" s="1" t="s">
        <v>5182</v>
      </c>
      <c r="E1033" s="1">
        <v>5.1992266018E10</v>
      </c>
      <c r="F1033" s="1" t="s">
        <v>5183</v>
      </c>
      <c r="G1033" s="6">
        <v>45516.55233796296</v>
      </c>
      <c r="H1033" s="7">
        <v>45597.230104166665</v>
      </c>
      <c r="I1033" s="2"/>
      <c r="J1033" s="1" t="s">
        <v>1215</v>
      </c>
      <c r="K1033" s="1" t="s">
        <v>1128</v>
      </c>
      <c r="L1033" s="8" t="s">
        <v>5184</v>
      </c>
      <c r="N1033" s="1">
        <v>8.7364034E7</v>
      </c>
      <c r="O1033" s="1">
        <v>1.05922995E8</v>
      </c>
      <c r="Y1033" s="1" t="s">
        <v>1130</v>
      </c>
      <c r="Z1033" s="1" t="b">
        <v>0</v>
      </c>
      <c r="AA1033" s="1" t="b">
        <v>0</v>
      </c>
      <c r="AC1033" s="1" t="b">
        <v>1</v>
      </c>
      <c r="AD1033" s="7">
        <v>45516.54572916667</v>
      </c>
      <c r="AE1033" s="1" t="s">
        <v>901</v>
      </c>
      <c r="AJ1033" s="1" t="b">
        <v>0</v>
      </c>
    </row>
    <row r="1034">
      <c r="A1034" s="1" t="s">
        <v>5185</v>
      </c>
      <c r="B1034" s="1" t="s">
        <v>5186</v>
      </c>
      <c r="C1034" s="1">
        <v>4.1004395809E10</v>
      </c>
      <c r="D1034" s="1" t="s">
        <v>5186</v>
      </c>
      <c r="E1034" s="1">
        <v>1.1983698183E10</v>
      </c>
      <c r="F1034" s="1" t="s">
        <v>5187</v>
      </c>
      <c r="G1034" s="6">
        <v>45131.65130787037</v>
      </c>
      <c r="H1034" s="7">
        <v>45226.7475</v>
      </c>
      <c r="I1034" s="6">
        <v>45261.78082175926</v>
      </c>
      <c r="J1034" s="1" t="s">
        <v>930</v>
      </c>
      <c r="L1034" s="8" t="s">
        <v>1836</v>
      </c>
      <c r="N1034" s="1">
        <v>6.8973369E7</v>
      </c>
      <c r="O1034" s="1">
        <v>8.4155564E7</v>
      </c>
      <c r="Y1034" s="1" t="s">
        <v>900</v>
      </c>
      <c r="Z1034" s="1" t="b">
        <v>0</v>
      </c>
      <c r="AA1034" s="1" t="b">
        <v>0</v>
      </c>
      <c r="AE1034" s="1" t="s">
        <v>901</v>
      </c>
    </row>
    <row r="1035">
      <c r="A1035" s="1" t="s">
        <v>5188</v>
      </c>
      <c r="B1035" s="1" t="s">
        <v>5189</v>
      </c>
      <c r="D1035" s="1" t="s">
        <v>5189</v>
      </c>
      <c r="E1035" s="1">
        <v>3.1991638226E10</v>
      </c>
      <c r="F1035" s="1" t="s">
        <v>5190</v>
      </c>
      <c r="G1035" s="6">
        <v>45473.63439814815</v>
      </c>
      <c r="H1035" s="7">
        <v>45597.22725694445</v>
      </c>
      <c r="I1035" s="2"/>
      <c r="J1035" s="1" t="s">
        <v>895</v>
      </c>
      <c r="M1035" s="1">
        <v>391250.0</v>
      </c>
      <c r="N1035" s="1">
        <v>8.6040212E7</v>
      </c>
      <c r="O1035" s="1">
        <v>1.03923663E8</v>
      </c>
      <c r="W1035" s="1" t="b">
        <v>1</v>
      </c>
      <c r="Y1035" s="1" t="s">
        <v>900</v>
      </c>
      <c r="Z1035" s="1" t="b">
        <v>0</v>
      </c>
      <c r="AA1035" s="1" t="b">
        <v>0</v>
      </c>
      <c r="AC1035" s="1" t="b">
        <v>1</v>
      </c>
      <c r="AD1035" s="7">
        <v>45473.61670138889</v>
      </c>
      <c r="AE1035" s="1" t="s">
        <v>901</v>
      </c>
      <c r="AJ1035" s="1" t="b">
        <v>0</v>
      </c>
    </row>
    <row r="1036">
      <c r="A1036" s="1" t="s">
        <v>181</v>
      </c>
      <c r="B1036" s="1" t="s">
        <v>5191</v>
      </c>
      <c r="C1036" s="1">
        <v>3.9687480000146E13</v>
      </c>
      <c r="D1036" s="1" t="s">
        <v>5191</v>
      </c>
      <c r="E1036" s="1">
        <v>1.9995285907E10</v>
      </c>
      <c r="F1036" s="1" t="s">
        <v>5192</v>
      </c>
      <c r="G1036" s="6">
        <v>45352.745046296295</v>
      </c>
      <c r="H1036" s="7">
        <v>45597.230208333334</v>
      </c>
      <c r="I1036" s="2"/>
      <c r="J1036" s="1" t="s">
        <v>908</v>
      </c>
      <c r="K1036" s="1" t="s">
        <v>933</v>
      </c>
      <c r="L1036" s="8" t="s">
        <v>5193</v>
      </c>
      <c r="M1036" s="1">
        <v>1266209.0</v>
      </c>
      <c r="N1036" s="1">
        <v>7.8047783E7</v>
      </c>
      <c r="O1036" s="1">
        <v>9.6738063E7</v>
      </c>
      <c r="T1036" s="1" t="s">
        <v>898</v>
      </c>
      <c r="U1036" s="1" t="s">
        <v>5192</v>
      </c>
      <c r="Y1036" s="1" t="s">
        <v>900</v>
      </c>
      <c r="Z1036" s="1" t="b">
        <v>0</v>
      </c>
      <c r="AA1036" s="1" t="b">
        <v>0</v>
      </c>
      <c r="AE1036" s="1" t="s">
        <v>901</v>
      </c>
      <c r="AJ1036" s="1" t="b">
        <v>0</v>
      </c>
    </row>
    <row r="1037">
      <c r="A1037" s="1" t="s">
        <v>5194</v>
      </c>
      <c r="B1037" s="1" t="s">
        <v>5195</v>
      </c>
      <c r="C1037" s="1">
        <v>3.2896640000118E13</v>
      </c>
      <c r="D1037" s="1" t="s">
        <v>5195</v>
      </c>
      <c r="E1037" s="1">
        <v>1.1973797724E10</v>
      </c>
      <c r="F1037" s="1" t="s">
        <v>5196</v>
      </c>
      <c r="G1037" s="6">
        <v>45286.60631944444</v>
      </c>
      <c r="H1037" s="7">
        <v>45309.55851851852</v>
      </c>
      <c r="I1037" s="6">
        <v>45469.87446759259</v>
      </c>
      <c r="J1037" s="1" t="s">
        <v>967</v>
      </c>
      <c r="K1037" s="1" t="s">
        <v>933</v>
      </c>
      <c r="L1037" s="8" t="s">
        <v>5197</v>
      </c>
      <c r="M1037" s="1">
        <v>682198.0</v>
      </c>
      <c r="N1037" s="1">
        <v>7.5609574E7</v>
      </c>
      <c r="O1037" s="1">
        <v>9.3712558E7</v>
      </c>
      <c r="U1037" s="1" t="s">
        <v>5198</v>
      </c>
      <c r="Y1037" s="1" t="s">
        <v>900</v>
      </c>
      <c r="Z1037" s="1" t="b">
        <v>0</v>
      </c>
      <c r="AA1037" s="1" t="b">
        <v>0</v>
      </c>
      <c r="AE1037" s="1" t="s">
        <v>901</v>
      </c>
    </row>
    <row r="1038">
      <c r="A1038" s="1" t="s">
        <v>797</v>
      </c>
      <c r="B1038" s="1" t="s">
        <v>5199</v>
      </c>
      <c r="C1038" s="1">
        <v>5.036138700018E13</v>
      </c>
      <c r="D1038" s="1" t="s">
        <v>5200</v>
      </c>
      <c r="E1038" s="1">
        <v>8.3991357568E10</v>
      </c>
      <c r="F1038" s="1" t="s">
        <v>5201</v>
      </c>
      <c r="G1038" s="6">
        <v>45530.51424768518</v>
      </c>
      <c r="H1038" s="7">
        <v>45597.23019675926</v>
      </c>
      <c r="I1038" s="2"/>
      <c r="J1038" s="1" t="s">
        <v>973</v>
      </c>
      <c r="L1038" s="8" t="s">
        <v>5202</v>
      </c>
      <c r="N1038" s="1">
        <v>8.7760154E7</v>
      </c>
      <c r="O1038" s="1">
        <v>1.06553643E8</v>
      </c>
      <c r="Q1038" s="1" t="s">
        <v>983</v>
      </c>
      <c r="S1038" s="1" t="s">
        <v>919</v>
      </c>
      <c r="W1038" s="1" t="b">
        <v>0</v>
      </c>
      <c r="Y1038" s="1" t="s">
        <v>900</v>
      </c>
      <c r="Z1038" s="1" t="b">
        <v>0</v>
      </c>
      <c r="AA1038" s="1" t="b">
        <v>0</v>
      </c>
      <c r="AB1038" s="1" t="s">
        <v>5203</v>
      </c>
      <c r="AC1038" s="1" t="b">
        <v>1</v>
      </c>
      <c r="AD1038" s="7">
        <v>45530.514236111114</v>
      </c>
      <c r="AE1038" s="1" t="s">
        <v>901</v>
      </c>
      <c r="AJ1038" s="1" t="b">
        <v>0</v>
      </c>
      <c r="AK1038" s="1" t="b">
        <v>1</v>
      </c>
      <c r="AL1038" s="1">
        <v>1.0</v>
      </c>
      <c r="AM1038" s="1">
        <v>1.0</v>
      </c>
      <c r="AN1038" s="1">
        <v>4.0</v>
      </c>
    </row>
    <row r="1039">
      <c r="A1039" s="1" t="s">
        <v>406</v>
      </c>
      <c r="B1039" s="1" t="s">
        <v>5204</v>
      </c>
      <c r="C1039" s="1">
        <v>1.802508000176E12</v>
      </c>
      <c r="D1039" s="1" t="s">
        <v>5204</v>
      </c>
      <c r="E1039" s="1">
        <v>1.1972218916E10</v>
      </c>
      <c r="F1039" s="1" t="s">
        <v>5205</v>
      </c>
      <c r="G1039" s="6">
        <v>45373.83175925926</v>
      </c>
      <c r="H1039" s="7">
        <v>45377.78747685185</v>
      </c>
      <c r="I1039" s="6">
        <v>45476.72462962963</v>
      </c>
      <c r="J1039" s="1" t="s">
        <v>908</v>
      </c>
      <c r="K1039" s="1" t="s">
        <v>1461</v>
      </c>
      <c r="L1039" s="8" t="s">
        <v>5206</v>
      </c>
      <c r="N1039" s="1">
        <v>7.963191E7</v>
      </c>
      <c r="O1039" s="1">
        <v>9.8202913E7</v>
      </c>
      <c r="U1039" s="1" t="s">
        <v>5207</v>
      </c>
      <c r="Y1039" s="1" t="s">
        <v>900</v>
      </c>
      <c r="Z1039" s="1" t="b">
        <v>0</v>
      </c>
      <c r="AA1039" s="1" t="b">
        <v>0</v>
      </c>
      <c r="AC1039" s="1" t="b">
        <v>1</v>
      </c>
      <c r="AD1039" s="7">
        <v>45373.831712962965</v>
      </c>
      <c r="AE1039" s="1" t="s">
        <v>901</v>
      </c>
    </row>
    <row r="1040">
      <c r="A1040" s="1" t="s">
        <v>94</v>
      </c>
      <c r="B1040" s="1" t="s">
        <v>5208</v>
      </c>
      <c r="C1040" s="1">
        <v>3.7975739000129E13</v>
      </c>
      <c r="D1040" s="1" t="s">
        <v>5208</v>
      </c>
      <c r="E1040" s="1">
        <v>2.7999060691E10</v>
      </c>
      <c r="F1040" s="1" t="s">
        <v>5209</v>
      </c>
      <c r="G1040" s="6">
        <v>45559.71759259259</v>
      </c>
      <c r="H1040" s="7">
        <v>45597.23013888889</v>
      </c>
      <c r="I1040" s="2"/>
      <c r="J1040" s="1" t="s">
        <v>938</v>
      </c>
      <c r="K1040" s="1" t="s">
        <v>896</v>
      </c>
      <c r="L1040" s="8" t="s">
        <v>5210</v>
      </c>
      <c r="N1040" s="1">
        <v>8.8640767E7</v>
      </c>
      <c r="O1040" s="1">
        <v>1.07920567E8</v>
      </c>
      <c r="Q1040" s="1" t="s">
        <v>940</v>
      </c>
      <c r="S1040" s="1" t="s">
        <v>1033</v>
      </c>
      <c r="T1040" s="1" t="s">
        <v>898</v>
      </c>
      <c r="X1040" s="1">
        <v>144592.0</v>
      </c>
      <c r="Y1040" s="1" t="s">
        <v>900</v>
      </c>
      <c r="Z1040" s="1" t="b">
        <v>0</v>
      </c>
      <c r="AA1040" s="1" t="b">
        <v>0</v>
      </c>
      <c r="AB1040" s="1" t="s">
        <v>5211</v>
      </c>
      <c r="AC1040" s="1" t="b">
        <v>1</v>
      </c>
      <c r="AD1040" s="7">
        <v>45559.71758101852</v>
      </c>
      <c r="AE1040" s="1" t="s">
        <v>901</v>
      </c>
      <c r="AJ1040" s="1" t="b">
        <v>0</v>
      </c>
      <c r="AK1040" s="1" t="b">
        <v>1</v>
      </c>
      <c r="AL1040" s="1">
        <v>1.0</v>
      </c>
      <c r="AM1040" s="1">
        <v>1.0</v>
      </c>
      <c r="AN1040" s="1">
        <v>1.0</v>
      </c>
    </row>
    <row r="1041">
      <c r="A1041" s="1" t="s">
        <v>5212</v>
      </c>
      <c r="B1041" s="1" t="s">
        <v>5213</v>
      </c>
      <c r="C1041" s="1">
        <v>4.9422060000191E13</v>
      </c>
      <c r="D1041" s="1" t="s">
        <v>5213</v>
      </c>
      <c r="E1041" s="1">
        <v>1.3991549034E10</v>
      </c>
      <c r="F1041" s="1" t="s">
        <v>5214</v>
      </c>
      <c r="G1041" s="6">
        <v>45272.67493055556</v>
      </c>
      <c r="H1041" s="7">
        <v>45288.78739583334</v>
      </c>
      <c r="I1041" s="6">
        <v>45385.54041666666</v>
      </c>
      <c r="J1041" s="1" t="s">
        <v>1243</v>
      </c>
      <c r="N1041" s="1">
        <v>7.5269251E7</v>
      </c>
      <c r="O1041" s="1">
        <v>9.3139355E7</v>
      </c>
      <c r="T1041" s="1" t="s">
        <v>920</v>
      </c>
      <c r="W1041" s="1" t="b">
        <v>1</v>
      </c>
      <c r="Y1041" s="1" t="s">
        <v>900</v>
      </c>
      <c r="Z1041" s="1" t="b">
        <v>0</v>
      </c>
      <c r="AA1041" s="1" t="b">
        <v>0</v>
      </c>
      <c r="AE1041" s="1" t="s">
        <v>901</v>
      </c>
    </row>
    <row r="1042">
      <c r="A1042" s="1" t="s">
        <v>5215</v>
      </c>
      <c r="B1042" s="1" t="s">
        <v>1709</v>
      </c>
      <c r="C1042" s="1">
        <v>4.6160998000192E13</v>
      </c>
      <c r="D1042" s="1" t="s">
        <v>1709</v>
      </c>
      <c r="E1042" s="1">
        <v>3.1984359155E10</v>
      </c>
      <c r="F1042" s="1" t="s">
        <v>5216</v>
      </c>
      <c r="G1042" s="6">
        <v>44951.79876157407</v>
      </c>
      <c r="H1042" s="7">
        <v>45597.22725694445</v>
      </c>
      <c r="I1042" s="2"/>
      <c r="J1042" s="1" t="s">
        <v>2172</v>
      </c>
      <c r="L1042" s="1" t="s">
        <v>5217</v>
      </c>
      <c r="U1042" s="1" t="s">
        <v>5218</v>
      </c>
      <c r="W1042" s="1" t="b">
        <v>1</v>
      </c>
      <c r="Y1042" s="1" t="s">
        <v>900</v>
      </c>
      <c r="Z1042" s="1" t="b">
        <v>0</v>
      </c>
      <c r="AA1042" s="1" t="b">
        <v>0</v>
      </c>
      <c r="AE1042" s="1" t="s">
        <v>901</v>
      </c>
      <c r="AJ1042" s="1" t="b">
        <v>0</v>
      </c>
    </row>
    <row r="1043">
      <c r="A1043" s="1" t="s">
        <v>5219</v>
      </c>
      <c r="B1043" s="1" t="s">
        <v>5145</v>
      </c>
      <c r="C1043" s="1">
        <v>2.8587938000179E13</v>
      </c>
      <c r="D1043" s="1" t="s">
        <v>5145</v>
      </c>
      <c r="E1043" s="1">
        <v>5.551998145588E12</v>
      </c>
      <c r="F1043" s="1" t="s">
        <v>5146</v>
      </c>
      <c r="G1043" s="6">
        <v>45351.75983796296</v>
      </c>
      <c r="H1043" s="7">
        <v>45597.22725694445</v>
      </c>
      <c r="I1043" s="2"/>
      <c r="J1043" s="1" t="s">
        <v>908</v>
      </c>
      <c r="K1043" s="1" t="s">
        <v>896</v>
      </c>
      <c r="L1043" s="8" t="s">
        <v>5147</v>
      </c>
      <c r="N1043" s="1">
        <v>7.8022517E7</v>
      </c>
      <c r="O1043" s="1">
        <v>9.6683966E7</v>
      </c>
      <c r="P1043" s="1" t="b">
        <v>1</v>
      </c>
      <c r="V1043" s="1" t="b">
        <v>1</v>
      </c>
      <c r="W1043" s="1" t="b">
        <v>0</v>
      </c>
      <c r="X1043" s="1">
        <v>111949.0</v>
      </c>
      <c r="Y1043" s="1" t="s">
        <v>900</v>
      </c>
      <c r="Z1043" s="1" t="b">
        <v>0</v>
      </c>
      <c r="AA1043" s="1" t="b">
        <v>0</v>
      </c>
      <c r="AE1043" s="1" t="s">
        <v>901</v>
      </c>
      <c r="AJ1043" s="1" t="b">
        <v>0</v>
      </c>
    </row>
    <row r="1044">
      <c r="A1044" s="1" t="s">
        <v>651</v>
      </c>
      <c r="B1044" s="1" t="s">
        <v>5220</v>
      </c>
      <c r="C1044" s="1">
        <v>2.8084759000119E13</v>
      </c>
      <c r="D1044" s="1" t="s">
        <v>5220</v>
      </c>
      <c r="E1044" s="1">
        <v>3.1999851305E10</v>
      </c>
      <c r="F1044" s="1" t="s">
        <v>5221</v>
      </c>
      <c r="G1044" s="6">
        <v>45538.91237268518</v>
      </c>
      <c r="H1044" s="7">
        <v>45597.23019675926</v>
      </c>
      <c r="I1044" s="2"/>
      <c r="J1044" s="1" t="s">
        <v>1115</v>
      </c>
      <c r="K1044" s="1" t="s">
        <v>896</v>
      </c>
      <c r="L1044" s="8" t="s">
        <v>5222</v>
      </c>
      <c r="N1044" s="1">
        <v>8.8050282E7</v>
      </c>
      <c r="O1044" s="1">
        <v>1.06950457E8</v>
      </c>
      <c r="Q1044" s="1" t="s">
        <v>983</v>
      </c>
      <c r="S1044" s="1" t="s">
        <v>919</v>
      </c>
      <c r="X1044" s="1">
        <v>141876.0</v>
      </c>
      <c r="Y1044" s="1" t="s">
        <v>900</v>
      </c>
      <c r="Z1044" s="1" t="b">
        <v>0</v>
      </c>
      <c r="AA1044" s="1" t="b">
        <v>0</v>
      </c>
      <c r="AB1044" s="1" t="s">
        <v>5223</v>
      </c>
      <c r="AC1044" s="1" t="b">
        <v>1</v>
      </c>
      <c r="AD1044" s="7">
        <v>45538.91236111111</v>
      </c>
      <c r="AE1044" s="1" t="s">
        <v>901</v>
      </c>
      <c r="AF1044" s="1" t="s">
        <v>5224</v>
      </c>
      <c r="AJ1044" s="1" t="b">
        <v>0</v>
      </c>
      <c r="AK1044" s="1" t="b">
        <v>1</v>
      </c>
      <c r="AL1044" s="1">
        <v>1.0</v>
      </c>
      <c r="AM1044" s="1">
        <v>1.0</v>
      </c>
      <c r="AN1044" s="1">
        <v>7.0</v>
      </c>
    </row>
    <row r="1045">
      <c r="A1045" s="1" t="s">
        <v>5225</v>
      </c>
      <c r="B1045" s="1" t="s">
        <v>5226</v>
      </c>
      <c r="C1045" s="1">
        <v>4.6292993000113E13</v>
      </c>
      <c r="D1045" s="1" t="s">
        <v>5226</v>
      </c>
      <c r="E1045" s="1">
        <v>3.5999505734E10</v>
      </c>
      <c r="F1045" s="1" t="s">
        <v>5227</v>
      </c>
      <c r="G1045" s="6">
        <v>45268.49663194444</v>
      </c>
      <c r="H1045" s="7">
        <v>45273.56875</v>
      </c>
      <c r="I1045" s="6">
        <v>45322.90614583333</v>
      </c>
      <c r="J1045" s="1" t="s">
        <v>1243</v>
      </c>
      <c r="K1045" s="1" t="s">
        <v>933</v>
      </c>
      <c r="L1045" s="8" t="s">
        <v>5228</v>
      </c>
      <c r="N1045" s="1">
        <v>7.5171874E7</v>
      </c>
      <c r="O1045" s="1">
        <v>9.2937947E7</v>
      </c>
      <c r="T1045" s="1" t="s">
        <v>898</v>
      </c>
      <c r="U1045" s="1" t="s">
        <v>5229</v>
      </c>
      <c r="Y1045" s="1" t="s">
        <v>900</v>
      </c>
      <c r="Z1045" s="1" t="b">
        <v>0</v>
      </c>
      <c r="AA1045" s="1" t="b">
        <v>0</v>
      </c>
      <c r="AE1045" s="1" t="s">
        <v>901</v>
      </c>
    </row>
    <row r="1046">
      <c r="A1046" s="1" t="s">
        <v>57</v>
      </c>
      <c r="B1046" s="1" t="s">
        <v>5230</v>
      </c>
      <c r="C1046" s="1">
        <v>4.3399871000132E13</v>
      </c>
      <c r="D1046" s="1" t="s">
        <v>5230</v>
      </c>
      <c r="E1046" s="1">
        <v>1.1976813387E10</v>
      </c>
      <c r="F1046" s="1" t="s">
        <v>5231</v>
      </c>
      <c r="G1046" s="6">
        <v>45433.587013888886</v>
      </c>
      <c r="H1046" s="7">
        <v>45597.230162037034</v>
      </c>
      <c r="I1046" s="2"/>
      <c r="J1046" s="1" t="s">
        <v>938</v>
      </c>
      <c r="K1046" s="1" t="s">
        <v>1049</v>
      </c>
      <c r="L1046" s="8" t="s">
        <v>5232</v>
      </c>
      <c r="N1046" s="1">
        <v>8.4551498E7</v>
      </c>
      <c r="O1046" s="1">
        <v>1.01744767E8</v>
      </c>
      <c r="T1046" s="1" t="s">
        <v>920</v>
      </c>
      <c r="U1046" s="1" t="s">
        <v>5233</v>
      </c>
      <c r="Y1046" s="1" t="s">
        <v>900</v>
      </c>
      <c r="Z1046" s="1" t="b">
        <v>0</v>
      </c>
      <c r="AA1046" s="1" t="b">
        <v>0</v>
      </c>
      <c r="AC1046" s="1" t="b">
        <v>1</v>
      </c>
      <c r="AD1046" s="7">
        <v>45433.58699074074</v>
      </c>
      <c r="AE1046" s="1" t="s">
        <v>901</v>
      </c>
      <c r="AJ1046" s="1" t="b">
        <v>0</v>
      </c>
    </row>
    <row r="1047">
      <c r="A1047" s="1" t="s">
        <v>5234</v>
      </c>
      <c r="B1047" s="1" t="s">
        <v>5235</v>
      </c>
      <c r="C1047" s="1">
        <v>2.6977332000114E13</v>
      </c>
      <c r="D1047" s="1" t="s">
        <v>5235</v>
      </c>
      <c r="E1047" s="1">
        <v>2.1981195224E10</v>
      </c>
      <c r="F1047" s="1" t="s">
        <v>5236</v>
      </c>
      <c r="G1047" s="6">
        <v>45321.60868055555</v>
      </c>
      <c r="H1047" s="7">
        <v>45357.74864583334</v>
      </c>
      <c r="I1047" s="6">
        <v>45400.515439814815</v>
      </c>
      <c r="J1047" s="1" t="s">
        <v>908</v>
      </c>
      <c r="K1047" s="1" t="s">
        <v>916</v>
      </c>
      <c r="L1047" s="8" t="s">
        <v>5237</v>
      </c>
      <c r="N1047" s="1">
        <v>7.7086481E7</v>
      </c>
      <c r="O1047" s="1">
        <v>9.5284526E7</v>
      </c>
      <c r="U1047" s="1" t="s">
        <v>5238</v>
      </c>
      <c r="Y1047" s="1" t="s">
        <v>900</v>
      </c>
      <c r="Z1047" s="1" t="b">
        <v>0</v>
      </c>
      <c r="AA1047" s="1" t="b">
        <v>0</v>
      </c>
      <c r="AE1047" s="1" t="s">
        <v>901</v>
      </c>
    </row>
    <row r="1048">
      <c r="A1048" s="1" t="s">
        <v>426</v>
      </c>
      <c r="B1048" s="1" t="s">
        <v>5239</v>
      </c>
      <c r="C1048" s="1">
        <v>5.44940500001E13</v>
      </c>
      <c r="D1048" s="1" t="s">
        <v>5239</v>
      </c>
      <c r="E1048" s="1">
        <v>3.3988657736E10</v>
      </c>
      <c r="F1048" s="1" t="s">
        <v>5240</v>
      </c>
      <c r="G1048" s="6">
        <v>45547.87920138889</v>
      </c>
      <c r="H1048" s="7">
        <v>45597.23018518519</v>
      </c>
      <c r="I1048" s="2"/>
      <c r="J1048" s="1" t="s">
        <v>908</v>
      </c>
      <c r="K1048" s="1" t="s">
        <v>916</v>
      </c>
      <c r="N1048" s="1">
        <v>8.8307599E7</v>
      </c>
      <c r="O1048" s="1">
        <v>1.07382313E8</v>
      </c>
      <c r="T1048" s="1" t="s">
        <v>898</v>
      </c>
      <c r="Y1048" s="1" t="s">
        <v>900</v>
      </c>
      <c r="Z1048" s="1" t="b">
        <v>0</v>
      </c>
      <c r="AA1048" s="1" t="b">
        <v>0</v>
      </c>
      <c r="AC1048" s="1" t="b">
        <v>1</v>
      </c>
      <c r="AD1048" s="7">
        <v>45547.87375</v>
      </c>
      <c r="AE1048" s="1" t="s">
        <v>901</v>
      </c>
      <c r="AJ1048" s="1" t="b">
        <v>0</v>
      </c>
    </row>
    <row r="1049">
      <c r="A1049" s="1" t="s">
        <v>280</v>
      </c>
      <c r="B1049" s="1" t="s">
        <v>5241</v>
      </c>
      <c r="C1049" s="1">
        <v>2.6909567000179E13</v>
      </c>
      <c r="D1049" s="1" t="s">
        <v>5241</v>
      </c>
      <c r="E1049" s="1">
        <v>1.1937721201E10</v>
      </c>
      <c r="F1049" s="1" t="s">
        <v>5242</v>
      </c>
      <c r="G1049" s="6">
        <v>45413.047106481485</v>
      </c>
      <c r="H1049" s="7">
        <v>45597.23017361111</v>
      </c>
      <c r="I1049" s="2"/>
      <c r="J1049" s="1" t="s">
        <v>908</v>
      </c>
      <c r="K1049" s="1" t="s">
        <v>916</v>
      </c>
      <c r="L1049" s="8" t="s">
        <v>5243</v>
      </c>
      <c r="N1049" s="1">
        <v>8.2720205E7</v>
      </c>
      <c r="O1049" s="1">
        <v>1.00521664E8</v>
      </c>
      <c r="T1049" s="1" t="s">
        <v>920</v>
      </c>
      <c r="U1049" s="1" t="s">
        <v>5244</v>
      </c>
      <c r="Y1049" s="1" t="s">
        <v>900</v>
      </c>
      <c r="Z1049" s="1" t="b">
        <v>0</v>
      </c>
      <c r="AA1049" s="1" t="b">
        <v>0</v>
      </c>
      <c r="AC1049" s="1" t="b">
        <v>1</v>
      </c>
      <c r="AD1049" s="7">
        <v>45413.04709490741</v>
      </c>
      <c r="AE1049" s="1" t="s">
        <v>901</v>
      </c>
      <c r="AJ1049" s="1" t="b">
        <v>0</v>
      </c>
    </row>
    <row r="1050">
      <c r="A1050" s="1" t="s">
        <v>5245</v>
      </c>
      <c r="B1050" s="1" t="s">
        <v>5246</v>
      </c>
      <c r="C1050" s="1">
        <v>3.9346941871E10</v>
      </c>
      <c r="D1050" s="1" t="s">
        <v>5246</v>
      </c>
      <c r="E1050" s="1">
        <v>1.1989955894E10</v>
      </c>
      <c r="F1050" s="1" t="s">
        <v>5247</v>
      </c>
      <c r="G1050" s="6">
        <v>45170.77699074074</v>
      </c>
      <c r="H1050" s="7">
        <v>45297.021678240744</v>
      </c>
      <c r="I1050" s="6">
        <v>45317.548425925925</v>
      </c>
      <c r="J1050" s="1" t="s">
        <v>908</v>
      </c>
      <c r="K1050" s="1" t="s">
        <v>916</v>
      </c>
      <c r="L1050" s="8" t="s">
        <v>5248</v>
      </c>
      <c r="N1050" s="1">
        <v>7.1157983E7</v>
      </c>
      <c r="O1050" s="1">
        <v>8.7107073E7</v>
      </c>
      <c r="T1050" s="1" t="s">
        <v>920</v>
      </c>
      <c r="U1050" s="1" t="s">
        <v>5249</v>
      </c>
      <c r="Y1050" s="1" t="s">
        <v>900</v>
      </c>
      <c r="Z1050" s="1" t="b">
        <v>0</v>
      </c>
      <c r="AA1050" s="1" t="b">
        <v>0</v>
      </c>
      <c r="AE1050" s="1" t="s">
        <v>901</v>
      </c>
    </row>
    <row r="1051">
      <c r="A1051" s="1" t="s">
        <v>5250</v>
      </c>
      <c r="B1051" s="1" t="s">
        <v>5251</v>
      </c>
      <c r="C1051" s="1">
        <v>4.3833489000195E13</v>
      </c>
      <c r="D1051" s="1" t="s">
        <v>5252</v>
      </c>
      <c r="E1051" s="1">
        <v>1.1953676486E10</v>
      </c>
      <c r="F1051" s="1" t="s">
        <v>5253</v>
      </c>
      <c r="G1051" s="6">
        <v>45573.91611111111</v>
      </c>
      <c r="H1051" s="7">
        <v>45597.230219907404</v>
      </c>
      <c r="I1051" s="2"/>
      <c r="J1051" s="1" t="s">
        <v>1392</v>
      </c>
      <c r="K1051" s="1" t="s">
        <v>916</v>
      </c>
      <c r="L1051" s="8" t="s">
        <v>5254</v>
      </c>
      <c r="N1051" s="1">
        <v>8.9014657E7</v>
      </c>
      <c r="O1051" s="1">
        <v>1.0856708E8</v>
      </c>
      <c r="Q1051" s="1" t="s">
        <v>1335</v>
      </c>
      <c r="S1051" s="1" t="s">
        <v>919</v>
      </c>
      <c r="T1051" s="1" t="s">
        <v>898</v>
      </c>
      <c r="Y1051" s="1" t="s">
        <v>900</v>
      </c>
      <c r="Z1051" s="1" t="b">
        <v>0</v>
      </c>
      <c r="AA1051" s="1" t="b">
        <v>0</v>
      </c>
      <c r="AB1051" s="1" t="s">
        <v>5255</v>
      </c>
      <c r="AC1051" s="1" t="b">
        <v>1</v>
      </c>
      <c r="AD1051" s="7">
        <v>45573.91611111111</v>
      </c>
      <c r="AE1051" s="1" t="s">
        <v>901</v>
      </c>
      <c r="AJ1051" s="1" t="b">
        <v>0</v>
      </c>
      <c r="AK1051" s="1" t="b">
        <v>0</v>
      </c>
      <c r="AL1051" s="1">
        <v>0.0</v>
      </c>
      <c r="AM1051" s="1">
        <v>0.0</v>
      </c>
      <c r="AN1051" s="1">
        <v>0.0</v>
      </c>
    </row>
    <row r="1052">
      <c r="A1052" s="1" t="s">
        <v>318</v>
      </c>
      <c r="B1052" s="1" t="s">
        <v>5256</v>
      </c>
      <c r="C1052" s="1">
        <v>4.2532874848E10</v>
      </c>
      <c r="D1052" s="1" t="s">
        <v>5256</v>
      </c>
      <c r="E1052" s="1">
        <v>1.7996150713E10</v>
      </c>
      <c r="F1052" s="1" t="s">
        <v>5257</v>
      </c>
      <c r="G1052" s="6">
        <v>45389.73678240741</v>
      </c>
      <c r="H1052" s="7">
        <v>45597.230208333334</v>
      </c>
      <c r="I1052" s="2"/>
      <c r="J1052" s="1" t="s">
        <v>938</v>
      </c>
      <c r="K1052" s="1" t="s">
        <v>896</v>
      </c>
      <c r="L1052" s="8" t="s">
        <v>5258</v>
      </c>
      <c r="N1052" s="1">
        <v>8.089758E7</v>
      </c>
      <c r="O1052" s="1">
        <v>9.9107776E7</v>
      </c>
      <c r="T1052" s="1" t="s">
        <v>920</v>
      </c>
      <c r="U1052" s="1" t="s">
        <v>5259</v>
      </c>
      <c r="X1052" s="1">
        <v>141939.0</v>
      </c>
      <c r="Y1052" s="1" t="s">
        <v>900</v>
      </c>
      <c r="Z1052" s="1" t="b">
        <v>0</v>
      </c>
      <c r="AA1052" s="1" t="b">
        <v>0</v>
      </c>
      <c r="AC1052" s="1" t="b">
        <v>1</v>
      </c>
      <c r="AD1052" s="7">
        <v>45389.73677083333</v>
      </c>
      <c r="AE1052" s="1" t="s">
        <v>901</v>
      </c>
      <c r="AJ1052" s="1" t="b">
        <v>0</v>
      </c>
    </row>
    <row r="1053">
      <c r="A1053" s="1" t="s">
        <v>103</v>
      </c>
      <c r="B1053" s="1" t="s">
        <v>5260</v>
      </c>
      <c r="C1053" s="1">
        <v>5.1974719000164E13</v>
      </c>
      <c r="D1053" s="1" t="s">
        <v>5261</v>
      </c>
      <c r="E1053" s="1">
        <v>3.4991157029E10</v>
      </c>
      <c r="F1053" s="1" t="s">
        <v>5262</v>
      </c>
      <c r="G1053" s="6">
        <v>45429.709282407406</v>
      </c>
      <c r="H1053" s="7">
        <v>45597.23011574074</v>
      </c>
      <c r="I1053" s="2"/>
      <c r="J1053" s="1" t="s">
        <v>938</v>
      </c>
      <c r="K1053" s="1" t="s">
        <v>974</v>
      </c>
      <c r="L1053" s="8" t="s">
        <v>5263</v>
      </c>
      <c r="N1053" s="1">
        <v>8.4409942E7</v>
      </c>
      <c r="O1053" s="1">
        <v>1.01535764E8</v>
      </c>
      <c r="U1053" s="1" t="s">
        <v>5264</v>
      </c>
      <c r="Y1053" s="1" t="s">
        <v>900</v>
      </c>
      <c r="Z1053" s="1" t="b">
        <v>0</v>
      </c>
      <c r="AA1053" s="1" t="b">
        <v>0</v>
      </c>
      <c r="AC1053" s="1" t="b">
        <v>1</v>
      </c>
      <c r="AD1053" s="7">
        <v>45429.70927083334</v>
      </c>
      <c r="AE1053" s="1" t="s">
        <v>901</v>
      </c>
      <c r="AJ1053" s="1" t="b">
        <v>0</v>
      </c>
    </row>
    <row r="1054">
      <c r="A1054" s="1" t="s">
        <v>5265</v>
      </c>
      <c r="B1054" s="1" t="s">
        <v>5266</v>
      </c>
      <c r="C1054" s="1">
        <v>3.4131960000102E13</v>
      </c>
      <c r="D1054" s="1" t="s">
        <v>5266</v>
      </c>
      <c r="E1054" s="1">
        <v>1.9971111013E10</v>
      </c>
      <c r="F1054" s="1" t="s">
        <v>5267</v>
      </c>
      <c r="G1054" s="6">
        <v>45237.6859375</v>
      </c>
      <c r="H1054" s="7">
        <v>45243.70868055556</v>
      </c>
      <c r="I1054" s="6">
        <v>45267.6769212963</v>
      </c>
      <c r="J1054" s="1" t="s">
        <v>908</v>
      </c>
      <c r="K1054" s="1" t="s">
        <v>933</v>
      </c>
      <c r="L1054" s="8" t="s">
        <v>5268</v>
      </c>
      <c r="N1054" s="1">
        <v>7.4080574E7</v>
      </c>
      <c r="O1054" s="1">
        <v>9.1316972E7</v>
      </c>
      <c r="T1054" s="1" t="s">
        <v>920</v>
      </c>
      <c r="U1054" s="1" t="s">
        <v>5269</v>
      </c>
      <c r="Y1054" s="1" t="s">
        <v>900</v>
      </c>
      <c r="Z1054" s="1" t="b">
        <v>0</v>
      </c>
      <c r="AA1054" s="1" t="b">
        <v>0</v>
      </c>
      <c r="AE1054" s="1" t="s">
        <v>901</v>
      </c>
    </row>
    <row r="1055">
      <c r="A1055" s="1" t="s">
        <v>5270</v>
      </c>
      <c r="B1055" s="1" t="s">
        <v>5271</v>
      </c>
      <c r="C1055" s="1">
        <v>5.3106276000115E13</v>
      </c>
      <c r="D1055" s="1" t="s">
        <v>5271</v>
      </c>
      <c r="E1055" s="1">
        <v>6.1981547479E10</v>
      </c>
      <c r="F1055" s="1" t="s">
        <v>5272</v>
      </c>
      <c r="G1055" s="6">
        <v>45566.893125</v>
      </c>
      <c r="H1055" s="7">
        <v>45579.856469907405</v>
      </c>
      <c r="I1055" s="6">
        <v>45580.0000462963</v>
      </c>
      <c r="J1055" s="1" t="s">
        <v>938</v>
      </c>
      <c r="K1055" s="1" t="s">
        <v>916</v>
      </c>
      <c r="L1055" s="8" t="s">
        <v>5273</v>
      </c>
      <c r="N1055" s="1">
        <v>8.8808257E7</v>
      </c>
      <c r="O1055" s="1">
        <v>1.08252143E8</v>
      </c>
      <c r="W1055" s="1" t="b">
        <v>1</v>
      </c>
      <c r="Y1055" s="1" t="s">
        <v>900</v>
      </c>
      <c r="Z1055" s="1" t="b">
        <v>0</v>
      </c>
      <c r="AA1055" s="1" t="b">
        <v>0</v>
      </c>
      <c r="AC1055" s="1" t="b">
        <v>1</v>
      </c>
      <c r="AD1055" s="7">
        <v>45566.875069444446</v>
      </c>
      <c r="AE1055" s="1" t="s">
        <v>901</v>
      </c>
      <c r="AJ1055" s="1" t="b">
        <v>0</v>
      </c>
    </row>
    <row r="1056">
      <c r="A1056" s="1" t="s">
        <v>5274</v>
      </c>
      <c r="B1056" s="1" t="s">
        <v>5275</v>
      </c>
      <c r="C1056" s="1">
        <v>1.2823533737E10</v>
      </c>
      <c r="D1056" s="1" t="s">
        <v>5276</v>
      </c>
      <c r="E1056" s="1">
        <v>2.799614604E10</v>
      </c>
      <c r="F1056" s="1" t="s">
        <v>5277</v>
      </c>
      <c r="G1056" s="6">
        <v>45139.125</v>
      </c>
      <c r="H1056" s="7">
        <v>45369.7015625</v>
      </c>
      <c r="I1056" s="6">
        <v>45177.125</v>
      </c>
      <c r="J1056" s="1" t="s">
        <v>930</v>
      </c>
      <c r="N1056" s="1">
        <v>6.9263018E7</v>
      </c>
      <c r="O1056" s="1">
        <v>8.4505312E7</v>
      </c>
      <c r="P1056" s="1" t="b">
        <v>0</v>
      </c>
      <c r="V1056" s="1" t="b">
        <v>0</v>
      </c>
      <c r="W1056" s="1" t="b">
        <v>1</v>
      </c>
      <c r="Y1056" s="1" t="s">
        <v>900</v>
      </c>
      <c r="Z1056" s="1" t="b">
        <v>0</v>
      </c>
      <c r="AA1056" s="1" t="b">
        <v>0</v>
      </c>
      <c r="AE1056" s="1" t="s">
        <v>901</v>
      </c>
      <c r="AJ1056" s="1" t="b">
        <v>0</v>
      </c>
    </row>
    <row r="1057">
      <c r="A1057" s="1" t="s">
        <v>341</v>
      </c>
      <c r="B1057" s="1" t="s">
        <v>5278</v>
      </c>
      <c r="C1057" s="1">
        <v>7.9349374668E10</v>
      </c>
      <c r="D1057" s="1" t="s">
        <v>5278</v>
      </c>
      <c r="E1057" s="1">
        <v>3.4991940081E10</v>
      </c>
      <c r="F1057" s="1" t="s">
        <v>5279</v>
      </c>
      <c r="G1057" s="6">
        <v>45474.70348379629</v>
      </c>
      <c r="H1057" s="7">
        <v>45597.230208333334</v>
      </c>
      <c r="I1057" s="2"/>
      <c r="J1057" s="1" t="s">
        <v>938</v>
      </c>
      <c r="L1057" s="8" t="s">
        <v>5280</v>
      </c>
      <c r="N1057" s="1">
        <v>8.6093052E7</v>
      </c>
      <c r="O1057" s="1">
        <v>1.03983723E8</v>
      </c>
      <c r="T1057" s="1" t="s">
        <v>920</v>
      </c>
      <c r="Y1057" s="1" t="s">
        <v>900</v>
      </c>
      <c r="Z1057" s="1" t="b">
        <v>0</v>
      </c>
      <c r="AA1057" s="1" t="b">
        <v>0</v>
      </c>
      <c r="AC1057" s="1" t="b">
        <v>1</v>
      </c>
      <c r="AD1057" s="7">
        <v>45474.7033912037</v>
      </c>
      <c r="AE1057" s="1" t="s">
        <v>901</v>
      </c>
      <c r="AJ1057" s="1" t="b">
        <v>0</v>
      </c>
    </row>
    <row r="1058">
      <c r="A1058" s="1" t="s">
        <v>565</v>
      </c>
      <c r="B1058" s="1" t="s">
        <v>5281</v>
      </c>
      <c r="C1058" s="1">
        <v>4.82893613E9</v>
      </c>
      <c r="D1058" s="1" t="s">
        <v>5281</v>
      </c>
      <c r="E1058" s="1">
        <v>6.5992184802E10</v>
      </c>
      <c r="F1058" s="1" t="s">
        <v>5282</v>
      </c>
      <c r="G1058" s="6">
        <v>45415.69798611111</v>
      </c>
      <c r="H1058" s="7">
        <v>45597.23019675926</v>
      </c>
      <c r="I1058" s="2"/>
      <c r="J1058" s="1" t="s">
        <v>908</v>
      </c>
      <c r="K1058" s="1" t="s">
        <v>916</v>
      </c>
      <c r="L1058" s="8" t="s">
        <v>5283</v>
      </c>
      <c r="N1058" s="1">
        <v>8.2811545E7</v>
      </c>
      <c r="O1058" s="1">
        <v>1.00667859E8</v>
      </c>
      <c r="U1058" s="1" t="s">
        <v>5284</v>
      </c>
      <c r="Y1058" s="1" t="s">
        <v>900</v>
      </c>
      <c r="Z1058" s="1" t="b">
        <v>0</v>
      </c>
      <c r="AA1058" s="1" t="b">
        <v>0</v>
      </c>
      <c r="AC1058" s="1" t="b">
        <v>1</v>
      </c>
      <c r="AD1058" s="7">
        <v>45415.69797453703</v>
      </c>
      <c r="AE1058" s="1" t="s">
        <v>901</v>
      </c>
      <c r="AJ1058" s="1" t="b">
        <v>0</v>
      </c>
    </row>
    <row r="1059">
      <c r="A1059" s="1" t="s">
        <v>295</v>
      </c>
      <c r="B1059" s="1" t="s">
        <v>5285</v>
      </c>
      <c r="C1059" s="1">
        <v>4.4731002000126E13</v>
      </c>
      <c r="D1059" s="1" t="s">
        <v>5286</v>
      </c>
      <c r="E1059" s="1">
        <v>7.5992900737E10</v>
      </c>
      <c r="F1059" s="1" t="s">
        <v>5287</v>
      </c>
      <c r="G1059" s="6">
        <v>45373.78695601852</v>
      </c>
      <c r="H1059" s="7">
        <v>45494.8478125</v>
      </c>
      <c r="I1059" s="6">
        <v>45495.06568287037</v>
      </c>
      <c r="J1059" s="1" t="s">
        <v>908</v>
      </c>
      <c r="K1059" s="1" t="s">
        <v>916</v>
      </c>
      <c r="L1059" s="8" t="s">
        <v>5288</v>
      </c>
      <c r="N1059" s="1">
        <v>7.9629804E7</v>
      </c>
      <c r="O1059" s="1">
        <v>9.8197911E7</v>
      </c>
      <c r="U1059" s="1" t="s">
        <v>5289</v>
      </c>
      <c r="Y1059" s="1" t="s">
        <v>900</v>
      </c>
      <c r="Z1059" s="1" t="b">
        <v>0</v>
      </c>
      <c r="AA1059" s="1" t="b">
        <v>0</v>
      </c>
      <c r="AC1059" s="1" t="b">
        <v>1</v>
      </c>
      <c r="AD1059" s="7">
        <v>45373.78693287037</v>
      </c>
      <c r="AE1059" s="1" t="s">
        <v>901</v>
      </c>
      <c r="AJ1059" s="1" t="b">
        <v>0</v>
      </c>
    </row>
    <row r="1060">
      <c r="A1060" s="1" t="s">
        <v>5290</v>
      </c>
      <c r="B1060" s="1" t="s">
        <v>5291</v>
      </c>
      <c r="C1060" s="1">
        <v>4.882265700016E13</v>
      </c>
      <c r="D1060" s="1" t="s">
        <v>5291</v>
      </c>
      <c r="E1060" s="1">
        <v>2.1999664315E10</v>
      </c>
      <c r="F1060" s="1" t="s">
        <v>5292</v>
      </c>
      <c r="G1060" s="6">
        <v>45179.81215277778</v>
      </c>
      <c r="H1060" s="7">
        <v>45597.22725694445</v>
      </c>
      <c r="I1060" s="2"/>
      <c r="J1060" s="1" t="s">
        <v>2230</v>
      </c>
      <c r="K1060" s="1" t="s">
        <v>925</v>
      </c>
      <c r="L1060" s="8" t="s">
        <v>5293</v>
      </c>
      <c r="N1060" s="1">
        <v>7.3748816E7</v>
      </c>
      <c r="O1060" s="1">
        <v>9.0488117E7</v>
      </c>
      <c r="U1060" s="1" t="s">
        <v>5294</v>
      </c>
      <c r="W1060" s="1" t="b">
        <v>1</v>
      </c>
      <c r="Y1060" s="1" t="s">
        <v>935</v>
      </c>
      <c r="Z1060" s="1" t="b">
        <v>0</v>
      </c>
      <c r="AA1060" s="1" t="b">
        <v>0</v>
      </c>
      <c r="AE1060" s="1" t="s">
        <v>901</v>
      </c>
      <c r="AJ1060" s="1" t="b">
        <v>0</v>
      </c>
    </row>
    <row r="1061">
      <c r="A1061" s="1" t="s">
        <v>5295</v>
      </c>
      <c r="B1061" s="1" t="s">
        <v>5296</v>
      </c>
      <c r="C1061" s="1">
        <v>4.0746155000196E13</v>
      </c>
      <c r="D1061" s="1" t="s">
        <v>5296</v>
      </c>
      <c r="E1061" s="1">
        <v>8.2993019E10</v>
      </c>
      <c r="F1061" s="1" t="s">
        <v>5297</v>
      </c>
      <c r="G1061" s="6">
        <v>45210.74972222222</v>
      </c>
      <c r="H1061" s="7">
        <v>45597.230150462965</v>
      </c>
      <c r="I1061" s="2"/>
      <c r="J1061" s="1" t="s">
        <v>908</v>
      </c>
      <c r="K1061" s="1" t="s">
        <v>916</v>
      </c>
      <c r="L1061" s="8" t="s">
        <v>5298</v>
      </c>
      <c r="N1061" s="1">
        <v>7.3014135E7</v>
      </c>
      <c r="O1061" s="1">
        <v>8.962167E7</v>
      </c>
      <c r="U1061" s="1" t="s">
        <v>5299</v>
      </c>
      <c r="Y1061" s="1" t="s">
        <v>900</v>
      </c>
      <c r="Z1061" s="1" t="b">
        <v>0</v>
      </c>
      <c r="AA1061" s="1" t="b">
        <v>0</v>
      </c>
      <c r="AE1061" s="1" t="s">
        <v>901</v>
      </c>
      <c r="AJ1061" s="1" t="b">
        <v>1</v>
      </c>
    </row>
    <row r="1062">
      <c r="A1062" s="1" t="s">
        <v>116</v>
      </c>
      <c r="B1062" s="1" t="s">
        <v>5300</v>
      </c>
      <c r="C1062" s="1">
        <v>1.0127600655E10</v>
      </c>
      <c r="D1062" s="1" t="s">
        <v>5300</v>
      </c>
      <c r="E1062" s="1">
        <v>3.1991206175E10</v>
      </c>
      <c r="F1062" s="1" t="s">
        <v>5301</v>
      </c>
      <c r="G1062" s="6">
        <v>45448.62789351852</v>
      </c>
      <c r="H1062" s="7">
        <v>45597.230219907404</v>
      </c>
      <c r="I1062" s="2"/>
      <c r="J1062" s="1" t="s">
        <v>938</v>
      </c>
      <c r="K1062" s="1" t="s">
        <v>933</v>
      </c>
      <c r="L1062" s="8" t="s">
        <v>5302</v>
      </c>
      <c r="M1062" s="1">
        <v>712843.0</v>
      </c>
      <c r="N1062" s="1">
        <v>8.5263569E7</v>
      </c>
      <c r="O1062" s="1">
        <v>1.02620897E8</v>
      </c>
      <c r="T1062" s="1" t="s">
        <v>898</v>
      </c>
      <c r="U1062" s="1" t="s">
        <v>5303</v>
      </c>
      <c r="Y1062" s="1" t="s">
        <v>900</v>
      </c>
      <c r="Z1062" s="1" t="b">
        <v>0</v>
      </c>
      <c r="AA1062" s="1" t="b">
        <v>0</v>
      </c>
      <c r="AC1062" s="1" t="b">
        <v>1</v>
      </c>
      <c r="AD1062" s="7">
        <v>45448.62788194444</v>
      </c>
      <c r="AE1062" s="1" t="s">
        <v>901</v>
      </c>
      <c r="AJ1062" s="1" t="b">
        <v>0</v>
      </c>
    </row>
    <row r="1063">
      <c r="A1063" s="1" t="s">
        <v>5304</v>
      </c>
      <c r="B1063" s="1" t="s">
        <v>5305</v>
      </c>
      <c r="C1063" s="1">
        <v>2.9993329000182E13</v>
      </c>
      <c r="D1063" s="1" t="s">
        <v>5305</v>
      </c>
      <c r="E1063" s="1">
        <v>3.1987683441E10</v>
      </c>
      <c r="F1063" s="1" t="s">
        <v>5306</v>
      </c>
      <c r="G1063" s="6">
        <v>45328.80216435185</v>
      </c>
      <c r="H1063" s="7">
        <v>45597.23013888889</v>
      </c>
      <c r="I1063" s="2"/>
      <c r="J1063" s="1" t="s">
        <v>1424</v>
      </c>
      <c r="K1063" s="1" t="s">
        <v>933</v>
      </c>
      <c r="L1063" s="8" t="s">
        <v>5307</v>
      </c>
      <c r="M1063" s="1">
        <v>1038548.0</v>
      </c>
      <c r="N1063" s="1">
        <v>7.7283843E7</v>
      </c>
      <c r="O1063" s="1">
        <v>1.04653942E8</v>
      </c>
      <c r="U1063" s="1" t="s">
        <v>5308</v>
      </c>
      <c r="W1063" s="1" t="b">
        <v>0</v>
      </c>
      <c r="Y1063" s="1" t="s">
        <v>900</v>
      </c>
      <c r="Z1063" s="1" t="b">
        <v>0</v>
      </c>
      <c r="AA1063" s="1" t="b">
        <v>0</v>
      </c>
      <c r="AE1063" s="1" t="s">
        <v>901</v>
      </c>
      <c r="AJ1063" s="1" t="b">
        <v>0</v>
      </c>
    </row>
    <row r="1064">
      <c r="A1064" s="1" t="s">
        <v>5309</v>
      </c>
      <c r="B1064" s="1" t="s">
        <v>5310</v>
      </c>
      <c r="C1064" s="1">
        <v>3.12890210001E13</v>
      </c>
      <c r="D1064" s="1" t="s">
        <v>5311</v>
      </c>
      <c r="E1064" s="1">
        <v>9.9984495155E10</v>
      </c>
      <c r="F1064" s="1" t="s">
        <v>5312</v>
      </c>
      <c r="G1064" s="6">
        <v>45596.7721875</v>
      </c>
      <c r="H1064" s="7">
        <v>45597.02824074074</v>
      </c>
      <c r="I1064" s="2"/>
      <c r="J1064" s="1" t="s">
        <v>1392</v>
      </c>
      <c r="N1064" s="1">
        <v>8.9859273E7</v>
      </c>
      <c r="O1064" s="1">
        <v>1.09642274E8</v>
      </c>
      <c r="Q1064" s="1" t="s">
        <v>2729</v>
      </c>
      <c r="S1064" s="1" t="s">
        <v>994</v>
      </c>
      <c r="Y1064" s="1" t="s">
        <v>900</v>
      </c>
      <c r="Z1064" s="1" t="b">
        <v>0</v>
      </c>
      <c r="AA1064" s="1" t="b">
        <v>0</v>
      </c>
      <c r="AB1064" s="1" t="s">
        <v>5313</v>
      </c>
      <c r="AC1064" s="1" t="b">
        <v>1</v>
      </c>
      <c r="AD1064" s="7">
        <v>45596.77217592593</v>
      </c>
      <c r="AE1064" s="1" t="s">
        <v>901</v>
      </c>
      <c r="AJ1064" s="1" t="b">
        <v>0</v>
      </c>
      <c r="AK1064" s="1" t="b">
        <v>1</v>
      </c>
      <c r="AL1064" s="1">
        <v>1.0</v>
      </c>
      <c r="AM1064" s="1">
        <v>1.0</v>
      </c>
      <c r="AN1064" s="1">
        <v>5.0</v>
      </c>
    </row>
    <row r="1065">
      <c r="A1065" s="1" t="s">
        <v>853</v>
      </c>
      <c r="B1065" s="1" t="s">
        <v>5314</v>
      </c>
      <c r="C1065" s="1">
        <v>7.676096626E9</v>
      </c>
      <c r="D1065" s="1" t="s">
        <v>5314</v>
      </c>
      <c r="E1065" s="1">
        <v>3.1997324541E10</v>
      </c>
      <c r="F1065" s="1" t="s">
        <v>5315</v>
      </c>
      <c r="G1065" s="6">
        <v>45434.897199074076</v>
      </c>
      <c r="H1065" s="7">
        <v>45597.230162037034</v>
      </c>
      <c r="I1065" s="2"/>
      <c r="J1065" s="1" t="s">
        <v>1185</v>
      </c>
      <c r="L1065" s="8" t="s">
        <v>5316</v>
      </c>
      <c r="N1065" s="1">
        <v>8.4607022E7</v>
      </c>
      <c r="O1065" s="1">
        <v>1.01845465E8</v>
      </c>
      <c r="Y1065" s="1" t="s">
        <v>900</v>
      </c>
      <c r="Z1065" s="1" t="b">
        <v>0</v>
      </c>
      <c r="AA1065" s="1" t="b">
        <v>0</v>
      </c>
      <c r="AC1065" s="1" t="b">
        <v>1</v>
      </c>
      <c r="AD1065" s="7">
        <v>45434.89712962963</v>
      </c>
      <c r="AE1065" s="1" t="s">
        <v>901</v>
      </c>
      <c r="AJ1065" s="1" t="b">
        <v>0</v>
      </c>
    </row>
    <row r="1066">
      <c r="A1066" s="1" t="s">
        <v>137</v>
      </c>
      <c r="B1066" s="1" t="s">
        <v>5317</v>
      </c>
      <c r="C1066" s="1">
        <v>3.3651152000103E13</v>
      </c>
      <c r="D1066" s="1" t="s">
        <v>5317</v>
      </c>
      <c r="E1066" s="1">
        <v>2.1999959557E10</v>
      </c>
      <c r="F1066" s="1" t="s">
        <v>5318</v>
      </c>
      <c r="G1066" s="6">
        <v>45477.57283564815</v>
      </c>
      <c r="H1066" s="7">
        <v>45597.23018518519</v>
      </c>
      <c r="I1066" s="2"/>
      <c r="J1066" s="1" t="s">
        <v>908</v>
      </c>
      <c r="K1066" s="1" t="s">
        <v>953</v>
      </c>
      <c r="L1066" s="8" t="s">
        <v>5319</v>
      </c>
      <c r="N1066" s="1">
        <v>8.6170235E7</v>
      </c>
      <c r="O1066" s="1">
        <v>1.04126844E8</v>
      </c>
      <c r="T1066" s="1" t="s">
        <v>920</v>
      </c>
      <c r="Y1066" s="1" t="s">
        <v>900</v>
      </c>
      <c r="Z1066" s="1" t="b">
        <v>0</v>
      </c>
      <c r="AA1066" s="1" t="b">
        <v>0</v>
      </c>
      <c r="AC1066" s="1" t="b">
        <v>1</v>
      </c>
      <c r="AD1066" s="7">
        <v>45477.5728125</v>
      </c>
      <c r="AE1066" s="1" t="s">
        <v>901</v>
      </c>
      <c r="AF1066" s="1" t="s">
        <v>5320</v>
      </c>
      <c r="AJ1066" s="1" t="b">
        <v>0</v>
      </c>
    </row>
    <row r="1067">
      <c r="A1067" s="1" t="s">
        <v>701</v>
      </c>
      <c r="B1067" s="1" t="s">
        <v>5321</v>
      </c>
      <c r="C1067" s="1">
        <v>8.036876000108E12</v>
      </c>
      <c r="D1067" s="1" t="s">
        <v>5322</v>
      </c>
      <c r="E1067" s="1">
        <v>4.7991538787E10</v>
      </c>
      <c r="F1067" s="1" t="s">
        <v>5323</v>
      </c>
      <c r="G1067" s="6">
        <v>45525.751539351855</v>
      </c>
      <c r="H1067" s="7">
        <v>45597.23018518519</v>
      </c>
      <c r="I1067" s="2"/>
      <c r="J1067" s="1" t="s">
        <v>973</v>
      </c>
      <c r="K1067" s="1" t="s">
        <v>974</v>
      </c>
      <c r="L1067" s="8" t="s">
        <v>5324</v>
      </c>
      <c r="N1067" s="1">
        <v>8.7632832E7</v>
      </c>
      <c r="O1067" s="1">
        <v>1.06372569E8</v>
      </c>
      <c r="Q1067" s="1" t="s">
        <v>1245</v>
      </c>
      <c r="Y1067" s="1" t="s">
        <v>900</v>
      </c>
      <c r="Z1067" s="1" t="b">
        <v>0</v>
      </c>
      <c r="AA1067" s="1" t="b">
        <v>0</v>
      </c>
      <c r="AB1067" s="1" t="s">
        <v>5325</v>
      </c>
      <c r="AC1067" s="1" t="b">
        <v>1</v>
      </c>
      <c r="AD1067" s="7">
        <v>45525.7515162037</v>
      </c>
      <c r="AE1067" s="1" t="s">
        <v>901</v>
      </c>
      <c r="AJ1067" s="1" t="b">
        <v>0</v>
      </c>
      <c r="AK1067" s="1" t="b">
        <v>0</v>
      </c>
      <c r="AL1067" s="1">
        <v>0.0</v>
      </c>
      <c r="AM1067" s="1">
        <v>0.0</v>
      </c>
      <c r="AN1067" s="1">
        <v>0.0</v>
      </c>
    </row>
    <row r="1068">
      <c r="A1068" s="1" t="s">
        <v>5326</v>
      </c>
      <c r="B1068" s="1" t="s">
        <v>5327</v>
      </c>
      <c r="D1068" s="1" t="s">
        <v>5327</v>
      </c>
      <c r="E1068" s="1">
        <v>4.8988053968E10</v>
      </c>
      <c r="F1068" s="1" t="s">
        <v>5328</v>
      </c>
      <c r="G1068" s="6">
        <v>45030.783321759256</v>
      </c>
      <c r="H1068" s="7">
        <v>45597.230162037034</v>
      </c>
      <c r="I1068" s="2"/>
      <c r="J1068" s="1" t="s">
        <v>1109</v>
      </c>
      <c r="M1068" s="1">
        <v>1011908.0</v>
      </c>
      <c r="R1068" s="1" t="s">
        <v>1298</v>
      </c>
      <c r="S1068" s="1" t="s">
        <v>1111</v>
      </c>
      <c r="Y1068" s="1" t="s">
        <v>900</v>
      </c>
      <c r="Z1068" s="1" t="b">
        <v>0</v>
      </c>
      <c r="AA1068" s="1" t="b">
        <v>0</v>
      </c>
      <c r="AE1068" s="1" t="s">
        <v>901</v>
      </c>
      <c r="AJ1068" s="1" t="b">
        <v>0</v>
      </c>
    </row>
    <row r="1069">
      <c r="A1069" s="1" t="s">
        <v>719</v>
      </c>
      <c r="B1069" s="1" t="s">
        <v>5329</v>
      </c>
      <c r="C1069" s="1">
        <v>2.7490875000175E13</v>
      </c>
      <c r="D1069" s="1" t="s">
        <v>5329</v>
      </c>
      <c r="E1069" s="1">
        <v>2.7992515589E10</v>
      </c>
      <c r="F1069" s="1" t="s">
        <v>5330</v>
      </c>
      <c r="G1069" s="6">
        <v>45378.47736111111</v>
      </c>
      <c r="H1069" s="7">
        <v>45441.55909722222</v>
      </c>
      <c r="I1069" s="6">
        <v>45476.56761574074</v>
      </c>
      <c r="J1069" s="1" t="s">
        <v>973</v>
      </c>
      <c r="K1069" s="1" t="s">
        <v>896</v>
      </c>
      <c r="L1069" s="8" t="s">
        <v>5331</v>
      </c>
      <c r="N1069" s="1">
        <v>7.9990241E7</v>
      </c>
      <c r="O1069" s="1">
        <v>9.855735E7</v>
      </c>
      <c r="T1069" s="1" t="s">
        <v>920</v>
      </c>
      <c r="U1069" s="1" t="s">
        <v>3449</v>
      </c>
      <c r="W1069" s="1" t="b">
        <v>1</v>
      </c>
      <c r="Y1069" s="1" t="s">
        <v>900</v>
      </c>
      <c r="Z1069" s="1" t="b">
        <v>0</v>
      </c>
      <c r="AA1069" s="1" t="b">
        <v>0</v>
      </c>
      <c r="AC1069" s="1" t="b">
        <v>1</v>
      </c>
      <c r="AD1069" s="7">
        <v>45378.47734953704</v>
      </c>
      <c r="AE1069" s="1" t="s">
        <v>901</v>
      </c>
    </row>
    <row r="1070">
      <c r="A1070" s="1" t="s">
        <v>5332</v>
      </c>
      <c r="B1070" s="1" t="s">
        <v>5333</v>
      </c>
      <c r="D1070" s="1" t="s">
        <v>5333</v>
      </c>
      <c r="E1070" s="1">
        <v>1.9981059481E10</v>
      </c>
      <c r="F1070" s="1" t="s">
        <v>5334</v>
      </c>
      <c r="G1070" s="6">
        <v>45058.762974537036</v>
      </c>
      <c r="H1070" s="7">
        <v>45195.51981481481</v>
      </c>
      <c r="I1070" s="6">
        <v>45235.5087037037</v>
      </c>
      <c r="J1070" s="1" t="s">
        <v>930</v>
      </c>
      <c r="K1070" s="1" t="s">
        <v>933</v>
      </c>
      <c r="M1070" s="1">
        <v>986418.0</v>
      </c>
      <c r="Q1070" s="1" t="s">
        <v>983</v>
      </c>
      <c r="R1070" s="1" t="s">
        <v>1143</v>
      </c>
      <c r="S1070" s="1" t="s">
        <v>994</v>
      </c>
      <c r="U1070" s="1" t="s">
        <v>5335</v>
      </c>
      <c r="W1070" s="1" t="b">
        <v>0</v>
      </c>
      <c r="Y1070" s="1" t="s">
        <v>900</v>
      </c>
      <c r="Z1070" s="1" t="b">
        <v>0</v>
      </c>
      <c r="AA1070" s="1" t="b">
        <v>0</v>
      </c>
      <c r="AE1070" s="1" t="s">
        <v>901</v>
      </c>
    </row>
    <row r="1071">
      <c r="A1071" s="1" t="s">
        <v>5336</v>
      </c>
      <c r="B1071" s="1" t="s">
        <v>5337</v>
      </c>
      <c r="C1071" s="1">
        <v>5.0874415000162E13</v>
      </c>
      <c r="D1071" s="1" t="s">
        <v>5337</v>
      </c>
      <c r="E1071" s="1">
        <v>1.140035536E9</v>
      </c>
      <c r="F1071" s="1" t="s">
        <v>5338</v>
      </c>
      <c r="G1071" s="6">
        <v>45160.904131944444</v>
      </c>
      <c r="H1071" s="7">
        <v>45377.97635416667</v>
      </c>
      <c r="I1071" s="6">
        <v>45408.76590277778</v>
      </c>
      <c r="J1071" s="1" t="s">
        <v>5339</v>
      </c>
      <c r="K1071" s="1" t="s">
        <v>974</v>
      </c>
      <c r="L1071" s="8" t="s">
        <v>5340</v>
      </c>
      <c r="N1071" s="1">
        <v>7.0847877E7</v>
      </c>
      <c r="O1071" s="1">
        <v>8.667228E7</v>
      </c>
      <c r="U1071" s="1" t="s">
        <v>5338</v>
      </c>
      <c r="W1071" s="1" t="b">
        <v>1</v>
      </c>
      <c r="Y1071" s="1" t="s">
        <v>900</v>
      </c>
      <c r="Z1071" s="1" t="b">
        <v>0</v>
      </c>
      <c r="AA1071" s="1" t="b">
        <v>0</v>
      </c>
      <c r="AE1071" s="1" t="s">
        <v>901</v>
      </c>
    </row>
    <row r="1072">
      <c r="A1072" s="1" t="s">
        <v>249</v>
      </c>
      <c r="B1072" s="1" t="s">
        <v>5341</v>
      </c>
      <c r="C1072" s="1">
        <v>4.274437800014E13</v>
      </c>
      <c r="D1072" s="1" t="s">
        <v>5341</v>
      </c>
      <c r="E1072" s="1">
        <v>3.4998971085E10</v>
      </c>
      <c r="F1072" s="1" t="s">
        <v>5342</v>
      </c>
      <c r="G1072" s="6">
        <v>45552.835706018515</v>
      </c>
      <c r="H1072" s="7">
        <v>45597.230150462965</v>
      </c>
      <c r="I1072" s="2"/>
      <c r="J1072" s="1" t="s">
        <v>938</v>
      </c>
      <c r="K1072" s="1" t="s">
        <v>916</v>
      </c>
      <c r="L1072" s="8" t="s">
        <v>5343</v>
      </c>
      <c r="N1072" s="1">
        <v>8.8488355E7</v>
      </c>
      <c r="O1072" s="1">
        <v>1.07630512E8</v>
      </c>
      <c r="Q1072" s="1" t="s">
        <v>940</v>
      </c>
      <c r="S1072" s="1" t="s">
        <v>919</v>
      </c>
      <c r="T1072" s="1" t="s">
        <v>920</v>
      </c>
      <c r="Y1072" s="1" t="s">
        <v>900</v>
      </c>
      <c r="Z1072" s="1" t="b">
        <v>0</v>
      </c>
      <c r="AA1072" s="1" t="b">
        <v>0</v>
      </c>
      <c r="AB1072" s="1" t="s">
        <v>5344</v>
      </c>
      <c r="AC1072" s="1" t="b">
        <v>1</v>
      </c>
      <c r="AD1072" s="7">
        <v>45552.835694444446</v>
      </c>
      <c r="AE1072" s="1" t="s">
        <v>901</v>
      </c>
      <c r="AJ1072" s="1" t="b">
        <v>0</v>
      </c>
      <c r="AK1072" s="1" t="b">
        <v>1</v>
      </c>
      <c r="AL1072" s="1">
        <v>2.0</v>
      </c>
      <c r="AM1072" s="1">
        <v>1.0</v>
      </c>
      <c r="AN1072" s="1">
        <v>5.0</v>
      </c>
    </row>
    <row r="1073">
      <c r="A1073" s="1" t="s">
        <v>5345</v>
      </c>
      <c r="B1073" s="1" t="s">
        <v>5346</v>
      </c>
      <c r="C1073" s="1">
        <v>3.4754008000165E13</v>
      </c>
      <c r="D1073" s="1" t="s">
        <v>5346</v>
      </c>
      <c r="E1073" s="1">
        <v>1.4996357242E10</v>
      </c>
      <c r="F1073" s="1" t="s">
        <v>5347</v>
      </c>
      <c r="G1073" s="6">
        <v>45239.667592592596</v>
      </c>
      <c r="H1073" s="7">
        <v>45297.02853009259</v>
      </c>
      <c r="I1073" s="6">
        <v>45318.78775462963</v>
      </c>
      <c r="J1073" s="1" t="s">
        <v>1243</v>
      </c>
      <c r="K1073" s="1" t="s">
        <v>916</v>
      </c>
      <c r="L1073" s="8" t="s">
        <v>5348</v>
      </c>
      <c r="N1073" s="1">
        <v>7.4148319E7</v>
      </c>
      <c r="O1073" s="1">
        <v>9.1316974E7</v>
      </c>
      <c r="Y1073" s="1" t="s">
        <v>900</v>
      </c>
      <c r="Z1073" s="1" t="b">
        <v>0</v>
      </c>
      <c r="AA1073" s="1" t="b">
        <v>0</v>
      </c>
      <c r="AE1073" s="1" t="s">
        <v>901</v>
      </c>
    </row>
    <row r="1074">
      <c r="A1074" s="1" t="s">
        <v>60</v>
      </c>
      <c r="B1074" s="1" t="s">
        <v>5349</v>
      </c>
      <c r="C1074" s="1">
        <v>3.2725116000184E13</v>
      </c>
      <c r="D1074" s="1" t="s">
        <v>5349</v>
      </c>
      <c r="E1074" s="1">
        <v>4.7996116898E10</v>
      </c>
      <c r="F1074" s="1" t="s">
        <v>5350</v>
      </c>
      <c r="G1074" s="6">
        <v>45506.75709490741</v>
      </c>
      <c r="H1074" s="7">
        <v>45597.23018518519</v>
      </c>
      <c r="I1074" s="2"/>
      <c r="J1074" s="1" t="s">
        <v>908</v>
      </c>
      <c r="K1074" s="1" t="s">
        <v>916</v>
      </c>
      <c r="L1074" s="8" t="s">
        <v>5351</v>
      </c>
      <c r="N1074" s="1">
        <v>8.7025575E7</v>
      </c>
      <c r="O1074" s="1">
        <v>1.05480253E8</v>
      </c>
      <c r="Q1074" s="1" t="s">
        <v>983</v>
      </c>
      <c r="S1074" s="1" t="s">
        <v>919</v>
      </c>
      <c r="Y1074" s="1" t="s">
        <v>900</v>
      </c>
      <c r="Z1074" s="1" t="b">
        <v>0</v>
      </c>
      <c r="AA1074" s="1" t="b">
        <v>0</v>
      </c>
      <c r="AB1074" s="1" t="s">
        <v>5352</v>
      </c>
      <c r="AC1074" s="1" t="b">
        <v>1</v>
      </c>
      <c r="AD1074" s="7">
        <v>45506.75709490741</v>
      </c>
      <c r="AE1074" s="1" t="s">
        <v>901</v>
      </c>
      <c r="AJ1074" s="1" t="b">
        <v>0</v>
      </c>
      <c r="AK1074" s="1" t="b">
        <v>1</v>
      </c>
      <c r="AL1074" s="1">
        <v>1.0</v>
      </c>
      <c r="AM1074" s="1">
        <v>1.0</v>
      </c>
      <c r="AN1074" s="1">
        <v>2.0</v>
      </c>
    </row>
    <row r="1075">
      <c r="A1075" s="1" t="s">
        <v>342</v>
      </c>
      <c r="B1075" s="1" t="s">
        <v>5353</v>
      </c>
      <c r="C1075" s="1">
        <v>2.2953528000118E13</v>
      </c>
      <c r="D1075" s="1" t="s">
        <v>5353</v>
      </c>
      <c r="E1075" s="1">
        <v>5.5999032016E10</v>
      </c>
      <c r="F1075" s="1" t="s">
        <v>5354</v>
      </c>
      <c r="G1075" s="6">
        <v>45358.56041666667</v>
      </c>
      <c r="H1075" s="7">
        <v>45597.23019675926</v>
      </c>
      <c r="I1075" s="2"/>
      <c r="J1075" s="1" t="s">
        <v>908</v>
      </c>
      <c r="K1075" s="1" t="s">
        <v>1049</v>
      </c>
      <c r="L1075" s="8" t="s">
        <v>5355</v>
      </c>
      <c r="N1075" s="1">
        <v>7.8524409E7</v>
      </c>
      <c r="O1075" s="1">
        <v>1.01692117E8</v>
      </c>
      <c r="T1075" s="1" t="s">
        <v>898</v>
      </c>
      <c r="U1075" s="1" t="s">
        <v>5356</v>
      </c>
      <c r="Y1075" s="1" t="s">
        <v>935</v>
      </c>
      <c r="Z1075" s="1" t="b">
        <v>0</v>
      </c>
      <c r="AA1075" s="1" t="b">
        <v>0</v>
      </c>
      <c r="AE1075" s="1" t="s">
        <v>901</v>
      </c>
      <c r="AJ1075" s="1" t="b">
        <v>0</v>
      </c>
    </row>
    <row r="1076">
      <c r="A1076" s="1" t="s">
        <v>292</v>
      </c>
      <c r="B1076" s="1" t="s">
        <v>5357</v>
      </c>
      <c r="C1076" s="1">
        <v>9.83436967E9</v>
      </c>
      <c r="D1076" s="1" t="s">
        <v>5357</v>
      </c>
      <c r="E1076" s="1">
        <v>3.4991754509E10</v>
      </c>
      <c r="F1076" s="1" t="s">
        <v>5358</v>
      </c>
      <c r="G1076" s="6">
        <v>45391.617627314816</v>
      </c>
      <c r="H1076" s="7">
        <v>45537.587743055556</v>
      </c>
      <c r="I1076" s="6">
        <v>45539.917025462964</v>
      </c>
      <c r="J1076" s="1" t="s">
        <v>908</v>
      </c>
      <c r="K1076" s="1" t="s">
        <v>953</v>
      </c>
      <c r="L1076" s="8" t="s">
        <v>5359</v>
      </c>
      <c r="N1076" s="1">
        <v>8.1147285E7</v>
      </c>
      <c r="O1076" s="1">
        <v>9.9239228E7</v>
      </c>
      <c r="U1076" s="1" t="s">
        <v>5358</v>
      </c>
      <c r="W1076" s="1" t="b">
        <v>1</v>
      </c>
      <c r="Y1076" s="1" t="s">
        <v>900</v>
      </c>
      <c r="Z1076" s="1" t="b">
        <v>0</v>
      </c>
      <c r="AA1076" s="1" t="b">
        <v>0</v>
      </c>
      <c r="AC1076" s="1" t="b">
        <v>1</v>
      </c>
      <c r="AD1076" s="7">
        <v>45391.61761574074</v>
      </c>
      <c r="AE1076" s="1" t="s">
        <v>901</v>
      </c>
      <c r="AJ1076" s="1" t="b">
        <v>0</v>
      </c>
    </row>
    <row r="1077">
      <c r="A1077" s="1" t="s">
        <v>5360</v>
      </c>
      <c r="B1077" s="1" t="s">
        <v>5361</v>
      </c>
      <c r="D1077" s="1" t="s">
        <v>5362</v>
      </c>
      <c r="E1077" s="1">
        <v>2.1997990017E10</v>
      </c>
      <c r="F1077" s="1" t="s">
        <v>5363</v>
      </c>
      <c r="G1077" s="6">
        <v>45572.91050925926</v>
      </c>
      <c r="H1077" s="7">
        <v>45597.227268518516</v>
      </c>
      <c r="I1077" s="2"/>
      <c r="J1077" s="1" t="s">
        <v>908</v>
      </c>
      <c r="N1077" s="1">
        <v>8.8978874E7</v>
      </c>
      <c r="O1077" s="1">
        <v>1.08511646E8</v>
      </c>
      <c r="Q1077" s="1" t="s">
        <v>1365</v>
      </c>
      <c r="S1077" s="1" t="s">
        <v>1033</v>
      </c>
      <c r="W1077" s="1" t="b">
        <v>1</v>
      </c>
      <c r="Y1077" s="1" t="s">
        <v>900</v>
      </c>
      <c r="Z1077" s="1" t="b">
        <v>0</v>
      </c>
      <c r="AA1077" s="1" t="b">
        <v>0</v>
      </c>
      <c r="AC1077" s="1" t="b">
        <v>1</v>
      </c>
      <c r="AD1077" s="7">
        <v>45572.90597222222</v>
      </c>
      <c r="AE1077" s="1" t="s">
        <v>901</v>
      </c>
      <c r="AJ1077" s="1" t="b">
        <v>0</v>
      </c>
      <c r="AK1077" s="1" t="b">
        <v>0</v>
      </c>
      <c r="AL1077" s="1">
        <v>0.0</v>
      </c>
      <c r="AM1077" s="1">
        <v>0.0</v>
      </c>
      <c r="AN1077" s="1">
        <v>0.0</v>
      </c>
    </row>
    <row r="1078">
      <c r="A1078" s="1" t="s">
        <v>606</v>
      </c>
      <c r="B1078" s="1" t="s">
        <v>5364</v>
      </c>
      <c r="C1078" s="1">
        <v>3.546935900043E13</v>
      </c>
      <c r="D1078" s="1" t="s">
        <v>5364</v>
      </c>
      <c r="E1078" s="1">
        <v>6.2996037486E10</v>
      </c>
      <c r="F1078" s="1" t="s">
        <v>5365</v>
      </c>
      <c r="G1078" s="6">
        <v>45394.591828703706</v>
      </c>
      <c r="H1078" s="7">
        <v>45597.22725694445</v>
      </c>
      <c r="I1078" s="2"/>
      <c r="J1078" s="1" t="s">
        <v>908</v>
      </c>
      <c r="N1078" s="1">
        <v>8.1690423E7</v>
      </c>
      <c r="O1078" s="1">
        <v>9.9430968E7</v>
      </c>
      <c r="W1078" s="1" t="b">
        <v>1</v>
      </c>
      <c r="Y1078" s="1" t="s">
        <v>900</v>
      </c>
      <c r="Z1078" s="1" t="b">
        <v>0</v>
      </c>
      <c r="AA1078" s="1" t="b">
        <v>0</v>
      </c>
      <c r="AC1078" s="1" t="b">
        <v>1</v>
      </c>
      <c r="AD1078" s="7">
        <v>45394.585011574076</v>
      </c>
      <c r="AE1078" s="1" t="s">
        <v>901</v>
      </c>
      <c r="AJ1078" s="1" t="b">
        <v>0</v>
      </c>
    </row>
    <row r="1079">
      <c r="A1079" s="1" t="s">
        <v>54</v>
      </c>
      <c r="B1079" s="1" t="s">
        <v>5366</v>
      </c>
      <c r="C1079" s="1">
        <v>3.7457215867E10</v>
      </c>
      <c r="D1079" s="1" t="s">
        <v>5366</v>
      </c>
      <c r="E1079" s="1">
        <v>1.195387942E10</v>
      </c>
      <c r="F1079" s="1" t="s">
        <v>5367</v>
      </c>
      <c r="G1079" s="6">
        <v>45397.79645833333</v>
      </c>
      <c r="H1079" s="7">
        <v>45533.13630787037</v>
      </c>
      <c r="I1079" s="6">
        <v>45533.13630787037</v>
      </c>
      <c r="J1079" s="1" t="s">
        <v>1243</v>
      </c>
      <c r="K1079" s="1" t="s">
        <v>916</v>
      </c>
      <c r="L1079" s="8" t="s">
        <v>5368</v>
      </c>
      <c r="N1079" s="1">
        <v>8.188655E7</v>
      </c>
      <c r="O1079" s="1">
        <v>9.9609022E7</v>
      </c>
      <c r="U1079" s="1" t="s">
        <v>5367</v>
      </c>
      <c r="W1079" s="1" t="b">
        <v>0</v>
      </c>
      <c r="Y1079" s="1" t="s">
        <v>900</v>
      </c>
      <c r="Z1079" s="1" t="b">
        <v>0</v>
      </c>
      <c r="AA1079" s="1" t="b">
        <v>0</v>
      </c>
      <c r="AC1079" s="1" t="b">
        <v>1</v>
      </c>
      <c r="AD1079" s="7">
        <v>45397.79638888889</v>
      </c>
      <c r="AE1079" s="1" t="s">
        <v>901</v>
      </c>
      <c r="AJ1079" s="1" t="b">
        <v>0</v>
      </c>
    </row>
    <row r="1080">
      <c r="A1080" s="1" t="s">
        <v>196</v>
      </c>
      <c r="B1080" s="1" t="s">
        <v>5369</v>
      </c>
      <c r="C1080" s="1">
        <v>4.6659755000101E13</v>
      </c>
      <c r="D1080" s="1" t="s">
        <v>5370</v>
      </c>
      <c r="E1080" s="1">
        <v>1.1984098537E10</v>
      </c>
      <c r="F1080" s="1" t="s">
        <v>5371</v>
      </c>
      <c r="G1080" s="6">
        <v>45560.088009259256</v>
      </c>
      <c r="H1080" s="7">
        <v>45597.230208333334</v>
      </c>
      <c r="I1080" s="2"/>
      <c r="J1080" s="1" t="s">
        <v>990</v>
      </c>
      <c r="K1080" s="1" t="s">
        <v>933</v>
      </c>
      <c r="L1080" s="8" t="s">
        <v>5372</v>
      </c>
      <c r="M1080" s="1">
        <v>1127455.0</v>
      </c>
      <c r="N1080" s="1">
        <v>8.8652129E7</v>
      </c>
      <c r="O1080" s="1">
        <v>1.07946509E8</v>
      </c>
      <c r="Q1080" s="1" t="s">
        <v>983</v>
      </c>
      <c r="S1080" s="1" t="s">
        <v>1111</v>
      </c>
      <c r="Y1080" s="1" t="s">
        <v>900</v>
      </c>
      <c r="Z1080" s="1" t="b">
        <v>0</v>
      </c>
      <c r="AA1080" s="1" t="b">
        <v>0</v>
      </c>
      <c r="AB1080" s="1" t="s">
        <v>5373</v>
      </c>
      <c r="AC1080" s="1" t="b">
        <v>1</v>
      </c>
      <c r="AD1080" s="7">
        <v>45560.08799768519</v>
      </c>
      <c r="AE1080" s="1" t="s">
        <v>901</v>
      </c>
      <c r="AJ1080" s="1" t="b">
        <v>0</v>
      </c>
      <c r="AK1080" s="1" t="b">
        <v>0</v>
      </c>
      <c r="AL1080" s="1">
        <v>0.0</v>
      </c>
      <c r="AM1080" s="1">
        <v>0.0</v>
      </c>
      <c r="AN1080" s="1">
        <v>0.0</v>
      </c>
    </row>
    <row r="1081">
      <c r="A1081" s="1" t="s">
        <v>621</v>
      </c>
      <c r="B1081" s="1" t="s">
        <v>5374</v>
      </c>
      <c r="C1081" s="1">
        <v>4.1494231000186E13</v>
      </c>
      <c r="D1081" s="1" t="s">
        <v>5374</v>
      </c>
      <c r="E1081" s="1">
        <v>5.199195702E10</v>
      </c>
      <c r="F1081" s="1" t="s">
        <v>5375</v>
      </c>
      <c r="G1081" s="6">
        <v>45540.008055555554</v>
      </c>
      <c r="H1081" s="7">
        <v>45568.687997685185</v>
      </c>
      <c r="I1081" s="6">
        <v>45568.75040509259</v>
      </c>
      <c r="J1081" s="1" t="s">
        <v>1185</v>
      </c>
      <c r="K1081" s="1" t="s">
        <v>933</v>
      </c>
      <c r="L1081" s="8" t="s">
        <v>5376</v>
      </c>
      <c r="M1081" s="1">
        <v>1010896.0</v>
      </c>
      <c r="N1081" s="1">
        <v>8.8078448E7</v>
      </c>
      <c r="O1081" s="1">
        <v>1.06998083E8</v>
      </c>
      <c r="Q1081" s="1" t="s">
        <v>918</v>
      </c>
      <c r="S1081" s="1" t="s">
        <v>919</v>
      </c>
      <c r="T1081" s="1" t="s">
        <v>920</v>
      </c>
      <c r="W1081" s="1" t="b">
        <v>1</v>
      </c>
      <c r="Y1081" s="1" t="s">
        <v>900</v>
      </c>
      <c r="Z1081" s="1" t="b">
        <v>0</v>
      </c>
      <c r="AA1081" s="1" t="b">
        <v>0</v>
      </c>
      <c r="AC1081" s="1" t="b">
        <v>1</v>
      </c>
      <c r="AD1081" s="7">
        <v>45540.008043981485</v>
      </c>
      <c r="AE1081" s="1" t="s">
        <v>901</v>
      </c>
      <c r="AJ1081" s="1" t="b">
        <v>0</v>
      </c>
      <c r="AK1081" s="1" t="b">
        <v>0</v>
      </c>
      <c r="AL1081" s="1">
        <v>0.0</v>
      </c>
      <c r="AM1081" s="1">
        <v>0.0</v>
      </c>
      <c r="AN1081" s="1">
        <v>0.0</v>
      </c>
    </row>
    <row r="1082">
      <c r="A1082" s="1" t="s">
        <v>5377</v>
      </c>
      <c r="B1082" s="1" t="s">
        <v>5378</v>
      </c>
      <c r="C1082" s="1">
        <v>9.69283199E9</v>
      </c>
      <c r="D1082" s="1" t="s">
        <v>5378</v>
      </c>
      <c r="E1082" s="1">
        <v>4.3991657032E10</v>
      </c>
      <c r="F1082" s="1" t="s">
        <v>5379</v>
      </c>
      <c r="G1082" s="6">
        <v>45118.852060185185</v>
      </c>
      <c r="H1082" s="7">
        <v>45226.74760416667</v>
      </c>
      <c r="I1082" s="6">
        <v>45475.827731481484</v>
      </c>
      <c r="J1082" s="1" t="s">
        <v>930</v>
      </c>
      <c r="K1082" s="1" t="s">
        <v>933</v>
      </c>
      <c r="L1082" s="8" t="s">
        <v>5380</v>
      </c>
      <c r="M1082" s="1">
        <v>1184517.0</v>
      </c>
      <c r="N1082" s="1">
        <v>6.8383831E7</v>
      </c>
      <c r="O1082" s="1">
        <v>8.3609491E7</v>
      </c>
      <c r="U1082" s="1" t="s">
        <v>5381</v>
      </c>
      <c r="Y1082" s="1" t="s">
        <v>900</v>
      </c>
      <c r="Z1082" s="1" t="b">
        <v>0</v>
      </c>
      <c r="AA1082" s="1" t="b">
        <v>0</v>
      </c>
      <c r="AE1082" s="1" t="s">
        <v>901</v>
      </c>
    </row>
    <row r="1083">
      <c r="A1083" s="1" t="s">
        <v>547</v>
      </c>
      <c r="B1083" s="1" t="s">
        <v>5382</v>
      </c>
      <c r="C1083" s="1">
        <v>4.4969578000126E13</v>
      </c>
      <c r="D1083" s="1" t="s">
        <v>5382</v>
      </c>
      <c r="E1083" s="1">
        <v>1.2996114146E10</v>
      </c>
      <c r="F1083" s="1" t="s">
        <v>5383</v>
      </c>
      <c r="G1083" s="6">
        <v>45389.857777777775</v>
      </c>
      <c r="H1083" s="7">
        <v>45597.230162037034</v>
      </c>
      <c r="I1083" s="2"/>
      <c r="J1083" s="1" t="s">
        <v>938</v>
      </c>
      <c r="K1083" s="1" t="s">
        <v>896</v>
      </c>
      <c r="L1083" s="8" t="s">
        <v>5384</v>
      </c>
      <c r="N1083" s="1">
        <v>8.0903073E7</v>
      </c>
      <c r="O1083" s="1">
        <v>9.9113887E7</v>
      </c>
      <c r="T1083" s="1" t="s">
        <v>920</v>
      </c>
      <c r="U1083" s="1" t="s">
        <v>5383</v>
      </c>
      <c r="X1083" s="1">
        <v>122639.0</v>
      </c>
      <c r="Y1083" s="1" t="s">
        <v>900</v>
      </c>
      <c r="Z1083" s="1" t="b">
        <v>0</v>
      </c>
      <c r="AA1083" s="1" t="b">
        <v>0</v>
      </c>
      <c r="AC1083" s="1" t="b">
        <v>1</v>
      </c>
      <c r="AD1083" s="7">
        <v>45389.857766203706</v>
      </c>
      <c r="AE1083" s="1" t="s">
        <v>901</v>
      </c>
      <c r="AJ1083" s="1" t="b">
        <v>0</v>
      </c>
    </row>
    <row r="1084">
      <c r="A1084" s="1" t="s">
        <v>703</v>
      </c>
      <c r="B1084" s="1" t="s">
        <v>5385</v>
      </c>
      <c r="C1084" s="1">
        <v>1.9179975000157E13</v>
      </c>
      <c r="D1084" s="1" t="s">
        <v>5385</v>
      </c>
      <c r="E1084" s="1">
        <v>5.1998231783E10</v>
      </c>
      <c r="F1084" s="1" t="s">
        <v>5386</v>
      </c>
      <c r="G1084" s="6">
        <v>45503.596284722225</v>
      </c>
      <c r="H1084" s="7">
        <v>45597.227268518516</v>
      </c>
      <c r="I1084" s="2"/>
      <c r="J1084" s="1" t="s">
        <v>945</v>
      </c>
      <c r="K1084" s="1" t="s">
        <v>896</v>
      </c>
      <c r="N1084" s="1">
        <v>8.6948444E7</v>
      </c>
      <c r="O1084" s="1">
        <v>1.05318007E8</v>
      </c>
      <c r="T1084" s="1" t="s">
        <v>920</v>
      </c>
      <c r="V1084" s="1" t="b">
        <v>1</v>
      </c>
      <c r="W1084" s="1" t="b">
        <v>1</v>
      </c>
      <c r="X1084" s="1">
        <v>136032.0</v>
      </c>
      <c r="Y1084" s="1" t="s">
        <v>935</v>
      </c>
      <c r="Z1084" s="1" t="b">
        <v>0</v>
      </c>
      <c r="AA1084" s="1" t="b">
        <v>0</v>
      </c>
      <c r="AC1084" s="1" t="b">
        <v>1</v>
      </c>
      <c r="AD1084" s="7">
        <v>45503.592210648145</v>
      </c>
      <c r="AE1084" s="1" t="s">
        <v>901</v>
      </c>
      <c r="AJ1084" s="1" t="b">
        <v>0</v>
      </c>
    </row>
    <row r="1085">
      <c r="A1085" s="1" t="s">
        <v>5387</v>
      </c>
      <c r="B1085" s="1" t="s">
        <v>5388</v>
      </c>
      <c r="C1085" s="1">
        <v>3.0407321000176E13</v>
      </c>
      <c r="D1085" s="1" t="s">
        <v>5388</v>
      </c>
      <c r="E1085" s="1">
        <v>8.399136529E10</v>
      </c>
      <c r="F1085" s="1" t="s">
        <v>5389</v>
      </c>
      <c r="G1085" s="6">
        <v>45210.6228125</v>
      </c>
      <c r="H1085" s="7">
        <v>45597.23017361111</v>
      </c>
      <c r="I1085" s="2"/>
      <c r="J1085" s="1" t="s">
        <v>938</v>
      </c>
      <c r="K1085" s="1" t="s">
        <v>916</v>
      </c>
      <c r="L1085" s="8" t="s">
        <v>5390</v>
      </c>
      <c r="N1085" s="1">
        <v>7.299659E7</v>
      </c>
      <c r="O1085" s="1">
        <v>9.319787E7</v>
      </c>
      <c r="U1085" s="1" t="s">
        <v>5391</v>
      </c>
      <c r="W1085" s="1" t="b">
        <v>0</v>
      </c>
      <c r="Y1085" s="1" t="s">
        <v>900</v>
      </c>
      <c r="Z1085" s="1" t="b">
        <v>0</v>
      </c>
      <c r="AA1085" s="1" t="b">
        <v>0</v>
      </c>
      <c r="AE1085" s="1" t="s">
        <v>901</v>
      </c>
      <c r="AJ1085" s="1" t="b">
        <v>0</v>
      </c>
    </row>
    <row r="1086">
      <c r="A1086" s="1" t="s">
        <v>5392</v>
      </c>
      <c r="B1086" s="1" t="s">
        <v>5393</v>
      </c>
      <c r="C1086" s="1">
        <v>2.8830579000139E13</v>
      </c>
      <c r="D1086" s="1" t="s">
        <v>5393</v>
      </c>
      <c r="E1086" s="1">
        <v>4.7997883547E10</v>
      </c>
      <c r="F1086" s="1" t="s">
        <v>5394</v>
      </c>
      <c r="G1086" s="6">
        <v>45226.894733796296</v>
      </c>
      <c r="H1086" s="7">
        <v>45597.230150462965</v>
      </c>
      <c r="I1086" s="2"/>
      <c r="J1086" s="1" t="s">
        <v>908</v>
      </c>
      <c r="K1086" s="1" t="s">
        <v>1049</v>
      </c>
      <c r="L1086" s="8" t="s">
        <v>5395</v>
      </c>
      <c r="N1086" s="1">
        <v>7.3755595E7</v>
      </c>
      <c r="O1086" s="1">
        <v>1.0702078E8</v>
      </c>
      <c r="T1086" s="1" t="s">
        <v>898</v>
      </c>
      <c r="U1086" s="1" t="s">
        <v>5394</v>
      </c>
      <c r="Y1086" s="1" t="s">
        <v>900</v>
      </c>
      <c r="Z1086" s="1" t="b">
        <v>0</v>
      </c>
      <c r="AA1086" s="1" t="b">
        <v>1</v>
      </c>
      <c r="AE1086" s="1" t="s">
        <v>901</v>
      </c>
      <c r="AJ1086" s="1" t="b">
        <v>1</v>
      </c>
    </row>
    <row r="1087">
      <c r="A1087" s="1" t="s">
        <v>751</v>
      </c>
      <c r="B1087" s="1" t="s">
        <v>5396</v>
      </c>
      <c r="C1087" s="1">
        <v>3.7523999000163E13</v>
      </c>
      <c r="D1087" s="1" t="s">
        <v>5397</v>
      </c>
      <c r="E1087" s="1">
        <v>1.5998368474E10</v>
      </c>
      <c r="F1087" s="1" t="s">
        <v>5398</v>
      </c>
      <c r="G1087" s="6">
        <v>45516.60089120371</v>
      </c>
      <c r="H1087" s="7">
        <v>45551.40118055556</v>
      </c>
      <c r="I1087" s="6">
        <v>45551.528645833336</v>
      </c>
      <c r="J1087" s="1" t="s">
        <v>973</v>
      </c>
      <c r="K1087" s="1" t="s">
        <v>974</v>
      </c>
      <c r="L1087" s="8" t="s">
        <v>5399</v>
      </c>
      <c r="N1087" s="1">
        <v>8.7367852E7</v>
      </c>
      <c r="O1087" s="1">
        <v>1.05928061E8</v>
      </c>
      <c r="Q1087" s="1" t="s">
        <v>2217</v>
      </c>
      <c r="S1087" s="1" t="s">
        <v>919</v>
      </c>
      <c r="W1087" s="1" t="b">
        <v>1</v>
      </c>
      <c r="Y1087" s="1" t="s">
        <v>900</v>
      </c>
      <c r="Z1087" s="1" t="b">
        <v>0</v>
      </c>
      <c r="AA1087" s="1" t="b">
        <v>0</v>
      </c>
      <c r="AB1087" s="1" t="s">
        <v>5400</v>
      </c>
      <c r="AC1087" s="1" t="b">
        <v>1</v>
      </c>
      <c r="AD1087" s="7">
        <v>45516.60092592592</v>
      </c>
      <c r="AE1087" s="1" t="s">
        <v>901</v>
      </c>
      <c r="AJ1087" s="1" t="b">
        <v>0</v>
      </c>
      <c r="AK1087" s="1" t="b">
        <v>0</v>
      </c>
      <c r="AL1087" s="1">
        <v>0.0</v>
      </c>
      <c r="AM1087" s="1">
        <v>0.0</v>
      </c>
      <c r="AN1087" s="1">
        <v>0.0</v>
      </c>
    </row>
    <row r="1088">
      <c r="A1088" s="1" t="s">
        <v>5401</v>
      </c>
      <c r="B1088" s="1" t="s">
        <v>5402</v>
      </c>
      <c r="C1088" s="1">
        <v>2.0231885000147E13</v>
      </c>
      <c r="D1088" s="1" t="s">
        <v>5402</v>
      </c>
      <c r="E1088" s="1">
        <v>3.7998394929E10</v>
      </c>
      <c r="F1088" s="1" t="s">
        <v>5403</v>
      </c>
      <c r="G1088" s="6">
        <v>45309.915347222224</v>
      </c>
      <c r="H1088" s="7">
        <v>45597.22723379629</v>
      </c>
      <c r="I1088" s="2"/>
      <c r="J1088" s="1" t="s">
        <v>908</v>
      </c>
      <c r="K1088" s="1" t="s">
        <v>1000</v>
      </c>
      <c r="L1088" s="8" t="s">
        <v>5404</v>
      </c>
      <c r="N1088" s="1">
        <v>7.6721107E7</v>
      </c>
      <c r="O1088" s="1">
        <v>9.4783296E7</v>
      </c>
      <c r="U1088" s="1" t="s">
        <v>5403</v>
      </c>
      <c r="W1088" s="1" t="b">
        <v>1</v>
      </c>
      <c r="Y1088" s="1" t="s">
        <v>900</v>
      </c>
      <c r="Z1088" s="1" t="b">
        <v>0</v>
      </c>
      <c r="AA1088" s="1" t="b">
        <v>0</v>
      </c>
      <c r="AE1088" s="1" t="s">
        <v>901</v>
      </c>
      <c r="AJ1088" s="1" t="b">
        <v>0</v>
      </c>
    </row>
    <row r="1089">
      <c r="A1089" s="1" t="s">
        <v>743</v>
      </c>
      <c r="B1089" s="1" t="s">
        <v>5405</v>
      </c>
      <c r="C1089" s="1">
        <v>4.4438682000194E13</v>
      </c>
      <c r="D1089" s="1" t="s">
        <v>5406</v>
      </c>
      <c r="E1089" s="1">
        <v>3.1982372323E10</v>
      </c>
      <c r="F1089" s="1" t="s">
        <v>5407</v>
      </c>
      <c r="G1089" s="6">
        <v>45540.002546296295</v>
      </c>
      <c r="H1089" s="7">
        <v>45553.418229166666</v>
      </c>
      <c r="I1089" s="6">
        <v>45553.48738425926</v>
      </c>
      <c r="J1089" s="1" t="s">
        <v>1185</v>
      </c>
      <c r="L1089" s="8" t="s">
        <v>5408</v>
      </c>
      <c r="N1089" s="1">
        <v>8.807828E7</v>
      </c>
      <c r="O1089" s="1">
        <v>1.06997832E8</v>
      </c>
      <c r="Q1089" s="1" t="s">
        <v>983</v>
      </c>
      <c r="S1089" s="1" t="s">
        <v>1111</v>
      </c>
      <c r="W1089" s="1" t="b">
        <v>1</v>
      </c>
      <c r="Y1089" s="1" t="s">
        <v>900</v>
      </c>
      <c r="Z1089" s="1" t="b">
        <v>0</v>
      </c>
      <c r="AA1089" s="1" t="b">
        <v>0</v>
      </c>
      <c r="AC1089" s="1" t="b">
        <v>1</v>
      </c>
      <c r="AD1089" s="7">
        <v>45540.002534722225</v>
      </c>
      <c r="AE1089" s="1" t="s">
        <v>901</v>
      </c>
      <c r="AJ1089" s="1" t="b">
        <v>0</v>
      </c>
      <c r="AK1089" s="1" t="b">
        <v>1</v>
      </c>
      <c r="AL1089" s="1">
        <v>1.0</v>
      </c>
      <c r="AM1089" s="1">
        <v>1.0</v>
      </c>
      <c r="AN1089" s="1">
        <v>2.0</v>
      </c>
    </row>
    <row r="1090">
      <c r="A1090" s="1" t="s">
        <v>439</v>
      </c>
      <c r="B1090" s="1" t="s">
        <v>5409</v>
      </c>
      <c r="C1090" s="1">
        <v>3.7305202000151E13</v>
      </c>
      <c r="D1090" s="1" t="s">
        <v>5409</v>
      </c>
      <c r="E1090" s="1">
        <v>8.2991111818E10</v>
      </c>
      <c r="F1090" s="1" t="s">
        <v>5410</v>
      </c>
      <c r="G1090" s="6">
        <v>45545.54430555556</v>
      </c>
      <c r="H1090" s="7">
        <v>45597.23017361111</v>
      </c>
      <c r="I1090" s="2"/>
      <c r="J1090" s="1" t="s">
        <v>908</v>
      </c>
      <c r="N1090" s="1">
        <v>8.8219139E7</v>
      </c>
      <c r="O1090" s="1">
        <v>1.07212907E8</v>
      </c>
      <c r="Y1090" s="1" t="s">
        <v>900</v>
      </c>
      <c r="Z1090" s="1" t="b">
        <v>0</v>
      </c>
      <c r="AA1090" s="1" t="b">
        <v>0</v>
      </c>
      <c r="AC1090" s="1" t="b">
        <v>1</v>
      </c>
      <c r="AD1090" s="7">
        <v>45534.83695601852</v>
      </c>
      <c r="AE1090" s="1" t="s">
        <v>901</v>
      </c>
      <c r="AJ1090" s="1" t="b">
        <v>1</v>
      </c>
    </row>
    <row r="1091">
      <c r="A1091" s="1" t="s">
        <v>5411</v>
      </c>
      <c r="B1091" s="1" t="s">
        <v>5412</v>
      </c>
      <c r="C1091" s="1">
        <v>2.3093854000165E13</v>
      </c>
      <c r="D1091" s="1" t="s">
        <v>5412</v>
      </c>
      <c r="E1091" s="1">
        <v>6.1985407169E10</v>
      </c>
      <c r="F1091" s="1" t="s">
        <v>5413</v>
      </c>
      <c r="G1091" s="6">
        <v>45267.60787037037</v>
      </c>
      <c r="H1091" s="7">
        <v>45597.230219907404</v>
      </c>
      <c r="I1091" s="2"/>
      <c r="J1091" s="1" t="s">
        <v>908</v>
      </c>
      <c r="K1091" s="1" t="s">
        <v>896</v>
      </c>
      <c r="L1091" s="8" t="s">
        <v>5414</v>
      </c>
      <c r="N1091" s="1">
        <v>7.5150126E7</v>
      </c>
      <c r="O1091" s="1">
        <v>9.2898849E7</v>
      </c>
      <c r="T1091" s="1" t="s">
        <v>898</v>
      </c>
      <c r="U1091" s="1" t="s">
        <v>5415</v>
      </c>
      <c r="W1091" s="1" t="b">
        <v>0</v>
      </c>
      <c r="Y1091" s="1" t="s">
        <v>900</v>
      </c>
      <c r="Z1091" s="1" t="b">
        <v>0</v>
      </c>
      <c r="AA1091" s="1" t="b">
        <v>0</v>
      </c>
      <c r="AE1091" s="1" t="s">
        <v>901</v>
      </c>
      <c r="AJ1091" s="1" t="b">
        <v>0</v>
      </c>
    </row>
    <row r="1092">
      <c r="A1092" s="1" t="s">
        <v>401</v>
      </c>
      <c r="B1092" s="1" t="s">
        <v>5416</v>
      </c>
      <c r="C1092" s="1">
        <v>1.065029400015E13</v>
      </c>
      <c r="D1092" s="1" t="s">
        <v>5417</v>
      </c>
      <c r="E1092" s="1">
        <v>1.1983387482E10</v>
      </c>
      <c r="F1092" s="1" t="s">
        <v>5418</v>
      </c>
      <c r="G1092" s="6">
        <v>45505.64611111111</v>
      </c>
      <c r="H1092" s="7">
        <v>45582.62019675926</v>
      </c>
      <c r="I1092" s="6">
        <v>45582.85896990741</v>
      </c>
      <c r="J1092" s="1" t="s">
        <v>908</v>
      </c>
      <c r="K1092" s="1" t="s">
        <v>974</v>
      </c>
      <c r="L1092" s="8" t="s">
        <v>5419</v>
      </c>
      <c r="N1092" s="1">
        <v>8.7000879E7</v>
      </c>
      <c r="O1092" s="1">
        <v>1.0542665E8</v>
      </c>
      <c r="Q1092" s="1" t="s">
        <v>983</v>
      </c>
      <c r="S1092" s="1" t="s">
        <v>919</v>
      </c>
      <c r="T1092" s="1" t="s">
        <v>920</v>
      </c>
      <c r="W1092" s="1" t="b">
        <v>1</v>
      </c>
      <c r="Y1092" s="1" t="s">
        <v>900</v>
      </c>
      <c r="Z1092" s="1" t="b">
        <v>0</v>
      </c>
      <c r="AA1092" s="1" t="b">
        <v>0</v>
      </c>
      <c r="AB1092" s="1" t="s">
        <v>5420</v>
      </c>
      <c r="AC1092" s="1" t="b">
        <v>1</v>
      </c>
      <c r="AD1092" s="7">
        <v>45505.646099537036</v>
      </c>
      <c r="AE1092" s="1" t="s">
        <v>901</v>
      </c>
      <c r="AJ1092" s="1" t="b">
        <v>0</v>
      </c>
      <c r="AK1092" s="1" t="b">
        <v>0</v>
      </c>
      <c r="AL1092" s="1">
        <v>0.0</v>
      </c>
      <c r="AM1092" s="1">
        <v>0.0</v>
      </c>
      <c r="AN1092" s="1">
        <v>0.0</v>
      </c>
    </row>
    <row r="1093">
      <c r="A1093" s="1" t="s">
        <v>5421</v>
      </c>
      <c r="B1093" s="1" t="s">
        <v>5422</v>
      </c>
      <c r="C1093" s="1">
        <v>2.274270800015E13</v>
      </c>
      <c r="D1093" s="1" t="s">
        <v>5422</v>
      </c>
      <c r="E1093" s="1">
        <v>1.2996332404E10</v>
      </c>
      <c r="F1093" s="1" t="s">
        <v>5423</v>
      </c>
      <c r="G1093" s="6">
        <v>45243.87412037037</v>
      </c>
      <c r="H1093" s="7">
        <v>45244.676712962966</v>
      </c>
      <c r="I1093" s="6">
        <v>45264.943923611114</v>
      </c>
      <c r="J1093" s="1" t="s">
        <v>908</v>
      </c>
      <c r="K1093" s="1" t="s">
        <v>933</v>
      </c>
      <c r="L1093" s="8" t="s">
        <v>5424</v>
      </c>
      <c r="N1093" s="1">
        <v>7.4249459E7</v>
      </c>
      <c r="O1093" s="1">
        <v>9.1466688E7</v>
      </c>
      <c r="U1093" s="1" t="s">
        <v>5423</v>
      </c>
      <c r="Y1093" s="1" t="s">
        <v>900</v>
      </c>
      <c r="Z1093" s="1" t="b">
        <v>0</v>
      </c>
      <c r="AA1093" s="1" t="b">
        <v>0</v>
      </c>
      <c r="AE1093" s="1" t="s">
        <v>901</v>
      </c>
    </row>
    <row r="1094">
      <c r="A1094" s="1" t="s">
        <v>669</v>
      </c>
      <c r="B1094" s="1" t="s">
        <v>5425</v>
      </c>
      <c r="C1094" s="1">
        <v>4.1682692000182E13</v>
      </c>
      <c r="D1094" s="1" t="s">
        <v>5426</v>
      </c>
      <c r="E1094" s="1">
        <v>4.1997535045E10</v>
      </c>
      <c r="F1094" s="1" t="s">
        <v>5427</v>
      </c>
      <c r="G1094" s="6">
        <v>45413.057488425926</v>
      </c>
      <c r="H1094" s="7">
        <v>45509.67832175926</v>
      </c>
      <c r="I1094" s="6">
        <v>45509.68446759259</v>
      </c>
      <c r="J1094" s="1" t="s">
        <v>1006</v>
      </c>
      <c r="K1094" s="1" t="s">
        <v>916</v>
      </c>
      <c r="L1094" s="8" t="s">
        <v>5428</v>
      </c>
      <c r="N1094" s="1">
        <v>8.2720503E7</v>
      </c>
      <c r="O1094" s="1">
        <v>1.00522082E8</v>
      </c>
      <c r="T1094" s="1" t="s">
        <v>920</v>
      </c>
      <c r="U1094" s="1" t="s">
        <v>5427</v>
      </c>
      <c r="Y1094" s="1" t="s">
        <v>900</v>
      </c>
      <c r="Z1094" s="1" t="b">
        <v>0</v>
      </c>
      <c r="AA1094" s="1" t="b">
        <v>0</v>
      </c>
      <c r="AC1094" s="1" t="b">
        <v>1</v>
      </c>
      <c r="AD1094" s="7">
        <v>45413.05747685185</v>
      </c>
      <c r="AE1094" s="1" t="s">
        <v>901</v>
      </c>
      <c r="AJ1094" s="1" t="b">
        <v>0</v>
      </c>
    </row>
    <row r="1095">
      <c r="A1095" s="1" t="s">
        <v>5429</v>
      </c>
      <c r="B1095" s="1" t="s">
        <v>5430</v>
      </c>
      <c r="D1095" s="1" t="s">
        <v>5430</v>
      </c>
      <c r="E1095" s="1">
        <v>3.1991638226E10</v>
      </c>
      <c r="F1095" s="1" t="s">
        <v>5431</v>
      </c>
      <c r="G1095" s="6">
        <v>45473.63962962963</v>
      </c>
      <c r="H1095" s="7">
        <v>45597.22724537037</v>
      </c>
      <c r="I1095" s="2"/>
      <c r="J1095" s="1" t="s">
        <v>895</v>
      </c>
      <c r="N1095" s="1">
        <v>8.6040321E7</v>
      </c>
      <c r="O1095" s="1">
        <v>1.03923959E8</v>
      </c>
      <c r="W1095" s="1" t="b">
        <v>1</v>
      </c>
      <c r="Y1095" s="1" t="s">
        <v>900</v>
      </c>
      <c r="Z1095" s="1" t="b">
        <v>0</v>
      </c>
      <c r="AA1095" s="1" t="b">
        <v>0</v>
      </c>
      <c r="AC1095" s="1" t="b">
        <v>1</v>
      </c>
      <c r="AD1095" s="7">
        <v>45473.61670138889</v>
      </c>
      <c r="AE1095" s="1" t="s">
        <v>901</v>
      </c>
      <c r="AJ1095" s="1" t="b">
        <v>0</v>
      </c>
    </row>
    <row r="1096">
      <c r="A1096" s="1" t="s">
        <v>259</v>
      </c>
      <c r="B1096" s="1" t="s">
        <v>5432</v>
      </c>
      <c r="C1096" s="1">
        <v>3.6660653000144E13</v>
      </c>
      <c r="D1096" s="1" t="s">
        <v>5433</v>
      </c>
      <c r="E1096" s="1">
        <v>2.2997335005E10</v>
      </c>
      <c r="F1096" s="1" t="s">
        <v>5434</v>
      </c>
      <c r="G1096" s="6">
        <v>45405.615115740744</v>
      </c>
      <c r="H1096" s="7">
        <v>45526.717094907406</v>
      </c>
      <c r="I1096" s="6">
        <v>45528.58081018519</v>
      </c>
      <c r="J1096" s="1" t="s">
        <v>1243</v>
      </c>
      <c r="K1096" s="1" t="s">
        <v>933</v>
      </c>
      <c r="L1096" s="8" t="s">
        <v>5435</v>
      </c>
      <c r="M1096" s="1">
        <v>1240380.0</v>
      </c>
      <c r="N1096" s="1">
        <v>8.2218523E7</v>
      </c>
      <c r="O1096" s="1">
        <v>1.00039349E8</v>
      </c>
      <c r="T1096" s="1" t="s">
        <v>920</v>
      </c>
      <c r="U1096" s="1" t="s">
        <v>5436</v>
      </c>
      <c r="W1096" s="1" t="b">
        <v>1</v>
      </c>
      <c r="Y1096" s="1" t="s">
        <v>900</v>
      </c>
      <c r="Z1096" s="1" t="b">
        <v>0</v>
      </c>
      <c r="AA1096" s="1" t="b">
        <v>0</v>
      </c>
      <c r="AC1096" s="1" t="b">
        <v>1</v>
      </c>
      <c r="AD1096" s="7">
        <v>45405.61510416667</v>
      </c>
      <c r="AE1096" s="1" t="s">
        <v>901</v>
      </c>
      <c r="AJ1096" s="1" t="b">
        <v>0</v>
      </c>
    </row>
    <row r="1097">
      <c r="A1097" s="1" t="s">
        <v>5437</v>
      </c>
      <c r="B1097" s="1" t="s">
        <v>5438</v>
      </c>
      <c r="C1097" s="1">
        <v>1.0670144622E10</v>
      </c>
      <c r="D1097" s="1" t="s">
        <v>5438</v>
      </c>
      <c r="E1097" s="1">
        <v>3.4999134104E10</v>
      </c>
      <c r="F1097" s="1" t="s">
        <v>5439</v>
      </c>
      <c r="G1097" s="6">
        <v>45097.59585648148</v>
      </c>
      <c r="H1097" s="7">
        <v>45226.74765046296</v>
      </c>
      <c r="I1097" s="6">
        <v>45359.590775462966</v>
      </c>
      <c r="J1097" s="1" t="s">
        <v>930</v>
      </c>
      <c r="L1097" s="8" t="s">
        <v>5440</v>
      </c>
      <c r="N1097" s="1">
        <v>6.7761901E7</v>
      </c>
      <c r="O1097" s="1">
        <v>8.2567569E7</v>
      </c>
      <c r="R1097" s="1" t="s">
        <v>1343</v>
      </c>
      <c r="S1097" s="1" t="s">
        <v>1033</v>
      </c>
      <c r="U1097" s="1" t="s">
        <v>5439</v>
      </c>
      <c r="Y1097" s="1" t="s">
        <v>900</v>
      </c>
      <c r="Z1097" s="1" t="b">
        <v>0</v>
      </c>
      <c r="AA1097" s="1" t="b">
        <v>0</v>
      </c>
      <c r="AE1097" s="1" t="s">
        <v>901</v>
      </c>
    </row>
    <row r="1098">
      <c r="A1098" s="1" t="s">
        <v>5441</v>
      </c>
      <c r="B1098" s="1" t="s">
        <v>5442</v>
      </c>
      <c r="C1098" s="1">
        <v>3.4108988000129E13</v>
      </c>
      <c r="D1098" s="1" t="s">
        <v>5442</v>
      </c>
      <c r="E1098" s="1">
        <v>1.1974156111E10</v>
      </c>
      <c r="F1098" s="1" t="s">
        <v>5443</v>
      </c>
      <c r="G1098" s="6">
        <v>45572.555393518516</v>
      </c>
      <c r="H1098" s="7">
        <v>45597.22723379629</v>
      </c>
      <c r="I1098" s="2"/>
      <c r="J1098" s="1" t="s">
        <v>1163</v>
      </c>
      <c r="K1098" s="1" t="s">
        <v>1000</v>
      </c>
      <c r="N1098" s="1">
        <v>8.8879869E7</v>
      </c>
      <c r="O1098" s="1">
        <v>1.0838745E8</v>
      </c>
      <c r="W1098" s="1" t="b">
        <v>1</v>
      </c>
      <c r="Y1098" s="1" t="s">
        <v>900</v>
      </c>
      <c r="Z1098" s="1" t="b">
        <v>0</v>
      </c>
      <c r="AA1098" s="1" t="b">
        <v>0</v>
      </c>
      <c r="AC1098" s="1" t="b">
        <v>1</v>
      </c>
      <c r="AD1098" s="7">
        <v>45572.536203703705</v>
      </c>
      <c r="AE1098" s="1" t="s">
        <v>901</v>
      </c>
      <c r="AJ1098" s="1" t="b">
        <v>0</v>
      </c>
    </row>
    <row r="1099">
      <c r="A1099" s="1" t="s">
        <v>194</v>
      </c>
      <c r="B1099" s="1" t="s">
        <v>5444</v>
      </c>
      <c r="C1099" s="1">
        <v>4.6723198000132E13</v>
      </c>
      <c r="D1099" s="1" t="s">
        <v>5444</v>
      </c>
      <c r="E1099" s="1">
        <v>3.1995073893E10</v>
      </c>
      <c r="F1099" s="1" t="s">
        <v>5445</v>
      </c>
      <c r="G1099" s="6">
        <v>45471.76269675926</v>
      </c>
      <c r="H1099" s="7">
        <v>45597.230162037034</v>
      </c>
      <c r="I1099" s="2"/>
      <c r="J1099" s="1" t="s">
        <v>915</v>
      </c>
      <c r="K1099" s="1" t="s">
        <v>933</v>
      </c>
      <c r="L1099" s="8" t="s">
        <v>5446</v>
      </c>
      <c r="M1099" s="1">
        <v>1297383.0</v>
      </c>
      <c r="N1099" s="1">
        <v>8.60016E7</v>
      </c>
      <c r="O1099" s="1">
        <v>1.03857777E8</v>
      </c>
      <c r="T1099" s="1" t="s">
        <v>898</v>
      </c>
      <c r="U1099" s="1" t="s">
        <v>5447</v>
      </c>
      <c r="Y1099" s="1" t="s">
        <v>935</v>
      </c>
      <c r="Z1099" s="1" t="b">
        <v>0</v>
      </c>
      <c r="AA1099" s="1" t="b">
        <v>0</v>
      </c>
      <c r="AC1099" s="1" t="b">
        <v>1</v>
      </c>
      <c r="AD1099" s="7">
        <v>45471.753333333334</v>
      </c>
      <c r="AE1099" s="1" t="s">
        <v>901</v>
      </c>
      <c r="AJ1099" s="1" t="b">
        <v>0</v>
      </c>
    </row>
    <row r="1100">
      <c r="A1100" s="1" t="s">
        <v>5448</v>
      </c>
      <c r="B1100" s="1" t="s">
        <v>5449</v>
      </c>
      <c r="C1100" s="1">
        <v>2.3059506000171E13</v>
      </c>
      <c r="D1100" s="1" t="s">
        <v>5449</v>
      </c>
      <c r="E1100" s="1">
        <v>3.199290421E10</v>
      </c>
      <c r="F1100" s="1" t="s">
        <v>5450</v>
      </c>
      <c r="G1100" s="6">
        <v>45574.77513888889</v>
      </c>
      <c r="H1100" s="7">
        <v>45597.230150462965</v>
      </c>
      <c r="I1100" s="2"/>
      <c r="J1100" s="1" t="s">
        <v>1392</v>
      </c>
      <c r="K1100" s="1" t="s">
        <v>933</v>
      </c>
      <c r="L1100" s="8" t="s">
        <v>5451</v>
      </c>
      <c r="M1100" s="1">
        <v>928620.0</v>
      </c>
      <c r="N1100" s="1">
        <v>8.9044884E7</v>
      </c>
      <c r="O1100" s="1">
        <v>1.08608531E8</v>
      </c>
      <c r="Q1100" s="1" t="s">
        <v>983</v>
      </c>
      <c r="S1100" s="1" t="s">
        <v>919</v>
      </c>
      <c r="T1100" s="1" t="s">
        <v>920</v>
      </c>
      <c r="Y1100" s="1" t="s">
        <v>900</v>
      </c>
      <c r="Z1100" s="1" t="b">
        <v>0</v>
      </c>
      <c r="AA1100" s="1" t="b">
        <v>0</v>
      </c>
      <c r="AC1100" s="1" t="b">
        <v>1</v>
      </c>
      <c r="AD1100" s="7">
        <v>45574.77513888889</v>
      </c>
      <c r="AE1100" s="1" t="s">
        <v>901</v>
      </c>
      <c r="AJ1100" s="1" t="b">
        <v>0</v>
      </c>
      <c r="AK1100" s="1" t="b">
        <v>0</v>
      </c>
      <c r="AL1100" s="1">
        <v>0.0</v>
      </c>
      <c r="AM1100" s="1">
        <v>0.0</v>
      </c>
      <c r="AN1100" s="1">
        <v>0.0</v>
      </c>
    </row>
    <row r="1101">
      <c r="A1101" s="1" t="s">
        <v>5452</v>
      </c>
      <c r="B1101" s="1" t="s">
        <v>5453</v>
      </c>
      <c r="C1101" s="1">
        <v>5.0905648000185E13</v>
      </c>
      <c r="D1101" s="1" t="s">
        <v>5453</v>
      </c>
      <c r="E1101" s="1">
        <v>4.1992442332E10</v>
      </c>
      <c r="F1101" s="1" t="s">
        <v>5454</v>
      </c>
      <c r="G1101" s="6">
        <v>45212.540983796294</v>
      </c>
      <c r="H1101" s="7">
        <v>45226.74767361111</v>
      </c>
      <c r="I1101" s="6">
        <v>45272.76954861111</v>
      </c>
      <c r="J1101" s="1" t="s">
        <v>1006</v>
      </c>
      <c r="K1101" s="1" t="s">
        <v>933</v>
      </c>
      <c r="L1101" s="8" t="s">
        <v>5455</v>
      </c>
      <c r="M1101" s="1">
        <v>612872.0</v>
      </c>
      <c r="N1101" s="1">
        <v>7.3043223E7</v>
      </c>
      <c r="O1101" s="1">
        <v>8.9707558E7</v>
      </c>
      <c r="U1101" s="1" t="s">
        <v>5454</v>
      </c>
      <c r="Y1101" s="1" t="s">
        <v>900</v>
      </c>
      <c r="Z1101" s="1" t="b">
        <v>0</v>
      </c>
      <c r="AA1101" s="1" t="b">
        <v>0</v>
      </c>
      <c r="AE1101" s="1" t="s">
        <v>901</v>
      </c>
    </row>
    <row r="1102">
      <c r="A1102" s="1" t="s">
        <v>413</v>
      </c>
      <c r="B1102" s="1" t="s">
        <v>5456</v>
      </c>
      <c r="C1102" s="1">
        <v>3.815686200018E13</v>
      </c>
      <c r="D1102" s="1" t="s">
        <v>5456</v>
      </c>
      <c r="E1102" s="1">
        <v>1.1995424555E10</v>
      </c>
      <c r="F1102" s="1" t="s">
        <v>5457</v>
      </c>
      <c r="G1102" s="6">
        <v>45408.797534722224</v>
      </c>
      <c r="H1102" s="7">
        <v>45526.32760416667</v>
      </c>
      <c r="I1102" s="6">
        <v>45526.32760416667</v>
      </c>
      <c r="J1102" s="1" t="s">
        <v>908</v>
      </c>
      <c r="K1102" s="1" t="s">
        <v>896</v>
      </c>
      <c r="N1102" s="1">
        <v>8.2516377E7</v>
      </c>
      <c r="O1102" s="1">
        <v>1.00274117E8</v>
      </c>
      <c r="T1102" s="1" t="s">
        <v>898</v>
      </c>
      <c r="U1102" s="1" t="s">
        <v>5458</v>
      </c>
      <c r="X1102" s="1">
        <v>121618.0</v>
      </c>
      <c r="Y1102" s="1" t="s">
        <v>900</v>
      </c>
      <c r="Z1102" s="1" t="b">
        <v>0</v>
      </c>
      <c r="AA1102" s="1" t="b">
        <v>0</v>
      </c>
      <c r="AC1102" s="1" t="b">
        <v>1</v>
      </c>
      <c r="AD1102" s="7">
        <v>45408.786875</v>
      </c>
      <c r="AE1102" s="1" t="s">
        <v>901</v>
      </c>
      <c r="AJ1102" s="1" t="b">
        <v>0</v>
      </c>
    </row>
    <row r="1103">
      <c r="A1103" s="1" t="s">
        <v>47</v>
      </c>
      <c r="B1103" s="1" t="s">
        <v>5459</v>
      </c>
      <c r="C1103" s="1">
        <v>1.0602193000295E13</v>
      </c>
      <c r="D1103" s="1" t="s">
        <v>5459</v>
      </c>
      <c r="E1103" s="1">
        <v>1.1992617124E10</v>
      </c>
      <c r="F1103" s="1" t="s">
        <v>5460</v>
      </c>
      <c r="G1103" s="6">
        <v>45450.82131944445</v>
      </c>
      <c r="H1103" s="7">
        <v>45597.23018518519</v>
      </c>
      <c r="I1103" s="2"/>
      <c r="J1103" s="1" t="s">
        <v>3609</v>
      </c>
      <c r="K1103" s="1" t="s">
        <v>1461</v>
      </c>
      <c r="L1103" s="8" t="s">
        <v>5461</v>
      </c>
      <c r="N1103" s="1">
        <v>8.5341379E7</v>
      </c>
      <c r="O1103" s="1">
        <v>1.02768333E8</v>
      </c>
      <c r="T1103" s="1" t="s">
        <v>898</v>
      </c>
      <c r="U1103" s="1" t="s">
        <v>5462</v>
      </c>
      <c r="Y1103" s="1" t="s">
        <v>900</v>
      </c>
      <c r="Z1103" s="1" t="b">
        <v>0</v>
      </c>
      <c r="AA1103" s="1" t="b">
        <v>0</v>
      </c>
      <c r="AC1103" s="1" t="b">
        <v>1</v>
      </c>
      <c r="AD1103" s="7">
        <v>45450.821284722224</v>
      </c>
      <c r="AE1103" s="1" t="s">
        <v>901</v>
      </c>
      <c r="AJ1103" s="1" t="b">
        <v>0</v>
      </c>
    </row>
    <row r="1104">
      <c r="A1104" s="1" t="s">
        <v>392</v>
      </c>
      <c r="B1104" s="1" t="s">
        <v>5463</v>
      </c>
      <c r="C1104" s="1">
        <v>2.0246857000101E13</v>
      </c>
      <c r="D1104" s="1" t="s">
        <v>5464</v>
      </c>
      <c r="E1104" s="1">
        <v>3.1987483593E10</v>
      </c>
      <c r="F1104" s="1" t="s">
        <v>5465</v>
      </c>
      <c r="G1104" s="6">
        <v>45412.79006944445</v>
      </c>
      <c r="H1104" s="7">
        <v>45413.97980324074</v>
      </c>
      <c r="I1104" s="6">
        <v>45472.61168981482</v>
      </c>
      <c r="J1104" s="1" t="s">
        <v>908</v>
      </c>
      <c r="K1104" s="1" t="s">
        <v>916</v>
      </c>
      <c r="L1104" s="8" t="s">
        <v>5466</v>
      </c>
      <c r="N1104" s="1">
        <v>8.2707963E7</v>
      </c>
      <c r="O1104" s="1">
        <v>1.00498163E8</v>
      </c>
      <c r="Y1104" s="1" t="s">
        <v>900</v>
      </c>
      <c r="Z1104" s="1" t="b">
        <v>0</v>
      </c>
      <c r="AA1104" s="1" t="b">
        <v>0</v>
      </c>
      <c r="AC1104" s="1" t="b">
        <v>1</v>
      </c>
      <c r="AD1104" s="7">
        <v>45412.79005787037</v>
      </c>
      <c r="AE1104" s="1" t="s">
        <v>901</v>
      </c>
    </row>
    <row r="1105">
      <c r="A1105" s="1" t="s">
        <v>548</v>
      </c>
      <c r="B1105" s="1" t="s">
        <v>5467</v>
      </c>
      <c r="C1105" s="1">
        <v>3.6686912000106E13</v>
      </c>
      <c r="D1105" s="1" t="s">
        <v>5467</v>
      </c>
      <c r="E1105" s="1">
        <v>1.199218097E10</v>
      </c>
      <c r="F1105" s="1" t="s">
        <v>5468</v>
      </c>
      <c r="G1105" s="6">
        <v>45555.57105324074</v>
      </c>
      <c r="H1105" s="7">
        <v>45597.23013888889</v>
      </c>
      <c r="I1105" s="2"/>
      <c r="J1105" s="1" t="s">
        <v>938</v>
      </c>
      <c r="L1105" s="8" t="s">
        <v>5469</v>
      </c>
      <c r="N1105" s="1">
        <v>8.8547175E7</v>
      </c>
      <c r="O1105" s="1">
        <v>1.07746269E8</v>
      </c>
      <c r="Q1105" s="1" t="s">
        <v>940</v>
      </c>
      <c r="S1105" s="1" t="s">
        <v>994</v>
      </c>
      <c r="T1105" s="1" t="s">
        <v>920</v>
      </c>
      <c r="Y1105" s="1" t="s">
        <v>900</v>
      </c>
      <c r="Z1105" s="1" t="b">
        <v>0</v>
      </c>
      <c r="AA1105" s="1" t="b">
        <v>0</v>
      </c>
      <c r="AB1105" s="1" t="s">
        <v>5470</v>
      </c>
      <c r="AC1105" s="1" t="b">
        <v>1</v>
      </c>
      <c r="AD1105" s="7">
        <v>45555.57104166667</v>
      </c>
      <c r="AE1105" s="1" t="s">
        <v>901</v>
      </c>
      <c r="AJ1105" s="1" t="b">
        <v>0</v>
      </c>
      <c r="AK1105" s="1" t="b">
        <v>0</v>
      </c>
      <c r="AL1105" s="1">
        <v>0.0</v>
      </c>
      <c r="AM1105" s="1">
        <v>0.0</v>
      </c>
      <c r="AN1105" s="1">
        <v>0.0</v>
      </c>
    </row>
    <row r="1106">
      <c r="A1106" s="1" t="s">
        <v>5471</v>
      </c>
      <c r="B1106" s="1" t="s">
        <v>5472</v>
      </c>
      <c r="C1106" s="1">
        <v>4.2774701000128E13</v>
      </c>
      <c r="D1106" s="1" t="s">
        <v>5472</v>
      </c>
      <c r="E1106" s="1">
        <v>2.1970394399E10</v>
      </c>
      <c r="F1106" s="1" t="s">
        <v>5473</v>
      </c>
      <c r="G1106" s="6">
        <v>45184.752233796295</v>
      </c>
      <c r="H1106" s="7">
        <v>45572.37980324074</v>
      </c>
      <c r="I1106" s="6">
        <v>45572.54267361111</v>
      </c>
      <c r="J1106" s="1" t="s">
        <v>908</v>
      </c>
      <c r="K1106" s="1" t="s">
        <v>933</v>
      </c>
      <c r="L1106" s="8" t="s">
        <v>5474</v>
      </c>
      <c r="M1106" s="1">
        <v>1128710.0</v>
      </c>
      <c r="N1106" s="1">
        <v>7.1688869E7</v>
      </c>
      <c r="O1106" s="1">
        <v>8.7867242E7</v>
      </c>
      <c r="U1106" s="1" t="s">
        <v>5475</v>
      </c>
      <c r="W1106" s="1" t="b">
        <v>1</v>
      </c>
      <c r="Y1106" s="1" t="s">
        <v>900</v>
      </c>
      <c r="Z1106" s="1" t="b">
        <v>0</v>
      </c>
      <c r="AA1106" s="1" t="b">
        <v>0</v>
      </c>
      <c r="AE1106" s="1" t="s">
        <v>901</v>
      </c>
      <c r="AJ1106" s="1" t="b">
        <v>0</v>
      </c>
    </row>
    <row r="1107">
      <c r="A1107" s="1" t="s">
        <v>75</v>
      </c>
      <c r="B1107" s="1" t="s">
        <v>5476</v>
      </c>
      <c r="C1107" s="1">
        <v>5.114830600012E13</v>
      </c>
      <c r="D1107" s="1" t="s">
        <v>5476</v>
      </c>
      <c r="E1107" s="1">
        <v>1.196398706E10</v>
      </c>
      <c r="F1107" s="1" t="s">
        <v>5477</v>
      </c>
      <c r="G1107" s="6">
        <v>45369.8428125</v>
      </c>
      <c r="H1107" s="7">
        <v>45399.58540509259</v>
      </c>
      <c r="I1107" s="6">
        <v>45473.7971875</v>
      </c>
      <c r="J1107" s="1" t="s">
        <v>1243</v>
      </c>
      <c r="K1107" s="1" t="s">
        <v>916</v>
      </c>
      <c r="L1107" s="8" t="s">
        <v>5478</v>
      </c>
      <c r="N1107" s="1">
        <v>7.9377749E7</v>
      </c>
      <c r="O1107" s="1">
        <v>9.7978322E7</v>
      </c>
      <c r="T1107" s="1" t="s">
        <v>898</v>
      </c>
      <c r="U1107" s="1" t="s">
        <v>5479</v>
      </c>
      <c r="Y1107" s="1" t="s">
        <v>900</v>
      </c>
      <c r="Z1107" s="1" t="b">
        <v>0</v>
      </c>
      <c r="AA1107" s="1" t="b">
        <v>0</v>
      </c>
      <c r="AE1107" s="1" t="s">
        <v>901</v>
      </c>
    </row>
    <row r="1108">
      <c r="A1108" s="1" t="s">
        <v>679</v>
      </c>
      <c r="B1108" s="1" t="s">
        <v>5480</v>
      </c>
      <c r="C1108" s="1">
        <v>4.5894465000171E13</v>
      </c>
      <c r="D1108" s="1" t="s">
        <v>5481</v>
      </c>
      <c r="E1108" s="1">
        <v>1.1994325553E10</v>
      </c>
      <c r="F1108" s="1" t="s">
        <v>5482</v>
      </c>
      <c r="G1108" s="6">
        <v>45545.480150462965</v>
      </c>
      <c r="H1108" s="7">
        <v>45597.23019675926</v>
      </c>
      <c r="I1108" s="2"/>
      <c r="J1108" s="1" t="s">
        <v>1185</v>
      </c>
      <c r="K1108" s="1" t="s">
        <v>916</v>
      </c>
      <c r="L1108" s="8" t="s">
        <v>5483</v>
      </c>
      <c r="N1108" s="1">
        <v>8.8225474E7</v>
      </c>
      <c r="O1108" s="1">
        <v>1.07222437E8</v>
      </c>
      <c r="Q1108" s="1" t="s">
        <v>983</v>
      </c>
      <c r="S1108" s="1" t="s">
        <v>1033</v>
      </c>
      <c r="T1108" s="1" t="s">
        <v>920</v>
      </c>
      <c r="Y1108" s="1" t="s">
        <v>900</v>
      </c>
      <c r="Z1108" s="1" t="b">
        <v>0</v>
      </c>
      <c r="AA1108" s="1" t="b">
        <v>0</v>
      </c>
      <c r="AB1108" s="1" t="s">
        <v>5484</v>
      </c>
      <c r="AC1108" s="1" t="b">
        <v>1</v>
      </c>
      <c r="AD1108" s="7">
        <v>45545.48012731481</v>
      </c>
      <c r="AE1108" s="1" t="s">
        <v>901</v>
      </c>
      <c r="AJ1108" s="1" t="b">
        <v>1</v>
      </c>
      <c r="AK1108" s="1" t="b">
        <v>1</v>
      </c>
      <c r="AL1108" s="1">
        <v>1.0</v>
      </c>
      <c r="AM1108" s="1">
        <v>1.0</v>
      </c>
      <c r="AN1108" s="1">
        <v>3.0</v>
      </c>
    </row>
    <row r="1109">
      <c r="A1109" s="1" t="s">
        <v>688</v>
      </c>
      <c r="B1109" s="1" t="s">
        <v>5485</v>
      </c>
      <c r="C1109" s="1">
        <v>4.0813840000198E13</v>
      </c>
      <c r="D1109" s="1" t="s">
        <v>5485</v>
      </c>
      <c r="E1109" s="1">
        <v>7.4999994455E10</v>
      </c>
      <c r="F1109" s="1" t="s">
        <v>5486</v>
      </c>
      <c r="G1109" s="6">
        <v>45540.58871527778</v>
      </c>
      <c r="H1109" s="7">
        <v>45597.230219907404</v>
      </c>
      <c r="I1109" s="2"/>
      <c r="J1109" s="1" t="s">
        <v>1185</v>
      </c>
      <c r="K1109" s="1" t="s">
        <v>896</v>
      </c>
      <c r="N1109" s="1">
        <v>8.8078452E7</v>
      </c>
      <c r="O1109" s="1">
        <v>1.06998088E8</v>
      </c>
      <c r="T1109" s="1" t="s">
        <v>920</v>
      </c>
      <c r="X1109" s="1">
        <v>142475.0</v>
      </c>
      <c r="Y1109" s="1" t="s">
        <v>900</v>
      </c>
      <c r="Z1109" s="1" t="b">
        <v>0</v>
      </c>
      <c r="AA1109" s="1" t="b">
        <v>0</v>
      </c>
      <c r="AC1109" s="1" t="b">
        <v>1</v>
      </c>
      <c r="AD1109" s="7">
        <v>45540.579976851855</v>
      </c>
      <c r="AE1109" s="1" t="s">
        <v>901</v>
      </c>
      <c r="AJ1109" s="1" t="b">
        <v>0</v>
      </c>
    </row>
    <row r="1110">
      <c r="A1110" s="1" t="s">
        <v>5487</v>
      </c>
      <c r="B1110" s="1" t="s">
        <v>5488</v>
      </c>
      <c r="C1110" s="1">
        <v>3.0753638000164E13</v>
      </c>
      <c r="D1110" s="1" t="s">
        <v>5488</v>
      </c>
      <c r="E1110" s="1">
        <v>3.1997905577E10</v>
      </c>
      <c r="F1110" s="1" t="s">
        <v>5489</v>
      </c>
      <c r="G1110" s="6">
        <v>45288.714594907404</v>
      </c>
      <c r="H1110" s="7">
        <v>45573.7412962963</v>
      </c>
      <c r="I1110" s="6">
        <v>45573.75990740741</v>
      </c>
      <c r="J1110" s="1" t="s">
        <v>967</v>
      </c>
      <c r="K1110" s="1" t="s">
        <v>953</v>
      </c>
      <c r="L1110" s="8" t="s">
        <v>5490</v>
      </c>
      <c r="N1110" s="1">
        <v>7.5657054E7</v>
      </c>
      <c r="O1110" s="1">
        <v>9.3803245E7</v>
      </c>
      <c r="U1110" s="1" t="s">
        <v>5491</v>
      </c>
      <c r="W1110" s="1" t="b">
        <v>1</v>
      </c>
      <c r="Y1110" s="1" t="s">
        <v>900</v>
      </c>
      <c r="Z1110" s="1" t="b">
        <v>0</v>
      </c>
      <c r="AA1110" s="1" t="b">
        <v>1</v>
      </c>
      <c r="AE1110" s="1" t="s">
        <v>901</v>
      </c>
      <c r="AJ1110" s="1" t="b">
        <v>1</v>
      </c>
    </row>
    <row r="1111">
      <c r="A1111" s="1" t="s">
        <v>578</v>
      </c>
      <c r="B1111" s="1" t="s">
        <v>5492</v>
      </c>
      <c r="C1111" s="1">
        <v>5.2165344000154E13</v>
      </c>
      <c r="D1111" s="1" t="s">
        <v>5492</v>
      </c>
      <c r="E1111" s="1">
        <v>2.7998989705E10</v>
      </c>
      <c r="F1111" s="1" t="s">
        <v>5493</v>
      </c>
      <c r="G1111" s="6">
        <v>45370.664618055554</v>
      </c>
      <c r="H1111" s="7">
        <v>45597.23012731481</v>
      </c>
      <c r="I1111" s="2"/>
      <c r="J1111" s="1" t="s">
        <v>908</v>
      </c>
      <c r="K1111" s="1" t="s">
        <v>896</v>
      </c>
      <c r="L1111" s="8" t="s">
        <v>5494</v>
      </c>
      <c r="M1111" s="1">
        <v>1125345.0</v>
      </c>
      <c r="N1111" s="1">
        <v>7.9417003E7</v>
      </c>
      <c r="O1111" s="1">
        <v>9.8021577E7</v>
      </c>
      <c r="X1111" s="1">
        <v>122167.0</v>
      </c>
      <c r="Y1111" s="1" t="s">
        <v>900</v>
      </c>
      <c r="Z1111" s="1" t="b">
        <v>0</v>
      </c>
      <c r="AA1111" s="1" t="b">
        <v>0</v>
      </c>
      <c r="AE1111" s="1" t="s">
        <v>901</v>
      </c>
      <c r="AJ1111" s="1" t="b">
        <v>0</v>
      </c>
    </row>
    <row r="1112">
      <c r="A1112" s="1" t="s">
        <v>5495</v>
      </c>
      <c r="B1112" s="1" t="s">
        <v>5496</v>
      </c>
      <c r="C1112" s="1">
        <v>9.996919617E9</v>
      </c>
      <c r="D1112" s="1" t="s">
        <v>5496</v>
      </c>
      <c r="E1112" s="1">
        <v>4.8997592125E10</v>
      </c>
      <c r="F1112" s="1" t="s">
        <v>5497</v>
      </c>
      <c r="G1112" s="6">
        <v>45257.58349537037</v>
      </c>
      <c r="H1112" s="7">
        <v>45542.68114583333</v>
      </c>
      <c r="I1112" s="6">
        <v>45542.68142361111</v>
      </c>
      <c r="J1112" s="1" t="s">
        <v>973</v>
      </c>
      <c r="K1112" s="1" t="s">
        <v>974</v>
      </c>
      <c r="N1112" s="1">
        <v>7.468945E7</v>
      </c>
      <c r="O1112" s="1">
        <v>9.2337844E7</v>
      </c>
      <c r="U1112" s="1" t="s">
        <v>5497</v>
      </c>
      <c r="W1112" s="1" t="b">
        <v>1</v>
      </c>
      <c r="Y1112" s="1" t="s">
        <v>900</v>
      </c>
      <c r="Z1112" s="1" t="b">
        <v>0</v>
      </c>
      <c r="AA1112" s="1" t="b">
        <v>0</v>
      </c>
      <c r="AE1112" s="1" t="s">
        <v>901</v>
      </c>
    </row>
    <row r="1113">
      <c r="A1113" s="1" t="s">
        <v>30</v>
      </c>
      <c r="B1113" s="1" t="s">
        <v>5498</v>
      </c>
      <c r="C1113" s="1">
        <v>2.4815160000157E13</v>
      </c>
      <c r="D1113" s="1" t="s">
        <v>5499</v>
      </c>
      <c r="E1113" s="1">
        <v>1.4981624952E10</v>
      </c>
      <c r="F1113" s="1" t="s">
        <v>5500</v>
      </c>
      <c r="G1113" s="6">
        <v>45554.56995370371</v>
      </c>
      <c r="H1113" s="7">
        <v>45597.230208333334</v>
      </c>
      <c r="I1113" s="2"/>
      <c r="J1113" s="1" t="s">
        <v>2314</v>
      </c>
      <c r="K1113" s="1" t="s">
        <v>1461</v>
      </c>
      <c r="L1113" s="8" t="s">
        <v>5501</v>
      </c>
      <c r="N1113" s="1">
        <v>8.8528051E7</v>
      </c>
      <c r="O1113" s="1">
        <v>1.07701878E8</v>
      </c>
      <c r="Q1113" s="1" t="s">
        <v>1245</v>
      </c>
      <c r="S1113" s="1" t="s">
        <v>1111</v>
      </c>
      <c r="Y1113" s="1" t="s">
        <v>900</v>
      </c>
      <c r="Z1113" s="1" t="b">
        <v>0</v>
      </c>
      <c r="AA1113" s="1" t="b">
        <v>0</v>
      </c>
      <c r="AB1113" s="1" t="s">
        <v>5502</v>
      </c>
      <c r="AC1113" s="1" t="b">
        <v>1</v>
      </c>
      <c r="AD1113" s="7">
        <v>45554.56994212963</v>
      </c>
      <c r="AE1113" s="1" t="s">
        <v>901</v>
      </c>
      <c r="AJ1113" s="1" t="b">
        <v>0</v>
      </c>
      <c r="AK1113" s="1" t="b">
        <v>0</v>
      </c>
      <c r="AL1113" s="1">
        <v>0.0</v>
      </c>
      <c r="AM1113" s="1">
        <v>0.0</v>
      </c>
      <c r="AN1113" s="1">
        <v>0.0</v>
      </c>
    </row>
    <row r="1114">
      <c r="A1114" s="1" t="s">
        <v>217</v>
      </c>
      <c r="B1114" s="1" t="s">
        <v>5503</v>
      </c>
      <c r="C1114" s="1">
        <v>4.5377284000178E13</v>
      </c>
      <c r="D1114" s="1" t="s">
        <v>5503</v>
      </c>
      <c r="E1114" s="1">
        <v>6.2981480687E10</v>
      </c>
      <c r="F1114" s="1" t="s">
        <v>5504</v>
      </c>
      <c r="G1114" s="6">
        <v>45546.776608796295</v>
      </c>
      <c r="H1114" s="7">
        <v>45597.23018518519</v>
      </c>
      <c r="I1114" s="2"/>
      <c r="J1114" s="1" t="s">
        <v>1243</v>
      </c>
      <c r="K1114" s="1" t="s">
        <v>933</v>
      </c>
      <c r="L1114" s="8" t="s">
        <v>5505</v>
      </c>
      <c r="M1114" s="1">
        <v>1235603.0</v>
      </c>
      <c r="N1114" s="1">
        <v>8.8278466E7</v>
      </c>
      <c r="O1114" s="1">
        <v>1.07324501E8</v>
      </c>
      <c r="Q1114" s="1" t="s">
        <v>1394</v>
      </c>
      <c r="S1114" s="1" t="s">
        <v>1033</v>
      </c>
      <c r="T1114" s="1" t="s">
        <v>920</v>
      </c>
      <c r="Y1114" s="1" t="s">
        <v>900</v>
      </c>
      <c r="Z1114" s="1" t="b">
        <v>0</v>
      </c>
      <c r="AA1114" s="1" t="b">
        <v>0</v>
      </c>
      <c r="AC1114" s="1" t="b">
        <v>1</v>
      </c>
      <c r="AD1114" s="7">
        <v>45546.77659722222</v>
      </c>
      <c r="AE1114" s="1" t="s">
        <v>901</v>
      </c>
      <c r="AF1114" s="1" t="s">
        <v>5506</v>
      </c>
      <c r="AJ1114" s="1" t="b">
        <v>1</v>
      </c>
      <c r="AK1114" s="1" t="b">
        <v>0</v>
      </c>
      <c r="AL1114" s="1">
        <v>0.0</v>
      </c>
      <c r="AM1114" s="1">
        <v>0.0</v>
      </c>
      <c r="AN1114" s="1">
        <v>0.0</v>
      </c>
    </row>
    <row r="1115">
      <c r="A1115" s="1" t="s">
        <v>5507</v>
      </c>
      <c r="B1115" s="1" t="s">
        <v>5508</v>
      </c>
      <c r="C1115" s="1">
        <v>4.321160400019E13</v>
      </c>
      <c r="D1115" s="1" t="s">
        <v>5508</v>
      </c>
      <c r="E1115" s="1">
        <v>7.7991802725E10</v>
      </c>
      <c r="F1115" s="1" t="s">
        <v>5509</v>
      </c>
      <c r="G1115" s="6">
        <v>45240.73473379629</v>
      </c>
      <c r="H1115" s="7">
        <v>45259.87094907407</v>
      </c>
      <c r="I1115" s="6">
        <v>45473.7971875</v>
      </c>
      <c r="J1115" s="1" t="s">
        <v>895</v>
      </c>
      <c r="K1115" s="1" t="s">
        <v>974</v>
      </c>
      <c r="L1115" s="8" t="s">
        <v>5510</v>
      </c>
      <c r="N1115" s="1">
        <v>7.4178544E7</v>
      </c>
      <c r="O1115" s="1">
        <v>9.1318294E7</v>
      </c>
      <c r="U1115" s="1" t="s">
        <v>5511</v>
      </c>
      <c r="Y1115" s="1" t="s">
        <v>900</v>
      </c>
      <c r="Z1115" s="1" t="b">
        <v>0</v>
      </c>
      <c r="AA1115" s="1" t="b">
        <v>0</v>
      </c>
      <c r="AE1115" s="1" t="s">
        <v>901</v>
      </c>
    </row>
    <row r="1116">
      <c r="A1116" s="1" t="s">
        <v>5512</v>
      </c>
      <c r="B1116" s="1" t="s">
        <v>5513</v>
      </c>
      <c r="C1116" s="1">
        <v>3.153688900015E13</v>
      </c>
      <c r="D1116" s="1" t="s">
        <v>5513</v>
      </c>
      <c r="E1116" s="1">
        <v>1.1985497495E10</v>
      </c>
      <c r="F1116" s="1" t="s">
        <v>5514</v>
      </c>
      <c r="G1116" s="6">
        <v>45229.749756944446</v>
      </c>
      <c r="H1116" s="7">
        <v>45236.71244212963</v>
      </c>
      <c r="I1116" s="6">
        <v>45272.638333333336</v>
      </c>
      <c r="J1116" s="1" t="s">
        <v>895</v>
      </c>
      <c r="K1116" s="1" t="s">
        <v>933</v>
      </c>
      <c r="L1116" s="8" t="s">
        <v>5515</v>
      </c>
      <c r="N1116" s="1">
        <v>7.3907678E7</v>
      </c>
      <c r="O1116" s="1">
        <v>9.0980735E7</v>
      </c>
      <c r="Y1116" s="1" t="s">
        <v>900</v>
      </c>
      <c r="Z1116" s="1" t="b">
        <v>0</v>
      </c>
      <c r="AA1116" s="1" t="b">
        <v>0</v>
      </c>
      <c r="AE1116" s="1" t="s">
        <v>901</v>
      </c>
    </row>
    <row r="1117">
      <c r="A1117" s="1" t="s">
        <v>794</v>
      </c>
      <c r="B1117" s="1" t="s">
        <v>5516</v>
      </c>
      <c r="C1117" s="1">
        <v>3.9911398000153E13</v>
      </c>
      <c r="D1117" s="1" t="s">
        <v>5517</v>
      </c>
      <c r="E1117" s="1">
        <v>1.1985586401E10</v>
      </c>
      <c r="F1117" s="1" t="s">
        <v>5518</v>
      </c>
      <c r="G1117" s="6">
        <v>45504.846655092595</v>
      </c>
      <c r="H1117" s="7">
        <v>45597.230208333334</v>
      </c>
      <c r="I1117" s="2"/>
      <c r="J1117" s="1" t="s">
        <v>1333</v>
      </c>
      <c r="K1117" s="1" t="s">
        <v>916</v>
      </c>
      <c r="L1117" s="8" t="s">
        <v>5519</v>
      </c>
      <c r="N1117" s="1">
        <v>8.6985336E7</v>
      </c>
      <c r="O1117" s="1">
        <v>1.05394706E8</v>
      </c>
      <c r="Q1117" s="1" t="s">
        <v>2217</v>
      </c>
      <c r="S1117" s="1" t="s">
        <v>919</v>
      </c>
      <c r="Y1117" s="1" t="s">
        <v>900</v>
      </c>
      <c r="Z1117" s="1" t="b">
        <v>0</v>
      </c>
      <c r="AA1117" s="1" t="b">
        <v>0</v>
      </c>
      <c r="AC1117" s="1" t="b">
        <v>1</v>
      </c>
      <c r="AD1117" s="7">
        <v>45504.84664351852</v>
      </c>
      <c r="AE1117" s="1" t="s">
        <v>901</v>
      </c>
      <c r="AJ1117" s="1" t="b">
        <v>0</v>
      </c>
      <c r="AK1117" s="1" t="b">
        <v>0</v>
      </c>
      <c r="AL1117" s="1">
        <v>0.0</v>
      </c>
      <c r="AM1117" s="1">
        <v>0.0</v>
      </c>
      <c r="AN1117" s="1">
        <v>0.0</v>
      </c>
    </row>
    <row r="1118">
      <c r="A1118" s="1" t="s">
        <v>713</v>
      </c>
      <c r="B1118" s="1" t="s">
        <v>5520</v>
      </c>
      <c r="C1118" s="1">
        <v>3.068345500011E13</v>
      </c>
      <c r="D1118" s="1" t="s">
        <v>5521</v>
      </c>
      <c r="E1118" s="1">
        <v>4.3999594772E10</v>
      </c>
      <c r="F1118" s="1" t="s">
        <v>5522</v>
      </c>
      <c r="G1118" s="6">
        <v>45530.84585648148</v>
      </c>
      <c r="H1118" s="7">
        <v>45597.22724537037</v>
      </c>
      <c r="I1118" s="2"/>
      <c r="J1118" s="1" t="s">
        <v>1786</v>
      </c>
      <c r="K1118" s="1" t="s">
        <v>933</v>
      </c>
      <c r="L1118" s="8" t="s">
        <v>5523</v>
      </c>
      <c r="M1118" s="1">
        <v>1026296.0</v>
      </c>
      <c r="N1118" s="1">
        <v>8.777509E7</v>
      </c>
      <c r="O1118" s="1">
        <v>1.06580989E8</v>
      </c>
      <c r="Q1118" s="1" t="s">
        <v>918</v>
      </c>
      <c r="S1118" s="1" t="s">
        <v>919</v>
      </c>
      <c r="T1118" s="1" t="s">
        <v>898</v>
      </c>
      <c r="W1118" s="1" t="b">
        <v>1</v>
      </c>
      <c r="Y1118" s="1" t="s">
        <v>900</v>
      </c>
      <c r="Z1118" s="1" t="b">
        <v>0</v>
      </c>
      <c r="AA1118" s="1" t="b">
        <v>0</v>
      </c>
      <c r="AB1118" s="1" t="s">
        <v>5524</v>
      </c>
      <c r="AC1118" s="1" t="b">
        <v>1</v>
      </c>
      <c r="AD1118" s="7">
        <v>45530.84581018519</v>
      </c>
      <c r="AE1118" s="1" t="s">
        <v>901</v>
      </c>
      <c r="AJ1118" s="1" t="b">
        <v>0</v>
      </c>
      <c r="AK1118" s="1" t="b">
        <v>1</v>
      </c>
      <c r="AL1118" s="1">
        <v>3.0</v>
      </c>
      <c r="AM1118" s="1">
        <v>3.0</v>
      </c>
      <c r="AN1118" s="1">
        <v>8.0</v>
      </c>
    </row>
    <row r="1119">
      <c r="A1119" s="1" t="s">
        <v>82</v>
      </c>
      <c r="B1119" s="1" t="s">
        <v>5525</v>
      </c>
      <c r="C1119" s="1">
        <v>5.2537998000161E13</v>
      </c>
      <c r="D1119" s="1" t="s">
        <v>5525</v>
      </c>
      <c r="E1119" s="1">
        <v>3.1971732825E10</v>
      </c>
      <c r="F1119" s="1" t="s">
        <v>5526</v>
      </c>
      <c r="G1119" s="6">
        <v>45478.69671296296</v>
      </c>
      <c r="H1119" s="7">
        <v>45564.257731481484</v>
      </c>
      <c r="I1119" s="6">
        <v>45564.257731481484</v>
      </c>
      <c r="J1119" s="1" t="s">
        <v>908</v>
      </c>
      <c r="K1119" s="1" t="s">
        <v>933</v>
      </c>
      <c r="L1119" s="8" t="s">
        <v>5527</v>
      </c>
      <c r="M1119" s="1">
        <v>1108437.0</v>
      </c>
      <c r="N1119" s="1">
        <v>8.6196057E7</v>
      </c>
      <c r="O1119" s="1">
        <v>1.04188592E8</v>
      </c>
      <c r="U1119" s="1" t="s">
        <v>5528</v>
      </c>
      <c r="Y1119" s="1" t="s">
        <v>900</v>
      </c>
      <c r="Z1119" s="1" t="b">
        <v>1</v>
      </c>
      <c r="AA1119" s="1" t="b">
        <v>1</v>
      </c>
      <c r="AC1119" s="1" t="b">
        <v>1</v>
      </c>
      <c r="AD1119" s="7">
        <v>45478.69667824074</v>
      </c>
      <c r="AE1119" s="1" t="s">
        <v>901</v>
      </c>
      <c r="AF1119" s="1" t="s">
        <v>5529</v>
      </c>
      <c r="AJ1119" s="1" t="b">
        <v>1</v>
      </c>
    </row>
    <row r="1120">
      <c r="A1120" s="1" t="s">
        <v>28</v>
      </c>
      <c r="B1120" s="1" t="s">
        <v>5530</v>
      </c>
      <c r="C1120" s="1">
        <v>4.0197116825E10</v>
      </c>
      <c r="D1120" s="1" t="s">
        <v>5530</v>
      </c>
      <c r="E1120" s="1">
        <v>1.4996905746E10</v>
      </c>
      <c r="F1120" s="1" t="s">
        <v>5531</v>
      </c>
      <c r="G1120" s="6">
        <v>45387.787881944445</v>
      </c>
      <c r="H1120" s="7">
        <v>45597.23013888889</v>
      </c>
      <c r="I1120" s="2"/>
      <c r="J1120" s="1" t="s">
        <v>967</v>
      </c>
      <c r="K1120" s="1" t="s">
        <v>1000</v>
      </c>
      <c r="L1120" s="8" t="s">
        <v>5532</v>
      </c>
      <c r="N1120" s="1">
        <v>8.0854273E7</v>
      </c>
      <c r="O1120" s="1">
        <v>1.08911361E8</v>
      </c>
      <c r="U1120" s="1" t="s">
        <v>5533</v>
      </c>
      <c r="Y1120" s="1" t="s">
        <v>900</v>
      </c>
      <c r="Z1120" s="1" t="b">
        <v>0</v>
      </c>
      <c r="AA1120" s="1" t="b">
        <v>0</v>
      </c>
      <c r="AC1120" s="1" t="b">
        <v>1</v>
      </c>
      <c r="AD1120" s="7">
        <v>45387.787881944445</v>
      </c>
      <c r="AE1120" s="1" t="s">
        <v>901</v>
      </c>
      <c r="AJ1120" s="1" t="b">
        <v>0</v>
      </c>
    </row>
    <row r="1121">
      <c r="A1121" s="1" t="s">
        <v>5534</v>
      </c>
      <c r="B1121" s="1" t="s">
        <v>5535</v>
      </c>
      <c r="C1121" s="1">
        <v>3.8504225000158E13</v>
      </c>
      <c r="D1121" s="1" t="s">
        <v>5536</v>
      </c>
      <c r="E1121" s="1">
        <v>2.4999384424E10</v>
      </c>
      <c r="F1121" s="1" t="s">
        <v>5537</v>
      </c>
      <c r="G1121" s="6">
        <v>45573.851793981485</v>
      </c>
      <c r="H1121" s="7">
        <v>45597.090833333335</v>
      </c>
      <c r="I1121" s="2"/>
      <c r="J1121" s="1" t="s">
        <v>3587</v>
      </c>
      <c r="L1121" s="8" t="s">
        <v>5538</v>
      </c>
      <c r="N1121" s="1">
        <v>8.9011148E7</v>
      </c>
      <c r="O1121" s="1">
        <v>1.08561051E8</v>
      </c>
      <c r="Q1121" s="1" t="s">
        <v>940</v>
      </c>
      <c r="S1121" s="1" t="s">
        <v>919</v>
      </c>
      <c r="T1121" s="1" t="s">
        <v>898</v>
      </c>
      <c r="Y1121" s="1" t="s">
        <v>900</v>
      </c>
      <c r="Z1121" s="1" t="b">
        <v>0</v>
      </c>
      <c r="AA1121" s="1" t="b">
        <v>0</v>
      </c>
      <c r="AB1121" s="1" t="s">
        <v>5539</v>
      </c>
      <c r="AC1121" s="1" t="b">
        <v>1</v>
      </c>
      <c r="AD1121" s="7">
        <v>45573.85178240741</v>
      </c>
      <c r="AE1121" s="1" t="s">
        <v>901</v>
      </c>
      <c r="AJ1121" s="1" t="b">
        <v>0</v>
      </c>
      <c r="AK1121" s="1" t="b">
        <v>1</v>
      </c>
      <c r="AL1121" s="1">
        <v>1.0</v>
      </c>
      <c r="AM1121" s="1">
        <v>1.0</v>
      </c>
      <c r="AN1121" s="1">
        <v>1.0</v>
      </c>
    </row>
    <row r="1122">
      <c r="A1122" s="1" t="s">
        <v>5540</v>
      </c>
      <c r="B1122" s="1" t="s">
        <v>5541</v>
      </c>
      <c r="C1122" s="1">
        <v>1.1283038000135E13</v>
      </c>
      <c r="D1122" s="1" t="s">
        <v>5541</v>
      </c>
      <c r="E1122" s="1">
        <v>1.89971751E10</v>
      </c>
      <c r="F1122" s="1" t="s">
        <v>5542</v>
      </c>
      <c r="G1122" s="6">
        <v>45349.77023148148</v>
      </c>
      <c r="H1122" s="7">
        <v>45350.80563657408</v>
      </c>
      <c r="I1122" s="6">
        <v>45473.7971875</v>
      </c>
      <c r="J1122" s="1" t="s">
        <v>1243</v>
      </c>
      <c r="L1122" s="8" t="s">
        <v>5543</v>
      </c>
      <c r="N1122" s="1">
        <v>7.7851722E7</v>
      </c>
      <c r="O1122" s="1">
        <v>9.6550354E7</v>
      </c>
      <c r="T1122" s="1" t="s">
        <v>920</v>
      </c>
      <c r="U1122" s="1" t="s">
        <v>5542</v>
      </c>
      <c r="Y1122" s="1" t="s">
        <v>900</v>
      </c>
      <c r="Z1122" s="1" t="b">
        <v>0</v>
      </c>
      <c r="AA1122" s="1" t="b">
        <v>0</v>
      </c>
      <c r="AE1122" s="1" t="s">
        <v>901</v>
      </c>
    </row>
    <row r="1123">
      <c r="A1123" s="1" t="s">
        <v>524</v>
      </c>
      <c r="B1123" s="1" t="s">
        <v>5544</v>
      </c>
      <c r="C1123" s="1">
        <v>2.8347297000185E13</v>
      </c>
      <c r="D1123" s="1" t="s">
        <v>5544</v>
      </c>
      <c r="E1123" s="1">
        <v>2.2992056497E10</v>
      </c>
      <c r="F1123" s="1" t="s">
        <v>5545</v>
      </c>
      <c r="G1123" s="6">
        <v>45499.55798611111</v>
      </c>
      <c r="H1123" s="7">
        <v>45597.230208333334</v>
      </c>
      <c r="I1123" s="2"/>
      <c r="J1123" s="1" t="s">
        <v>938</v>
      </c>
      <c r="N1123" s="1">
        <v>8.6865318E7</v>
      </c>
      <c r="O1123" s="1">
        <v>1.0517003E8</v>
      </c>
      <c r="T1123" s="1" t="s">
        <v>920</v>
      </c>
      <c r="Y1123" s="1" t="s">
        <v>900</v>
      </c>
      <c r="Z1123" s="1" t="b">
        <v>0</v>
      </c>
      <c r="AA1123" s="1" t="b">
        <v>0</v>
      </c>
      <c r="AC1123" s="1" t="b">
        <v>1</v>
      </c>
      <c r="AD1123" s="7">
        <v>45499.557974537034</v>
      </c>
      <c r="AE1123" s="1" t="s">
        <v>901</v>
      </c>
      <c r="AF1123" s="1" t="s">
        <v>5546</v>
      </c>
      <c r="AJ1123" s="1" t="b">
        <v>0</v>
      </c>
    </row>
    <row r="1124">
      <c r="A1124" s="1" t="s">
        <v>5547</v>
      </c>
      <c r="B1124" s="1" t="s">
        <v>5548</v>
      </c>
      <c r="C1124" s="1">
        <v>1.7292888000186E13</v>
      </c>
      <c r="D1124" s="1" t="s">
        <v>5548</v>
      </c>
      <c r="E1124" s="1">
        <v>2.1999912921E10</v>
      </c>
      <c r="F1124" s="1" t="s">
        <v>5549</v>
      </c>
      <c r="G1124" s="6">
        <v>45203.84273148148</v>
      </c>
      <c r="H1124" s="7">
        <v>45597.23018518519</v>
      </c>
      <c r="I1124" s="2"/>
      <c r="J1124" s="1" t="s">
        <v>908</v>
      </c>
      <c r="K1124" s="1" t="s">
        <v>1461</v>
      </c>
      <c r="L1124" s="8" t="s">
        <v>5550</v>
      </c>
      <c r="N1124" s="1">
        <v>7.2849664E7</v>
      </c>
      <c r="O1124" s="1">
        <v>8.9205091E7</v>
      </c>
      <c r="U1124" s="1" t="s">
        <v>5551</v>
      </c>
      <c r="Y1124" s="1" t="s">
        <v>900</v>
      </c>
      <c r="Z1124" s="1" t="b">
        <v>0</v>
      </c>
      <c r="AA1124" s="1" t="b">
        <v>0</v>
      </c>
      <c r="AE1124" s="1" t="s">
        <v>901</v>
      </c>
      <c r="AF1124" s="1" t="s">
        <v>5552</v>
      </c>
      <c r="AJ1124" s="1" t="b">
        <v>0</v>
      </c>
    </row>
    <row r="1125">
      <c r="A1125" s="1" t="s">
        <v>661</v>
      </c>
      <c r="B1125" s="1" t="s">
        <v>5553</v>
      </c>
      <c r="C1125" s="1">
        <v>5.4086774000106E13</v>
      </c>
      <c r="D1125" s="1" t="s">
        <v>5553</v>
      </c>
      <c r="E1125" s="1">
        <v>5.1989981111E10</v>
      </c>
      <c r="F1125" s="1" t="s">
        <v>5554</v>
      </c>
      <c r="G1125" s="6">
        <v>45450.83273148148</v>
      </c>
      <c r="H1125" s="7">
        <v>45597.230208333334</v>
      </c>
      <c r="I1125" s="2"/>
      <c r="J1125" s="1" t="s">
        <v>1301</v>
      </c>
      <c r="K1125" s="1" t="s">
        <v>974</v>
      </c>
      <c r="L1125" s="8" t="s">
        <v>5555</v>
      </c>
      <c r="N1125" s="1">
        <v>8.5333706E7</v>
      </c>
      <c r="O1125" s="1">
        <v>1.02769576E8</v>
      </c>
      <c r="T1125" s="1" t="s">
        <v>898</v>
      </c>
      <c r="U1125" s="1" t="s">
        <v>5556</v>
      </c>
      <c r="Y1125" s="1" t="s">
        <v>935</v>
      </c>
      <c r="Z1125" s="1" t="b">
        <v>0</v>
      </c>
      <c r="AA1125" s="1" t="b">
        <v>0</v>
      </c>
      <c r="AC1125" s="1" t="b">
        <v>1</v>
      </c>
      <c r="AD1125" s="7">
        <v>45450.82780092592</v>
      </c>
      <c r="AE1125" s="1" t="s">
        <v>901</v>
      </c>
      <c r="AJ1125" s="1" t="b">
        <v>0</v>
      </c>
    </row>
    <row r="1126">
      <c r="A1126" s="1" t="s">
        <v>830</v>
      </c>
      <c r="B1126" s="1" t="s">
        <v>5557</v>
      </c>
      <c r="C1126" s="1">
        <v>2.4459412000152E13</v>
      </c>
      <c r="D1126" s="1" t="s">
        <v>5558</v>
      </c>
      <c r="E1126" s="1">
        <v>1.1989075468E10</v>
      </c>
      <c r="F1126" s="1" t="s">
        <v>5559</v>
      </c>
      <c r="G1126" s="6">
        <v>45379.6003125</v>
      </c>
      <c r="H1126" s="7">
        <v>45597.23017361111</v>
      </c>
      <c r="I1126" s="2"/>
      <c r="J1126" s="1" t="s">
        <v>973</v>
      </c>
      <c r="K1126" s="1" t="s">
        <v>916</v>
      </c>
      <c r="L1126" s="8" t="s">
        <v>5560</v>
      </c>
      <c r="N1126" s="1">
        <v>8.0031646E7</v>
      </c>
      <c r="O1126" s="1">
        <v>9.8619925E7</v>
      </c>
      <c r="T1126" s="1" t="s">
        <v>898</v>
      </c>
      <c r="U1126" s="1" t="s">
        <v>5559</v>
      </c>
      <c r="W1126" s="1" t="b">
        <v>0</v>
      </c>
      <c r="Y1126" s="1" t="s">
        <v>900</v>
      </c>
      <c r="Z1126" s="1" t="b">
        <v>0</v>
      </c>
      <c r="AA1126" s="1" t="b">
        <v>0</v>
      </c>
      <c r="AC1126" s="1" t="b">
        <v>1</v>
      </c>
      <c r="AD1126" s="7">
        <v>45379.6006712963</v>
      </c>
      <c r="AE1126" s="1" t="s">
        <v>901</v>
      </c>
      <c r="AJ1126" s="1" t="b">
        <v>0</v>
      </c>
    </row>
    <row r="1127">
      <c r="A1127" s="1" t="s">
        <v>234</v>
      </c>
      <c r="B1127" s="1" t="s">
        <v>5561</v>
      </c>
      <c r="C1127" s="1">
        <v>2.7729099000113E13</v>
      </c>
      <c r="D1127" s="1" t="s">
        <v>5561</v>
      </c>
      <c r="E1127" s="1">
        <v>3.1994417824E10</v>
      </c>
      <c r="F1127" s="1" t="s">
        <v>5562</v>
      </c>
      <c r="G1127" s="6">
        <v>45533.63072916667</v>
      </c>
      <c r="H1127" s="7">
        <v>45597.23019675926</v>
      </c>
      <c r="I1127" s="2"/>
      <c r="J1127" s="1" t="s">
        <v>938</v>
      </c>
      <c r="K1127" s="1" t="s">
        <v>916</v>
      </c>
      <c r="L1127" s="8" t="s">
        <v>5563</v>
      </c>
      <c r="N1127" s="1">
        <v>8.7843519E7</v>
      </c>
      <c r="O1127" s="1">
        <v>1.06703041E8</v>
      </c>
      <c r="Q1127" s="1" t="s">
        <v>983</v>
      </c>
      <c r="S1127" s="1" t="s">
        <v>1033</v>
      </c>
      <c r="Y1127" s="1" t="s">
        <v>900</v>
      </c>
      <c r="Z1127" s="1" t="b">
        <v>0</v>
      </c>
      <c r="AA1127" s="1" t="b">
        <v>0</v>
      </c>
      <c r="AB1127" s="1" t="s">
        <v>5564</v>
      </c>
      <c r="AC1127" s="1" t="b">
        <v>1</v>
      </c>
      <c r="AD1127" s="7">
        <v>45533.63071759259</v>
      </c>
      <c r="AE1127" s="1" t="s">
        <v>901</v>
      </c>
      <c r="AJ1127" s="1" t="b">
        <v>0</v>
      </c>
      <c r="AK1127" s="1" t="b">
        <v>1</v>
      </c>
      <c r="AL1127" s="1">
        <v>1.0</v>
      </c>
      <c r="AM1127" s="1">
        <v>1.0</v>
      </c>
      <c r="AN1127" s="1">
        <v>1.0</v>
      </c>
    </row>
    <row r="1128">
      <c r="A1128" s="1" t="s">
        <v>5565</v>
      </c>
      <c r="B1128" s="1" t="s">
        <v>5566</v>
      </c>
      <c r="C1128" s="1">
        <v>3.197366600015E13</v>
      </c>
      <c r="D1128" s="1" t="s">
        <v>5566</v>
      </c>
      <c r="E1128" s="1">
        <v>5.4991451235E10</v>
      </c>
      <c r="F1128" s="1" t="s">
        <v>5567</v>
      </c>
      <c r="G1128" s="6">
        <v>45264.617743055554</v>
      </c>
      <c r="H1128" s="7">
        <v>45264.84663194444</v>
      </c>
      <c r="I1128" s="6">
        <v>45266.77857638889</v>
      </c>
      <c r="J1128" s="1" t="s">
        <v>1006</v>
      </c>
      <c r="K1128" s="1" t="s">
        <v>916</v>
      </c>
      <c r="N1128" s="1">
        <v>7.5045174E7</v>
      </c>
      <c r="O1128" s="1">
        <v>9.2736689E7</v>
      </c>
      <c r="T1128" s="1" t="s">
        <v>920</v>
      </c>
      <c r="U1128" s="1" t="s">
        <v>5568</v>
      </c>
      <c r="Y1128" s="1" t="s">
        <v>900</v>
      </c>
      <c r="Z1128" s="1" t="b">
        <v>0</v>
      </c>
      <c r="AA1128" s="1" t="b">
        <v>0</v>
      </c>
      <c r="AE1128" s="1" t="s">
        <v>901</v>
      </c>
    </row>
    <row r="1129">
      <c r="A1129" s="1" t="s">
        <v>531</v>
      </c>
      <c r="B1129" s="1" t="s">
        <v>5569</v>
      </c>
      <c r="C1129" s="1">
        <v>6.2153692334E10</v>
      </c>
      <c r="D1129" s="1" t="s">
        <v>5569</v>
      </c>
      <c r="E1129" s="1">
        <v>8.5985692E10</v>
      </c>
      <c r="F1129" s="1" t="s">
        <v>5570</v>
      </c>
      <c r="G1129" s="6">
        <v>45464.84748842593</v>
      </c>
      <c r="H1129" s="7">
        <v>45597.23018518519</v>
      </c>
      <c r="I1129" s="2"/>
      <c r="J1129" s="1" t="s">
        <v>1066</v>
      </c>
      <c r="L1129" s="8" t="s">
        <v>5571</v>
      </c>
      <c r="N1129" s="1">
        <v>8.5835818E7</v>
      </c>
      <c r="O1129" s="1">
        <v>1.03531292E8</v>
      </c>
      <c r="U1129" s="1" t="s">
        <v>5572</v>
      </c>
      <c r="W1129" s="1" t="b">
        <v>0</v>
      </c>
      <c r="Y1129" s="1" t="s">
        <v>900</v>
      </c>
      <c r="Z1129" s="1" t="b">
        <v>0</v>
      </c>
      <c r="AA1129" s="1" t="b">
        <v>0</v>
      </c>
      <c r="AC1129" s="1" t="b">
        <v>1</v>
      </c>
      <c r="AD1129" s="7">
        <v>45464.84792824074</v>
      </c>
      <c r="AE1129" s="1" t="s">
        <v>901</v>
      </c>
      <c r="AJ1129" s="1" t="b">
        <v>0</v>
      </c>
    </row>
    <row r="1130">
      <c r="A1130" s="1" t="s">
        <v>5573</v>
      </c>
      <c r="B1130" s="1" t="s">
        <v>5574</v>
      </c>
      <c r="C1130" s="1">
        <v>4.7790877000197E13</v>
      </c>
      <c r="D1130" s="1" t="s">
        <v>5574</v>
      </c>
      <c r="E1130" s="1">
        <v>8.1988137139E10</v>
      </c>
      <c r="F1130" s="1" t="s">
        <v>5575</v>
      </c>
      <c r="G1130" s="6">
        <v>45251.829733796294</v>
      </c>
      <c r="H1130" s="7">
        <v>45597.230219907404</v>
      </c>
      <c r="I1130" s="2"/>
      <c r="J1130" s="1" t="s">
        <v>908</v>
      </c>
      <c r="K1130" s="1" t="s">
        <v>1049</v>
      </c>
      <c r="L1130" s="8" t="s">
        <v>5576</v>
      </c>
      <c r="N1130" s="1">
        <v>7.4425599E7</v>
      </c>
      <c r="O1130" s="1">
        <v>9.1998003E7</v>
      </c>
      <c r="U1130" s="1" t="s">
        <v>5577</v>
      </c>
      <c r="Y1130" s="1" t="s">
        <v>900</v>
      </c>
      <c r="Z1130" s="1" t="b">
        <v>0</v>
      </c>
      <c r="AA1130" s="1" t="b">
        <v>0</v>
      </c>
      <c r="AE1130" s="1" t="s">
        <v>901</v>
      </c>
      <c r="AJ1130" s="1" t="b">
        <v>0</v>
      </c>
    </row>
    <row r="1131">
      <c r="A1131" s="1" t="s">
        <v>851</v>
      </c>
      <c r="B1131" s="1" t="s">
        <v>5578</v>
      </c>
      <c r="C1131" s="1">
        <v>5.700732200018E13</v>
      </c>
      <c r="D1131" s="1" t="s">
        <v>5578</v>
      </c>
      <c r="E1131" s="1">
        <v>1.1911492525E10</v>
      </c>
      <c r="F1131" s="1" t="s">
        <v>5579</v>
      </c>
      <c r="G1131" s="6">
        <v>45540.55231481481</v>
      </c>
      <c r="H1131" s="7">
        <v>45597.23019675926</v>
      </c>
      <c r="I1131" s="2"/>
      <c r="J1131" s="1" t="s">
        <v>1185</v>
      </c>
      <c r="N1131" s="1">
        <v>8.807825E7</v>
      </c>
      <c r="O1131" s="1">
        <v>1.06997787E8</v>
      </c>
      <c r="Y1131" s="1" t="s">
        <v>900</v>
      </c>
      <c r="Z1131" s="1" t="b">
        <v>0</v>
      </c>
      <c r="AA1131" s="1" t="b">
        <v>0</v>
      </c>
      <c r="AC1131" s="1" t="b">
        <v>1</v>
      </c>
      <c r="AD1131" s="7">
        <v>45540.54483796296</v>
      </c>
      <c r="AE1131" s="1" t="s">
        <v>901</v>
      </c>
      <c r="AJ1131" s="1" t="b">
        <v>0</v>
      </c>
    </row>
    <row r="1132">
      <c r="A1132" s="1" t="s">
        <v>5580</v>
      </c>
      <c r="B1132" s="1" t="s">
        <v>5581</v>
      </c>
      <c r="C1132" s="1">
        <v>3.9302643000125E13</v>
      </c>
      <c r="D1132" s="1" t="s">
        <v>5581</v>
      </c>
      <c r="E1132" s="1">
        <v>4.4998263883E10</v>
      </c>
      <c r="F1132" s="1" t="s">
        <v>5582</v>
      </c>
      <c r="G1132" s="6">
        <v>45338.85491898148</v>
      </c>
      <c r="H1132" s="7">
        <v>45497.602013888885</v>
      </c>
      <c r="I1132" s="6">
        <v>45497.83230324074</v>
      </c>
      <c r="J1132" s="1" t="s">
        <v>908</v>
      </c>
      <c r="K1132" s="1" t="s">
        <v>909</v>
      </c>
      <c r="L1132" s="8" t="s">
        <v>5583</v>
      </c>
      <c r="N1132" s="1">
        <v>7.7505131E7</v>
      </c>
      <c r="O1132" s="1">
        <v>9.6082663E7</v>
      </c>
      <c r="T1132" s="1" t="s">
        <v>920</v>
      </c>
      <c r="U1132" s="1" t="s">
        <v>5584</v>
      </c>
      <c r="Y1132" s="1" t="s">
        <v>900</v>
      </c>
      <c r="Z1132" s="1" t="b">
        <v>0</v>
      </c>
      <c r="AA1132" s="1" t="b">
        <v>0</v>
      </c>
      <c r="AE1132" s="1" t="s">
        <v>901</v>
      </c>
      <c r="AJ1132" s="1" t="b">
        <v>1</v>
      </c>
    </row>
    <row r="1133">
      <c r="A1133" s="1" t="s">
        <v>5585</v>
      </c>
      <c r="B1133" s="1" t="s">
        <v>5586</v>
      </c>
      <c r="C1133" s="1">
        <v>3.1508569000196E13</v>
      </c>
      <c r="D1133" s="1" t="s">
        <v>5586</v>
      </c>
      <c r="E1133" s="1">
        <v>3.2991340671E10</v>
      </c>
      <c r="F1133" s="1" t="s">
        <v>5587</v>
      </c>
      <c r="G1133" s="6">
        <v>45265.858668981484</v>
      </c>
      <c r="H1133" s="7">
        <v>45597.230219907404</v>
      </c>
      <c r="I1133" s="2"/>
      <c r="J1133" s="1" t="s">
        <v>915</v>
      </c>
      <c r="K1133" s="1" t="s">
        <v>1000</v>
      </c>
      <c r="L1133" s="8" t="s">
        <v>5588</v>
      </c>
      <c r="N1133" s="1">
        <v>7.510819E7</v>
      </c>
      <c r="O1133" s="1">
        <v>9.2812068E7</v>
      </c>
      <c r="T1133" s="1" t="s">
        <v>920</v>
      </c>
      <c r="U1133" s="1" t="s">
        <v>5589</v>
      </c>
      <c r="W1133" s="1" t="b">
        <v>0</v>
      </c>
      <c r="Y1133" s="1" t="s">
        <v>900</v>
      </c>
      <c r="Z1133" s="1" t="b">
        <v>0</v>
      </c>
      <c r="AA1133" s="1" t="b">
        <v>0</v>
      </c>
      <c r="AE1133" s="1" t="s">
        <v>901</v>
      </c>
      <c r="AJ1133" s="1" t="b">
        <v>0</v>
      </c>
    </row>
    <row r="1134">
      <c r="A1134" s="1" t="s">
        <v>718</v>
      </c>
      <c r="B1134" s="1" t="s">
        <v>5590</v>
      </c>
      <c r="C1134" s="1">
        <v>5.2992848000148E13</v>
      </c>
      <c r="D1134" s="1" t="s">
        <v>5591</v>
      </c>
      <c r="E1134" s="1">
        <v>8.5989959122E10</v>
      </c>
      <c r="F1134" s="1" t="s">
        <v>5592</v>
      </c>
      <c r="G1134" s="6">
        <v>45533.82100694445</v>
      </c>
      <c r="H1134" s="7">
        <v>45597.23017361111</v>
      </c>
      <c r="I1134" s="2"/>
      <c r="J1134" s="1" t="s">
        <v>945</v>
      </c>
      <c r="K1134" s="1" t="s">
        <v>1049</v>
      </c>
      <c r="L1134" s="8" t="s">
        <v>5593</v>
      </c>
      <c r="N1134" s="1">
        <v>8.7850304E7</v>
      </c>
      <c r="O1134" s="1">
        <v>1.06717467E8</v>
      </c>
      <c r="S1134" s="1" t="s">
        <v>1033</v>
      </c>
      <c r="T1134" s="1" t="s">
        <v>920</v>
      </c>
      <c r="Y1134" s="1" t="s">
        <v>900</v>
      </c>
      <c r="Z1134" s="1" t="b">
        <v>0</v>
      </c>
      <c r="AA1134" s="1" t="b">
        <v>0</v>
      </c>
      <c r="AC1134" s="1" t="b">
        <v>1</v>
      </c>
      <c r="AD1134" s="7">
        <v>45533.82098379629</v>
      </c>
      <c r="AE1134" s="1" t="s">
        <v>901</v>
      </c>
      <c r="AJ1134" s="1" t="b">
        <v>0</v>
      </c>
      <c r="AK1134" s="1" t="b">
        <v>0</v>
      </c>
      <c r="AL1134" s="1">
        <v>0.0</v>
      </c>
      <c r="AM1134" s="1">
        <v>0.0</v>
      </c>
      <c r="AN1134" s="1">
        <v>0.0</v>
      </c>
    </row>
    <row r="1135">
      <c r="A1135" s="1" t="s">
        <v>5594</v>
      </c>
      <c r="B1135" s="1" t="s">
        <v>5595</v>
      </c>
      <c r="C1135" s="1">
        <v>4.6086721000167E13</v>
      </c>
      <c r="D1135" s="1" t="s">
        <v>5595</v>
      </c>
      <c r="E1135" s="1">
        <v>3.1984369346E10</v>
      </c>
      <c r="F1135" s="1" t="s">
        <v>5596</v>
      </c>
      <c r="G1135" s="6">
        <v>45573.554398148146</v>
      </c>
      <c r="H1135" s="7">
        <v>45597.230150462965</v>
      </c>
      <c r="I1135" s="2"/>
      <c r="J1135" s="1" t="s">
        <v>1030</v>
      </c>
      <c r="K1135" s="1" t="s">
        <v>896</v>
      </c>
      <c r="N1135" s="1">
        <v>8.8879572E7</v>
      </c>
      <c r="O1135" s="1">
        <v>1.08534549E8</v>
      </c>
      <c r="T1135" s="1" t="s">
        <v>920</v>
      </c>
      <c r="X1135" s="1">
        <v>146759.0</v>
      </c>
      <c r="Y1135" s="1" t="s">
        <v>1130</v>
      </c>
      <c r="Z1135" s="1" t="b">
        <v>0</v>
      </c>
      <c r="AA1135" s="1" t="b">
        <v>0</v>
      </c>
      <c r="AC1135" s="1" t="b">
        <v>1</v>
      </c>
      <c r="AD1135" s="7">
        <v>45534.83695601852</v>
      </c>
      <c r="AE1135" s="1" t="s">
        <v>901</v>
      </c>
      <c r="AJ1135" s="1" t="b">
        <v>0</v>
      </c>
    </row>
    <row r="1136">
      <c r="A1136" s="1" t="s">
        <v>386</v>
      </c>
      <c r="B1136" s="1" t="s">
        <v>5597</v>
      </c>
      <c r="C1136" s="1">
        <v>2.738477400011E13</v>
      </c>
      <c r="D1136" s="1" t="s">
        <v>5597</v>
      </c>
      <c r="E1136" s="1">
        <v>4.7999316621E10</v>
      </c>
      <c r="F1136" s="1" t="s">
        <v>5598</v>
      </c>
      <c r="G1136" s="6">
        <v>45366.50849537037</v>
      </c>
      <c r="H1136" s="7">
        <v>45369.83829861111</v>
      </c>
      <c r="I1136" s="6">
        <v>45411.50324074074</v>
      </c>
      <c r="J1136" s="1" t="s">
        <v>1243</v>
      </c>
      <c r="K1136" s="1" t="s">
        <v>909</v>
      </c>
      <c r="N1136" s="1">
        <v>7.916235E7</v>
      </c>
      <c r="O1136" s="1">
        <v>9.7802177E7</v>
      </c>
      <c r="T1136" s="1" t="s">
        <v>920</v>
      </c>
      <c r="U1136" s="1" t="s">
        <v>5599</v>
      </c>
      <c r="Y1136" s="1" t="s">
        <v>900</v>
      </c>
      <c r="Z1136" s="1" t="b">
        <v>0</v>
      </c>
      <c r="AA1136" s="1" t="b">
        <v>0</v>
      </c>
      <c r="AE1136" s="1" t="s">
        <v>901</v>
      </c>
    </row>
    <row r="1137">
      <c r="A1137" s="1" t="s">
        <v>585</v>
      </c>
      <c r="B1137" s="1" t="s">
        <v>5600</v>
      </c>
      <c r="C1137" s="1">
        <v>5.3124303000182E13</v>
      </c>
      <c r="D1137" s="1" t="s">
        <v>5600</v>
      </c>
      <c r="E1137" s="1">
        <v>2.7997302401E10</v>
      </c>
      <c r="F1137" s="1" t="s">
        <v>5601</v>
      </c>
      <c r="G1137" s="6">
        <v>45545.794583333336</v>
      </c>
      <c r="H1137" s="7">
        <v>45597.22725694445</v>
      </c>
      <c r="I1137" s="2"/>
      <c r="J1137" s="1" t="s">
        <v>908</v>
      </c>
      <c r="K1137" s="1" t="s">
        <v>896</v>
      </c>
      <c r="L1137" s="8" t="s">
        <v>5602</v>
      </c>
      <c r="N1137" s="1">
        <v>8.8239689E7</v>
      </c>
      <c r="O1137" s="1">
        <v>1.0725793E8</v>
      </c>
      <c r="Q1137" s="1" t="s">
        <v>983</v>
      </c>
      <c r="S1137" s="1" t="s">
        <v>919</v>
      </c>
      <c r="T1137" s="1" t="s">
        <v>920</v>
      </c>
      <c r="W1137" s="1" t="b">
        <v>1</v>
      </c>
      <c r="X1137" s="1">
        <v>142431.0</v>
      </c>
      <c r="Y1137" s="1" t="s">
        <v>900</v>
      </c>
      <c r="Z1137" s="1" t="b">
        <v>0</v>
      </c>
      <c r="AA1137" s="1" t="b">
        <v>0</v>
      </c>
      <c r="AB1137" s="1" t="s">
        <v>5603</v>
      </c>
      <c r="AC1137" s="1" t="b">
        <v>1</v>
      </c>
      <c r="AD1137" s="7">
        <v>45545.79457175926</v>
      </c>
      <c r="AE1137" s="1" t="s">
        <v>901</v>
      </c>
      <c r="AF1137" s="1" t="s">
        <v>5604</v>
      </c>
      <c r="AJ1137" s="1" t="b">
        <v>0</v>
      </c>
      <c r="AK1137" s="1" t="b">
        <v>1</v>
      </c>
      <c r="AL1137" s="1">
        <v>1.0</v>
      </c>
      <c r="AM1137" s="1">
        <v>1.0</v>
      </c>
      <c r="AN1137" s="1">
        <v>1.0</v>
      </c>
    </row>
    <row r="1138">
      <c r="A1138" s="1" t="s">
        <v>216</v>
      </c>
      <c r="B1138" s="1" t="s">
        <v>5605</v>
      </c>
      <c r="C1138" s="1">
        <v>4.3890221000195E13</v>
      </c>
      <c r="D1138" s="1" t="s">
        <v>5605</v>
      </c>
      <c r="E1138" s="1">
        <v>6.1993828787E10</v>
      </c>
      <c r="F1138" s="1" t="s">
        <v>5606</v>
      </c>
      <c r="G1138" s="6">
        <v>45546.591886574075</v>
      </c>
      <c r="H1138" s="7">
        <v>45597.23013888889</v>
      </c>
      <c r="I1138" s="2"/>
      <c r="J1138" s="1" t="s">
        <v>908</v>
      </c>
      <c r="K1138" s="1" t="s">
        <v>916</v>
      </c>
      <c r="L1138" s="8" t="s">
        <v>5607</v>
      </c>
      <c r="N1138" s="1">
        <v>8.8258764E7</v>
      </c>
      <c r="O1138" s="1">
        <v>1.07296566E8</v>
      </c>
      <c r="Q1138" s="1" t="s">
        <v>983</v>
      </c>
      <c r="S1138" s="1" t="s">
        <v>919</v>
      </c>
      <c r="T1138" s="1" t="s">
        <v>898</v>
      </c>
      <c r="Y1138" s="1" t="s">
        <v>900</v>
      </c>
      <c r="Z1138" s="1" t="b">
        <v>0</v>
      </c>
      <c r="AA1138" s="1" t="b">
        <v>0</v>
      </c>
      <c r="AB1138" s="1" t="s">
        <v>5608</v>
      </c>
      <c r="AC1138" s="1" t="b">
        <v>1</v>
      </c>
      <c r="AD1138" s="7">
        <v>45546.59185185185</v>
      </c>
      <c r="AE1138" s="1" t="s">
        <v>901</v>
      </c>
      <c r="AF1138" s="1" t="s">
        <v>5609</v>
      </c>
      <c r="AJ1138" s="1" t="b">
        <v>0</v>
      </c>
      <c r="AK1138" s="1" t="b">
        <v>1</v>
      </c>
      <c r="AL1138" s="1">
        <v>1.0</v>
      </c>
      <c r="AM1138" s="1">
        <v>1.0</v>
      </c>
      <c r="AN1138" s="1">
        <v>-1.0</v>
      </c>
    </row>
    <row r="1139">
      <c r="A1139" s="1" t="s">
        <v>5610</v>
      </c>
      <c r="B1139" s="1" t="s">
        <v>5611</v>
      </c>
      <c r="C1139" s="1">
        <v>4.3451722844E10</v>
      </c>
      <c r="D1139" s="1" t="s">
        <v>5611</v>
      </c>
      <c r="E1139" s="1">
        <v>1.1944694412E10</v>
      </c>
      <c r="F1139" s="1" t="s">
        <v>5612</v>
      </c>
      <c r="G1139" s="6">
        <v>45099.83244212963</v>
      </c>
      <c r="H1139" s="7">
        <v>45597.23018518519</v>
      </c>
      <c r="I1139" s="2"/>
      <c r="J1139" s="1" t="s">
        <v>5613</v>
      </c>
      <c r="K1139" s="1" t="s">
        <v>916</v>
      </c>
      <c r="L1139" s="8" t="s">
        <v>5614</v>
      </c>
      <c r="N1139" s="1">
        <v>6.7835308E7</v>
      </c>
      <c r="O1139" s="1">
        <v>8.2683925E7</v>
      </c>
      <c r="Q1139" s="1" t="s">
        <v>983</v>
      </c>
      <c r="R1139" s="1" t="s">
        <v>1110</v>
      </c>
      <c r="S1139" s="1" t="s">
        <v>919</v>
      </c>
      <c r="U1139" s="1" t="s">
        <v>5612</v>
      </c>
      <c r="W1139" s="1" t="b">
        <v>0</v>
      </c>
      <c r="Y1139" s="1" t="s">
        <v>900</v>
      </c>
      <c r="Z1139" s="1" t="b">
        <v>0</v>
      </c>
      <c r="AA1139" s="1" t="b">
        <v>0</v>
      </c>
      <c r="AE1139" s="1" t="s">
        <v>901</v>
      </c>
      <c r="AJ1139" s="1" t="b">
        <v>1</v>
      </c>
    </row>
    <row r="1140">
      <c r="A1140" s="1" t="s">
        <v>66</v>
      </c>
      <c r="B1140" s="1" t="s">
        <v>5615</v>
      </c>
      <c r="C1140" s="1">
        <v>1.1137492000188E13</v>
      </c>
      <c r="D1140" s="1" t="s">
        <v>5615</v>
      </c>
      <c r="E1140" s="1">
        <v>6.29851281E10</v>
      </c>
      <c r="F1140" s="1" t="s">
        <v>5616</v>
      </c>
      <c r="G1140" s="6">
        <v>45562.526921296296</v>
      </c>
      <c r="H1140" s="7">
        <v>45597.23018518519</v>
      </c>
      <c r="I1140" s="2"/>
      <c r="J1140" s="1" t="s">
        <v>990</v>
      </c>
      <c r="K1140" s="1" t="s">
        <v>896</v>
      </c>
      <c r="L1140" s="8" t="s">
        <v>5617</v>
      </c>
      <c r="N1140" s="1">
        <v>8.8662061E7</v>
      </c>
      <c r="O1140" s="1">
        <v>1.07968132E8</v>
      </c>
      <c r="X1140" s="1">
        <v>113319.0</v>
      </c>
      <c r="Y1140" s="1" t="s">
        <v>900</v>
      </c>
      <c r="Z1140" s="1" t="b">
        <v>0</v>
      </c>
      <c r="AA1140" s="1" t="b">
        <v>0</v>
      </c>
      <c r="AC1140" s="1" t="b">
        <v>1</v>
      </c>
      <c r="AD1140" s="7">
        <v>45534.83695601852</v>
      </c>
      <c r="AE1140" s="1" t="s">
        <v>901</v>
      </c>
      <c r="AJ1140" s="1" t="b">
        <v>0</v>
      </c>
    </row>
    <row r="1141">
      <c r="A1141" s="1" t="s">
        <v>5618</v>
      </c>
      <c r="B1141" s="1" t="s">
        <v>5619</v>
      </c>
      <c r="C1141" s="1">
        <v>4.0119118000158E13</v>
      </c>
      <c r="D1141" s="1" t="s">
        <v>5619</v>
      </c>
      <c r="E1141" s="1">
        <v>1.6992185321E10</v>
      </c>
      <c r="F1141" s="1" t="s">
        <v>5620</v>
      </c>
      <c r="G1141" s="6">
        <v>45180.720613425925</v>
      </c>
      <c r="H1141" s="7">
        <v>45597.23019675926</v>
      </c>
      <c r="I1141" s="2"/>
      <c r="J1141" s="1" t="s">
        <v>1424</v>
      </c>
      <c r="K1141" s="1" t="s">
        <v>933</v>
      </c>
      <c r="L1141" s="8" t="s">
        <v>5621</v>
      </c>
      <c r="M1141" s="1">
        <v>875745.0</v>
      </c>
      <c r="N1141" s="1">
        <v>7.1415416E7</v>
      </c>
      <c r="O1141" s="1">
        <v>1.05135387E8</v>
      </c>
      <c r="U1141" s="1" t="s">
        <v>5622</v>
      </c>
      <c r="Y1141" s="1" t="s">
        <v>900</v>
      </c>
      <c r="Z1141" s="1" t="b">
        <v>0</v>
      </c>
      <c r="AA1141" s="1" t="b">
        <v>0</v>
      </c>
      <c r="AE1141" s="1" t="s">
        <v>901</v>
      </c>
      <c r="AJ1141" s="1" t="b">
        <v>1</v>
      </c>
    </row>
    <row r="1142">
      <c r="A1142" s="1" t="s">
        <v>5623</v>
      </c>
      <c r="B1142" s="1" t="s">
        <v>5624</v>
      </c>
      <c r="D1142" s="1" t="s">
        <v>5624</v>
      </c>
      <c r="E1142" s="1">
        <v>5.531986540274E12</v>
      </c>
      <c r="F1142" s="1" t="s">
        <v>5625</v>
      </c>
      <c r="G1142" s="6">
        <v>45318.08076388889</v>
      </c>
      <c r="H1142" s="7">
        <v>45597.227268518516</v>
      </c>
      <c r="I1142" s="2"/>
      <c r="J1142" s="1" t="s">
        <v>930</v>
      </c>
      <c r="K1142" s="1" t="s">
        <v>896</v>
      </c>
      <c r="N1142" s="1">
        <v>160.0</v>
      </c>
      <c r="O1142" s="1">
        <v>151.0</v>
      </c>
      <c r="P1142" s="1" t="b">
        <v>1</v>
      </c>
      <c r="V1142" s="1" t="b">
        <v>1</v>
      </c>
      <c r="W1142" s="1" t="b">
        <v>0</v>
      </c>
      <c r="X1142" s="1">
        <v>123.0</v>
      </c>
      <c r="Y1142" s="1" t="s">
        <v>900</v>
      </c>
      <c r="Z1142" s="1" t="b">
        <v>0</v>
      </c>
      <c r="AA1142" s="1" t="b">
        <v>0</v>
      </c>
      <c r="AE1142" s="1" t="s">
        <v>901</v>
      </c>
      <c r="AJ1142" s="1" t="b">
        <v>0</v>
      </c>
    </row>
    <row r="1143">
      <c r="A1143" s="1" t="s">
        <v>5626</v>
      </c>
      <c r="B1143" s="1" t="s">
        <v>5627</v>
      </c>
      <c r="C1143" s="1">
        <v>4.7998011000176E13</v>
      </c>
      <c r="D1143" s="1" t="s">
        <v>5627</v>
      </c>
      <c r="E1143" s="1">
        <v>3.1997464039E10</v>
      </c>
      <c r="F1143" s="1" t="s">
        <v>5628</v>
      </c>
      <c r="G1143" s="6">
        <v>45260.821747685186</v>
      </c>
      <c r="H1143" s="7">
        <v>45597.23017361111</v>
      </c>
      <c r="I1143" s="2"/>
      <c r="J1143" s="1" t="s">
        <v>908</v>
      </c>
      <c r="K1143" s="1" t="s">
        <v>974</v>
      </c>
      <c r="L1143" s="8" t="s">
        <v>5629</v>
      </c>
      <c r="N1143" s="1">
        <v>7.4787952E7</v>
      </c>
      <c r="O1143" s="1">
        <v>9.6059265E7</v>
      </c>
      <c r="T1143" s="1" t="s">
        <v>920</v>
      </c>
      <c r="Y1143" s="1" t="s">
        <v>900</v>
      </c>
      <c r="Z1143" s="1" t="b">
        <v>0</v>
      </c>
      <c r="AA1143" s="1" t="b">
        <v>0</v>
      </c>
      <c r="AE1143" s="1" t="s">
        <v>901</v>
      </c>
      <c r="AJ1143" s="1" t="b">
        <v>0</v>
      </c>
    </row>
    <row r="1144">
      <c r="A1144" s="1" t="s">
        <v>62</v>
      </c>
      <c r="B1144" s="1" t="s">
        <v>5630</v>
      </c>
      <c r="C1144" s="1">
        <v>4.2302787000196E13</v>
      </c>
      <c r="D1144" s="1" t="s">
        <v>5630</v>
      </c>
      <c r="E1144" s="1">
        <v>3.499876777E10</v>
      </c>
      <c r="F1144" s="1" t="s">
        <v>5631</v>
      </c>
      <c r="G1144" s="6">
        <v>45461.62795138889</v>
      </c>
      <c r="H1144" s="7">
        <v>45597.230219907404</v>
      </c>
      <c r="I1144" s="2"/>
      <c r="J1144" s="1" t="s">
        <v>938</v>
      </c>
      <c r="K1144" s="1" t="s">
        <v>916</v>
      </c>
      <c r="L1144" s="8" t="s">
        <v>5632</v>
      </c>
      <c r="N1144" s="1">
        <v>8.5755911E7</v>
      </c>
      <c r="O1144" s="1">
        <v>1.03344298E8</v>
      </c>
      <c r="U1144" s="1" t="s">
        <v>5631</v>
      </c>
      <c r="Y1144" s="1" t="s">
        <v>900</v>
      </c>
      <c r="Z1144" s="1" t="b">
        <v>0</v>
      </c>
      <c r="AA1144" s="1" t="b">
        <v>0</v>
      </c>
      <c r="AC1144" s="1" t="b">
        <v>1</v>
      </c>
      <c r="AD1144" s="7">
        <v>45461.62793981482</v>
      </c>
      <c r="AE1144" s="1" t="s">
        <v>901</v>
      </c>
      <c r="AJ1144" s="1" t="b">
        <v>0</v>
      </c>
    </row>
    <row r="1145">
      <c r="A1145" s="1" t="s">
        <v>5633</v>
      </c>
      <c r="B1145" s="1" t="s">
        <v>5634</v>
      </c>
      <c r="C1145" s="1">
        <v>3.1693446000172E13</v>
      </c>
      <c r="D1145" s="1" t="s">
        <v>5634</v>
      </c>
      <c r="E1145" s="1">
        <v>4.8988318085E10</v>
      </c>
      <c r="F1145" s="1" t="s">
        <v>5635</v>
      </c>
      <c r="G1145" s="6">
        <v>45569.54677083333</v>
      </c>
      <c r="H1145" s="7">
        <v>45597.23689814815</v>
      </c>
      <c r="I1145" s="2"/>
      <c r="J1145" s="1" t="s">
        <v>908</v>
      </c>
      <c r="K1145" s="1" t="s">
        <v>916</v>
      </c>
      <c r="L1145" s="8" t="s">
        <v>5636</v>
      </c>
      <c r="N1145" s="1">
        <v>8.885611E7</v>
      </c>
      <c r="O1145" s="1">
        <v>1.0834232E8</v>
      </c>
      <c r="Y1145" s="1" t="s">
        <v>900</v>
      </c>
      <c r="Z1145" s="1" t="b">
        <v>0</v>
      </c>
      <c r="AA1145" s="1" t="b">
        <v>0</v>
      </c>
      <c r="AC1145" s="1" t="b">
        <v>1</v>
      </c>
      <c r="AD1145" s="7">
        <v>45534.83695601852</v>
      </c>
      <c r="AE1145" s="1" t="s">
        <v>901</v>
      </c>
      <c r="AJ1145" s="1" t="b">
        <v>0</v>
      </c>
    </row>
    <row r="1146">
      <c r="A1146" s="1" t="s">
        <v>5637</v>
      </c>
      <c r="B1146" s="1" t="s">
        <v>5638</v>
      </c>
      <c r="C1146" s="1">
        <v>1.3137341000155E13</v>
      </c>
      <c r="D1146" s="1" t="s">
        <v>5639</v>
      </c>
      <c r="E1146" s="1">
        <v>1.1996412855E10</v>
      </c>
      <c r="F1146" s="1" t="s">
        <v>5640</v>
      </c>
      <c r="G1146" s="6">
        <v>45593.82346064815</v>
      </c>
      <c r="H1146" s="7">
        <v>45597.097662037035</v>
      </c>
      <c r="I1146" s="2"/>
      <c r="J1146" s="1" t="s">
        <v>1497</v>
      </c>
      <c r="K1146" s="1" t="s">
        <v>916</v>
      </c>
      <c r="L1146" s="8" t="s">
        <v>5641</v>
      </c>
      <c r="N1146" s="1">
        <v>8.9733291E7</v>
      </c>
      <c r="O1146" s="1">
        <v>1.09509317E8</v>
      </c>
      <c r="S1146" s="1" t="s">
        <v>919</v>
      </c>
      <c r="T1146" s="1" t="s">
        <v>920</v>
      </c>
      <c r="Y1146" s="1" t="s">
        <v>900</v>
      </c>
      <c r="Z1146" s="1" t="b">
        <v>0</v>
      </c>
      <c r="AA1146" s="1" t="b">
        <v>0</v>
      </c>
      <c r="AB1146" s="1" t="s">
        <v>5642</v>
      </c>
      <c r="AC1146" s="1" t="b">
        <v>1</v>
      </c>
      <c r="AD1146" s="7">
        <v>45593.822488425925</v>
      </c>
      <c r="AE1146" s="1" t="s">
        <v>901</v>
      </c>
      <c r="AJ1146" s="1" t="b">
        <v>0</v>
      </c>
      <c r="AK1146" s="1" t="b">
        <v>1</v>
      </c>
      <c r="AL1146" s="1">
        <v>1.0</v>
      </c>
      <c r="AM1146" s="1">
        <v>0.0</v>
      </c>
      <c r="AN1146" s="1">
        <v>0.0</v>
      </c>
    </row>
    <row r="1147">
      <c r="A1147" s="1" t="s">
        <v>5643</v>
      </c>
      <c r="B1147" s="1" t="s">
        <v>5644</v>
      </c>
      <c r="C1147" s="1">
        <v>2.3020305837E10</v>
      </c>
      <c r="D1147" s="1" t="s">
        <v>5645</v>
      </c>
      <c r="E1147" s="1">
        <v>1.198760385E10</v>
      </c>
      <c r="F1147" s="1" t="s">
        <v>5646</v>
      </c>
      <c r="G1147" s="6">
        <v>45131.642222222225</v>
      </c>
      <c r="H1147" s="7">
        <v>45215.125</v>
      </c>
      <c r="I1147" s="6">
        <v>45215.125</v>
      </c>
      <c r="J1147" s="1" t="s">
        <v>930</v>
      </c>
      <c r="N1147" s="1">
        <v>6.7850406E7</v>
      </c>
      <c r="O1147" s="1">
        <v>8.2718798E7</v>
      </c>
      <c r="P1147" s="1" t="b">
        <v>0</v>
      </c>
      <c r="V1147" s="1" t="b">
        <v>0</v>
      </c>
      <c r="W1147" s="1" t="b">
        <v>1</v>
      </c>
      <c r="Y1147" s="1" t="s">
        <v>900</v>
      </c>
      <c r="Z1147" s="1" t="b">
        <v>0</v>
      </c>
      <c r="AA1147" s="1" t="b">
        <v>0</v>
      </c>
      <c r="AE1147" s="1" t="s">
        <v>901</v>
      </c>
      <c r="AJ1147" s="1" t="b">
        <v>0</v>
      </c>
    </row>
    <row r="1148">
      <c r="A1148" s="1" t="s">
        <v>5647</v>
      </c>
      <c r="B1148" s="1" t="s">
        <v>5648</v>
      </c>
      <c r="C1148" s="1">
        <v>4.5770455000124E13</v>
      </c>
      <c r="D1148" s="1" t="s">
        <v>5648</v>
      </c>
      <c r="E1148" s="1">
        <v>1.7991292832E10</v>
      </c>
      <c r="F1148" s="1" t="s">
        <v>5649</v>
      </c>
      <c r="G1148" s="6">
        <v>45191.91278935185</v>
      </c>
      <c r="H1148" s="7">
        <v>45308.842569444445</v>
      </c>
      <c r="I1148" s="6">
        <v>45418.867939814816</v>
      </c>
      <c r="J1148" s="1" t="s">
        <v>967</v>
      </c>
      <c r="K1148" s="1" t="s">
        <v>974</v>
      </c>
      <c r="L1148" s="8" t="s">
        <v>5650</v>
      </c>
      <c r="N1148" s="1">
        <v>7.2173302E7</v>
      </c>
      <c r="O1148" s="1">
        <v>8.829878E7</v>
      </c>
      <c r="T1148" s="1" t="s">
        <v>898</v>
      </c>
      <c r="U1148" s="1" t="s">
        <v>5651</v>
      </c>
      <c r="Y1148" s="1" t="s">
        <v>900</v>
      </c>
      <c r="Z1148" s="1" t="b">
        <v>0</v>
      </c>
      <c r="AA1148" s="1" t="b">
        <v>0</v>
      </c>
      <c r="AE1148" s="1" t="s">
        <v>901</v>
      </c>
    </row>
    <row r="1149">
      <c r="A1149" s="1" t="s">
        <v>5652</v>
      </c>
      <c r="B1149" s="1" t="s">
        <v>5653</v>
      </c>
      <c r="C1149" s="1">
        <v>4.5224947000114E13</v>
      </c>
      <c r="D1149" s="1" t="s">
        <v>5653</v>
      </c>
      <c r="E1149" s="1">
        <v>4.8999889175E10</v>
      </c>
      <c r="F1149" s="1" t="s">
        <v>5654</v>
      </c>
      <c r="G1149" s="6">
        <v>45139.12401620371</v>
      </c>
      <c r="H1149" s="7">
        <v>45237.73175925926</v>
      </c>
      <c r="I1149" s="6">
        <v>45281.024722222224</v>
      </c>
      <c r="J1149" s="1" t="s">
        <v>930</v>
      </c>
      <c r="K1149" s="1" t="s">
        <v>953</v>
      </c>
      <c r="L1149" s="8" t="s">
        <v>5655</v>
      </c>
      <c r="N1149" s="1">
        <v>6.9275746E7</v>
      </c>
      <c r="O1149" s="1">
        <v>8.4513112E7</v>
      </c>
      <c r="T1149" s="1" t="s">
        <v>920</v>
      </c>
      <c r="Y1149" s="1" t="s">
        <v>900</v>
      </c>
      <c r="Z1149" s="1" t="b">
        <v>0</v>
      </c>
      <c r="AA1149" s="1" t="b">
        <v>0</v>
      </c>
      <c r="AE1149" s="1" t="s">
        <v>901</v>
      </c>
    </row>
    <row r="1150">
      <c r="A1150" s="1" t="s">
        <v>463</v>
      </c>
      <c r="B1150" s="1" t="s">
        <v>5656</v>
      </c>
      <c r="C1150" s="1">
        <v>5.2144310000183E13</v>
      </c>
      <c r="D1150" s="1" t="s">
        <v>5656</v>
      </c>
      <c r="E1150" s="1">
        <v>1.1963335646E10</v>
      </c>
      <c r="F1150" s="1" t="s">
        <v>5657</v>
      </c>
      <c r="G1150" s="6">
        <v>45504.77924768518</v>
      </c>
      <c r="H1150" s="7">
        <v>45597.230150462965</v>
      </c>
      <c r="I1150" s="2"/>
      <c r="J1150" s="1" t="s">
        <v>938</v>
      </c>
      <c r="K1150" s="1" t="s">
        <v>974</v>
      </c>
      <c r="L1150" s="8" t="s">
        <v>5658</v>
      </c>
      <c r="N1150" s="1">
        <v>8.6981988E7</v>
      </c>
      <c r="O1150" s="1">
        <v>1.05387767E8</v>
      </c>
      <c r="Q1150" s="1" t="s">
        <v>983</v>
      </c>
      <c r="S1150" s="1" t="s">
        <v>919</v>
      </c>
      <c r="T1150" s="1" t="s">
        <v>920</v>
      </c>
      <c r="Y1150" s="1" t="s">
        <v>900</v>
      </c>
      <c r="Z1150" s="1" t="b">
        <v>0</v>
      </c>
      <c r="AA1150" s="1" t="b">
        <v>0</v>
      </c>
      <c r="AB1150" s="1" t="s">
        <v>5659</v>
      </c>
      <c r="AC1150" s="1" t="b">
        <v>1</v>
      </c>
      <c r="AD1150" s="7">
        <v>45504.77923611111</v>
      </c>
      <c r="AE1150" s="1" t="s">
        <v>901</v>
      </c>
      <c r="AJ1150" s="1" t="b">
        <v>0</v>
      </c>
      <c r="AK1150" s="1" t="b">
        <v>0</v>
      </c>
      <c r="AL1150" s="1">
        <v>0.0</v>
      </c>
      <c r="AM1150" s="1">
        <v>0.0</v>
      </c>
      <c r="AN1150" s="1">
        <v>0.0</v>
      </c>
    </row>
    <row r="1151">
      <c r="A1151" s="1" t="s">
        <v>5660</v>
      </c>
      <c r="B1151" s="1" t="s">
        <v>5661</v>
      </c>
      <c r="C1151" s="1">
        <v>3.27164850001E13</v>
      </c>
      <c r="D1151" s="1" t="s">
        <v>5661</v>
      </c>
      <c r="E1151" s="1">
        <v>1.5991151221E10</v>
      </c>
      <c r="F1151" s="1" t="s">
        <v>5662</v>
      </c>
      <c r="G1151" s="6">
        <v>45579.50503472222</v>
      </c>
      <c r="H1151" s="7">
        <v>45597.104629629626</v>
      </c>
      <c r="I1151" s="2"/>
      <c r="J1151" s="1" t="s">
        <v>1497</v>
      </c>
      <c r="K1151" s="1" t="s">
        <v>916</v>
      </c>
      <c r="L1151" s="8" t="s">
        <v>5663</v>
      </c>
      <c r="N1151" s="1">
        <v>8.9197477E7</v>
      </c>
      <c r="O1151" s="1">
        <v>1.08795896E8</v>
      </c>
      <c r="Q1151" s="1" t="s">
        <v>940</v>
      </c>
      <c r="S1151" s="1" t="s">
        <v>1033</v>
      </c>
      <c r="T1151" s="1" t="s">
        <v>920</v>
      </c>
      <c r="Y1151" s="1" t="s">
        <v>900</v>
      </c>
      <c r="Z1151" s="1" t="b">
        <v>0</v>
      </c>
      <c r="AA1151" s="1" t="b">
        <v>0</v>
      </c>
      <c r="AB1151" s="1" t="s">
        <v>5664</v>
      </c>
      <c r="AC1151" s="1" t="b">
        <v>1</v>
      </c>
      <c r="AD1151" s="7">
        <v>45579.50503472222</v>
      </c>
      <c r="AE1151" s="1" t="s">
        <v>901</v>
      </c>
      <c r="AJ1151" s="1" t="b">
        <v>0</v>
      </c>
      <c r="AK1151" s="1" t="b">
        <v>0</v>
      </c>
      <c r="AL1151" s="1">
        <v>0.0</v>
      </c>
      <c r="AM1151" s="1">
        <v>0.0</v>
      </c>
      <c r="AN1151" s="1">
        <v>0.0</v>
      </c>
    </row>
    <row r="1152">
      <c r="A1152" s="1" t="s">
        <v>5665</v>
      </c>
      <c r="B1152" s="1" t="s">
        <v>5666</v>
      </c>
      <c r="C1152" s="1">
        <v>4.6792746000186E13</v>
      </c>
      <c r="D1152" s="1" t="s">
        <v>5666</v>
      </c>
      <c r="E1152" s="1">
        <v>7.9999772298E10</v>
      </c>
      <c r="F1152" s="1" t="s">
        <v>5667</v>
      </c>
      <c r="G1152" s="6">
        <v>45337.62498842592</v>
      </c>
      <c r="H1152" s="7">
        <v>45597.23012731481</v>
      </c>
      <c r="I1152" s="2"/>
      <c r="J1152" s="1" t="s">
        <v>938</v>
      </c>
      <c r="K1152" s="1" t="s">
        <v>1000</v>
      </c>
      <c r="L1152" s="8" t="s">
        <v>5668</v>
      </c>
      <c r="N1152" s="1">
        <v>7.7467094E7</v>
      </c>
      <c r="O1152" s="1">
        <v>9.6008512E7</v>
      </c>
      <c r="T1152" s="1" t="s">
        <v>920</v>
      </c>
      <c r="U1152" s="1" t="s">
        <v>5669</v>
      </c>
      <c r="Y1152" s="1" t="s">
        <v>900</v>
      </c>
      <c r="Z1152" s="1" t="b">
        <v>0</v>
      </c>
      <c r="AA1152" s="1" t="b">
        <v>0</v>
      </c>
      <c r="AE1152" s="1" t="s">
        <v>901</v>
      </c>
      <c r="AJ1152" s="1" t="b">
        <v>0</v>
      </c>
    </row>
    <row r="1153">
      <c r="A1153" s="1" t="s">
        <v>818</v>
      </c>
      <c r="B1153" s="1" t="s">
        <v>5670</v>
      </c>
      <c r="C1153" s="1">
        <v>3.0395890000149E13</v>
      </c>
      <c r="D1153" s="1" t="s">
        <v>5671</v>
      </c>
      <c r="E1153" s="1">
        <v>1.6993067051E10</v>
      </c>
      <c r="F1153" s="1" t="s">
        <v>5672</v>
      </c>
      <c r="G1153" s="6">
        <v>45512.51037037037</v>
      </c>
      <c r="H1153" s="7">
        <v>45597.23011574074</v>
      </c>
      <c r="I1153" s="2"/>
      <c r="J1153" s="1" t="s">
        <v>895</v>
      </c>
      <c r="K1153" s="1" t="s">
        <v>1049</v>
      </c>
      <c r="L1153" s="8" t="s">
        <v>5673</v>
      </c>
      <c r="N1153" s="1">
        <v>8.7218899E7</v>
      </c>
      <c r="O1153" s="1">
        <v>1.05743594E8</v>
      </c>
      <c r="Q1153" s="1" t="s">
        <v>983</v>
      </c>
      <c r="S1153" s="1" t="s">
        <v>919</v>
      </c>
      <c r="Y1153" s="1" t="s">
        <v>900</v>
      </c>
      <c r="Z1153" s="1" t="b">
        <v>0</v>
      </c>
      <c r="AA1153" s="1" t="b">
        <v>0</v>
      </c>
      <c r="AC1153" s="1" t="b">
        <v>1</v>
      </c>
      <c r="AD1153" s="7">
        <v>45512.510358796295</v>
      </c>
      <c r="AE1153" s="1" t="s">
        <v>901</v>
      </c>
      <c r="AJ1153" s="1" t="b">
        <v>1</v>
      </c>
      <c r="AK1153" s="1" t="b">
        <v>1</v>
      </c>
      <c r="AL1153" s="1">
        <v>1.0</v>
      </c>
      <c r="AM1153" s="1">
        <v>1.0</v>
      </c>
      <c r="AN1153" s="1">
        <v>2.0</v>
      </c>
    </row>
    <row r="1154">
      <c r="A1154" s="1" t="s">
        <v>266</v>
      </c>
      <c r="B1154" s="1" t="s">
        <v>5674</v>
      </c>
      <c r="C1154" s="1">
        <v>3.2763455000155E13</v>
      </c>
      <c r="D1154" s="1" t="s">
        <v>5674</v>
      </c>
      <c r="E1154" s="1">
        <v>2.199939752E10</v>
      </c>
      <c r="F1154" s="1" t="s">
        <v>5675</v>
      </c>
      <c r="G1154" s="6">
        <v>45560.7312962963</v>
      </c>
      <c r="H1154" s="7">
        <v>45597.230208333334</v>
      </c>
      <c r="I1154" s="2"/>
      <c r="J1154" s="1" t="s">
        <v>908</v>
      </c>
      <c r="K1154" s="1" t="s">
        <v>925</v>
      </c>
      <c r="L1154" s="8" t="s">
        <v>5676</v>
      </c>
      <c r="N1154" s="1">
        <v>8.86645E7</v>
      </c>
      <c r="O1154" s="1">
        <v>1.07972392E8</v>
      </c>
      <c r="Q1154" s="1" t="s">
        <v>3428</v>
      </c>
      <c r="S1154" s="1" t="s">
        <v>919</v>
      </c>
      <c r="T1154" s="1" t="s">
        <v>898</v>
      </c>
      <c r="Y1154" s="1" t="s">
        <v>900</v>
      </c>
      <c r="Z1154" s="1" t="b">
        <v>0</v>
      </c>
      <c r="AA1154" s="1" t="b">
        <v>0</v>
      </c>
      <c r="AB1154" s="1" t="s">
        <v>5677</v>
      </c>
      <c r="AC1154" s="1" t="b">
        <v>1</v>
      </c>
      <c r="AD1154" s="7">
        <v>45560.73127314815</v>
      </c>
      <c r="AE1154" s="1" t="s">
        <v>901</v>
      </c>
      <c r="AF1154" s="1" t="s">
        <v>5678</v>
      </c>
      <c r="AJ1154" s="1" t="b">
        <v>1</v>
      </c>
      <c r="AK1154" s="1" t="b">
        <v>0</v>
      </c>
      <c r="AL1154" s="1">
        <v>0.0</v>
      </c>
      <c r="AM1154" s="1">
        <v>0.0</v>
      </c>
      <c r="AN1154" s="1">
        <v>0.0</v>
      </c>
    </row>
    <row r="1155">
      <c r="A1155" s="1" t="s">
        <v>5679</v>
      </c>
      <c r="B1155" s="1" t="s">
        <v>5680</v>
      </c>
      <c r="C1155" s="1">
        <v>4.4027045000125E13</v>
      </c>
      <c r="D1155" s="1" t="s">
        <v>5680</v>
      </c>
      <c r="E1155" s="1">
        <v>4.7999751401E10</v>
      </c>
      <c r="F1155" s="1" t="s">
        <v>5681</v>
      </c>
      <c r="G1155" s="6">
        <v>45232.05144675926</v>
      </c>
      <c r="H1155" s="7">
        <v>45297.055601851855</v>
      </c>
      <c r="I1155" s="6">
        <v>45363.51451388889</v>
      </c>
      <c r="J1155" s="1" t="s">
        <v>1006</v>
      </c>
      <c r="K1155" s="1" t="s">
        <v>909</v>
      </c>
      <c r="N1155" s="1">
        <v>7.397333E7</v>
      </c>
      <c r="O1155" s="1">
        <v>9.0980736E7</v>
      </c>
      <c r="U1155" s="1" t="s">
        <v>5682</v>
      </c>
      <c r="Y1155" s="1" t="s">
        <v>900</v>
      </c>
      <c r="Z1155" s="1" t="b">
        <v>0</v>
      </c>
      <c r="AA1155" s="1" t="b">
        <v>0</v>
      </c>
      <c r="AE1155" s="1" t="s">
        <v>901</v>
      </c>
    </row>
    <row r="1156">
      <c r="A1156" s="1" t="s">
        <v>759</v>
      </c>
      <c r="B1156" s="1" t="s">
        <v>5683</v>
      </c>
      <c r="C1156" s="1">
        <v>4.0981033000184E13</v>
      </c>
      <c r="D1156" s="1" t="s">
        <v>5683</v>
      </c>
      <c r="E1156" s="1">
        <v>1.1960944199E10</v>
      </c>
      <c r="F1156" s="1" t="s">
        <v>5684</v>
      </c>
      <c r="G1156" s="6">
        <v>45357.67559027778</v>
      </c>
      <c r="H1156" s="7">
        <v>45357.730474537035</v>
      </c>
      <c r="I1156" s="6">
        <v>45441.73175925926</v>
      </c>
      <c r="J1156" s="1" t="s">
        <v>1006</v>
      </c>
      <c r="K1156" s="1" t="s">
        <v>916</v>
      </c>
      <c r="L1156" s="8" t="s">
        <v>5685</v>
      </c>
      <c r="N1156" s="1">
        <v>7.8336144E7</v>
      </c>
      <c r="O1156" s="1">
        <v>9.7114948E7</v>
      </c>
      <c r="Y1156" s="1" t="s">
        <v>900</v>
      </c>
      <c r="Z1156" s="1" t="b">
        <v>0</v>
      </c>
      <c r="AA1156" s="1" t="b">
        <v>0</v>
      </c>
      <c r="AE1156" s="1" t="s">
        <v>901</v>
      </c>
    </row>
    <row r="1157">
      <c r="A1157" s="1" t="s">
        <v>77</v>
      </c>
      <c r="B1157" s="1" t="s">
        <v>5686</v>
      </c>
      <c r="C1157" s="1">
        <v>3.7851328000121E13</v>
      </c>
      <c r="D1157" s="1" t="s">
        <v>5686</v>
      </c>
      <c r="E1157" s="1">
        <v>1.1999560484E10</v>
      </c>
      <c r="F1157" s="1" t="s">
        <v>5687</v>
      </c>
      <c r="G1157" s="6">
        <v>45504.63159722222</v>
      </c>
      <c r="H1157" s="7">
        <v>45597.23012731481</v>
      </c>
      <c r="I1157" s="2"/>
      <c r="J1157" s="1" t="s">
        <v>938</v>
      </c>
      <c r="K1157" s="1" t="s">
        <v>916</v>
      </c>
      <c r="L1157" s="8" t="s">
        <v>5688</v>
      </c>
      <c r="N1157" s="1">
        <v>8.6976002E7</v>
      </c>
      <c r="O1157" s="1">
        <v>1.05374675E8</v>
      </c>
      <c r="Q1157" s="1" t="s">
        <v>1365</v>
      </c>
      <c r="S1157" s="1" t="s">
        <v>919</v>
      </c>
      <c r="Y1157" s="1" t="s">
        <v>900</v>
      </c>
      <c r="Z1157" s="1" t="b">
        <v>0</v>
      </c>
      <c r="AA1157" s="1" t="b">
        <v>0</v>
      </c>
      <c r="AC1157" s="1" t="b">
        <v>1</v>
      </c>
      <c r="AD1157" s="7">
        <v>45504.631585648145</v>
      </c>
      <c r="AE1157" s="1" t="s">
        <v>901</v>
      </c>
      <c r="AF1157" s="1" t="s">
        <v>5689</v>
      </c>
      <c r="AJ1157" s="1" t="b">
        <v>0</v>
      </c>
      <c r="AK1157" s="1" t="b">
        <v>0</v>
      </c>
      <c r="AL1157" s="1">
        <v>0.0</v>
      </c>
      <c r="AM1157" s="1">
        <v>0.0</v>
      </c>
      <c r="AN1157" s="1">
        <v>0.0</v>
      </c>
    </row>
    <row r="1158">
      <c r="A1158" s="1" t="s">
        <v>5690</v>
      </c>
      <c r="B1158" s="1" t="s">
        <v>5691</v>
      </c>
      <c r="C1158" s="1">
        <v>5.2187357000124E13</v>
      </c>
      <c r="D1158" s="1" t="s">
        <v>5691</v>
      </c>
      <c r="E1158" s="1">
        <v>5.1998871744E10</v>
      </c>
      <c r="F1158" s="1" t="s">
        <v>5692</v>
      </c>
      <c r="G1158" s="6">
        <v>45593.76173611111</v>
      </c>
      <c r="H1158" s="7">
        <v>45597.02825231481</v>
      </c>
      <c r="I1158" s="2"/>
      <c r="J1158" s="1" t="s">
        <v>1333</v>
      </c>
      <c r="L1158" s="1" t="s">
        <v>5693</v>
      </c>
      <c r="N1158" s="1">
        <v>8.9730494E7</v>
      </c>
      <c r="O1158" s="1">
        <v>1.09504355E8</v>
      </c>
      <c r="Q1158" s="1" t="s">
        <v>5694</v>
      </c>
      <c r="S1158" s="1" t="s">
        <v>919</v>
      </c>
      <c r="T1158" s="1" t="s">
        <v>898</v>
      </c>
      <c r="Y1158" s="1" t="s">
        <v>900</v>
      </c>
      <c r="Z1158" s="1" t="b">
        <v>0</v>
      </c>
      <c r="AA1158" s="1" t="b">
        <v>0</v>
      </c>
      <c r="AB1158" s="1" t="s">
        <v>5695</v>
      </c>
      <c r="AC1158" s="1" t="b">
        <v>1</v>
      </c>
      <c r="AD1158" s="7">
        <v>45593.76173611111</v>
      </c>
      <c r="AE1158" s="1" t="s">
        <v>901</v>
      </c>
      <c r="AF1158" s="1" t="s">
        <v>5696</v>
      </c>
      <c r="AJ1158" s="1" t="b">
        <v>0</v>
      </c>
      <c r="AK1158" s="1" t="b">
        <v>1</v>
      </c>
      <c r="AL1158" s="1">
        <v>1.0</v>
      </c>
      <c r="AM1158" s="1">
        <v>1.0</v>
      </c>
      <c r="AN1158" s="1">
        <v>3.0</v>
      </c>
    </row>
    <row r="1159">
      <c r="A1159" s="1" t="s">
        <v>306</v>
      </c>
      <c r="B1159" s="1" t="s">
        <v>5697</v>
      </c>
      <c r="C1159" s="1">
        <v>3.4271907000107E13</v>
      </c>
      <c r="D1159" s="1" t="s">
        <v>5697</v>
      </c>
      <c r="E1159" s="1">
        <v>1.9999218372E10</v>
      </c>
      <c r="F1159" s="1" t="s">
        <v>5698</v>
      </c>
      <c r="G1159" s="6">
        <v>45443.494675925926</v>
      </c>
      <c r="H1159" s="7">
        <v>45597.23017361111</v>
      </c>
      <c r="I1159" s="2"/>
      <c r="J1159" s="1" t="s">
        <v>938</v>
      </c>
      <c r="K1159" s="1" t="s">
        <v>933</v>
      </c>
      <c r="L1159" s="8" t="s">
        <v>5699</v>
      </c>
      <c r="M1159" s="1">
        <v>1171861.0</v>
      </c>
      <c r="N1159" s="1">
        <v>8.5023644E7</v>
      </c>
      <c r="O1159" s="1">
        <v>1.02295183E8</v>
      </c>
      <c r="U1159" s="1" t="s">
        <v>5700</v>
      </c>
      <c r="Y1159" s="1" t="s">
        <v>900</v>
      </c>
      <c r="Z1159" s="1" t="b">
        <v>0</v>
      </c>
      <c r="AA1159" s="1" t="b">
        <v>0</v>
      </c>
      <c r="AC1159" s="1" t="b">
        <v>1</v>
      </c>
      <c r="AD1159" s="7">
        <v>45443.49355324074</v>
      </c>
      <c r="AE1159" s="1" t="s">
        <v>901</v>
      </c>
      <c r="AF1159" s="1" t="s">
        <v>5701</v>
      </c>
      <c r="AJ1159" s="1" t="b">
        <v>0</v>
      </c>
    </row>
    <row r="1160">
      <c r="A1160" s="1" t="s">
        <v>102</v>
      </c>
      <c r="B1160" s="1" t="s">
        <v>5702</v>
      </c>
      <c r="C1160" s="1">
        <v>3.736341500013E13</v>
      </c>
      <c r="D1160" s="1" t="s">
        <v>5703</v>
      </c>
      <c r="E1160" s="1">
        <v>9.998858785E10</v>
      </c>
      <c r="F1160" s="1" t="s">
        <v>5704</v>
      </c>
      <c r="G1160" s="6">
        <v>45434.757581018515</v>
      </c>
      <c r="H1160" s="7">
        <v>45523.30337962963</v>
      </c>
      <c r="I1160" s="6">
        <v>45523.30337962963</v>
      </c>
      <c r="J1160" s="1" t="s">
        <v>908</v>
      </c>
      <c r="K1160" s="1" t="s">
        <v>916</v>
      </c>
      <c r="L1160" s="8" t="s">
        <v>5705</v>
      </c>
      <c r="N1160" s="1">
        <v>8.4596457E7</v>
      </c>
      <c r="O1160" s="1">
        <v>1.01827425E8</v>
      </c>
      <c r="U1160" s="1" t="s">
        <v>5704</v>
      </c>
      <c r="Y1160" s="1" t="s">
        <v>900</v>
      </c>
      <c r="Z1160" s="1" t="b">
        <v>0</v>
      </c>
      <c r="AA1160" s="1" t="b">
        <v>0</v>
      </c>
      <c r="AC1160" s="1" t="b">
        <v>1</v>
      </c>
      <c r="AD1160" s="7">
        <v>45434.75755787037</v>
      </c>
      <c r="AE1160" s="1" t="s">
        <v>901</v>
      </c>
      <c r="AJ1160" s="1" t="b">
        <v>0</v>
      </c>
    </row>
    <row r="1161">
      <c r="A1161" s="1" t="s">
        <v>777</v>
      </c>
      <c r="B1161" s="1" t="s">
        <v>5706</v>
      </c>
      <c r="C1161" s="1">
        <v>4.1963840000137E13</v>
      </c>
      <c r="D1161" s="1" t="s">
        <v>5707</v>
      </c>
      <c r="E1161" s="1">
        <v>4.5999710111E10</v>
      </c>
      <c r="F1161" s="1" t="s">
        <v>5708</v>
      </c>
      <c r="G1161" s="6">
        <v>45539.99979166667</v>
      </c>
      <c r="H1161" s="7">
        <v>45597.230219907404</v>
      </c>
      <c r="I1161" s="2"/>
      <c r="J1161" s="1" t="s">
        <v>1185</v>
      </c>
      <c r="K1161" s="1" t="s">
        <v>896</v>
      </c>
      <c r="L1161" s="8" t="s">
        <v>5709</v>
      </c>
      <c r="N1161" s="1">
        <v>8.8078205E7</v>
      </c>
      <c r="O1161" s="1">
        <v>1.06997704E8</v>
      </c>
      <c r="Q1161" s="1" t="s">
        <v>940</v>
      </c>
      <c r="S1161" s="1" t="s">
        <v>1111</v>
      </c>
      <c r="T1161" s="1" t="s">
        <v>920</v>
      </c>
      <c r="X1161" s="1">
        <v>134204.0</v>
      </c>
      <c r="Y1161" s="1" t="s">
        <v>900</v>
      </c>
      <c r="Z1161" s="1" t="b">
        <v>0</v>
      </c>
      <c r="AA1161" s="1" t="b">
        <v>0</v>
      </c>
      <c r="AC1161" s="1" t="b">
        <v>1</v>
      </c>
      <c r="AD1161" s="7">
        <v>45539.99979166667</v>
      </c>
      <c r="AE1161" s="1" t="s">
        <v>901</v>
      </c>
      <c r="AJ1161" s="1" t="b">
        <v>0</v>
      </c>
      <c r="AK1161" s="1" t="b">
        <v>1</v>
      </c>
      <c r="AL1161" s="1">
        <v>1.0</v>
      </c>
      <c r="AM1161" s="1">
        <v>1.0</v>
      </c>
      <c r="AN1161" s="1">
        <v>3.0</v>
      </c>
    </row>
    <row r="1162">
      <c r="A1162" s="1" t="s">
        <v>5710</v>
      </c>
      <c r="B1162" s="1" t="s">
        <v>5711</v>
      </c>
      <c r="C1162" s="1">
        <v>3.5154598000158E13</v>
      </c>
      <c r="D1162" s="1" t="s">
        <v>5711</v>
      </c>
      <c r="E1162" s="1">
        <v>1.194961788E10</v>
      </c>
      <c r="F1162" s="1" t="s">
        <v>5712</v>
      </c>
      <c r="G1162" s="6">
        <v>45240.72170138889</v>
      </c>
      <c r="H1162" s="7">
        <v>45297.0487037037</v>
      </c>
      <c r="I1162" s="6">
        <v>45318.811747685184</v>
      </c>
      <c r="J1162" s="1" t="s">
        <v>908</v>
      </c>
      <c r="K1162" s="1" t="s">
        <v>896</v>
      </c>
      <c r="L1162" s="8" t="s">
        <v>5713</v>
      </c>
      <c r="N1162" s="1">
        <v>7.4177985E7</v>
      </c>
      <c r="O1162" s="1">
        <v>9.1317196E7</v>
      </c>
      <c r="U1162" s="1" t="s">
        <v>5714</v>
      </c>
      <c r="Y1162" s="1" t="s">
        <v>900</v>
      </c>
      <c r="Z1162" s="1" t="b">
        <v>0</v>
      </c>
      <c r="AA1162" s="1" t="b">
        <v>0</v>
      </c>
      <c r="AE1162" s="1" t="s">
        <v>901</v>
      </c>
    </row>
    <row r="1163">
      <c r="A1163" s="1" t="s">
        <v>789</v>
      </c>
      <c r="B1163" s="1" t="s">
        <v>5715</v>
      </c>
      <c r="C1163" s="1">
        <v>2.0794054000264E13</v>
      </c>
      <c r="D1163" s="1" t="s">
        <v>5716</v>
      </c>
      <c r="E1163" s="1">
        <v>1.1987558758E10</v>
      </c>
      <c r="F1163" s="1" t="s">
        <v>5717</v>
      </c>
      <c r="G1163" s="6">
        <v>45539.997407407405</v>
      </c>
      <c r="H1163" s="7">
        <v>45597.230104166665</v>
      </c>
      <c r="I1163" s="2"/>
      <c r="J1163" s="1" t="s">
        <v>1185</v>
      </c>
      <c r="K1163" s="1" t="s">
        <v>909</v>
      </c>
      <c r="L1163" s="8" t="s">
        <v>5718</v>
      </c>
      <c r="N1163" s="1">
        <v>8.8078129E7</v>
      </c>
      <c r="O1163" s="1">
        <v>1.06997607E8</v>
      </c>
      <c r="Q1163" s="1" t="s">
        <v>983</v>
      </c>
      <c r="S1163" s="1" t="s">
        <v>1111</v>
      </c>
      <c r="Y1163" s="1" t="s">
        <v>900</v>
      </c>
      <c r="Z1163" s="1" t="b">
        <v>0</v>
      </c>
      <c r="AA1163" s="1" t="b">
        <v>0</v>
      </c>
      <c r="AB1163" s="1" t="s">
        <v>5719</v>
      </c>
      <c r="AC1163" s="1" t="b">
        <v>1</v>
      </c>
      <c r="AD1163" s="7">
        <v>45539.997395833336</v>
      </c>
      <c r="AE1163" s="1" t="s">
        <v>901</v>
      </c>
      <c r="AJ1163" s="1" t="b">
        <v>0</v>
      </c>
      <c r="AK1163" s="1" t="b">
        <v>0</v>
      </c>
      <c r="AL1163" s="1">
        <v>0.0</v>
      </c>
      <c r="AM1163" s="1">
        <v>0.0</v>
      </c>
      <c r="AN1163" s="1">
        <v>0.0</v>
      </c>
    </row>
    <row r="1164">
      <c r="A1164" s="1" t="s">
        <v>307</v>
      </c>
      <c r="B1164" s="1" t="s">
        <v>5720</v>
      </c>
      <c r="C1164" s="1">
        <v>2.9333492000119E13</v>
      </c>
      <c r="D1164" s="1" t="s">
        <v>5720</v>
      </c>
      <c r="E1164" s="1">
        <v>1.1984933277E10</v>
      </c>
      <c r="F1164" s="1" t="s">
        <v>5721</v>
      </c>
      <c r="G1164" s="6">
        <v>45441.6009837963</v>
      </c>
      <c r="H1164" s="7">
        <v>45597.23019675926</v>
      </c>
      <c r="I1164" s="2"/>
      <c r="J1164" s="1" t="s">
        <v>938</v>
      </c>
      <c r="K1164" s="1" t="s">
        <v>896</v>
      </c>
      <c r="L1164" s="8" t="s">
        <v>5722</v>
      </c>
      <c r="N1164" s="1">
        <v>8.4986742E7</v>
      </c>
      <c r="O1164" s="1">
        <v>1.07248188E8</v>
      </c>
      <c r="T1164" s="1" t="s">
        <v>898</v>
      </c>
      <c r="U1164" s="1" t="s">
        <v>5723</v>
      </c>
      <c r="X1164" s="1">
        <v>125211.0</v>
      </c>
      <c r="Y1164" s="1" t="s">
        <v>900</v>
      </c>
      <c r="Z1164" s="1" t="b">
        <v>0</v>
      </c>
      <c r="AA1164" s="1" t="b">
        <v>0</v>
      </c>
      <c r="AC1164" s="1" t="b">
        <v>1</v>
      </c>
      <c r="AD1164" s="7">
        <v>45441.59642361111</v>
      </c>
      <c r="AE1164" s="1" t="s">
        <v>901</v>
      </c>
      <c r="AJ1164" s="1" t="b">
        <v>0</v>
      </c>
    </row>
    <row r="1165">
      <c r="A1165" s="1" t="s">
        <v>300</v>
      </c>
      <c r="B1165" s="1" t="s">
        <v>5724</v>
      </c>
      <c r="C1165" s="1">
        <v>4.2186351000189E13</v>
      </c>
      <c r="D1165" s="1" t="s">
        <v>5724</v>
      </c>
      <c r="E1165" s="1">
        <v>1.1975348513E10</v>
      </c>
      <c r="F1165" s="1" t="s">
        <v>5725</v>
      </c>
      <c r="G1165" s="6">
        <v>45411.53865740741</v>
      </c>
      <c r="H1165" s="7">
        <v>45597.230150462965</v>
      </c>
      <c r="I1165" s="2"/>
      <c r="J1165" s="1" t="s">
        <v>908</v>
      </c>
      <c r="K1165" s="1" t="s">
        <v>896</v>
      </c>
      <c r="N1165" s="1">
        <v>8.2515508E7</v>
      </c>
      <c r="O1165" s="1">
        <v>1.00271581E8</v>
      </c>
      <c r="T1165" s="1" t="s">
        <v>920</v>
      </c>
      <c r="U1165" s="1" t="s">
        <v>5725</v>
      </c>
      <c r="W1165" s="1" t="b">
        <v>0</v>
      </c>
      <c r="X1165" s="1">
        <v>121423.0</v>
      </c>
      <c r="Y1165" s="1" t="s">
        <v>900</v>
      </c>
      <c r="Z1165" s="1" t="b">
        <v>0</v>
      </c>
      <c r="AA1165" s="1" t="b">
        <v>0</v>
      </c>
      <c r="AC1165" s="1" t="b">
        <v>1</v>
      </c>
      <c r="AD1165" s="7">
        <v>45411.461481481485</v>
      </c>
      <c r="AE1165" s="1" t="s">
        <v>901</v>
      </c>
      <c r="AJ1165" s="1" t="b">
        <v>0</v>
      </c>
    </row>
    <row r="1166">
      <c r="A1166" s="1" t="s">
        <v>133</v>
      </c>
      <c r="B1166" s="1" t="s">
        <v>5726</v>
      </c>
      <c r="C1166" s="1">
        <v>4.2446102000185E13</v>
      </c>
      <c r="D1166" s="1" t="s">
        <v>5727</v>
      </c>
      <c r="E1166" s="1">
        <v>4.1999691172E10</v>
      </c>
      <c r="F1166" s="1" t="s">
        <v>5728</v>
      </c>
      <c r="G1166" s="6">
        <v>45464.03928240741</v>
      </c>
      <c r="H1166" s="7">
        <v>45597.23017361111</v>
      </c>
      <c r="I1166" s="2"/>
      <c r="J1166" s="1" t="s">
        <v>915</v>
      </c>
      <c r="K1166" s="1" t="s">
        <v>916</v>
      </c>
      <c r="L1166" s="8" t="s">
        <v>5729</v>
      </c>
      <c r="N1166" s="1">
        <v>8.5818977E7</v>
      </c>
      <c r="O1166" s="1">
        <v>1.03493926E8</v>
      </c>
      <c r="T1166" s="1" t="s">
        <v>898</v>
      </c>
      <c r="U1166" s="1" t="s">
        <v>5730</v>
      </c>
      <c r="Y1166" s="1" t="s">
        <v>900</v>
      </c>
      <c r="Z1166" s="1" t="b">
        <v>0</v>
      </c>
      <c r="AA1166" s="1" t="b">
        <v>0</v>
      </c>
      <c r="AC1166" s="1" t="b">
        <v>1</v>
      </c>
      <c r="AD1166" s="7">
        <v>45464.03928240741</v>
      </c>
      <c r="AE1166" s="1" t="s">
        <v>901</v>
      </c>
      <c r="AJ1166" s="1" t="b">
        <v>0</v>
      </c>
    </row>
    <row r="1167">
      <c r="A1167" s="1" t="s">
        <v>436</v>
      </c>
      <c r="B1167" s="1" t="s">
        <v>5731</v>
      </c>
      <c r="C1167" s="1">
        <v>2.3362794000139E13</v>
      </c>
      <c r="D1167" s="1" t="s">
        <v>5732</v>
      </c>
      <c r="E1167" s="1">
        <v>4.199271783E10</v>
      </c>
      <c r="F1167" s="1" t="s">
        <v>5733</v>
      </c>
      <c r="G1167" s="6">
        <v>45532.74099537037</v>
      </c>
      <c r="H1167" s="7">
        <v>45597.23019675926</v>
      </c>
      <c r="I1167" s="2"/>
      <c r="J1167" s="1" t="s">
        <v>908</v>
      </c>
      <c r="K1167" s="1" t="s">
        <v>933</v>
      </c>
      <c r="L1167" s="8" t="s">
        <v>5734</v>
      </c>
      <c r="M1167" s="1">
        <v>490060.0</v>
      </c>
      <c r="N1167" s="1">
        <v>8.782307E7</v>
      </c>
      <c r="O1167" s="1">
        <v>1.06665181E8</v>
      </c>
      <c r="Q1167" s="1" t="s">
        <v>5694</v>
      </c>
      <c r="S1167" s="1" t="s">
        <v>919</v>
      </c>
      <c r="Y1167" s="1" t="s">
        <v>900</v>
      </c>
      <c r="Z1167" s="1" t="b">
        <v>0</v>
      </c>
      <c r="AA1167" s="1" t="b">
        <v>1</v>
      </c>
      <c r="AB1167" s="1" t="s">
        <v>5735</v>
      </c>
      <c r="AC1167" s="1" t="b">
        <v>1</v>
      </c>
      <c r="AD1167" s="7">
        <v>45532.74104166667</v>
      </c>
      <c r="AE1167" s="1" t="s">
        <v>901</v>
      </c>
      <c r="AJ1167" s="1" t="b">
        <v>1</v>
      </c>
      <c r="AK1167" s="1" t="b">
        <v>1</v>
      </c>
      <c r="AL1167" s="1">
        <v>1.0</v>
      </c>
      <c r="AM1167" s="1">
        <v>5.0</v>
      </c>
      <c r="AN1167" s="1">
        <v>10.0</v>
      </c>
    </row>
    <row r="1168">
      <c r="A1168" s="1" t="s">
        <v>431</v>
      </c>
      <c r="B1168" s="1" t="s">
        <v>5736</v>
      </c>
      <c r="C1168" s="1">
        <v>1.9222682000105E13</v>
      </c>
      <c r="D1168" s="1" t="s">
        <v>5737</v>
      </c>
      <c r="E1168" s="1">
        <v>6.2993930241E10</v>
      </c>
      <c r="F1168" s="1" t="s">
        <v>5738</v>
      </c>
      <c r="G1168" s="6">
        <v>45561.785219907404</v>
      </c>
      <c r="H1168" s="7">
        <v>45597.23017361111</v>
      </c>
      <c r="I1168" s="2"/>
      <c r="J1168" s="1" t="s">
        <v>1243</v>
      </c>
      <c r="K1168" s="1" t="s">
        <v>1000</v>
      </c>
      <c r="L1168" s="8" t="s">
        <v>5739</v>
      </c>
      <c r="N1168" s="1">
        <v>8.8688206E7</v>
      </c>
      <c r="O1168" s="1">
        <v>1.08022409E8</v>
      </c>
      <c r="S1168" s="1" t="s">
        <v>919</v>
      </c>
      <c r="T1168" s="1" t="s">
        <v>920</v>
      </c>
      <c r="Y1168" s="1" t="s">
        <v>900</v>
      </c>
      <c r="Z1168" s="1" t="b">
        <v>0</v>
      </c>
      <c r="AA1168" s="1" t="b">
        <v>0</v>
      </c>
      <c r="AC1168" s="1" t="b">
        <v>1</v>
      </c>
      <c r="AD1168" s="7">
        <v>45561.785219907404</v>
      </c>
      <c r="AE1168" s="1" t="s">
        <v>901</v>
      </c>
      <c r="AJ1168" s="1" t="b">
        <v>0</v>
      </c>
      <c r="AK1168" s="1" t="b">
        <v>0</v>
      </c>
      <c r="AL1168" s="1">
        <v>0.0</v>
      </c>
      <c r="AM1168" s="1">
        <v>0.0</v>
      </c>
      <c r="AN1168" s="1">
        <v>0.0</v>
      </c>
    </row>
    <row r="1169">
      <c r="A1169" s="1" t="s">
        <v>466</v>
      </c>
      <c r="B1169" s="1" t="s">
        <v>5740</v>
      </c>
      <c r="C1169" s="1">
        <v>5.1693658000167E13</v>
      </c>
      <c r="D1169" s="1" t="s">
        <v>5741</v>
      </c>
      <c r="E1169" s="1">
        <v>2.1999885875E10</v>
      </c>
      <c r="F1169" s="1" t="s">
        <v>5742</v>
      </c>
      <c r="G1169" s="6">
        <v>45534.75601851852</v>
      </c>
      <c r="H1169" s="7">
        <v>45597.23017361111</v>
      </c>
      <c r="I1169" s="2"/>
      <c r="J1169" s="1" t="s">
        <v>938</v>
      </c>
      <c r="K1169" s="1" t="s">
        <v>896</v>
      </c>
      <c r="L1169" s="8" t="s">
        <v>5743</v>
      </c>
      <c r="N1169" s="1">
        <v>8.7869048E7</v>
      </c>
      <c r="O1169" s="1">
        <v>1.06754076E8</v>
      </c>
      <c r="Q1169" s="1" t="s">
        <v>2780</v>
      </c>
      <c r="S1169" s="1" t="s">
        <v>1033</v>
      </c>
      <c r="X1169" s="1">
        <v>141341.0</v>
      </c>
      <c r="Y1169" s="1" t="s">
        <v>900</v>
      </c>
      <c r="Z1169" s="1" t="b">
        <v>0</v>
      </c>
      <c r="AA1169" s="1" t="b">
        <v>0</v>
      </c>
      <c r="AB1169" s="1" t="s">
        <v>5744</v>
      </c>
      <c r="AC1169" s="1" t="b">
        <v>1</v>
      </c>
      <c r="AD1169" s="7">
        <v>45534.756006944444</v>
      </c>
      <c r="AE1169" s="1" t="s">
        <v>901</v>
      </c>
      <c r="AJ1169" s="1" t="b">
        <v>0</v>
      </c>
      <c r="AK1169" s="1" t="b">
        <v>0</v>
      </c>
      <c r="AL1169" s="1">
        <v>0.0</v>
      </c>
      <c r="AM1169" s="1">
        <v>0.0</v>
      </c>
      <c r="AN1169" s="1">
        <v>0.0</v>
      </c>
    </row>
    <row r="1170">
      <c r="A1170" s="1" t="s">
        <v>5745</v>
      </c>
      <c r="B1170" s="1" t="s">
        <v>5746</v>
      </c>
      <c r="C1170" s="1">
        <v>2.9938494000131E13</v>
      </c>
      <c r="D1170" s="1" t="s">
        <v>5746</v>
      </c>
      <c r="E1170" s="1">
        <v>1.1949742847E10</v>
      </c>
      <c r="F1170" s="1" t="s">
        <v>5747</v>
      </c>
      <c r="G1170" s="6">
        <v>45294.868680555555</v>
      </c>
      <c r="H1170" s="7">
        <v>45597.23349537037</v>
      </c>
      <c r="I1170" s="2"/>
      <c r="J1170" s="1" t="s">
        <v>908</v>
      </c>
      <c r="K1170" s="1" t="s">
        <v>925</v>
      </c>
      <c r="L1170" s="8" t="s">
        <v>5748</v>
      </c>
      <c r="M1170" s="1">
        <v>744509.0</v>
      </c>
      <c r="N1170" s="1">
        <v>7.5767691E7</v>
      </c>
      <c r="O1170" s="1">
        <v>1.01098011E8</v>
      </c>
      <c r="T1170" s="1" t="s">
        <v>898</v>
      </c>
      <c r="U1170" s="1" t="s">
        <v>5749</v>
      </c>
      <c r="Y1170" s="1" t="s">
        <v>900</v>
      </c>
      <c r="Z1170" s="1" t="b">
        <v>0</v>
      </c>
      <c r="AA1170" s="1" t="b">
        <v>0</v>
      </c>
      <c r="AE1170" s="1" t="s">
        <v>901</v>
      </c>
      <c r="AJ1170" s="1" t="b">
        <v>0</v>
      </c>
    </row>
    <row r="1171">
      <c r="A1171" s="1" t="s">
        <v>648</v>
      </c>
      <c r="B1171" s="1" t="s">
        <v>5750</v>
      </c>
      <c r="C1171" s="1">
        <v>2.3887867000106E13</v>
      </c>
      <c r="D1171" s="1" t="s">
        <v>5750</v>
      </c>
      <c r="E1171" s="1">
        <v>3.1982987911E10</v>
      </c>
      <c r="F1171" s="1" t="s">
        <v>5751</v>
      </c>
      <c r="G1171" s="6">
        <v>45509.77009259259</v>
      </c>
      <c r="H1171" s="7">
        <v>45597.233460648145</v>
      </c>
      <c r="I1171" s="2"/>
      <c r="J1171" s="1" t="s">
        <v>895</v>
      </c>
      <c r="K1171" s="1" t="s">
        <v>974</v>
      </c>
      <c r="L1171" s="1" t="s">
        <v>5752</v>
      </c>
      <c r="N1171" s="1">
        <v>8.714064E7</v>
      </c>
      <c r="O1171" s="1">
        <v>1.0560054E8</v>
      </c>
      <c r="Q1171" s="1" t="s">
        <v>918</v>
      </c>
      <c r="S1171" s="1" t="s">
        <v>919</v>
      </c>
      <c r="Y1171" s="1" t="s">
        <v>900</v>
      </c>
      <c r="Z1171" s="1" t="b">
        <v>0</v>
      </c>
      <c r="AA1171" s="1" t="b">
        <v>0</v>
      </c>
      <c r="AC1171" s="1" t="b">
        <v>1</v>
      </c>
      <c r="AD1171" s="7">
        <v>45509.77008101852</v>
      </c>
      <c r="AE1171" s="1" t="s">
        <v>901</v>
      </c>
      <c r="AJ1171" s="1" t="b">
        <v>0</v>
      </c>
      <c r="AK1171" s="1" t="b">
        <v>0</v>
      </c>
      <c r="AL1171" s="1">
        <v>0.0</v>
      </c>
      <c r="AM1171" s="1">
        <v>0.0</v>
      </c>
      <c r="AN1171" s="1">
        <v>0.0</v>
      </c>
    </row>
    <row r="1172">
      <c r="A1172" s="1" t="s">
        <v>5753</v>
      </c>
      <c r="B1172" s="1" t="s">
        <v>5754</v>
      </c>
      <c r="C1172" s="1">
        <v>5.1080400013E11</v>
      </c>
      <c r="D1172" s="1" t="s">
        <v>5755</v>
      </c>
      <c r="E1172" s="1">
        <v>9.5981112379E10</v>
      </c>
      <c r="F1172" s="1" t="s">
        <v>5756</v>
      </c>
      <c r="G1172" s="6">
        <v>45588.75059027778</v>
      </c>
      <c r="H1172" s="7">
        <v>45597.090891203705</v>
      </c>
      <c r="I1172" s="2"/>
      <c r="J1172" s="1" t="s">
        <v>1497</v>
      </c>
      <c r="N1172" s="1">
        <v>8.9552601E7</v>
      </c>
      <c r="O1172" s="1">
        <v>1.09269499E8</v>
      </c>
      <c r="Q1172" s="1" t="s">
        <v>983</v>
      </c>
      <c r="S1172" s="1" t="s">
        <v>1111</v>
      </c>
      <c r="Y1172" s="1" t="s">
        <v>900</v>
      </c>
      <c r="Z1172" s="1" t="b">
        <v>0</v>
      </c>
      <c r="AA1172" s="1" t="b">
        <v>0</v>
      </c>
      <c r="AB1172" s="1" t="s">
        <v>5757</v>
      </c>
      <c r="AC1172" s="1" t="b">
        <v>1</v>
      </c>
      <c r="AD1172" s="7">
        <v>45588.7505787037</v>
      </c>
      <c r="AE1172" s="1" t="s">
        <v>901</v>
      </c>
      <c r="AJ1172" s="1" t="b">
        <v>0</v>
      </c>
      <c r="AK1172" s="1" t="b">
        <v>1</v>
      </c>
      <c r="AL1172" s="1">
        <v>1.0</v>
      </c>
      <c r="AM1172" s="1">
        <v>2.0</v>
      </c>
      <c r="AN1172" s="1">
        <v>12.0</v>
      </c>
    </row>
    <row r="1173">
      <c r="A1173" s="1" t="s">
        <v>5758</v>
      </c>
      <c r="B1173" s="1" t="s">
        <v>5759</v>
      </c>
      <c r="C1173" s="1">
        <v>2.92842007E9</v>
      </c>
      <c r="D1173" s="1" t="s">
        <v>5759</v>
      </c>
      <c r="E1173" s="1">
        <v>5.1993400666E10</v>
      </c>
      <c r="F1173" s="1" t="s">
        <v>5760</v>
      </c>
      <c r="G1173" s="6">
        <v>45124.87159722222</v>
      </c>
      <c r="H1173" s="7">
        <v>45226.7478587963</v>
      </c>
      <c r="I1173" s="6">
        <v>45272.86337962963</v>
      </c>
      <c r="J1173" s="1" t="s">
        <v>930</v>
      </c>
      <c r="K1173" s="1" t="s">
        <v>916</v>
      </c>
      <c r="L1173" s="8" t="s">
        <v>5761</v>
      </c>
      <c r="N1173" s="1">
        <v>6.8597145E7</v>
      </c>
      <c r="O1173" s="1">
        <v>8.3862156E7</v>
      </c>
      <c r="U1173" s="1" t="s">
        <v>5760</v>
      </c>
      <c r="Y1173" s="1" t="s">
        <v>900</v>
      </c>
      <c r="Z1173" s="1" t="b">
        <v>0</v>
      </c>
      <c r="AA1173" s="1" t="b">
        <v>0</v>
      </c>
      <c r="AE1173" s="1" t="s">
        <v>901</v>
      </c>
    </row>
    <row r="1174">
      <c r="A1174" s="1" t="s">
        <v>5762</v>
      </c>
      <c r="B1174" s="1" t="s">
        <v>5763</v>
      </c>
      <c r="C1174" s="1">
        <v>4.6356090000159E13</v>
      </c>
      <c r="D1174" s="1" t="s">
        <v>5764</v>
      </c>
      <c r="E1174" s="1">
        <v>1.9992603063E10</v>
      </c>
      <c r="F1174" s="1" t="s">
        <v>5765</v>
      </c>
      <c r="G1174" s="6">
        <v>45573.65144675926</v>
      </c>
      <c r="H1174" s="7">
        <v>45597.23025462963</v>
      </c>
      <c r="I1174" s="2"/>
      <c r="J1174" s="1" t="s">
        <v>5766</v>
      </c>
      <c r="K1174" s="1" t="s">
        <v>953</v>
      </c>
      <c r="L1174" s="8" t="s">
        <v>5767</v>
      </c>
      <c r="N1174" s="1">
        <v>8.9000447E7</v>
      </c>
      <c r="O1174" s="1">
        <v>1.08543825E8</v>
      </c>
      <c r="Q1174" s="1" t="s">
        <v>3428</v>
      </c>
      <c r="S1174" s="1" t="s">
        <v>994</v>
      </c>
      <c r="T1174" s="1" t="s">
        <v>898</v>
      </c>
      <c r="Y1174" s="1" t="s">
        <v>900</v>
      </c>
      <c r="Z1174" s="1" t="b">
        <v>0</v>
      </c>
      <c r="AA1174" s="1" t="b">
        <v>0</v>
      </c>
      <c r="AB1174" s="1" t="s">
        <v>5768</v>
      </c>
      <c r="AC1174" s="1" t="b">
        <v>1</v>
      </c>
      <c r="AD1174" s="7">
        <v>45573.65143518519</v>
      </c>
      <c r="AE1174" s="1" t="s">
        <v>901</v>
      </c>
      <c r="AJ1174" s="1" t="b">
        <v>0</v>
      </c>
      <c r="AK1174" s="1" t="b">
        <v>0</v>
      </c>
      <c r="AL1174" s="1">
        <v>0.0</v>
      </c>
      <c r="AM1174" s="1">
        <v>0.0</v>
      </c>
      <c r="AN1174" s="1">
        <v>0.0</v>
      </c>
    </row>
    <row r="1175">
      <c r="A1175" s="1" t="s">
        <v>556</v>
      </c>
      <c r="B1175" s="1" t="s">
        <v>5769</v>
      </c>
      <c r="C1175" s="1">
        <v>5.17611440001E13</v>
      </c>
      <c r="D1175" s="1" t="s">
        <v>5770</v>
      </c>
      <c r="E1175" s="1">
        <v>3.4991640462E10</v>
      </c>
      <c r="F1175" s="1" t="s">
        <v>5771</v>
      </c>
      <c r="G1175" s="6">
        <v>45509.83452546296</v>
      </c>
      <c r="H1175" s="7">
        <v>45597.2334837963</v>
      </c>
      <c r="I1175" s="2"/>
      <c r="J1175" s="1" t="s">
        <v>938</v>
      </c>
      <c r="N1175" s="1">
        <v>8.7145569E7</v>
      </c>
      <c r="O1175" s="1">
        <v>1.05607404E8</v>
      </c>
      <c r="Q1175" s="1" t="s">
        <v>983</v>
      </c>
      <c r="S1175" s="1" t="s">
        <v>919</v>
      </c>
      <c r="Y1175" s="1" t="s">
        <v>900</v>
      </c>
      <c r="Z1175" s="1" t="b">
        <v>0</v>
      </c>
      <c r="AA1175" s="1" t="b">
        <v>0</v>
      </c>
      <c r="AB1175" s="1" t="s">
        <v>5772</v>
      </c>
      <c r="AC1175" s="1" t="b">
        <v>1</v>
      </c>
      <c r="AD1175" s="7">
        <v>45509.83451388889</v>
      </c>
      <c r="AE1175" s="1" t="s">
        <v>901</v>
      </c>
      <c r="AJ1175" s="1" t="b">
        <v>0</v>
      </c>
      <c r="AK1175" s="1" t="b">
        <v>1</v>
      </c>
      <c r="AL1175" s="1">
        <v>1.0</v>
      </c>
      <c r="AM1175" s="1">
        <v>0.0</v>
      </c>
      <c r="AN1175" s="1">
        <v>2.0</v>
      </c>
    </row>
    <row r="1176">
      <c r="A1176" s="1" t="s">
        <v>5773</v>
      </c>
      <c r="B1176" s="1" t="s">
        <v>5774</v>
      </c>
      <c r="C1176" s="1">
        <v>3.0811121000184E13</v>
      </c>
      <c r="D1176" s="1" t="s">
        <v>5774</v>
      </c>
      <c r="E1176" s="1">
        <v>1.3988385786E10</v>
      </c>
      <c r="F1176" s="1" t="s">
        <v>5775</v>
      </c>
      <c r="G1176" s="6">
        <v>45261.03207175926</v>
      </c>
      <c r="H1176" s="7">
        <v>45315.79068287037</v>
      </c>
      <c r="I1176" s="6">
        <v>45337.00293981482</v>
      </c>
      <c r="J1176" s="1" t="s">
        <v>1006</v>
      </c>
      <c r="K1176" s="1" t="s">
        <v>933</v>
      </c>
      <c r="L1176" s="8" t="s">
        <v>5776</v>
      </c>
      <c r="N1176" s="1">
        <v>7.4797654E7</v>
      </c>
      <c r="O1176" s="1">
        <v>9.2589592E7</v>
      </c>
      <c r="U1176" s="1" t="s">
        <v>5775</v>
      </c>
      <c r="Y1176" s="1" t="s">
        <v>900</v>
      </c>
      <c r="Z1176" s="1" t="b">
        <v>0</v>
      </c>
      <c r="AA1176" s="1" t="b">
        <v>0</v>
      </c>
      <c r="AE1176" s="1" t="s">
        <v>901</v>
      </c>
    </row>
    <row r="1177">
      <c r="A1177" s="1" t="s">
        <v>5777</v>
      </c>
      <c r="B1177" s="1" t="s">
        <v>5778</v>
      </c>
      <c r="C1177" s="1">
        <v>6.436284443E9</v>
      </c>
      <c r="D1177" s="1" t="s">
        <v>5778</v>
      </c>
      <c r="E1177" s="1">
        <v>8.1992719716E10</v>
      </c>
      <c r="F1177" s="1" t="s">
        <v>5779</v>
      </c>
      <c r="G1177" s="6">
        <v>45085.60009259259</v>
      </c>
      <c r="H1177" s="7">
        <v>45226.747881944444</v>
      </c>
      <c r="I1177" s="6">
        <v>45414.572800925926</v>
      </c>
      <c r="J1177" s="1" t="s">
        <v>930</v>
      </c>
      <c r="K1177" s="1" t="s">
        <v>974</v>
      </c>
      <c r="L1177" s="8" t="s">
        <v>5780</v>
      </c>
      <c r="N1177" s="1">
        <v>6.7379389E7</v>
      </c>
      <c r="O1177" s="1">
        <v>8.5566625E7</v>
      </c>
      <c r="S1177" s="1" t="s">
        <v>919</v>
      </c>
      <c r="U1177" s="1" t="s">
        <v>5781</v>
      </c>
      <c r="Y1177" s="1" t="s">
        <v>900</v>
      </c>
      <c r="Z1177" s="1" t="b">
        <v>0</v>
      </c>
      <c r="AA1177" s="1" t="b">
        <v>0</v>
      </c>
      <c r="AE1177" s="1" t="s">
        <v>901</v>
      </c>
    </row>
    <row r="1178">
      <c r="A1178" s="1" t="s">
        <v>5782</v>
      </c>
      <c r="B1178" s="1" t="s">
        <v>5783</v>
      </c>
      <c r="C1178" s="1">
        <v>1.1322717000176E13</v>
      </c>
      <c r="D1178" s="1" t="s">
        <v>5783</v>
      </c>
      <c r="E1178" s="1">
        <v>1.1982237362E10</v>
      </c>
      <c r="F1178" s="1" t="s">
        <v>5784</v>
      </c>
      <c r="G1178" s="6">
        <v>45300.571018518516</v>
      </c>
      <c r="H1178" s="7">
        <v>45597.23024305556</v>
      </c>
      <c r="I1178" s="2"/>
      <c r="J1178" s="1" t="s">
        <v>908</v>
      </c>
      <c r="K1178" s="1" t="s">
        <v>1049</v>
      </c>
      <c r="L1178" s="8" t="s">
        <v>5785</v>
      </c>
      <c r="N1178" s="1">
        <v>7.5917775E7</v>
      </c>
      <c r="O1178" s="1">
        <v>9.4284507E7</v>
      </c>
      <c r="U1178" s="1" t="s">
        <v>5786</v>
      </c>
      <c r="Y1178" s="1" t="s">
        <v>900</v>
      </c>
      <c r="Z1178" s="1" t="b">
        <v>0</v>
      </c>
      <c r="AA1178" s="1" t="b">
        <v>0</v>
      </c>
      <c r="AE1178" s="1" t="s">
        <v>901</v>
      </c>
      <c r="AJ1178" s="1" t="b">
        <v>0</v>
      </c>
    </row>
    <row r="1179">
      <c r="A1179" s="1" t="s">
        <v>353</v>
      </c>
      <c r="B1179" s="1" t="s">
        <v>5787</v>
      </c>
      <c r="C1179" s="1">
        <v>2.4624185000173E13</v>
      </c>
      <c r="D1179" s="1" t="s">
        <v>5787</v>
      </c>
      <c r="E1179" s="1">
        <v>3.799135846E10</v>
      </c>
      <c r="F1179" s="1" t="s">
        <v>5788</v>
      </c>
      <c r="G1179" s="6">
        <v>45509.59462962963</v>
      </c>
      <c r="H1179" s="7">
        <v>45513.37195601852</v>
      </c>
      <c r="I1179" s="6">
        <v>45513.45851851852</v>
      </c>
      <c r="J1179" s="1" t="s">
        <v>938</v>
      </c>
      <c r="K1179" s="1" t="s">
        <v>933</v>
      </c>
      <c r="L1179" s="8" t="s">
        <v>5789</v>
      </c>
      <c r="M1179" s="1">
        <v>1108845.0</v>
      </c>
      <c r="N1179" s="1">
        <v>8.7130155E7</v>
      </c>
      <c r="O1179" s="1">
        <v>1.05582469E8</v>
      </c>
      <c r="Q1179" s="1" t="s">
        <v>1335</v>
      </c>
      <c r="S1179" s="1" t="s">
        <v>994</v>
      </c>
      <c r="T1179" s="1" t="s">
        <v>920</v>
      </c>
      <c r="Y1179" s="1" t="s">
        <v>900</v>
      </c>
      <c r="Z1179" s="1" t="b">
        <v>0</v>
      </c>
      <c r="AA1179" s="1" t="b">
        <v>0</v>
      </c>
      <c r="AB1179" s="1" t="s">
        <v>5790</v>
      </c>
      <c r="AC1179" s="1" t="b">
        <v>1</v>
      </c>
      <c r="AD1179" s="7">
        <v>45509.594618055555</v>
      </c>
      <c r="AE1179" s="1" t="s">
        <v>901</v>
      </c>
      <c r="AJ1179" s="1" t="b">
        <v>0</v>
      </c>
      <c r="AK1179" s="1" t="b">
        <v>1</v>
      </c>
      <c r="AL1179" s="1">
        <v>1.0</v>
      </c>
      <c r="AM1179" s="1">
        <v>1.0</v>
      </c>
      <c r="AN1179" s="1">
        <v>2.0</v>
      </c>
    </row>
    <row r="1180">
      <c r="A1180" s="1" t="s">
        <v>568</v>
      </c>
      <c r="B1180" s="1" t="s">
        <v>5791</v>
      </c>
      <c r="C1180" s="1">
        <v>4.6141954000115E13</v>
      </c>
      <c r="D1180" s="1" t="s">
        <v>5791</v>
      </c>
      <c r="E1180" s="1">
        <v>8.4996579849E10</v>
      </c>
      <c r="F1180" s="1" t="s">
        <v>5792</v>
      </c>
      <c r="G1180" s="6">
        <v>45467.87625</v>
      </c>
      <c r="H1180" s="7">
        <v>45597.22729166667</v>
      </c>
      <c r="I1180" s="2"/>
      <c r="J1180" s="1" t="s">
        <v>908</v>
      </c>
      <c r="K1180" s="1" t="s">
        <v>974</v>
      </c>
      <c r="L1180" s="8" t="s">
        <v>5793</v>
      </c>
      <c r="N1180" s="1">
        <v>8.5914255E7</v>
      </c>
      <c r="O1180" s="1">
        <v>1.03666829E8</v>
      </c>
      <c r="U1180" s="1" t="s">
        <v>5794</v>
      </c>
      <c r="W1180" s="1" t="b">
        <v>1</v>
      </c>
      <c r="Y1180" s="1" t="s">
        <v>900</v>
      </c>
      <c r="Z1180" s="1" t="b">
        <v>0</v>
      </c>
      <c r="AA1180" s="1" t="b">
        <v>0</v>
      </c>
      <c r="AC1180" s="1" t="b">
        <v>1</v>
      </c>
      <c r="AD1180" s="7">
        <v>45467.87621527778</v>
      </c>
      <c r="AE1180" s="1" t="s">
        <v>901</v>
      </c>
      <c r="AF1180" s="1" t="s">
        <v>5795</v>
      </c>
      <c r="AJ1180" s="1" t="b">
        <v>0</v>
      </c>
    </row>
    <row r="1181">
      <c r="A1181" s="1" t="s">
        <v>539</v>
      </c>
      <c r="B1181" s="1" t="s">
        <v>5796</v>
      </c>
      <c r="C1181" s="1">
        <v>3.5850741000146E13</v>
      </c>
      <c r="D1181" s="1" t="s">
        <v>5796</v>
      </c>
      <c r="E1181" s="1">
        <v>1.1941202817E10</v>
      </c>
      <c r="F1181" s="1" t="s">
        <v>5797</v>
      </c>
      <c r="G1181" s="6">
        <v>45498.8</v>
      </c>
      <c r="H1181" s="7">
        <v>45597.23347222222</v>
      </c>
      <c r="I1181" s="2"/>
      <c r="J1181" s="1" t="s">
        <v>938</v>
      </c>
      <c r="K1181" s="1" t="s">
        <v>1049</v>
      </c>
      <c r="L1181" s="8" t="s">
        <v>5798</v>
      </c>
      <c r="N1181" s="1">
        <v>8.6852996E7</v>
      </c>
      <c r="O1181" s="1">
        <v>1.05146201E8</v>
      </c>
      <c r="T1181" s="1" t="s">
        <v>898</v>
      </c>
      <c r="Y1181" s="1" t="s">
        <v>900</v>
      </c>
      <c r="Z1181" s="1" t="b">
        <v>0</v>
      </c>
      <c r="AA1181" s="1" t="b">
        <v>0</v>
      </c>
      <c r="AC1181" s="1" t="b">
        <v>1</v>
      </c>
      <c r="AD1181" s="7">
        <v>45498.799988425926</v>
      </c>
      <c r="AE1181" s="1" t="s">
        <v>901</v>
      </c>
      <c r="AJ1181" s="1" t="b">
        <v>0</v>
      </c>
    </row>
    <row r="1182">
      <c r="A1182" s="1" t="s">
        <v>5799</v>
      </c>
      <c r="B1182" s="1" t="s">
        <v>5800</v>
      </c>
      <c r="C1182" s="1">
        <v>4.2109912871E10</v>
      </c>
      <c r="D1182" s="1" t="s">
        <v>5800</v>
      </c>
      <c r="E1182" s="1">
        <v>1.7996597442E10</v>
      </c>
      <c r="F1182" s="1" t="s">
        <v>5801</v>
      </c>
      <c r="G1182" s="6">
        <v>45110.778020833335</v>
      </c>
      <c r="H1182" s="7">
        <v>45597.23025462963</v>
      </c>
      <c r="I1182" s="2"/>
      <c r="J1182" s="1" t="s">
        <v>945</v>
      </c>
      <c r="K1182" s="1" t="s">
        <v>1000</v>
      </c>
      <c r="L1182" s="8" t="s">
        <v>5802</v>
      </c>
      <c r="N1182" s="1">
        <v>6.8160084E7</v>
      </c>
      <c r="O1182" s="1">
        <v>8.3167129E7</v>
      </c>
      <c r="Q1182" s="1" t="s">
        <v>983</v>
      </c>
      <c r="R1182" s="1" t="s">
        <v>1343</v>
      </c>
      <c r="S1182" s="1" t="s">
        <v>1033</v>
      </c>
      <c r="U1182" s="1" t="s">
        <v>5803</v>
      </c>
      <c r="W1182" s="1" t="b">
        <v>0</v>
      </c>
      <c r="Y1182" s="1" t="s">
        <v>900</v>
      </c>
      <c r="Z1182" s="1" t="b">
        <v>0</v>
      </c>
      <c r="AA1182" s="1" t="b">
        <v>0</v>
      </c>
      <c r="AE1182" s="1" t="s">
        <v>901</v>
      </c>
      <c r="AJ1182" s="1" t="b">
        <v>0</v>
      </c>
    </row>
    <row r="1183">
      <c r="A1183" s="1" t="s">
        <v>5804</v>
      </c>
      <c r="B1183" s="1" t="s">
        <v>5805</v>
      </c>
      <c r="C1183" s="1">
        <v>3.109671000183E12</v>
      </c>
      <c r="D1183" s="1" t="s">
        <v>5805</v>
      </c>
      <c r="E1183" s="1">
        <v>3.1994310426E10</v>
      </c>
      <c r="F1183" s="1" t="s">
        <v>5806</v>
      </c>
      <c r="G1183" s="6">
        <v>45272.67798611111</v>
      </c>
      <c r="H1183" s="7">
        <v>45597.23023148148</v>
      </c>
      <c r="I1183" s="2"/>
      <c r="J1183" s="1" t="s">
        <v>967</v>
      </c>
      <c r="K1183" s="1" t="s">
        <v>916</v>
      </c>
      <c r="L1183" s="8" t="s">
        <v>5807</v>
      </c>
      <c r="N1183" s="1">
        <v>7.5269385E7</v>
      </c>
      <c r="O1183" s="1">
        <v>9.3139486E7</v>
      </c>
      <c r="U1183" s="1" t="s">
        <v>5808</v>
      </c>
      <c r="Y1183" s="1" t="s">
        <v>900</v>
      </c>
      <c r="Z1183" s="1" t="b">
        <v>0</v>
      </c>
      <c r="AA1183" s="1" t="b">
        <v>0</v>
      </c>
      <c r="AE1183" s="1" t="s">
        <v>901</v>
      </c>
      <c r="AJ1183" s="1" t="b">
        <v>0</v>
      </c>
    </row>
    <row r="1184">
      <c r="A1184" s="1" t="s">
        <v>779</v>
      </c>
      <c r="B1184" s="1" t="s">
        <v>5809</v>
      </c>
      <c r="C1184" s="1">
        <v>4.7996929000186E13</v>
      </c>
      <c r="D1184" s="1" t="s">
        <v>5809</v>
      </c>
      <c r="E1184" s="1">
        <v>3.2999599628E10</v>
      </c>
      <c r="F1184" s="1" t="s">
        <v>5810</v>
      </c>
      <c r="G1184" s="6">
        <v>45407.51179398148</v>
      </c>
      <c r="H1184" s="7">
        <v>45597.23349537037</v>
      </c>
      <c r="I1184" s="2"/>
      <c r="J1184" s="1" t="s">
        <v>1006</v>
      </c>
      <c r="K1184" s="1" t="s">
        <v>1835</v>
      </c>
      <c r="L1184" s="8" t="s">
        <v>5811</v>
      </c>
      <c r="N1184" s="1">
        <v>8.2450265E7</v>
      </c>
      <c r="O1184" s="1">
        <v>1.09572777E8</v>
      </c>
      <c r="U1184" s="1" t="s">
        <v>5812</v>
      </c>
      <c r="Y1184" s="1" t="s">
        <v>900</v>
      </c>
      <c r="Z1184" s="1" t="b">
        <v>0</v>
      </c>
      <c r="AA1184" s="1" t="b">
        <v>0</v>
      </c>
      <c r="AC1184" s="1" t="b">
        <v>1</v>
      </c>
      <c r="AD1184" s="7">
        <v>45407.511782407404</v>
      </c>
      <c r="AE1184" s="1" t="s">
        <v>901</v>
      </c>
      <c r="AJ1184" s="1" t="b">
        <v>0</v>
      </c>
    </row>
    <row r="1185">
      <c r="A1185" s="1" t="s">
        <v>5813</v>
      </c>
      <c r="B1185" s="1" t="s">
        <v>5814</v>
      </c>
      <c r="C1185" s="1">
        <v>3.7657550000198E13</v>
      </c>
      <c r="D1185" s="1" t="s">
        <v>5814</v>
      </c>
      <c r="E1185" s="1">
        <v>1.1968403504E10</v>
      </c>
      <c r="F1185" s="1" t="s">
        <v>5815</v>
      </c>
      <c r="G1185" s="6">
        <v>45306.81068287037</v>
      </c>
      <c r="H1185" s="7">
        <v>45597.2334375</v>
      </c>
      <c r="I1185" s="2"/>
      <c r="J1185" s="1" t="s">
        <v>2314</v>
      </c>
      <c r="K1185" s="1" t="s">
        <v>974</v>
      </c>
      <c r="L1185" s="8" t="s">
        <v>5816</v>
      </c>
      <c r="N1185" s="1">
        <v>7.6526064E7</v>
      </c>
      <c r="O1185" s="1">
        <v>9.4614017E7</v>
      </c>
      <c r="U1185" s="1" t="s">
        <v>5817</v>
      </c>
      <c r="W1185" s="1" t="b">
        <v>0</v>
      </c>
      <c r="Y1185" s="1" t="s">
        <v>900</v>
      </c>
      <c r="Z1185" s="1" t="b">
        <v>0</v>
      </c>
      <c r="AA1185" s="1" t="b">
        <v>0</v>
      </c>
      <c r="AE1185" s="1" t="s">
        <v>901</v>
      </c>
      <c r="AJ1185" s="1" t="b">
        <v>0</v>
      </c>
    </row>
    <row r="1186">
      <c r="A1186" s="1" t="s">
        <v>5818</v>
      </c>
      <c r="B1186" s="1" t="s">
        <v>5819</v>
      </c>
      <c r="C1186" s="1">
        <v>2.582251100011E13</v>
      </c>
      <c r="D1186" s="1" t="s">
        <v>5819</v>
      </c>
      <c r="F1186" s="1" t="s">
        <v>5820</v>
      </c>
      <c r="G1186" s="6">
        <v>44903.769166666665</v>
      </c>
      <c r="H1186" s="7">
        <v>44907.79835648148</v>
      </c>
      <c r="I1186" s="6">
        <v>45235.5087037037</v>
      </c>
      <c r="J1186" s="1" t="s">
        <v>930</v>
      </c>
      <c r="W1186" s="1" t="b">
        <v>0</v>
      </c>
      <c r="Y1186" s="1" t="s">
        <v>900</v>
      </c>
      <c r="Z1186" s="1" t="b">
        <v>0</v>
      </c>
      <c r="AA1186" s="1" t="b">
        <v>0</v>
      </c>
      <c r="AE1186" s="1" t="s">
        <v>901</v>
      </c>
    </row>
    <row r="1187">
      <c r="A1187" s="1" t="s">
        <v>5821</v>
      </c>
      <c r="B1187" s="1" t="s">
        <v>5822</v>
      </c>
      <c r="D1187" s="1" t="s">
        <v>5822</v>
      </c>
      <c r="E1187" s="1">
        <v>8.699546172E10</v>
      </c>
      <c r="F1187" s="1" t="s">
        <v>5823</v>
      </c>
      <c r="G1187" s="6">
        <v>45030.88811342593</v>
      </c>
      <c r="H1187" s="7">
        <v>45597.2334837963</v>
      </c>
      <c r="I1187" s="2"/>
      <c r="J1187" s="1" t="s">
        <v>1109</v>
      </c>
      <c r="K1187" s="1" t="s">
        <v>933</v>
      </c>
      <c r="Q1187" s="1" t="s">
        <v>983</v>
      </c>
      <c r="R1187" s="1" t="s">
        <v>1143</v>
      </c>
      <c r="S1187" s="1" t="s">
        <v>1111</v>
      </c>
      <c r="Y1187" s="1" t="s">
        <v>900</v>
      </c>
      <c r="Z1187" s="1" t="b">
        <v>0</v>
      </c>
      <c r="AA1187" s="1" t="b">
        <v>0</v>
      </c>
      <c r="AE1187" s="1" t="s">
        <v>901</v>
      </c>
      <c r="AJ1187" s="1" t="b">
        <v>0</v>
      </c>
    </row>
    <row r="1188">
      <c r="A1188" s="1" t="s">
        <v>329</v>
      </c>
      <c r="B1188" s="1" t="s">
        <v>5824</v>
      </c>
      <c r="C1188" s="1">
        <v>3.8824006000156E13</v>
      </c>
      <c r="D1188" s="1" t="s">
        <v>5825</v>
      </c>
      <c r="E1188" s="1">
        <v>1.197120794E10</v>
      </c>
      <c r="F1188" s="1" t="s">
        <v>5826</v>
      </c>
      <c r="G1188" s="6">
        <v>45525.65827546296</v>
      </c>
      <c r="H1188" s="7">
        <v>45597.23341435185</v>
      </c>
      <c r="I1188" s="2"/>
      <c r="J1188" s="1" t="s">
        <v>938</v>
      </c>
      <c r="L1188" s="8" t="s">
        <v>5827</v>
      </c>
      <c r="N1188" s="1">
        <v>8.7628247E7</v>
      </c>
      <c r="O1188" s="1">
        <v>1.06364702E8</v>
      </c>
      <c r="Q1188" s="1" t="s">
        <v>983</v>
      </c>
      <c r="S1188" s="1" t="s">
        <v>1033</v>
      </c>
      <c r="T1188" s="1" t="s">
        <v>898</v>
      </c>
      <c r="Y1188" s="1" t="s">
        <v>900</v>
      </c>
      <c r="Z1188" s="1" t="b">
        <v>0</v>
      </c>
      <c r="AA1188" s="1" t="b">
        <v>0</v>
      </c>
      <c r="AB1188" s="1" t="s">
        <v>5828</v>
      </c>
      <c r="AC1188" s="1" t="b">
        <v>1</v>
      </c>
      <c r="AD1188" s="7">
        <v>45525.65825231482</v>
      </c>
      <c r="AE1188" s="1" t="s">
        <v>901</v>
      </c>
      <c r="AJ1188" s="1" t="b">
        <v>0</v>
      </c>
      <c r="AK1188" s="1" t="b">
        <v>1</v>
      </c>
      <c r="AL1188" s="1">
        <v>1.0</v>
      </c>
      <c r="AM1188" s="1">
        <v>1.0</v>
      </c>
      <c r="AN1188" s="1">
        <v>1.0</v>
      </c>
    </row>
    <row r="1189">
      <c r="A1189" s="1" t="s">
        <v>5829</v>
      </c>
      <c r="B1189" s="1" t="s">
        <v>5830</v>
      </c>
      <c r="C1189" s="1">
        <v>4.1935784889E10</v>
      </c>
      <c r="D1189" s="1" t="s">
        <v>5831</v>
      </c>
      <c r="E1189" s="1">
        <v>1.4981126232E10</v>
      </c>
      <c r="F1189" s="1" t="s">
        <v>5832</v>
      </c>
      <c r="G1189" s="6">
        <v>45138.125</v>
      </c>
      <c r="H1189" s="7">
        <v>45369.704675925925</v>
      </c>
      <c r="I1189" s="6">
        <v>45198.125</v>
      </c>
      <c r="J1189" s="1" t="s">
        <v>930</v>
      </c>
      <c r="N1189" s="1">
        <v>6.9244614E7</v>
      </c>
      <c r="O1189" s="1">
        <v>8.4487328E7</v>
      </c>
      <c r="P1189" s="1" t="b">
        <v>0</v>
      </c>
      <c r="V1189" s="1" t="b">
        <v>0</v>
      </c>
      <c r="W1189" s="1" t="b">
        <v>1</v>
      </c>
      <c r="Y1189" s="1" t="s">
        <v>900</v>
      </c>
      <c r="Z1189" s="1" t="b">
        <v>0</v>
      </c>
      <c r="AA1189" s="1" t="b">
        <v>0</v>
      </c>
      <c r="AE1189" s="1" t="s">
        <v>901</v>
      </c>
      <c r="AJ1189" s="1" t="b">
        <v>0</v>
      </c>
    </row>
    <row r="1190">
      <c r="A1190" s="1" t="s">
        <v>806</v>
      </c>
      <c r="B1190" s="1" t="s">
        <v>5833</v>
      </c>
      <c r="C1190" s="1">
        <v>3.3472410000194E13</v>
      </c>
      <c r="D1190" s="1" t="s">
        <v>5834</v>
      </c>
      <c r="E1190" s="1">
        <v>1.1997413491E10</v>
      </c>
      <c r="F1190" s="1" t="s">
        <v>5835</v>
      </c>
      <c r="G1190" s="6">
        <v>45527.519166666665</v>
      </c>
      <c r="H1190" s="7">
        <v>45597.23341435185</v>
      </c>
      <c r="I1190" s="2"/>
      <c r="J1190" s="1" t="s">
        <v>1006</v>
      </c>
      <c r="K1190" s="1" t="s">
        <v>916</v>
      </c>
      <c r="L1190" s="8" t="s">
        <v>5836</v>
      </c>
      <c r="N1190" s="1">
        <v>8.7673906E7</v>
      </c>
      <c r="O1190" s="1">
        <v>1.09593012E8</v>
      </c>
      <c r="Q1190" s="1" t="s">
        <v>983</v>
      </c>
      <c r="S1190" s="1" t="s">
        <v>919</v>
      </c>
      <c r="T1190" s="1" t="s">
        <v>920</v>
      </c>
      <c r="Y1190" s="1" t="s">
        <v>900</v>
      </c>
      <c r="Z1190" s="1" t="b">
        <v>0</v>
      </c>
      <c r="AA1190" s="1" t="b">
        <v>0</v>
      </c>
      <c r="AB1190" s="1" t="s">
        <v>5837</v>
      </c>
      <c r="AC1190" s="1" t="b">
        <v>1</v>
      </c>
      <c r="AD1190" s="7">
        <v>45527.519155092596</v>
      </c>
      <c r="AE1190" s="1" t="s">
        <v>901</v>
      </c>
      <c r="AJ1190" s="1" t="b">
        <v>0</v>
      </c>
      <c r="AK1190" s="1" t="b">
        <v>1</v>
      </c>
      <c r="AL1190" s="1">
        <v>1.0</v>
      </c>
      <c r="AM1190" s="1">
        <v>1.0</v>
      </c>
      <c r="AN1190" s="1">
        <v>2.0</v>
      </c>
    </row>
    <row r="1191">
      <c r="A1191" s="1" t="s">
        <v>5838</v>
      </c>
      <c r="B1191" s="1" t="s">
        <v>5839</v>
      </c>
      <c r="C1191" s="1">
        <v>4.6535817000165E13</v>
      </c>
      <c r="D1191" s="1" t="s">
        <v>5839</v>
      </c>
      <c r="E1191" s="1">
        <v>3.1991638226E10</v>
      </c>
      <c r="F1191" s="1" t="s">
        <v>5840</v>
      </c>
      <c r="G1191" s="6">
        <v>45473.62980324074</v>
      </c>
      <c r="H1191" s="7">
        <v>45597.22728009259</v>
      </c>
      <c r="I1191" s="2"/>
      <c r="J1191" s="1" t="s">
        <v>895</v>
      </c>
      <c r="K1191" s="1" t="s">
        <v>1461</v>
      </c>
      <c r="L1191" s="8" t="s">
        <v>5841</v>
      </c>
      <c r="N1191" s="1">
        <v>8.6040119E7</v>
      </c>
      <c r="O1191" s="1">
        <v>1.03923395E8</v>
      </c>
      <c r="W1191" s="1" t="b">
        <v>1</v>
      </c>
      <c r="Y1191" s="1" t="s">
        <v>900</v>
      </c>
      <c r="Z1191" s="1" t="b">
        <v>0</v>
      </c>
      <c r="AA1191" s="1" t="b">
        <v>0</v>
      </c>
      <c r="AB1191" s="1" t="s">
        <v>5842</v>
      </c>
      <c r="AC1191" s="1" t="b">
        <v>1</v>
      </c>
      <c r="AD1191" s="7">
        <v>45473.61670138889</v>
      </c>
      <c r="AE1191" s="1" t="s">
        <v>901</v>
      </c>
      <c r="AG1191" s="1" t="s">
        <v>1601</v>
      </c>
      <c r="AH1191" s="1" t="s">
        <v>5843</v>
      </c>
      <c r="AI1191" s="7">
        <v>45549.144791666666</v>
      </c>
      <c r="AJ1191" s="1" t="b">
        <v>0</v>
      </c>
    </row>
    <row r="1192">
      <c r="A1192" s="1" t="s">
        <v>5844</v>
      </c>
      <c r="B1192" s="1" t="s">
        <v>5845</v>
      </c>
      <c r="C1192" s="1">
        <v>4.1357082000103E13</v>
      </c>
      <c r="D1192" s="1" t="s">
        <v>5845</v>
      </c>
      <c r="E1192" s="1">
        <v>2.1997011903E10</v>
      </c>
      <c r="F1192" s="1" t="s">
        <v>5846</v>
      </c>
      <c r="G1192" s="6">
        <v>45350.59081018518</v>
      </c>
      <c r="H1192" s="7">
        <v>45597.23023148148</v>
      </c>
      <c r="I1192" s="2"/>
      <c r="J1192" s="1" t="s">
        <v>908</v>
      </c>
      <c r="K1192" s="1" t="s">
        <v>1049</v>
      </c>
      <c r="L1192" s="8" t="s">
        <v>5847</v>
      </c>
      <c r="N1192" s="1">
        <v>7.7932851E7</v>
      </c>
      <c r="O1192" s="1">
        <v>9.6583422E7</v>
      </c>
      <c r="Y1192" s="1" t="s">
        <v>900</v>
      </c>
      <c r="Z1192" s="1" t="b">
        <v>0</v>
      </c>
      <c r="AA1192" s="1" t="b">
        <v>0</v>
      </c>
      <c r="AE1192" s="1" t="s">
        <v>901</v>
      </c>
      <c r="AJ1192" s="1" t="b">
        <v>0</v>
      </c>
    </row>
    <row r="1193">
      <c r="A1193" s="1" t="s">
        <v>495</v>
      </c>
      <c r="B1193" s="1" t="s">
        <v>5848</v>
      </c>
      <c r="C1193" s="1">
        <v>3.3759367000142E13</v>
      </c>
      <c r="D1193" s="1" t="s">
        <v>5849</v>
      </c>
      <c r="E1193" s="1">
        <v>4.7997273366E10</v>
      </c>
      <c r="F1193" s="1" t="s">
        <v>5850</v>
      </c>
      <c r="G1193" s="6">
        <v>45523.58423611111</v>
      </c>
      <c r="H1193" s="7">
        <v>45597.233460648145</v>
      </c>
      <c r="I1193" s="2"/>
      <c r="J1193" s="1" t="s">
        <v>938</v>
      </c>
      <c r="K1193" s="1" t="s">
        <v>916</v>
      </c>
      <c r="L1193" s="8" t="s">
        <v>5851</v>
      </c>
      <c r="N1193" s="1">
        <v>8.7555827E7</v>
      </c>
      <c r="O1193" s="1">
        <v>1.06245306E8</v>
      </c>
      <c r="Q1193" s="1" t="s">
        <v>983</v>
      </c>
      <c r="S1193" s="1" t="s">
        <v>1033</v>
      </c>
      <c r="T1193" s="1" t="s">
        <v>920</v>
      </c>
      <c r="Y1193" s="1" t="s">
        <v>900</v>
      </c>
      <c r="Z1193" s="1" t="b">
        <v>0</v>
      </c>
      <c r="AA1193" s="1" t="b">
        <v>0</v>
      </c>
      <c r="AB1193" s="1" t="s">
        <v>5852</v>
      </c>
      <c r="AC1193" s="1" t="b">
        <v>1</v>
      </c>
      <c r="AD1193" s="7">
        <v>45523.58420138889</v>
      </c>
      <c r="AE1193" s="1" t="s">
        <v>901</v>
      </c>
      <c r="AJ1193" s="1" t="b">
        <v>0</v>
      </c>
      <c r="AK1193" s="1" t="b">
        <v>1</v>
      </c>
      <c r="AL1193" s="1">
        <v>1.0</v>
      </c>
      <c r="AM1193" s="1">
        <v>1.0</v>
      </c>
      <c r="AN1193" s="1">
        <v>2.0</v>
      </c>
    </row>
    <row r="1194">
      <c r="A1194" s="1" t="s">
        <v>142</v>
      </c>
      <c r="B1194" s="1" t="s">
        <v>5853</v>
      </c>
      <c r="C1194" s="1">
        <v>2.53952110001E13</v>
      </c>
      <c r="D1194" s="1" t="s">
        <v>5853</v>
      </c>
      <c r="E1194" s="1">
        <v>1.1955590403E10</v>
      </c>
      <c r="F1194" s="1" t="s">
        <v>5854</v>
      </c>
      <c r="G1194" s="6">
        <v>45429.735925925925</v>
      </c>
      <c r="H1194" s="7">
        <v>45597.23024305556</v>
      </c>
      <c r="I1194" s="2"/>
      <c r="J1194" s="1" t="s">
        <v>938</v>
      </c>
      <c r="K1194" s="1" t="s">
        <v>916</v>
      </c>
      <c r="L1194" s="8" t="s">
        <v>5855</v>
      </c>
      <c r="N1194" s="1">
        <v>8.4412003E7</v>
      </c>
      <c r="O1194" s="1">
        <v>1.01539326E8</v>
      </c>
      <c r="U1194" s="1" t="s">
        <v>5854</v>
      </c>
      <c r="Y1194" s="1" t="s">
        <v>900</v>
      </c>
      <c r="Z1194" s="1" t="b">
        <v>0</v>
      </c>
      <c r="AA1194" s="1" t="b">
        <v>0</v>
      </c>
      <c r="AC1194" s="1" t="b">
        <v>1</v>
      </c>
      <c r="AD1194" s="7">
        <v>45429.735601851855</v>
      </c>
      <c r="AE1194" s="1" t="s">
        <v>901</v>
      </c>
      <c r="AF1194" s="1" t="s">
        <v>5853</v>
      </c>
      <c r="AJ1194" s="1" t="b">
        <v>0</v>
      </c>
    </row>
    <row r="1195">
      <c r="A1195" s="1" t="s">
        <v>5856</v>
      </c>
      <c r="B1195" s="1" t="s">
        <v>5857</v>
      </c>
      <c r="C1195" s="1">
        <v>4.6518559000109E13</v>
      </c>
      <c r="D1195" s="1" t="s">
        <v>5858</v>
      </c>
      <c r="E1195" s="1">
        <v>1.1954930725E10</v>
      </c>
      <c r="F1195" s="1" t="s">
        <v>5859</v>
      </c>
      <c r="G1195" s="6">
        <v>45593.61319444444</v>
      </c>
      <c r="H1195" s="7">
        <v>45597.13582175926</v>
      </c>
      <c r="I1195" s="2"/>
      <c r="J1195" s="1" t="s">
        <v>1586</v>
      </c>
      <c r="L1195" s="8" t="s">
        <v>5860</v>
      </c>
      <c r="N1195" s="1">
        <v>8.972326E7</v>
      </c>
      <c r="O1195" s="1">
        <v>1.09493167E8</v>
      </c>
      <c r="Q1195" s="1" t="s">
        <v>940</v>
      </c>
      <c r="S1195" s="1" t="s">
        <v>919</v>
      </c>
      <c r="T1195" s="1" t="s">
        <v>898</v>
      </c>
      <c r="Y1195" s="1" t="s">
        <v>900</v>
      </c>
      <c r="Z1195" s="1" t="b">
        <v>0</v>
      </c>
      <c r="AA1195" s="1" t="b">
        <v>0</v>
      </c>
      <c r="AB1195" s="1" t="s">
        <v>5861</v>
      </c>
      <c r="AC1195" s="1" t="b">
        <v>1</v>
      </c>
      <c r="AD1195" s="7">
        <v>45593.61318287037</v>
      </c>
      <c r="AE1195" s="1" t="s">
        <v>901</v>
      </c>
      <c r="AJ1195" s="1" t="b">
        <v>0</v>
      </c>
      <c r="AK1195" s="1" t="b">
        <v>1</v>
      </c>
      <c r="AL1195" s="1">
        <v>1.0</v>
      </c>
      <c r="AM1195" s="1">
        <v>1.0</v>
      </c>
      <c r="AN1195" s="1">
        <v>2.0</v>
      </c>
    </row>
    <row r="1196">
      <c r="A1196" s="1" t="s">
        <v>5862</v>
      </c>
      <c r="B1196" s="1" t="s">
        <v>5863</v>
      </c>
      <c r="C1196" s="1">
        <v>2.155083181E10</v>
      </c>
      <c r="D1196" s="1" t="s">
        <v>5863</v>
      </c>
      <c r="E1196" s="1">
        <v>1.9998050888E10</v>
      </c>
      <c r="F1196" s="1" t="s">
        <v>5864</v>
      </c>
      <c r="G1196" s="6">
        <v>45105.58193287037</v>
      </c>
      <c r="H1196" s="7">
        <v>45226.747928240744</v>
      </c>
      <c r="I1196" s="6">
        <v>45308.57539351852</v>
      </c>
      <c r="J1196" s="1" t="s">
        <v>930</v>
      </c>
      <c r="K1196" s="1" t="s">
        <v>933</v>
      </c>
      <c r="L1196" s="8" t="s">
        <v>5865</v>
      </c>
      <c r="M1196" s="1">
        <v>726881.0</v>
      </c>
      <c r="N1196" s="1">
        <v>6.8018421E7</v>
      </c>
      <c r="O1196" s="1">
        <v>8.2924798E7</v>
      </c>
      <c r="Q1196" s="1" t="s">
        <v>1335</v>
      </c>
      <c r="R1196" s="1" t="s">
        <v>1110</v>
      </c>
      <c r="S1196" s="1" t="s">
        <v>919</v>
      </c>
      <c r="Y1196" s="1" t="s">
        <v>900</v>
      </c>
      <c r="Z1196" s="1" t="b">
        <v>0</v>
      </c>
      <c r="AA1196" s="1" t="b">
        <v>0</v>
      </c>
      <c r="AE1196" s="1" t="s">
        <v>901</v>
      </c>
    </row>
    <row r="1197">
      <c r="A1197" s="1" t="s">
        <v>5866</v>
      </c>
      <c r="B1197" s="1" t="s">
        <v>5867</v>
      </c>
      <c r="C1197" s="1">
        <v>3.7649252000156E13</v>
      </c>
      <c r="D1197" s="1" t="s">
        <v>5867</v>
      </c>
      <c r="E1197" s="1">
        <v>6.2985884484E10</v>
      </c>
      <c r="F1197" s="1" t="s">
        <v>5868</v>
      </c>
      <c r="G1197" s="6">
        <v>45586.87391203704</v>
      </c>
      <c r="H1197" s="7">
        <v>45597.198379629626</v>
      </c>
      <c r="I1197" s="2"/>
      <c r="J1197" s="1" t="s">
        <v>1566</v>
      </c>
      <c r="K1197" s="1" t="s">
        <v>1000</v>
      </c>
      <c r="N1197" s="1">
        <v>8.9374654E7</v>
      </c>
      <c r="O1197" s="1">
        <v>1.09082454E8</v>
      </c>
      <c r="T1197" s="1" t="s">
        <v>920</v>
      </c>
      <c r="Y1197" s="1" t="s">
        <v>900</v>
      </c>
      <c r="Z1197" s="1" t="b">
        <v>0</v>
      </c>
      <c r="AA1197" s="1" t="b">
        <v>0</v>
      </c>
      <c r="AC1197" s="1" t="b">
        <v>1</v>
      </c>
      <c r="AD1197" s="7">
        <v>45586.85701388889</v>
      </c>
      <c r="AE1197" s="1" t="s">
        <v>901</v>
      </c>
      <c r="AJ1197" s="1" t="b">
        <v>0</v>
      </c>
    </row>
    <row r="1198">
      <c r="A1198" s="1" t="s">
        <v>5869</v>
      </c>
      <c r="B1198" s="1" t="s">
        <v>5870</v>
      </c>
      <c r="D1198" s="1" t="s">
        <v>5870</v>
      </c>
      <c r="E1198" s="1">
        <v>4.7996491499E10</v>
      </c>
      <c r="F1198" s="1" t="s">
        <v>5871</v>
      </c>
      <c r="G1198" s="6">
        <v>45030.77407407408</v>
      </c>
      <c r="H1198" s="7">
        <v>45597.23024305556</v>
      </c>
      <c r="I1198" s="2"/>
      <c r="J1198" s="1" t="s">
        <v>1109</v>
      </c>
      <c r="K1198" s="1" t="s">
        <v>933</v>
      </c>
      <c r="M1198" s="1">
        <v>1145065.0</v>
      </c>
      <c r="Q1198" s="1" t="s">
        <v>918</v>
      </c>
      <c r="R1198" s="1" t="s">
        <v>1298</v>
      </c>
      <c r="S1198" s="1" t="s">
        <v>1111</v>
      </c>
      <c r="Y1198" s="1" t="s">
        <v>900</v>
      </c>
      <c r="Z1198" s="1" t="b">
        <v>0</v>
      </c>
      <c r="AA1198" s="1" t="b">
        <v>0</v>
      </c>
      <c r="AE1198" s="1" t="s">
        <v>901</v>
      </c>
      <c r="AJ1198" s="1" t="b">
        <v>0</v>
      </c>
    </row>
    <row r="1199">
      <c r="A1199" s="1" t="s">
        <v>602</v>
      </c>
      <c r="B1199" s="1" t="s">
        <v>5872</v>
      </c>
      <c r="C1199" s="1">
        <v>3.7436532812E10</v>
      </c>
      <c r="D1199" s="1" t="s">
        <v>5872</v>
      </c>
      <c r="E1199" s="1">
        <v>5.514997722973E12</v>
      </c>
      <c r="F1199" s="1" t="s">
        <v>5873</v>
      </c>
      <c r="G1199" s="6">
        <v>45373.88416666666</v>
      </c>
      <c r="H1199" s="7">
        <v>45597.22730324074</v>
      </c>
      <c r="I1199" s="2"/>
      <c r="J1199" s="1" t="s">
        <v>908</v>
      </c>
      <c r="K1199" s="1" t="s">
        <v>896</v>
      </c>
      <c r="N1199" s="1">
        <v>7.9634824E7</v>
      </c>
      <c r="O1199" s="1">
        <v>9.8207338E7</v>
      </c>
      <c r="P1199" s="1" t="b">
        <v>1</v>
      </c>
      <c r="V1199" s="1" t="b">
        <v>1</v>
      </c>
      <c r="W1199" s="1" t="b">
        <v>0</v>
      </c>
      <c r="X1199" s="1">
        <v>115197.0</v>
      </c>
      <c r="Y1199" s="1" t="s">
        <v>900</v>
      </c>
      <c r="Z1199" s="1" t="b">
        <v>0</v>
      </c>
      <c r="AA1199" s="1" t="b">
        <v>0</v>
      </c>
      <c r="AE1199" s="1" t="s">
        <v>901</v>
      </c>
      <c r="AJ1199" s="1" t="b">
        <v>0</v>
      </c>
    </row>
    <row r="1200">
      <c r="A1200" s="1" t="s">
        <v>252</v>
      </c>
      <c r="B1200" s="1" t="s">
        <v>5874</v>
      </c>
      <c r="C1200" s="1">
        <v>3.417441200016E13</v>
      </c>
      <c r="D1200" s="1" t="s">
        <v>5874</v>
      </c>
      <c r="E1200" s="1">
        <v>2.7999339462E10</v>
      </c>
      <c r="F1200" s="1" t="s">
        <v>5875</v>
      </c>
      <c r="G1200" s="6">
        <v>45370.65572916667</v>
      </c>
      <c r="H1200" s="7">
        <v>45511.69918981481</v>
      </c>
      <c r="I1200" s="6">
        <v>45511.817453703705</v>
      </c>
      <c r="J1200" s="1" t="s">
        <v>908</v>
      </c>
      <c r="K1200" s="1" t="s">
        <v>933</v>
      </c>
      <c r="L1200" s="8" t="s">
        <v>5876</v>
      </c>
      <c r="M1200" s="1">
        <v>1336253.0</v>
      </c>
      <c r="N1200" s="1">
        <v>7.9416482E7</v>
      </c>
      <c r="O1200" s="1">
        <v>9.8020484E7</v>
      </c>
      <c r="T1200" s="1" t="s">
        <v>898</v>
      </c>
      <c r="U1200" s="1" t="s">
        <v>5877</v>
      </c>
      <c r="Y1200" s="1" t="s">
        <v>900</v>
      </c>
      <c r="Z1200" s="1" t="b">
        <v>0</v>
      </c>
      <c r="AA1200" s="1" t="b">
        <v>0</v>
      </c>
      <c r="AE1200" s="1" t="s">
        <v>901</v>
      </c>
      <c r="AJ1200" s="1" t="b">
        <v>0</v>
      </c>
    </row>
    <row r="1201">
      <c r="A1201" s="1" t="s">
        <v>5878</v>
      </c>
      <c r="B1201" s="1" t="s">
        <v>5879</v>
      </c>
      <c r="C1201" s="1">
        <v>3.5949433000172E13</v>
      </c>
      <c r="D1201" s="1" t="s">
        <v>5879</v>
      </c>
      <c r="E1201" s="1">
        <v>2.4999431958E10</v>
      </c>
      <c r="F1201" s="1" t="s">
        <v>5880</v>
      </c>
      <c r="G1201" s="6">
        <v>45329.8915625</v>
      </c>
      <c r="H1201" s="7">
        <v>45330.83677083333</v>
      </c>
      <c r="I1201" s="6">
        <v>45337.815775462965</v>
      </c>
      <c r="J1201" s="1" t="s">
        <v>1243</v>
      </c>
      <c r="K1201" s="1" t="s">
        <v>974</v>
      </c>
      <c r="L1201" s="1" t="s">
        <v>5881</v>
      </c>
      <c r="N1201" s="1">
        <v>7.7319409E7</v>
      </c>
      <c r="O1201" s="1">
        <v>9.5699123E7</v>
      </c>
      <c r="Y1201" s="1" t="s">
        <v>900</v>
      </c>
      <c r="Z1201" s="1" t="b">
        <v>0</v>
      </c>
      <c r="AA1201" s="1" t="b">
        <v>0</v>
      </c>
      <c r="AE1201" s="1" t="s">
        <v>901</v>
      </c>
    </row>
    <row r="1202">
      <c r="A1202" s="1" t="s">
        <v>5882</v>
      </c>
      <c r="B1202" s="1" t="s">
        <v>5883</v>
      </c>
      <c r="C1202" s="1">
        <v>1.858199662E10</v>
      </c>
      <c r="D1202" s="1" t="s">
        <v>5883</v>
      </c>
      <c r="E1202" s="1">
        <v>3.1972172853E10</v>
      </c>
      <c r="F1202" s="1" t="s">
        <v>5884</v>
      </c>
      <c r="G1202" s="6">
        <v>45122.820625</v>
      </c>
      <c r="H1202" s="7">
        <v>45122.820625</v>
      </c>
      <c r="I1202" s="6">
        <v>45154.820625</v>
      </c>
      <c r="J1202" s="1" t="s">
        <v>930</v>
      </c>
      <c r="N1202" s="1">
        <v>6.7573484E7</v>
      </c>
      <c r="O1202" s="1">
        <v>8.2308642E7</v>
      </c>
      <c r="U1202" s="1" t="s">
        <v>5884</v>
      </c>
      <c r="W1202" s="1" t="b">
        <v>1</v>
      </c>
      <c r="Y1202" s="1" t="s">
        <v>900</v>
      </c>
      <c r="Z1202" s="1" t="b">
        <v>0</v>
      </c>
      <c r="AA1202" s="1" t="b">
        <v>0</v>
      </c>
      <c r="AE1202" s="1" t="s">
        <v>901</v>
      </c>
      <c r="AJ1202" s="1" t="b">
        <v>0</v>
      </c>
    </row>
    <row r="1203">
      <c r="A1203" s="1" t="s">
        <v>5885</v>
      </c>
      <c r="B1203" s="1" t="s">
        <v>5886</v>
      </c>
      <c r="C1203" s="1">
        <v>2.565319436E9</v>
      </c>
      <c r="D1203" s="1" t="s">
        <v>5886</v>
      </c>
      <c r="E1203" s="1">
        <v>8.199929688E10</v>
      </c>
      <c r="F1203" s="1" t="s">
        <v>5887</v>
      </c>
      <c r="G1203" s="6">
        <v>45243.57696759259</v>
      </c>
      <c r="H1203" s="7">
        <v>45597.233402777776</v>
      </c>
      <c r="I1203" s="2"/>
      <c r="J1203" s="1" t="s">
        <v>973</v>
      </c>
      <c r="L1203" s="8" t="s">
        <v>5888</v>
      </c>
      <c r="N1203" s="1">
        <v>7.4145682E7</v>
      </c>
      <c r="O1203" s="1">
        <v>9.1224588E7</v>
      </c>
      <c r="W1203" s="1" t="b">
        <v>0</v>
      </c>
      <c r="Y1203" s="1" t="s">
        <v>900</v>
      </c>
      <c r="Z1203" s="1" t="b">
        <v>0</v>
      </c>
      <c r="AA1203" s="1" t="b">
        <v>0</v>
      </c>
      <c r="AE1203" s="1" t="s">
        <v>901</v>
      </c>
      <c r="AJ1203" s="1" t="b">
        <v>0</v>
      </c>
    </row>
    <row r="1204">
      <c r="A1204" s="1" t="s">
        <v>5889</v>
      </c>
      <c r="B1204" s="1" t="s">
        <v>5890</v>
      </c>
      <c r="C1204" s="1">
        <v>3.251652500017E13</v>
      </c>
      <c r="D1204" s="1" t="s">
        <v>5891</v>
      </c>
      <c r="E1204" s="1">
        <v>8.6999933773E10</v>
      </c>
      <c r="F1204" s="1" t="s">
        <v>5892</v>
      </c>
      <c r="G1204" s="6">
        <v>45567.78564814815</v>
      </c>
      <c r="H1204" s="7">
        <v>45597.22730324074</v>
      </c>
      <c r="I1204" s="2"/>
      <c r="J1204" s="1" t="s">
        <v>1104</v>
      </c>
      <c r="K1204" s="1" t="s">
        <v>916</v>
      </c>
      <c r="L1204" s="8" t="s">
        <v>5893</v>
      </c>
      <c r="N1204" s="1">
        <v>8.8829355E7</v>
      </c>
      <c r="O1204" s="1">
        <v>1.08296733E8</v>
      </c>
      <c r="Q1204" s="1" t="s">
        <v>1335</v>
      </c>
      <c r="S1204" s="1" t="s">
        <v>1111</v>
      </c>
      <c r="T1204" s="1" t="s">
        <v>1542</v>
      </c>
      <c r="W1204" s="1" t="b">
        <v>1</v>
      </c>
      <c r="Y1204" s="1" t="s">
        <v>900</v>
      </c>
      <c r="Z1204" s="1" t="b">
        <v>0</v>
      </c>
      <c r="AA1204" s="1" t="b">
        <v>0</v>
      </c>
      <c r="AC1204" s="1" t="b">
        <v>1</v>
      </c>
      <c r="AD1204" s="7">
        <v>45567.78563657407</v>
      </c>
      <c r="AE1204" s="1" t="s">
        <v>901</v>
      </c>
      <c r="AJ1204" s="1" t="b">
        <v>0</v>
      </c>
      <c r="AK1204" s="1" t="b">
        <v>1</v>
      </c>
      <c r="AL1204" s="1">
        <v>1.0</v>
      </c>
      <c r="AM1204" s="1">
        <v>0.0</v>
      </c>
      <c r="AN1204" s="1">
        <v>1.0</v>
      </c>
    </row>
    <row r="1205">
      <c r="A1205" s="1" t="s">
        <v>5894</v>
      </c>
      <c r="B1205" s="1" t="s">
        <v>5895</v>
      </c>
      <c r="C1205" s="1">
        <v>4.9296071000172E13</v>
      </c>
      <c r="D1205" s="1" t="s">
        <v>5896</v>
      </c>
      <c r="E1205" s="1">
        <v>1.6988295922E10</v>
      </c>
      <c r="F1205" s="1" t="s">
        <v>5897</v>
      </c>
      <c r="G1205" s="6">
        <v>45575.75648148148</v>
      </c>
      <c r="H1205" s="7">
        <v>45597.233460648145</v>
      </c>
      <c r="I1205" s="2"/>
      <c r="J1205" s="1" t="s">
        <v>2564</v>
      </c>
      <c r="K1205" s="1" t="s">
        <v>974</v>
      </c>
      <c r="L1205" s="8" t="s">
        <v>5898</v>
      </c>
      <c r="N1205" s="1">
        <v>8.9089186E7</v>
      </c>
      <c r="O1205" s="1">
        <v>1.0865959E8</v>
      </c>
      <c r="Q1205" s="1" t="s">
        <v>983</v>
      </c>
      <c r="S1205" s="1" t="s">
        <v>1033</v>
      </c>
      <c r="Y1205" s="1" t="s">
        <v>900</v>
      </c>
      <c r="Z1205" s="1" t="b">
        <v>0</v>
      </c>
      <c r="AA1205" s="1" t="b">
        <v>0</v>
      </c>
      <c r="AB1205" s="1" t="s">
        <v>5899</v>
      </c>
      <c r="AC1205" s="1" t="b">
        <v>1</v>
      </c>
      <c r="AD1205" s="7">
        <v>45575.75644675926</v>
      </c>
      <c r="AE1205" s="1" t="s">
        <v>901</v>
      </c>
      <c r="AJ1205" s="1" t="b">
        <v>0</v>
      </c>
      <c r="AK1205" s="1" t="b">
        <v>0</v>
      </c>
      <c r="AL1205" s="1">
        <v>0.0</v>
      </c>
      <c r="AM1205" s="1">
        <v>0.0</v>
      </c>
      <c r="AN1205" s="1">
        <v>0.0</v>
      </c>
    </row>
    <row r="1206">
      <c r="A1206" s="1" t="s">
        <v>364</v>
      </c>
      <c r="B1206" s="1" t="s">
        <v>5900</v>
      </c>
      <c r="C1206" s="1">
        <v>3.9562654000144E13</v>
      </c>
      <c r="D1206" s="1" t="s">
        <v>5900</v>
      </c>
      <c r="E1206" s="1">
        <v>3.3999701904E10</v>
      </c>
      <c r="F1206" s="1" t="s">
        <v>5901</v>
      </c>
      <c r="G1206" s="6">
        <v>45488.667395833334</v>
      </c>
      <c r="H1206" s="7">
        <v>45505.56650462963</v>
      </c>
      <c r="I1206" s="6">
        <v>45505.794386574074</v>
      </c>
      <c r="J1206" s="1" t="s">
        <v>908</v>
      </c>
      <c r="K1206" s="1" t="s">
        <v>916</v>
      </c>
      <c r="L1206" s="8" t="s">
        <v>5902</v>
      </c>
      <c r="N1206" s="1">
        <v>8.657998E7</v>
      </c>
      <c r="O1206" s="1">
        <v>1.04662029E8</v>
      </c>
      <c r="Y1206" s="1" t="s">
        <v>900</v>
      </c>
      <c r="Z1206" s="1" t="b">
        <v>0</v>
      </c>
      <c r="AA1206" s="1" t="b">
        <v>0</v>
      </c>
      <c r="AC1206" s="1" t="b">
        <v>1</v>
      </c>
      <c r="AD1206" s="7">
        <v>45488.66737268519</v>
      </c>
      <c r="AE1206" s="1" t="s">
        <v>901</v>
      </c>
      <c r="AF1206" s="1" t="s">
        <v>5903</v>
      </c>
      <c r="AJ1206" s="1" t="b">
        <v>0</v>
      </c>
    </row>
    <row r="1207">
      <c r="A1207" s="1" t="s">
        <v>5904</v>
      </c>
      <c r="B1207" s="1" t="s">
        <v>5905</v>
      </c>
      <c r="C1207" s="1">
        <v>4.36042004752E11</v>
      </c>
      <c r="D1207" s="1" t="s">
        <v>5905</v>
      </c>
      <c r="E1207" s="1">
        <v>1.1994767529E10</v>
      </c>
      <c r="F1207" s="1" t="s">
        <v>5906</v>
      </c>
      <c r="G1207" s="6">
        <v>45545.83663194445</v>
      </c>
      <c r="H1207" s="7">
        <v>45597.22729166667</v>
      </c>
      <c r="I1207" s="2"/>
      <c r="J1207" s="1" t="s">
        <v>1363</v>
      </c>
      <c r="N1207" s="1">
        <v>8.8241532E7</v>
      </c>
      <c r="O1207" s="1">
        <v>1.07263232E8</v>
      </c>
      <c r="W1207" s="1" t="b">
        <v>1</v>
      </c>
      <c r="Y1207" s="1" t="s">
        <v>1130</v>
      </c>
      <c r="Z1207" s="1" t="b">
        <v>0</v>
      </c>
      <c r="AA1207" s="1" t="b">
        <v>0</v>
      </c>
      <c r="AC1207" s="1" t="b">
        <v>1</v>
      </c>
      <c r="AD1207" s="7">
        <v>45534.83695601852</v>
      </c>
      <c r="AE1207" s="1" t="s">
        <v>901</v>
      </c>
      <c r="AJ1207" s="1" t="b">
        <v>0</v>
      </c>
    </row>
    <row r="1208">
      <c r="A1208" s="1" t="s">
        <v>659</v>
      </c>
      <c r="B1208" s="1" t="s">
        <v>5907</v>
      </c>
      <c r="C1208" s="1">
        <v>5.0027641000108E13</v>
      </c>
      <c r="D1208" s="1" t="s">
        <v>5908</v>
      </c>
      <c r="E1208" s="1">
        <v>3.1999349339E10</v>
      </c>
      <c r="F1208" s="1" t="s">
        <v>5909</v>
      </c>
      <c r="G1208" s="6">
        <v>45559.828310185185</v>
      </c>
      <c r="H1208" s="7">
        <v>45597.233449074076</v>
      </c>
      <c r="I1208" s="2"/>
      <c r="J1208" s="1" t="s">
        <v>1392</v>
      </c>
      <c r="K1208" s="1" t="s">
        <v>916</v>
      </c>
      <c r="N1208" s="1">
        <v>8.8640062E7</v>
      </c>
      <c r="O1208" s="1">
        <v>1.07930824E8</v>
      </c>
      <c r="Y1208" s="1" t="s">
        <v>1130</v>
      </c>
      <c r="Z1208" s="1" t="b">
        <v>0</v>
      </c>
      <c r="AA1208" s="1" t="b">
        <v>0</v>
      </c>
      <c r="AC1208" s="1" t="b">
        <v>1</v>
      </c>
      <c r="AD1208" s="7">
        <v>45559.82202546296</v>
      </c>
      <c r="AE1208" s="1" t="s">
        <v>901</v>
      </c>
      <c r="AJ1208" s="1" t="b">
        <v>1</v>
      </c>
    </row>
    <row r="1209">
      <c r="A1209" s="1" t="s">
        <v>5910</v>
      </c>
      <c r="B1209" s="1" t="s">
        <v>5911</v>
      </c>
      <c r="D1209" s="1" t="s">
        <v>5911</v>
      </c>
      <c r="E1209" s="1">
        <v>3.1984359155E10</v>
      </c>
      <c r="F1209" s="1" t="s">
        <v>5912</v>
      </c>
      <c r="G1209" s="6">
        <v>45114.65903935185</v>
      </c>
      <c r="H1209" s="7">
        <v>45114.65903935185</v>
      </c>
      <c r="I1209" s="6">
        <v>45235.55241898148</v>
      </c>
      <c r="J1209" s="1" t="s">
        <v>3190</v>
      </c>
      <c r="L1209" s="8" t="s">
        <v>5913</v>
      </c>
      <c r="N1209" s="1">
        <v>6.8276872E7</v>
      </c>
      <c r="O1209" s="1">
        <v>8.3381293E7</v>
      </c>
      <c r="W1209" s="1" t="b">
        <v>1</v>
      </c>
      <c r="Y1209" s="1" t="s">
        <v>900</v>
      </c>
      <c r="Z1209" s="1" t="b">
        <v>0</v>
      </c>
      <c r="AA1209" s="1" t="b">
        <v>0</v>
      </c>
      <c r="AE1209" s="1" t="s">
        <v>901</v>
      </c>
    </row>
    <row r="1210">
      <c r="A1210" s="1" t="s">
        <v>250</v>
      </c>
      <c r="B1210" s="1" t="s">
        <v>5914</v>
      </c>
      <c r="C1210" s="1">
        <v>4.0144814000114E13</v>
      </c>
      <c r="D1210" s="1" t="s">
        <v>5914</v>
      </c>
      <c r="E1210" s="1">
        <v>2.1973193202E10</v>
      </c>
      <c r="F1210" s="1" t="s">
        <v>5915</v>
      </c>
      <c r="G1210" s="6">
        <v>45509.55113425926</v>
      </c>
      <c r="H1210" s="7">
        <v>45597.233402777776</v>
      </c>
      <c r="I1210" s="2"/>
      <c r="J1210" s="1" t="s">
        <v>1030</v>
      </c>
      <c r="K1210" s="1" t="s">
        <v>896</v>
      </c>
      <c r="N1210" s="1">
        <v>8.7031701E7</v>
      </c>
      <c r="O1210" s="1">
        <v>1.05495119E8</v>
      </c>
      <c r="T1210" s="1" t="s">
        <v>898</v>
      </c>
      <c r="X1210" s="1">
        <v>136923.0</v>
      </c>
      <c r="Y1210" s="1" t="s">
        <v>900</v>
      </c>
      <c r="Z1210" s="1" t="b">
        <v>0</v>
      </c>
      <c r="AA1210" s="1" t="b">
        <v>0</v>
      </c>
      <c r="AC1210" s="1" t="b">
        <v>1</v>
      </c>
      <c r="AD1210" s="7">
        <v>45509.54133101852</v>
      </c>
      <c r="AE1210" s="1" t="s">
        <v>901</v>
      </c>
      <c r="AJ1210" s="1" t="b">
        <v>0</v>
      </c>
    </row>
    <row r="1211">
      <c r="A1211" s="1" t="s">
        <v>5916</v>
      </c>
      <c r="B1211" s="1" t="s">
        <v>5917</v>
      </c>
      <c r="C1211" s="1">
        <v>3.3638679000106E13</v>
      </c>
      <c r="D1211" s="1" t="s">
        <v>5917</v>
      </c>
      <c r="E1211" s="1">
        <v>3.1983580519E10</v>
      </c>
      <c r="F1211" s="1" t="s">
        <v>5918</v>
      </c>
      <c r="G1211" s="6">
        <v>45245.60138888889</v>
      </c>
      <c r="H1211" s="7">
        <v>45447.58771990741</v>
      </c>
      <c r="I1211" s="6">
        <v>45450.69627314815</v>
      </c>
      <c r="J1211" s="1" t="s">
        <v>895</v>
      </c>
      <c r="K1211" s="1" t="s">
        <v>1000</v>
      </c>
      <c r="L1211" s="8" t="s">
        <v>5919</v>
      </c>
      <c r="N1211" s="1">
        <v>7.4287481E7</v>
      </c>
      <c r="O1211" s="1">
        <v>9.1541525E7</v>
      </c>
      <c r="T1211" s="1" t="s">
        <v>920</v>
      </c>
      <c r="U1211" s="1" t="s">
        <v>5920</v>
      </c>
      <c r="W1211" s="1" t="b">
        <v>0</v>
      </c>
      <c r="Y1211" s="1" t="s">
        <v>900</v>
      </c>
      <c r="Z1211" s="1" t="b">
        <v>0</v>
      </c>
      <c r="AA1211" s="1" t="b">
        <v>0</v>
      </c>
      <c r="AE1211" s="1" t="s">
        <v>901</v>
      </c>
    </row>
    <row r="1212">
      <c r="A1212" s="1" t="s">
        <v>731</v>
      </c>
      <c r="B1212" s="1" t="s">
        <v>5921</v>
      </c>
      <c r="C1212" s="1">
        <v>3.7977833000117E13</v>
      </c>
      <c r="D1212" s="1" t="s">
        <v>5922</v>
      </c>
      <c r="E1212" s="1">
        <v>1.1991764097E10</v>
      </c>
      <c r="F1212" s="1" t="s">
        <v>5923</v>
      </c>
      <c r="G1212" s="6">
        <v>45462.00947916666</v>
      </c>
      <c r="H1212" s="7">
        <v>45538.53994212963</v>
      </c>
      <c r="I1212" s="6">
        <v>45539.54293981481</v>
      </c>
      <c r="J1212" s="1" t="s">
        <v>1115</v>
      </c>
      <c r="K1212" s="1" t="s">
        <v>933</v>
      </c>
      <c r="L1212" s="8" t="s">
        <v>5924</v>
      </c>
      <c r="M1212" s="1">
        <v>1326551.0</v>
      </c>
      <c r="N1212" s="1">
        <v>8.57708E7</v>
      </c>
      <c r="O1212" s="1">
        <v>1.03379536E8</v>
      </c>
      <c r="T1212" s="1" t="s">
        <v>898</v>
      </c>
      <c r="W1212" s="1" t="b">
        <v>1</v>
      </c>
      <c r="Y1212" s="1" t="s">
        <v>900</v>
      </c>
      <c r="Z1212" s="1" t="b">
        <v>0</v>
      </c>
      <c r="AA1212" s="1" t="b">
        <v>0</v>
      </c>
      <c r="AC1212" s="1" t="b">
        <v>1</v>
      </c>
      <c r="AD1212" s="7">
        <v>45462.00943287037</v>
      </c>
      <c r="AE1212" s="1" t="s">
        <v>901</v>
      </c>
      <c r="AJ1212" s="1" t="b">
        <v>0</v>
      </c>
    </row>
    <row r="1213">
      <c r="A1213" s="1" t="s">
        <v>5925</v>
      </c>
      <c r="B1213" s="1" t="s">
        <v>5926</v>
      </c>
      <c r="C1213" s="1">
        <v>5.5888874000119E13</v>
      </c>
      <c r="D1213" s="1" t="s">
        <v>5927</v>
      </c>
      <c r="E1213" s="1">
        <v>4.7988572465E10</v>
      </c>
      <c r="F1213" s="1" t="s">
        <v>5928</v>
      </c>
      <c r="G1213" s="6">
        <v>45594.564884259256</v>
      </c>
      <c r="H1213" s="7">
        <v>45597.09086805556</v>
      </c>
      <c r="I1213" s="2"/>
      <c r="J1213" s="1" t="s">
        <v>1333</v>
      </c>
      <c r="L1213" s="8" t="s">
        <v>5929</v>
      </c>
      <c r="N1213" s="1">
        <v>8.9748274E7</v>
      </c>
      <c r="O1213" s="1">
        <v>1.09533549E8</v>
      </c>
      <c r="Q1213" s="1" t="s">
        <v>983</v>
      </c>
      <c r="S1213" s="1" t="s">
        <v>919</v>
      </c>
      <c r="Y1213" s="1" t="s">
        <v>900</v>
      </c>
      <c r="Z1213" s="1" t="b">
        <v>0</v>
      </c>
      <c r="AA1213" s="1" t="b">
        <v>0</v>
      </c>
      <c r="AB1213" s="1" t="s">
        <v>5930</v>
      </c>
      <c r="AC1213" s="1" t="b">
        <v>1</v>
      </c>
      <c r="AD1213" s="7">
        <v>45594.56487268519</v>
      </c>
      <c r="AE1213" s="1" t="s">
        <v>901</v>
      </c>
      <c r="AJ1213" s="1" t="b">
        <v>0</v>
      </c>
      <c r="AK1213" s="1" t="b">
        <v>0</v>
      </c>
      <c r="AL1213" s="1">
        <v>0.0</v>
      </c>
      <c r="AM1213" s="1">
        <v>0.0</v>
      </c>
      <c r="AN1213" s="1">
        <v>0.0</v>
      </c>
    </row>
    <row r="1214">
      <c r="A1214" s="1" t="s">
        <v>582</v>
      </c>
      <c r="B1214" s="1" t="s">
        <v>5931</v>
      </c>
      <c r="C1214" s="1">
        <v>4.2000465803E10</v>
      </c>
      <c r="D1214" s="1" t="s">
        <v>5931</v>
      </c>
      <c r="E1214" s="1">
        <v>1.1991656085E10</v>
      </c>
      <c r="F1214" s="1" t="s">
        <v>5932</v>
      </c>
      <c r="G1214" s="6">
        <v>45439.59208333334</v>
      </c>
      <c r="H1214" s="7">
        <v>45597.233402777776</v>
      </c>
      <c r="I1214" s="2"/>
      <c r="J1214" s="1" t="s">
        <v>908</v>
      </c>
      <c r="K1214" s="1" t="s">
        <v>933</v>
      </c>
      <c r="L1214" s="8" t="s">
        <v>5933</v>
      </c>
      <c r="M1214" s="1">
        <v>1280734.0</v>
      </c>
      <c r="N1214" s="1">
        <v>8.4801149E7</v>
      </c>
      <c r="O1214" s="1">
        <v>1.02079463E8</v>
      </c>
      <c r="U1214" s="1" t="s">
        <v>5934</v>
      </c>
      <c r="Y1214" s="1" t="s">
        <v>900</v>
      </c>
      <c r="Z1214" s="1" t="b">
        <v>0</v>
      </c>
      <c r="AA1214" s="1" t="b">
        <v>0</v>
      </c>
      <c r="AC1214" s="1" t="b">
        <v>1</v>
      </c>
      <c r="AD1214" s="7">
        <v>45439.59206018518</v>
      </c>
      <c r="AE1214" s="1" t="s">
        <v>901</v>
      </c>
      <c r="AJ1214" s="1" t="b">
        <v>0</v>
      </c>
    </row>
    <row r="1215">
      <c r="A1215" s="1" t="s">
        <v>630</v>
      </c>
      <c r="B1215" s="1" t="s">
        <v>5935</v>
      </c>
      <c r="C1215" s="1">
        <v>3.2965051000144E13</v>
      </c>
      <c r="D1215" s="1" t="s">
        <v>5935</v>
      </c>
      <c r="E1215" s="1">
        <v>3.1998424903E10</v>
      </c>
      <c r="F1215" s="1" t="s">
        <v>5936</v>
      </c>
      <c r="G1215" s="6">
        <v>45401.85555555556</v>
      </c>
      <c r="H1215" s="7">
        <v>45597.23336805555</v>
      </c>
      <c r="I1215" s="2"/>
      <c r="J1215" s="1" t="s">
        <v>1006</v>
      </c>
      <c r="K1215" s="1" t="s">
        <v>896</v>
      </c>
      <c r="L1215" s="8" t="s">
        <v>5937</v>
      </c>
      <c r="N1215" s="1">
        <v>8.2075632E7</v>
      </c>
      <c r="O1215" s="1">
        <v>9.9864318E7</v>
      </c>
      <c r="U1215" s="1" t="s">
        <v>5936</v>
      </c>
      <c r="X1215" s="1">
        <v>111755.0</v>
      </c>
      <c r="Y1215" s="1" t="s">
        <v>900</v>
      </c>
      <c r="Z1215" s="1" t="b">
        <v>0</v>
      </c>
      <c r="AA1215" s="1" t="b">
        <v>0</v>
      </c>
      <c r="AC1215" s="1" t="b">
        <v>1</v>
      </c>
      <c r="AD1215" s="7">
        <v>45401.855532407404</v>
      </c>
      <c r="AE1215" s="1" t="s">
        <v>901</v>
      </c>
      <c r="AJ1215" s="1" t="b">
        <v>0</v>
      </c>
    </row>
    <row r="1216">
      <c r="A1216" s="1" t="s">
        <v>5938</v>
      </c>
      <c r="B1216" s="1" t="s">
        <v>5939</v>
      </c>
      <c r="C1216" s="1">
        <v>5.1400105000179E13</v>
      </c>
      <c r="D1216" s="1" t="s">
        <v>5940</v>
      </c>
      <c r="E1216" s="1">
        <v>1.1958884405E10</v>
      </c>
      <c r="F1216" s="1" t="s">
        <v>5941</v>
      </c>
      <c r="G1216" s="6">
        <v>45572.71702546296</v>
      </c>
      <c r="H1216" s="7">
        <v>45597.23342592592</v>
      </c>
      <c r="I1216" s="2"/>
      <c r="J1216" s="1" t="s">
        <v>1586</v>
      </c>
      <c r="K1216" s="1" t="s">
        <v>896</v>
      </c>
      <c r="L1216" s="8" t="s">
        <v>5942</v>
      </c>
      <c r="N1216" s="1">
        <v>8.8969693E7</v>
      </c>
      <c r="O1216" s="1">
        <v>1.0849419E8</v>
      </c>
      <c r="Q1216" s="1" t="s">
        <v>983</v>
      </c>
      <c r="S1216" s="1" t="s">
        <v>1033</v>
      </c>
      <c r="X1216" s="1">
        <v>146409.0</v>
      </c>
      <c r="Y1216" s="1" t="s">
        <v>900</v>
      </c>
      <c r="Z1216" s="1" t="b">
        <v>0</v>
      </c>
      <c r="AA1216" s="1" t="b">
        <v>0</v>
      </c>
      <c r="AB1216" s="1" t="s">
        <v>5943</v>
      </c>
      <c r="AC1216" s="1" t="b">
        <v>1</v>
      </c>
      <c r="AD1216" s="7">
        <v>45572.71701388889</v>
      </c>
      <c r="AE1216" s="1" t="s">
        <v>901</v>
      </c>
      <c r="AJ1216" s="1" t="b">
        <v>0</v>
      </c>
      <c r="AK1216" s="1" t="b">
        <v>0</v>
      </c>
      <c r="AL1216" s="1">
        <v>0.0</v>
      </c>
      <c r="AM1216" s="1">
        <v>0.0</v>
      </c>
      <c r="AN1216" s="1">
        <v>0.0</v>
      </c>
    </row>
    <row r="1217">
      <c r="A1217" s="1" t="s">
        <v>520</v>
      </c>
      <c r="B1217" s="1" t="s">
        <v>5944</v>
      </c>
      <c r="C1217" s="1">
        <v>2.3817137000139E13</v>
      </c>
      <c r="D1217" s="1" t="s">
        <v>5945</v>
      </c>
      <c r="E1217" s="1">
        <v>2.1987564406E10</v>
      </c>
      <c r="F1217" s="1" t="s">
        <v>5946</v>
      </c>
      <c r="G1217" s="6">
        <v>45425.81</v>
      </c>
      <c r="H1217" s="7">
        <v>45597.22728009259</v>
      </c>
      <c r="I1217" s="2"/>
      <c r="J1217" s="1" t="s">
        <v>1243</v>
      </c>
      <c r="K1217" s="1" t="s">
        <v>1049</v>
      </c>
      <c r="L1217" s="8" t="s">
        <v>5947</v>
      </c>
      <c r="N1217" s="1">
        <v>8.426694E7</v>
      </c>
      <c r="O1217" s="1">
        <v>1.01279453E8</v>
      </c>
      <c r="W1217" s="1" t="b">
        <v>1</v>
      </c>
      <c r="Y1217" s="1" t="s">
        <v>900</v>
      </c>
      <c r="Z1217" s="1" t="b">
        <v>0</v>
      </c>
      <c r="AA1217" s="1" t="b">
        <v>0</v>
      </c>
      <c r="AC1217" s="1" t="b">
        <v>1</v>
      </c>
      <c r="AD1217" s="7">
        <v>45425.80998842593</v>
      </c>
      <c r="AE1217" s="1" t="s">
        <v>901</v>
      </c>
      <c r="AJ1217" s="1" t="b">
        <v>0</v>
      </c>
    </row>
    <row r="1218">
      <c r="A1218" s="1" t="s">
        <v>5948</v>
      </c>
      <c r="B1218" s="1" t="s">
        <v>5949</v>
      </c>
      <c r="C1218" s="1">
        <v>1.917149700021E13</v>
      </c>
      <c r="D1218" s="1" t="s">
        <v>5949</v>
      </c>
      <c r="F1218" s="1" t="s">
        <v>5950</v>
      </c>
      <c r="G1218" s="6">
        <v>44973.71309027778</v>
      </c>
      <c r="H1218" s="7">
        <v>45490.80677083333</v>
      </c>
      <c r="I1218" s="6">
        <v>45490.83422453704</v>
      </c>
      <c r="J1218" s="1" t="s">
        <v>930</v>
      </c>
      <c r="K1218" s="1" t="s">
        <v>1049</v>
      </c>
      <c r="N1218" s="1">
        <v>7.374882E7</v>
      </c>
      <c r="O1218" s="1">
        <v>9.0488121E7</v>
      </c>
      <c r="Y1218" s="1" t="s">
        <v>935</v>
      </c>
      <c r="Z1218" s="1" t="b">
        <v>0</v>
      </c>
      <c r="AA1218" s="1" t="b">
        <v>0</v>
      </c>
      <c r="AE1218" s="1" t="s">
        <v>901</v>
      </c>
      <c r="AJ1218" s="1" t="b">
        <v>0</v>
      </c>
    </row>
    <row r="1219">
      <c r="A1219" s="1" t="s">
        <v>379</v>
      </c>
      <c r="B1219" s="1" t="s">
        <v>5951</v>
      </c>
      <c r="C1219" s="1">
        <v>4.5021791000174E13</v>
      </c>
      <c r="D1219" s="1" t="s">
        <v>5952</v>
      </c>
      <c r="E1219" s="1">
        <v>6.2982795324E10</v>
      </c>
      <c r="F1219" s="1" t="s">
        <v>5953</v>
      </c>
      <c r="G1219" s="6">
        <v>45560.011979166666</v>
      </c>
      <c r="H1219" s="7">
        <v>45588.41196759259</v>
      </c>
      <c r="I1219" s="6">
        <v>45588.55233796296</v>
      </c>
      <c r="J1219" s="1" t="s">
        <v>990</v>
      </c>
      <c r="K1219" s="1" t="s">
        <v>896</v>
      </c>
      <c r="L1219" s="8" t="s">
        <v>5954</v>
      </c>
      <c r="N1219" s="1">
        <v>8.8650744E7</v>
      </c>
      <c r="O1219" s="1">
        <v>1.07944061E8</v>
      </c>
      <c r="Q1219" s="1" t="s">
        <v>983</v>
      </c>
      <c r="S1219" s="1" t="s">
        <v>919</v>
      </c>
      <c r="T1219" s="1" t="s">
        <v>898</v>
      </c>
      <c r="W1219" s="1" t="b">
        <v>1</v>
      </c>
      <c r="X1219" s="1">
        <v>145052.0</v>
      </c>
      <c r="Y1219" s="1" t="s">
        <v>900</v>
      </c>
      <c r="Z1219" s="1" t="b">
        <v>0</v>
      </c>
      <c r="AA1219" s="1" t="b">
        <v>0</v>
      </c>
      <c r="AB1219" s="1" t="s">
        <v>5955</v>
      </c>
      <c r="AC1219" s="1" t="b">
        <v>1</v>
      </c>
      <c r="AD1219" s="7">
        <v>45560.011967592596</v>
      </c>
      <c r="AE1219" s="1" t="s">
        <v>901</v>
      </c>
      <c r="AJ1219" s="1" t="b">
        <v>0</v>
      </c>
      <c r="AK1219" s="1" t="b">
        <v>0</v>
      </c>
      <c r="AL1219" s="1">
        <v>0.0</v>
      </c>
      <c r="AM1219" s="1">
        <v>0.0</v>
      </c>
      <c r="AN1219" s="1">
        <v>0.0</v>
      </c>
    </row>
    <row r="1220">
      <c r="A1220" s="1" t="s">
        <v>5956</v>
      </c>
      <c r="B1220" s="1" t="s">
        <v>5957</v>
      </c>
      <c r="C1220" s="1">
        <v>2.2302612000171E13</v>
      </c>
      <c r="D1220" s="1" t="s">
        <v>5957</v>
      </c>
      <c r="E1220" s="1">
        <v>1.9971324022E10</v>
      </c>
      <c r="F1220" s="1" t="s">
        <v>5958</v>
      </c>
      <c r="G1220" s="6">
        <v>45323.88721064815</v>
      </c>
      <c r="H1220" s="7">
        <v>45597.233449074076</v>
      </c>
      <c r="I1220" s="2"/>
      <c r="J1220" s="1" t="s">
        <v>1243</v>
      </c>
      <c r="K1220" s="1" t="s">
        <v>933</v>
      </c>
      <c r="L1220" s="8" t="s">
        <v>5959</v>
      </c>
      <c r="M1220" s="1">
        <v>1136975.0</v>
      </c>
      <c r="N1220" s="1">
        <v>7.7168971E7</v>
      </c>
      <c r="O1220" s="1">
        <v>1.02101664E8</v>
      </c>
      <c r="T1220" s="1" t="s">
        <v>920</v>
      </c>
      <c r="U1220" s="1" t="s">
        <v>5960</v>
      </c>
      <c r="Y1220" s="1" t="s">
        <v>900</v>
      </c>
      <c r="Z1220" s="1" t="b">
        <v>0</v>
      </c>
      <c r="AA1220" s="1" t="b">
        <v>0</v>
      </c>
      <c r="AE1220" s="1" t="s">
        <v>901</v>
      </c>
      <c r="AJ1220" s="1" t="b">
        <v>0</v>
      </c>
    </row>
    <row r="1221">
      <c r="A1221" s="1" t="s">
        <v>105</v>
      </c>
      <c r="B1221" s="1" t="s">
        <v>5961</v>
      </c>
      <c r="C1221" s="1">
        <v>3.7385712000186E13</v>
      </c>
      <c r="D1221" s="1" t="s">
        <v>5961</v>
      </c>
      <c r="E1221" s="1">
        <v>8.599199904E10</v>
      </c>
      <c r="F1221" s="1" t="s">
        <v>5962</v>
      </c>
      <c r="G1221" s="6">
        <v>45454.79087962963</v>
      </c>
      <c r="H1221" s="7">
        <v>45594.2127662037</v>
      </c>
      <c r="I1221" s="6">
        <v>45594.2127662037</v>
      </c>
      <c r="J1221" s="1" t="s">
        <v>908</v>
      </c>
      <c r="K1221" s="1" t="s">
        <v>916</v>
      </c>
      <c r="L1221" s="8" t="s">
        <v>5963</v>
      </c>
      <c r="N1221" s="1">
        <v>8.5559798E7</v>
      </c>
      <c r="O1221" s="1">
        <v>1.04329571E8</v>
      </c>
      <c r="T1221" s="1" t="s">
        <v>920</v>
      </c>
      <c r="U1221" s="1" t="s">
        <v>5964</v>
      </c>
      <c r="Y1221" s="1" t="s">
        <v>900</v>
      </c>
      <c r="Z1221" s="1" t="b">
        <v>1</v>
      </c>
      <c r="AA1221" s="1" t="b">
        <v>1</v>
      </c>
      <c r="AC1221" s="1" t="b">
        <v>1</v>
      </c>
      <c r="AD1221" s="7">
        <v>45454.79084490741</v>
      </c>
      <c r="AE1221" s="1" t="s">
        <v>901</v>
      </c>
      <c r="AJ1221" s="1" t="b">
        <v>1</v>
      </c>
    </row>
    <row r="1222">
      <c r="A1222" s="1" t="s">
        <v>767</v>
      </c>
      <c r="B1222" s="1" t="s">
        <v>5965</v>
      </c>
      <c r="C1222" s="1">
        <v>4.3966730000154E13</v>
      </c>
      <c r="D1222" s="1" t="s">
        <v>5966</v>
      </c>
      <c r="E1222" s="1">
        <v>1.1961165169E10</v>
      </c>
      <c r="F1222" s="1" t="s">
        <v>5967</v>
      </c>
      <c r="G1222" s="6">
        <v>45540.00510416667</v>
      </c>
      <c r="H1222" s="7">
        <v>45597.23349537037</v>
      </c>
      <c r="I1222" s="2"/>
      <c r="J1222" s="1" t="s">
        <v>1185</v>
      </c>
      <c r="K1222" s="1" t="s">
        <v>1835</v>
      </c>
      <c r="L1222" s="8" t="s">
        <v>5968</v>
      </c>
      <c r="N1222" s="1">
        <v>8.8078362E7</v>
      </c>
      <c r="O1222" s="1">
        <v>1.06997954E8</v>
      </c>
      <c r="Q1222" s="1" t="s">
        <v>983</v>
      </c>
      <c r="S1222" s="1" t="s">
        <v>919</v>
      </c>
      <c r="T1222" s="1" t="s">
        <v>920</v>
      </c>
      <c r="Y1222" s="1" t="s">
        <v>900</v>
      </c>
      <c r="Z1222" s="1" t="b">
        <v>0</v>
      </c>
      <c r="AA1222" s="1" t="b">
        <v>0</v>
      </c>
      <c r="AC1222" s="1" t="b">
        <v>1</v>
      </c>
      <c r="AD1222" s="7">
        <v>45540.00509259259</v>
      </c>
      <c r="AE1222" s="1" t="s">
        <v>901</v>
      </c>
      <c r="AJ1222" s="1" t="b">
        <v>0</v>
      </c>
      <c r="AK1222" s="1" t="b">
        <v>1</v>
      </c>
      <c r="AL1222" s="1">
        <v>1.0</v>
      </c>
      <c r="AM1222" s="1">
        <v>0.0</v>
      </c>
      <c r="AN1222" s="1">
        <v>2.0</v>
      </c>
    </row>
    <row r="1223">
      <c r="A1223" s="1" t="s">
        <v>27</v>
      </c>
      <c r="B1223" s="1" t="s">
        <v>5969</v>
      </c>
      <c r="C1223" s="1">
        <v>5.39358967E9</v>
      </c>
      <c r="D1223" s="1" t="s">
        <v>5969</v>
      </c>
      <c r="E1223" s="1">
        <v>3.1998776907E10</v>
      </c>
      <c r="F1223" s="1" t="s">
        <v>5970</v>
      </c>
      <c r="G1223" s="6">
        <v>45474.6174537037</v>
      </c>
      <c r="H1223" s="7">
        <v>45597.22729166667</v>
      </c>
      <c r="I1223" s="2"/>
      <c r="J1223" s="1" t="s">
        <v>5068</v>
      </c>
      <c r="K1223" s="1" t="s">
        <v>896</v>
      </c>
      <c r="L1223" s="8" t="s">
        <v>5971</v>
      </c>
      <c r="N1223" s="1">
        <v>8.6086514E7</v>
      </c>
      <c r="O1223" s="1">
        <v>1.0397349E8</v>
      </c>
      <c r="U1223" s="1" t="s">
        <v>5972</v>
      </c>
      <c r="W1223" s="1" t="b">
        <v>1</v>
      </c>
      <c r="X1223" s="1">
        <v>131036.0</v>
      </c>
      <c r="Y1223" s="1" t="s">
        <v>900</v>
      </c>
      <c r="Z1223" s="1" t="b">
        <v>0</v>
      </c>
      <c r="AA1223" s="1" t="b">
        <v>0</v>
      </c>
      <c r="AB1223" s="1" t="s">
        <v>5973</v>
      </c>
      <c r="AC1223" s="1" t="b">
        <v>1</v>
      </c>
      <c r="AD1223" s="7">
        <v>45474.617430555554</v>
      </c>
      <c r="AE1223" s="1" t="s">
        <v>901</v>
      </c>
      <c r="AG1223" s="1" t="s">
        <v>983</v>
      </c>
      <c r="AH1223" s="1" t="s">
        <v>5974</v>
      </c>
      <c r="AI1223" s="7">
        <v>45526.77649305556</v>
      </c>
      <c r="AJ1223" s="1" t="b">
        <v>0</v>
      </c>
    </row>
    <row r="1224">
      <c r="A1224" s="1" t="s">
        <v>5975</v>
      </c>
      <c r="B1224" s="1" t="s">
        <v>5976</v>
      </c>
      <c r="C1224" s="1">
        <v>2.62512730001E13</v>
      </c>
      <c r="D1224" s="1" t="s">
        <v>5976</v>
      </c>
      <c r="E1224" s="1">
        <v>1.7981027578E10</v>
      </c>
      <c r="F1224" s="1" t="s">
        <v>5977</v>
      </c>
      <c r="G1224" s="6">
        <v>45567.52890046296</v>
      </c>
      <c r="H1224" s="7">
        <v>45597.22729166667</v>
      </c>
      <c r="I1224" s="2"/>
      <c r="J1224" s="1" t="s">
        <v>1333</v>
      </c>
      <c r="K1224" s="1" t="s">
        <v>896</v>
      </c>
      <c r="N1224" s="1">
        <v>8.8807247E7</v>
      </c>
      <c r="O1224" s="1">
        <v>1.08250179E8</v>
      </c>
      <c r="W1224" s="1" t="b">
        <v>1</v>
      </c>
      <c r="X1224" s="1">
        <v>141414.0</v>
      </c>
      <c r="Y1224" s="1" t="s">
        <v>900</v>
      </c>
      <c r="Z1224" s="1" t="b">
        <v>0</v>
      </c>
      <c r="AA1224" s="1" t="b">
        <v>0</v>
      </c>
      <c r="AC1224" s="1" t="b">
        <v>1</v>
      </c>
      <c r="AD1224" s="7">
        <v>45566.87425925926</v>
      </c>
      <c r="AE1224" s="1" t="s">
        <v>901</v>
      </c>
      <c r="AJ1224" s="1" t="b">
        <v>0</v>
      </c>
    </row>
    <row r="1225">
      <c r="A1225" s="1" t="s">
        <v>5978</v>
      </c>
      <c r="B1225" s="1" t="s">
        <v>5979</v>
      </c>
      <c r="C1225" s="1">
        <v>3.5892220000151E13</v>
      </c>
      <c r="D1225" s="1" t="s">
        <v>5979</v>
      </c>
      <c r="E1225" s="1">
        <v>1.1998180409E10</v>
      </c>
      <c r="F1225" s="1" t="s">
        <v>5980</v>
      </c>
      <c r="G1225" s="6">
        <v>45283.057604166665</v>
      </c>
      <c r="H1225" s="7">
        <v>45286.85189814815</v>
      </c>
      <c r="I1225" s="6">
        <v>45303.8984375</v>
      </c>
      <c r="J1225" s="1" t="s">
        <v>908</v>
      </c>
      <c r="K1225" s="1" t="s">
        <v>1000</v>
      </c>
      <c r="L1225" s="8" t="s">
        <v>5981</v>
      </c>
      <c r="N1225" s="1">
        <v>7.5564492E7</v>
      </c>
      <c r="O1225" s="1">
        <v>9.3630333E7</v>
      </c>
      <c r="T1225" s="1" t="s">
        <v>898</v>
      </c>
      <c r="U1225" s="1" t="s">
        <v>5980</v>
      </c>
      <c r="Y1225" s="1" t="s">
        <v>900</v>
      </c>
      <c r="Z1225" s="1" t="b">
        <v>0</v>
      </c>
      <c r="AA1225" s="1" t="b">
        <v>0</v>
      </c>
      <c r="AE1225" s="1" t="s">
        <v>901</v>
      </c>
    </row>
    <row r="1226">
      <c r="A1226" s="1" t="s">
        <v>465</v>
      </c>
      <c r="B1226" s="1" t="s">
        <v>5982</v>
      </c>
      <c r="C1226" s="1">
        <v>3.2073094000115E13</v>
      </c>
      <c r="D1226" s="1" t="s">
        <v>5983</v>
      </c>
      <c r="E1226" s="1">
        <v>3.5999237421E10</v>
      </c>
      <c r="F1226" s="1" t="s">
        <v>5984</v>
      </c>
      <c r="G1226" s="6">
        <v>45524.86207175926</v>
      </c>
      <c r="H1226" s="7">
        <v>45597.23023148148</v>
      </c>
      <c r="I1226" s="2"/>
      <c r="J1226" s="1" t="s">
        <v>938</v>
      </c>
      <c r="L1226" s="8" t="s">
        <v>5985</v>
      </c>
      <c r="N1226" s="1">
        <v>8.7608141E7</v>
      </c>
      <c r="O1226" s="1">
        <v>1.0633075E8</v>
      </c>
      <c r="Q1226" s="1" t="s">
        <v>2780</v>
      </c>
      <c r="S1226" s="1" t="s">
        <v>994</v>
      </c>
      <c r="Y1226" s="1" t="s">
        <v>900</v>
      </c>
      <c r="Z1226" s="1" t="b">
        <v>0</v>
      </c>
      <c r="AA1226" s="1" t="b">
        <v>0</v>
      </c>
      <c r="AC1226" s="1" t="b">
        <v>1</v>
      </c>
      <c r="AD1226" s="7">
        <v>45524.86206018519</v>
      </c>
      <c r="AE1226" s="1" t="s">
        <v>901</v>
      </c>
      <c r="AJ1226" s="1" t="b">
        <v>0</v>
      </c>
      <c r="AK1226" s="1" t="b">
        <v>0</v>
      </c>
      <c r="AL1226" s="1">
        <v>0.0</v>
      </c>
      <c r="AM1226" s="1">
        <v>0.0</v>
      </c>
      <c r="AN1226" s="1">
        <v>0.0</v>
      </c>
    </row>
    <row r="1227">
      <c r="A1227" s="1" t="s">
        <v>169</v>
      </c>
      <c r="B1227" s="1" t="s">
        <v>5986</v>
      </c>
      <c r="C1227" s="1">
        <v>4.4589101000115E13</v>
      </c>
      <c r="D1227" s="1" t="s">
        <v>5987</v>
      </c>
      <c r="E1227" s="1">
        <v>1.1974295921E10</v>
      </c>
      <c r="F1227" s="1" t="s">
        <v>5988</v>
      </c>
      <c r="G1227" s="6">
        <v>45540.62511574074</v>
      </c>
      <c r="H1227" s="7">
        <v>45597.23023148148</v>
      </c>
      <c r="I1227" s="2"/>
      <c r="J1227" s="1" t="s">
        <v>938</v>
      </c>
      <c r="K1227" s="1" t="s">
        <v>916</v>
      </c>
      <c r="L1227" s="8" t="s">
        <v>5989</v>
      </c>
      <c r="N1227" s="1">
        <v>8.8088631E7</v>
      </c>
      <c r="O1227" s="1">
        <v>1.07017728E8</v>
      </c>
      <c r="Q1227" s="1" t="s">
        <v>983</v>
      </c>
      <c r="S1227" s="1" t="s">
        <v>994</v>
      </c>
      <c r="T1227" s="1" t="s">
        <v>920</v>
      </c>
      <c r="Y1227" s="1" t="s">
        <v>900</v>
      </c>
      <c r="Z1227" s="1" t="b">
        <v>0</v>
      </c>
      <c r="AA1227" s="1" t="b">
        <v>0</v>
      </c>
      <c r="AB1227" s="1" t="s">
        <v>5990</v>
      </c>
      <c r="AC1227" s="1" t="b">
        <v>1</v>
      </c>
      <c r="AD1227" s="7">
        <v>45540.62510416667</v>
      </c>
      <c r="AE1227" s="1" t="s">
        <v>901</v>
      </c>
      <c r="AJ1227" s="1" t="b">
        <v>0</v>
      </c>
      <c r="AK1227" s="1" t="b">
        <v>0</v>
      </c>
      <c r="AL1227" s="1">
        <v>0.0</v>
      </c>
      <c r="AM1227" s="1">
        <v>0.0</v>
      </c>
      <c r="AN1227" s="1">
        <v>0.0</v>
      </c>
    </row>
    <row r="1228">
      <c r="A1228" s="1" t="s">
        <v>620</v>
      </c>
      <c r="B1228" s="1" t="s">
        <v>5991</v>
      </c>
      <c r="C1228" s="1">
        <v>1.3905935000169E13</v>
      </c>
      <c r="D1228" s="1" t="s">
        <v>5991</v>
      </c>
      <c r="E1228" s="1">
        <v>2.196437869E10</v>
      </c>
      <c r="F1228" s="1" t="s">
        <v>5992</v>
      </c>
      <c r="G1228" s="6">
        <v>45476.71579861111</v>
      </c>
      <c r="H1228" s="7">
        <v>45597.23337962963</v>
      </c>
      <c r="I1228" s="2"/>
      <c r="J1228" s="1" t="s">
        <v>1115</v>
      </c>
      <c r="K1228" s="1" t="s">
        <v>953</v>
      </c>
      <c r="L1228" s="8" t="s">
        <v>5993</v>
      </c>
      <c r="N1228" s="1">
        <v>8.6153488E7</v>
      </c>
      <c r="O1228" s="1">
        <v>1.04090381E8</v>
      </c>
      <c r="T1228" s="1" t="s">
        <v>920</v>
      </c>
      <c r="U1228" s="1" t="s">
        <v>5992</v>
      </c>
      <c r="Y1228" s="1" t="s">
        <v>900</v>
      </c>
      <c r="Z1228" s="1" t="b">
        <v>0</v>
      </c>
      <c r="AA1228" s="1" t="b">
        <v>0</v>
      </c>
      <c r="AC1228" s="1" t="b">
        <v>1</v>
      </c>
      <c r="AD1228" s="7">
        <v>45476.715775462966</v>
      </c>
      <c r="AE1228" s="1" t="s">
        <v>901</v>
      </c>
      <c r="AJ1228" s="1" t="b">
        <v>0</v>
      </c>
    </row>
    <row r="1229">
      <c r="A1229" s="1" t="s">
        <v>5994</v>
      </c>
      <c r="B1229" s="1" t="s">
        <v>5995</v>
      </c>
      <c r="C1229" s="1">
        <v>3.5977573839E10</v>
      </c>
      <c r="D1229" s="1" t="s">
        <v>5996</v>
      </c>
      <c r="E1229" s="1">
        <v>1.399188221E10</v>
      </c>
      <c r="F1229" s="1" t="s">
        <v>5997</v>
      </c>
      <c r="G1229" s="6">
        <v>45134.125</v>
      </c>
      <c r="H1229" s="7">
        <v>45369.69503472222</v>
      </c>
      <c r="I1229" s="6">
        <v>45184.125</v>
      </c>
      <c r="J1229" s="1" t="s">
        <v>930</v>
      </c>
      <c r="N1229" s="1">
        <v>6.9053606E7</v>
      </c>
      <c r="O1229" s="1">
        <v>8.4306122E7</v>
      </c>
      <c r="P1229" s="1" t="b">
        <v>0</v>
      </c>
      <c r="V1229" s="1" t="b">
        <v>0</v>
      </c>
      <c r="W1229" s="1" t="b">
        <v>1</v>
      </c>
      <c r="Y1229" s="1" t="s">
        <v>900</v>
      </c>
      <c r="Z1229" s="1" t="b">
        <v>0</v>
      </c>
      <c r="AA1229" s="1" t="b">
        <v>0</v>
      </c>
      <c r="AE1229" s="1" t="s">
        <v>901</v>
      </c>
      <c r="AJ1229" s="1" t="b">
        <v>0</v>
      </c>
    </row>
    <row r="1230">
      <c r="A1230" s="1" t="s">
        <v>166</v>
      </c>
      <c r="B1230" s="1" t="s">
        <v>5998</v>
      </c>
      <c r="C1230" s="1">
        <v>3.2231328000105E13</v>
      </c>
      <c r="D1230" s="1" t="s">
        <v>5999</v>
      </c>
      <c r="E1230" s="1">
        <v>2.7999781515E10</v>
      </c>
      <c r="F1230" s="1" t="s">
        <v>6000</v>
      </c>
      <c r="G1230" s="6">
        <v>45467.7315625</v>
      </c>
      <c r="H1230" s="7">
        <v>45597.23349537037</v>
      </c>
      <c r="I1230" s="2"/>
      <c r="J1230" s="1" t="s">
        <v>1030</v>
      </c>
      <c r="N1230" s="1">
        <v>8.579173E7</v>
      </c>
      <c r="O1230" s="1">
        <v>1.03497053E8</v>
      </c>
      <c r="T1230" s="1" t="s">
        <v>920</v>
      </c>
      <c r="W1230" s="1" t="b">
        <v>0</v>
      </c>
      <c r="Y1230" s="1" t="s">
        <v>900</v>
      </c>
      <c r="Z1230" s="1" t="b">
        <v>0</v>
      </c>
      <c r="AA1230" s="1" t="b">
        <v>1</v>
      </c>
      <c r="AC1230" s="1" t="b">
        <v>1</v>
      </c>
      <c r="AD1230" s="7">
        <v>45467.721354166664</v>
      </c>
      <c r="AE1230" s="1" t="s">
        <v>901</v>
      </c>
      <c r="AJ1230" s="1" t="b">
        <v>1</v>
      </c>
    </row>
    <row r="1231">
      <c r="A1231" s="1" t="s">
        <v>6001</v>
      </c>
      <c r="B1231" s="1" t="s">
        <v>6002</v>
      </c>
      <c r="C1231" s="1">
        <v>2.6736609000117E13</v>
      </c>
      <c r="D1231" s="1" t="s">
        <v>6002</v>
      </c>
      <c r="E1231" s="1">
        <v>6.2982625124E10</v>
      </c>
      <c r="F1231" s="1" t="s">
        <v>6003</v>
      </c>
      <c r="G1231" s="6">
        <v>45187.79796296296</v>
      </c>
      <c r="H1231" s="7">
        <v>45297.02856481481</v>
      </c>
      <c r="I1231" s="6">
        <v>45317.58719907407</v>
      </c>
      <c r="J1231" s="1" t="s">
        <v>973</v>
      </c>
      <c r="K1231" s="1" t="s">
        <v>974</v>
      </c>
      <c r="L1231" s="8" t="s">
        <v>6004</v>
      </c>
      <c r="N1231" s="1">
        <v>7.1753516E7</v>
      </c>
      <c r="O1231" s="1">
        <v>8.7969014E7</v>
      </c>
      <c r="T1231" s="1" t="s">
        <v>898</v>
      </c>
      <c r="U1231" s="1" t="s">
        <v>6005</v>
      </c>
      <c r="Y1231" s="1" t="s">
        <v>900</v>
      </c>
      <c r="Z1231" s="1" t="b">
        <v>0</v>
      </c>
      <c r="AA1231" s="1" t="b">
        <v>0</v>
      </c>
      <c r="AE1231" s="1" t="s">
        <v>901</v>
      </c>
    </row>
    <row r="1232">
      <c r="A1232" s="1" t="s">
        <v>381</v>
      </c>
      <c r="B1232" s="1" t="s">
        <v>6006</v>
      </c>
      <c r="C1232" s="1">
        <v>2.6005917000172E13</v>
      </c>
      <c r="D1232" s="1" t="s">
        <v>6007</v>
      </c>
      <c r="E1232" s="1">
        <v>3.1986332661E10</v>
      </c>
      <c r="F1232" s="1" t="s">
        <v>6008</v>
      </c>
      <c r="G1232" s="6">
        <v>45533.61863425926</v>
      </c>
      <c r="H1232" s="7">
        <v>45567.6246875</v>
      </c>
      <c r="I1232" s="6">
        <v>45567.676458333335</v>
      </c>
      <c r="J1232" s="1" t="s">
        <v>908</v>
      </c>
      <c r="K1232" s="1" t="s">
        <v>916</v>
      </c>
      <c r="L1232" s="8" t="s">
        <v>6009</v>
      </c>
      <c r="N1232" s="1">
        <v>8.7843108E7</v>
      </c>
      <c r="O1232" s="1">
        <v>1.06702084E8</v>
      </c>
      <c r="Q1232" s="1" t="s">
        <v>983</v>
      </c>
      <c r="S1232" s="1" t="s">
        <v>1033</v>
      </c>
      <c r="W1232" s="1" t="b">
        <v>1</v>
      </c>
      <c r="Y1232" s="1" t="s">
        <v>900</v>
      </c>
      <c r="Z1232" s="1" t="b">
        <v>0</v>
      </c>
      <c r="AA1232" s="1" t="b">
        <v>0</v>
      </c>
      <c r="AB1232" s="1" t="s">
        <v>6010</v>
      </c>
      <c r="AC1232" s="1" t="b">
        <v>1</v>
      </c>
      <c r="AD1232" s="7">
        <v>45533.61859953704</v>
      </c>
      <c r="AE1232" s="1" t="s">
        <v>901</v>
      </c>
      <c r="AJ1232" s="1" t="b">
        <v>0</v>
      </c>
      <c r="AK1232" s="1" t="b">
        <v>1</v>
      </c>
      <c r="AL1232" s="1">
        <v>1.0</v>
      </c>
      <c r="AM1232" s="1">
        <v>0.0</v>
      </c>
      <c r="AN1232" s="1">
        <v>2.0</v>
      </c>
    </row>
    <row r="1233">
      <c r="A1233" s="1" t="s">
        <v>771</v>
      </c>
      <c r="B1233" s="1" t="s">
        <v>6011</v>
      </c>
      <c r="C1233" s="1">
        <v>2.3735377000194E13</v>
      </c>
      <c r="D1233" s="1" t="s">
        <v>6012</v>
      </c>
      <c r="E1233" s="1">
        <v>1.1999949013E10</v>
      </c>
      <c r="F1233" s="1" t="s">
        <v>6013</v>
      </c>
      <c r="G1233" s="6">
        <v>45540.00377314815</v>
      </c>
      <c r="H1233" s="7">
        <v>45597.23024305556</v>
      </c>
      <c r="I1233" s="2"/>
      <c r="J1233" s="1" t="s">
        <v>1185</v>
      </c>
      <c r="L1233" s="1" t="s">
        <v>6014</v>
      </c>
      <c r="N1233" s="1">
        <v>8.8078325E7</v>
      </c>
      <c r="O1233" s="1">
        <v>1.06997892E8</v>
      </c>
      <c r="Q1233" s="1" t="s">
        <v>983</v>
      </c>
      <c r="S1233" s="1" t="s">
        <v>1033</v>
      </c>
      <c r="Y1233" s="1" t="s">
        <v>900</v>
      </c>
      <c r="Z1233" s="1" t="b">
        <v>0</v>
      </c>
      <c r="AA1233" s="1" t="b">
        <v>0</v>
      </c>
      <c r="AB1233" s="1" t="s">
        <v>6015</v>
      </c>
      <c r="AC1233" s="1" t="b">
        <v>1</v>
      </c>
      <c r="AD1233" s="7">
        <v>45540.00376157407</v>
      </c>
      <c r="AE1233" s="1" t="s">
        <v>901</v>
      </c>
      <c r="AJ1233" s="1" t="b">
        <v>0</v>
      </c>
      <c r="AK1233" s="1" t="b">
        <v>0</v>
      </c>
      <c r="AL1233" s="1">
        <v>0.0</v>
      </c>
      <c r="AM1233" s="1">
        <v>0.0</v>
      </c>
      <c r="AN1233" s="1">
        <v>0.0</v>
      </c>
    </row>
    <row r="1234">
      <c r="A1234" s="1" t="s">
        <v>6016</v>
      </c>
      <c r="B1234" s="1" t="s">
        <v>6017</v>
      </c>
      <c r="C1234" s="1">
        <v>4.6867029000176E13</v>
      </c>
      <c r="D1234" s="1" t="s">
        <v>6018</v>
      </c>
      <c r="E1234" s="1">
        <v>3.1996007565E10</v>
      </c>
      <c r="F1234" s="1" t="s">
        <v>6019</v>
      </c>
      <c r="G1234" s="6">
        <v>45582.834131944444</v>
      </c>
      <c r="H1234" s="7">
        <v>45597.1671412037</v>
      </c>
      <c r="I1234" s="2"/>
      <c r="J1234" s="1" t="s">
        <v>1586</v>
      </c>
      <c r="K1234" s="1" t="s">
        <v>916</v>
      </c>
      <c r="L1234" s="8" t="s">
        <v>6020</v>
      </c>
      <c r="N1234" s="1">
        <v>8.9315617E7</v>
      </c>
      <c r="O1234" s="1">
        <v>1.0964632E8</v>
      </c>
      <c r="Q1234" s="1" t="s">
        <v>3428</v>
      </c>
      <c r="S1234" s="1" t="s">
        <v>919</v>
      </c>
      <c r="T1234" s="1" t="s">
        <v>920</v>
      </c>
      <c r="Y1234" s="1" t="s">
        <v>900</v>
      </c>
      <c r="Z1234" s="1" t="b">
        <v>0</v>
      </c>
      <c r="AA1234" s="1" t="b">
        <v>0</v>
      </c>
      <c r="AB1234" s="1" t="s">
        <v>6021</v>
      </c>
      <c r="AC1234" s="1" t="b">
        <v>1</v>
      </c>
      <c r="AD1234" s="7">
        <v>45582.83412037037</v>
      </c>
      <c r="AE1234" s="1" t="s">
        <v>901</v>
      </c>
      <c r="AJ1234" s="1" t="b">
        <v>0</v>
      </c>
      <c r="AK1234" s="1" t="b">
        <v>1</v>
      </c>
      <c r="AL1234" s="1">
        <v>1.0</v>
      </c>
      <c r="AM1234" s="1">
        <v>1.0</v>
      </c>
      <c r="AN1234" s="1">
        <v>0.0</v>
      </c>
    </row>
    <row r="1235">
      <c r="A1235" s="1" t="s">
        <v>155</v>
      </c>
      <c r="B1235" s="1" t="s">
        <v>6022</v>
      </c>
      <c r="C1235" s="1">
        <v>4.5851827000147E13</v>
      </c>
      <c r="D1235" s="1" t="s">
        <v>6022</v>
      </c>
      <c r="E1235" s="1">
        <v>4.1999108155E10</v>
      </c>
      <c r="F1235" s="1" t="s">
        <v>6023</v>
      </c>
      <c r="G1235" s="6">
        <v>45534.81791666667</v>
      </c>
      <c r="H1235" s="7">
        <v>45597.23023148148</v>
      </c>
      <c r="I1235" s="2"/>
      <c r="J1235" s="1" t="s">
        <v>938</v>
      </c>
      <c r="K1235" s="1" t="s">
        <v>1000</v>
      </c>
      <c r="L1235" s="8" t="s">
        <v>6024</v>
      </c>
      <c r="N1235" s="1">
        <v>8.7871525E7</v>
      </c>
      <c r="O1235" s="1">
        <v>1.06758488E8</v>
      </c>
      <c r="Q1235" s="1" t="s">
        <v>1245</v>
      </c>
      <c r="S1235" s="1" t="s">
        <v>1033</v>
      </c>
      <c r="T1235" s="1" t="s">
        <v>920</v>
      </c>
      <c r="Y1235" s="1" t="s">
        <v>900</v>
      </c>
      <c r="Z1235" s="1" t="b">
        <v>0</v>
      </c>
      <c r="AA1235" s="1" t="b">
        <v>0</v>
      </c>
      <c r="AB1235" s="1" t="s">
        <v>6025</v>
      </c>
      <c r="AC1235" s="1" t="b">
        <v>1</v>
      </c>
      <c r="AD1235" s="7">
        <v>45534.81790509259</v>
      </c>
      <c r="AE1235" s="1" t="s">
        <v>901</v>
      </c>
      <c r="AJ1235" s="1" t="b">
        <v>0</v>
      </c>
      <c r="AK1235" s="1" t="b">
        <v>0</v>
      </c>
      <c r="AL1235" s="1">
        <v>0.0</v>
      </c>
      <c r="AM1235" s="1">
        <v>0.0</v>
      </c>
      <c r="AN1235" s="1">
        <v>0.0</v>
      </c>
    </row>
    <row r="1236">
      <c r="A1236" s="1" t="s">
        <v>356</v>
      </c>
      <c r="B1236" s="1" t="s">
        <v>6026</v>
      </c>
      <c r="C1236" s="1">
        <v>4.7330544000185E13</v>
      </c>
      <c r="D1236" s="1" t="s">
        <v>6026</v>
      </c>
      <c r="E1236" s="1">
        <v>5.521979321888E12</v>
      </c>
      <c r="F1236" s="1" t="s">
        <v>4735</v>
      </c>
      <c r="G1236" s="6">
        <v>45358.727013888885</v>
      </c>
      <c r="H1236" s="7">
        <v>45358.727013888885</v>
      </c>
      <c r="I1236" s="6">
        <v>45363.47298611111</v>
      </c>
      <c r="J1236" s="1" t="s">
        <v>908</v>
      </c>
      <c r="K1236" s="1" t="s">
        <v>896</v>
      </c>
      <c r="L1236" s="8" t="s">
        <v>6027</v>
      </c>
      <c r="N1236" s="1">
        <v>7.8555523E7</v>
      </c>
      <c r="O1236" s="1">
        <v>9.7365379E7</v>
      </c>
      <c r="P1236" s="1" t="b">
        <v>1</v>
      </c>
      <c r="V1236" s="1" t="b">
        <v>1</v>
      </c>
      <c r="W1236" s="1" t="b">
        <v>0</v>
      </c>
      <c r="X1236" s="1">
        <v>112913.0</v>
      </c>
      <c r="Y1236" s="1" t="s">
        <v>900</v>
      </c>
      <c r="Z1236" s="1" t="b">
        <v>0</v>
      </c>
      <c r="AA1236" s="1" t="b">
        <v>0</v>
      </c>
      <c r="AE1236" s="1" t="s">
        <v>901</v>
      </c>
    </row>
    <row r="1237">
      <c r="A1237" s="1" t="s">
        <v>6028</v>
      </c>
      <c r="B1237" s="1" t="s">
        <v>6029</v>
      </c>
      <c r="C1237" s="1">
        <v>1.821408000197E12</v>
      </c>
      <c r="D1237" s="1" t="s">
        <v>6029</v>
      </c>
      <c r="E1237" s="1">
        <v>6.2981844224E10</v>
      </c>
      <c r="F1237" s="1" t="s">
        <v>6030</v>
      </c>
      <c r="G1237" s="6">
        <v>45201.92240740741</v>
      </c>
      <c r="H1237" s="7">
        <v>45597.22728009259</v>
      </c>
      <c r="I1237" s="2"/>
      <c r="J1237" s="1" t="s">
        <v>979</v>
      </c>
      <c r="K1237" s="1" t="s">
        <v>896</v>
      </c>
      <c r="L1237" s="8" t="s">
        <v>6031</v>
      </c>
      <c r="N1237" s="1">
        <v>7.266828E7</v>
      </c>
      <c r="O1237" s="1">
        <v>8.9078629E7</v>
      </c>
      <c r="T1237" s="1" t="s">
        <v>898</v>
      </c>
      <c r="U1237" s="1" t="s">
        <v>6032</v>
      </c>
      <c r="W1237" s="1" t="b">
        <v>1</v>
      </c>
      <c r="Y1237" s="1" t="s">
        <v>900</v>
      </c>
      <c r="Z1237" s="1" t="b">
        <v>0</v>
      </c>
      <c r="AA1237" s="1" t="b">
        <v>0</v>
      </c>
      <c r="AB1237" s="1" t="s">
        <v>6033</v>
      </c>
      <c r="AE1237" s="1" t="s">
        <v>901</v>
      </c>
      <c r="AG1237" s="1" t="s">
        <v>983</v>
      </c>
      <c r="AH1237" s="1" t="s">
        <v>6034</v>
      </c>
      <c r="AI1237" s="7">
        <v>45550.76060185185</v>
      </c>
      <c r="AJ1237" s="1" t="b">
        <v>0</v>
      </c>
    </row>
    <row r="1238">
      <c r="A1238" s="1" t="s">
        <v>493</v>
      </c>
      <c r="B1238" s="1" t="s">
        <v>6035</v>
      </c>
      <c r="C1238" s="1">
        <v>3.2147491000194E13</v>
      </c>
      <c r="D1238" s="1" t="s">
        <v>6035</v>
      </c>
      <c r="E1238" s="1">
        <v>1.1959875491E10</v>
      </c>
      <c r="F1238" s="1" t="s">
        <v>6036</v>
      </c>
      <c r="G1238" s="6">
        <v>45499.609988425924</v>
      </c>
      <c r="H1238" s="7">
        <v>45597.23023148148</v>
      </c>
      <c r="I1238" s="2"/>
      <c r="J1238" s="1" t="s">
        <v>915</v>
      </c>
      <c r="K1238" s="1" t="s">
        <v>1049</v>
      </c>
      <c r="L1238" s="8" t="s">
        <v>6037</v>
      </c>
      <c r="N1238" s="1">
        <v>8.6867519E7</v>
      </c>
      <c r="O1238" s="1">
        <v>1.05174007E8</v>
      </c>
      <c r="Y1238" s="1" t="s">
        <v>900</v>
      </c>
      <c r="Z1238" s="1" t="b">
        <v>0</v>
      </c>
      <c r="AA1238" s="1" t="b">
        <v>0</v>
      </c>
      <c r="AC1238" s="1" t="b">
        <v>1</v>
      </c>
      <c r="AD1238" s="7">
        <v>45499.609976851854</v>
      </c>
      <c r="AE1238" s="1" t="s">
        <v>901</v>
      </c>
      <c r="AF1238" s="1" t="s">
        <v>6035</v>
      </c>
      <c r="AJ1238" s="1" t="b">
        <v>0</v>
      </c>
    </row>
    <row r="1239">
      <c r="A1239" s="1" t="s">
        <v>126</v>
      </c>
      <c r="B1239" s="1" t="s">
        <v>6038</v>
      </c>
      <c r="C1239" s="1">
        <v>4.7416267000128E13</v>
      </c>
      <c r="D1239" s="1" t="s">
        <v>6038</v>
      </c>
      <c r="E1239" s="1">
        <v>5.4991255546E10</v>
      </c>
      <c r="F1239" s="1" t="s">
        <v>6039</v>
      </c>
      <c r="G1239" s="6">
        <v>45534.74625</v>
      </c>
      <c r="H1239" s="7">
        <v>45582.68133101852</v>
      </c>
      <c r="I1239" s="6">
        <v>45582.79163194444</v>
      </c>
      <c r="J1239" s="1" t="s">
        <v>938</v>
      </c>
      <c r="K1239" s="1" t="s">
        <v>974</v>
      </c>
      <c r="L1239" s="8" t="s">
        <v>6040</v>
      </c>
      <c r="N1239" s="1">
        <v>8.7868669E7</v>
      </c>
      <c r="O1239" s="1">
        <v>1.06753533E8</v>
      </c>
      <c r="Q1239" s="1" t="s">
        <v>983</v>
      </c>
      <c r="S1239" s="1" t="s">
        <v>1033</v>
      </c>
      <c r="W1239" s="1" t="b">
        <v>1</v>
      </c>
      <c r="Y1239" s="1" t="s">
        <v>900</v>
      </c>
      <c r="Z1239" s="1" t="b">
        <v>0</v>
      </c>
      <c r="AA1239" s="1" t="b">
        <v>0</v>
      </c>
      <c r="AB1239" s="1" t="s">
        <v>6041</v>
      </c>
      <c r="AC1239" s="1" t="b">
        <v>1</v>
      </c>
      <c r="AD1239" s="7">
        <v>45534.74623842593</v>
      </c>
      <c r="AE1239" s="1" t="s">
        <v>901</v>
      </c>
      <c r="AF1239" s="1" t="s">
        <v>6042</v>
      </c>
      <c r="AJ1239" s="1" t="b">
        <v>0</v>
      </c>
      <c r="AK1239" s="1" t="b">
        <v>0</v>
      </c>
      <c r="AL1239" s="1">
        <v>0.0</v>
      </c>
      <c r="AM1239" s="1">
        <v>0.0</v>
      </c>
      <c r="AN1239" s="1">
        <v>0.0</v>
      </c>
    </row>
    <row r="1240">
      <c r="A1240" s="1" t="s">
        <v>583</v>
      </c>
      <c r="B1240" s="1" t="s">
        <v>6043</v>
      </c>
      <c r="C1240" s="1">
        <v>4.1397075000135E13</v>
      </c>
      <c r="D1240" s="1" t="s">
        <v>6043</v>
      </c>
      <c r="E1240" s="1">
        <v>3.1999391005E10</v>
      </c>
      <c r="F1240" s="1" t="s">
        <v>6044</v>
      </c>
      <c r="G1240" s="6">
        <v>45366.84888888889</v>
      </c>
      <c r="H1240" s="7">
        <v>45597.22729166667</v>
      </c>
      <c r="I1240" s="2"/>
      <c r="J1240" s="1" t="s">
        <v>908</v>
      </c>
      <c r="K1240" s="1" t="s">
        <v>896</v>
      </c>
      <c r="N1240" s="1">
        <v>7.9213806E7</v>
      </c>
      <c r="O1240" s="1">
        <v>9.7839138E7</v>
      </c>
      <c r="V1240" s="1" t="b">
        <v>1</v>
      </c>
      <c r="Y1240" s="1" t="s">
        <v>900</v>
      </c>
      <c r="Z1240" s="1" t="b">
        <v>0</v>
      </c>
      <c r="AA1240" s="1" t="b">
        <v>0</v>
      </c>
      <c r="AE1240" s="1" t="s">
        <v>901</v>
      </c>
      <c r="AJ1240" s="1" t="b">
        <v>0</v>
      </c>
    </row>
    <row r="1241">
      <c r="A1241" s="1" t="s">
        <v>6045</v>
      </c>
      <c r="B1241" s="1" t="s">
        <v>6046</v>
      </c>
      <c r="C1241" s="1">
        <v>3.3822547000121E13</v>
      </c>
      <c r="D1241" s="1" t="s">
        <v>6046</v>
      </c>
      <c r="E1241" s="1">
        <v>1.1972663606E10</v>
      </c>
      <c r="F1241" s="1" t="s">
        <v>6047</v>
      </c>
      <c r="G1241" s="6">
        <v>45293.57372685185</v>
      </c>
      <c r="H1241" s="7">
        <v>45322.622766203705</v>
      </c>
      <c r="I1241" s="6">
        <v>45387.82832175926</v>
      </c>
      <c r="J1241" s="1" t="s">
        <v>895</v>
      </c>
      <c r="K1241" s="1" t="s">
        <v>933</v>
      </c>
      <c r="L1241" s="8" t="s">
        <v>6048</v>
      </c>
      <c r="M1241" s="1">
        <v>1095188.0</v>
      </c>
      <c r="N1241" s="1">
        <v>7.5725969E7</v>
      </c>
      <c r="O1241" s="1">
        <v>9.395738E7</v>
      </c>
      <c r="R1241" s="1" t="s">
        <v>6049</v>
      </c>
      <c r="U1241" s="1" t="s">
        <v>6050</v>
      </c>
      <c r="Y1241" s="1" t="s">
        <v>900</v>
      </c>
      <c r="Z1241" s="1" t="b">
        <v>0</v>
      </c>
      <c r="AA1241" s="1" t="b">
        <v>0</v>
      </c>
      <c r="AE1241" s="1" t="s">
        <v>901</v>
      </c>
    </row>
    <row r="1242">
      <c r="A1242" s="1" t="s">
        <v>526</v>
      </c>
      <c r="B1242" s="1" t="s">
        <v>6051</v>
      </c>
      <c r="C1242" s="1">
        <v>1.4554219000147E13</v>
      </c>
      <c r="D1242" s="1" t="s">
        <v>6051</v>
      </c>
      <c r="E1242" s="1">
        <v>1.1959213819E10</v>
      </c>
      <c r="F1242" s="1" t="s">
        <v>6052</v>
      </c>
      <c r="G1242" s="6">
        <v>45484.8572337963</v>
      </c>
      <c r="H1242" s="7">
        <v>45597.233460648145</v>
      </c>
      <c r="I1242" s="2"/>
      <c r="J1242" s="1" t="s">
        <v>1243</v>
      </c>
      <c r="K1242" s="1" t="s">
        <v>896</v>
      </c>
      <c r="L1242" s="8" t="s">
        <v>6053</v>
      </c>
      <c r="N1242" s="1">
        <v>8.645088E7</v>
      </c>
      <c r="O1242" s="1">
        <v>1.09663384E8</v>
      </c>
      <c r="X1242" s="1">
        <v>137569.0</v>
      </c>
      <c r="Y1242" s="1" t="s">
        <v>900</v>
      </c>
      <c r="Z1242" s="1" t="b">
        <v>0</v>
      </c>
      <c r="AA1242" s="1" t="b">
        <v>0</v>
      </c>
      <c r="AC1242" s="1" t="b">
        <v>1</v>
      </c>
      <c r="AD1242" s="7">
        <v>45484.818506944444</v>
      </c>
      <c r="AE1242" s="1" t="s">
        <v>901</v>
      </c>
      <c r="AJ1242" s="1" t="b">
        <v>0</v>
      </c>
    </row>
    <row r="1243">
      <c r="A1243" s="1" t="s">
        <v>6054</v>
      </c>
      <c r="B1243" s="1" t="s">
        <v>6055</v>
      </c>
      <c r="C1243" s="1">
        <v>3.019533200013E13</v>
      </c>
      <c r="D1243" s="1" t="s">
        <v>6055</v>
      </c>
      <c r="E1243" s="1">
        <v>5.1992331006E10</v>
      </c>
      <c r="F1243" s="1" t="s">
        <v>6056</v>
      </c>
      <c r="G1243" s="6">
        <v>45289.67988425926</v>
      </c>
      <c r="H1243" s="7">
        <v>45597.22728009259</v>
      </c>
      <c r="I1243" s="2"/>
      <c r="J1243" s="1" t="s">
        <v>938</v>
      </c>
      <c r="K1243" s="1" t="s">
        <v>933</v>
      </c>
      <c r="L1243" s="8" t="s">
        <v>6057</v>
      </c>
      <c r="M1243" s="1">
        <v>1152477.0</v>
      </c>
      <c r="N1243" s="1">
        <v>7.5678093E7</v>
      </c>
      <c r="O1243" s="1">
        <v>9.3841945E7</v>
      </c>
      <c r="T1243" s="1" t="s">
        <v>898</v>
      </c>
      <c r="U1243" s="1" t="s">
        <v>6058</v>
      </c>
      <c r="W1243" s="1" t="b">
        <v>1</v>
      </c>
      <c r="Y1243" s="1" t="s">
        <v>1130</v>
      </c>
      <c r="Z1243" s="1" t="b">
        <v>0</v>
      </c>
      <c r="AA1243" s="1" t="b">
        <v>0</v>
      </c>
      <c r="AE1243" s="1" t="s">
        <v>901</v>
      </c>
      <c r="AJ1243" s="1" t="b">
        <v>0</v>
      </c>
    </row>
    <row r="1244">
      <c r="A1244" s="1" t="s">
        <v>6059</v>
      </c>
      <c r="B1244" s="1" t="s">
        <v>6060</v>
      </c>
      <c r="C1244" s="1">
        <v>2.2863265000156E13</v>
      </c>
      <c r="D1244" s="1" t="s">
        <v>6060</v>
      </c>
      <c r="E1244" s="1">
        <v>1.199995302E10</v>
      </c>
      <c r="F1244" s="1" t="s">
        <v>6061</v>
      </c>
      <c r="G1244" s="6">
        <v>45282.59643518519</v>
      </c>
      <c r="H1244" s="7">
        <v>45287.71996527778</v>
      </c>
      <c r="I1244" s="6">
        <v>45317.86980324074</v>
      </c>
      <c r="J1244" s="1" t="s">
        <v>973</v>
      </c>
      <c r="K1244" s="1" t="s">
        <v>1049</v>
      </c>
      <c r="L1244" s="8" t="s">
        <v>6062</v>
      </c>
      <c r="N1244" s="1">
        <v>7.5551849E7</v>
      </c>
      <c r="O1244" s="1">
        <v>9.3604903E7</v>
      </c>
      <c r="T1244" s="1" t="s">
        <v>898</v>
      </c>
      <c r="U1244" s="1" t="s">
        <v>6063</v>
      </c>
      <c r="Y1244" s="1" t="s">
        <v>900</v>
      </c>
      <c r="Z1244" s="1" t="b">
        <v>0</v>
      </c>
      <c r="AA1244" s="1" t="b">
        <v>0</v>
      </c>
      <c r="AE1244" s="1" t="s">
        <v>901</v>
      </c>
    </row>
    <row r="1245">
      <c r="A1245" s="1" t="s">
        <v>188</v>
      </c>
      <c r="B1245" s="1" t="s">
        <v>6064</v>
      </c>
      <c r="C1245" s="1">
        <v>4.4909017000131E13</v>
      </c>
      <c r="D1245" s="1" t="s">
        <v>6065</v>
      </c>
      <c r="E1245" s="1">
        <v>1.1933912637E10</v>
      </c>
      <c r="F1245" s="1" t="s">
        <v>6066</v>
      </c>
      <c r="G1245" s="6">
        <v>45495.527662037035</v>
      </c>
      <c r="H1245" s="7">
        <v>45597.2334375</v>
      </c>
      <c r="I1245" s="2"/>
      <c r="J1245" s="1" t="s">
        <v>908</v>
      </c>
      <c r="K1245" s="1" t="s">
        <v>953</v>
      </c>
      <c r="L1245" s="8" t="s">
        <v>6067</v>
      </c>
      <c r="N1245" s="1">
        <v>8.6755231E7</v>
      </c>
      <c r="O1245" s="1">
        <v>1.04968256E8</v>
      </c>
      <c r="Y1245" s="1" t="s">
        <v>900</v>
      </c>
      <c r="Z1245" s="1" t="b">
        <v>0</v>
      </c>
      <c r="AA1245" s="1" t="b">
        <v>0</v>
      </c>
      <c r="AC1245" s="1" t="b">
        <v>1</v>
      </c>
      <c r="AD1245" s="7">
        <v>45495.52761574074</v>
      </c>
      <c r="AE1245" s="1" t="s">
        <v>901</v>
      </c>
      <c r="AJ1245" s="1" t="b">
        <v>0</v>
      </c>
    </row>
    <row r="1246">
      <c r="A1246" s="1" t="s">
        <v>6068</v>
      </c>
      <c r="B1246" s="1" t="s">
        <v>6069</v>
      </c>
      <c r="C1246" s="1">
        <v>5.625288909E9</v>
      </c>
      <c r="D1246" s="1" t="s">
        <v>6069</v>
      </c>
      <c r="E1246" s="1">
        <v>4.5988080093E10</v>
      </c>
      <c r="F1246" s="1" t="s">
        <v>6070</v>
      </c>
      <c r="G1246" s="6">
        <v>45146.79744212963</v>
      </c>
      <c r="H1246" s="7">
        <v>45226.74799768518</v>
      </c>
      <c r="I1246" s="6">
        <v>45308.63940972222</v>
      </c>
      <c r="J1246" s="1" t="s">
        <v>1243</v>
      </c>
      <c r="K1246" s="1" t="s">
        <v>896</v>
      </c>
      <c r="L1246" s="8" t="s">
        <v>6071</v>
      </c>
      <c r="N1246" s="1">
        <v>7.0083871E7</v>
      </c>
      <c r="O1246" s="1">
        <v>8.54272E7</v>
      </c>
      <c r="T1246" s="1" t="s">
        <v>898</v>
      </c>
      <c r="U1246" s="1" t="s">
        <v>6070</v>
      </c>
      <c r="Y1246" s="1" t="s">
        <v>900</v>
      </c>
      <c r="Z1246" s="1" t="b">
        <v>0</v>
      </c>
      <c r="AA1246" s="1" t="b">
        <v>0</v>
      </c>
      <c r="AE1246" s="1" t="s">
        <v>901</v>
      </c>
    </row>
    <row r="1247">
      <c r="A1247" s="1" t="s">
        <v>6072</v>
      </c>
      <c r="B1247" s="1" t="s">
        <v>6073</v>
      </c>
      <c r="C1247" s="1">
        <v>3.6282467000119E13</v>
      </c>
      <c r="D1247" s="1" t="s">
        <v>6074</v>
      </c>
      <c r="E1247" s="1">
        <v>1.1986647333E10</v>
      </c>
      <c r="F1247" s="1" t="s">
        <v>6075</v>
      </c>
      <c r="G1247" s="6">
        <v>45566.895902777775</v>
      </c>
      <c r="H1247" s="7">
        <v>45597.23024305556</v>
      </c>
      <c r="I1247" s="2"/>
      <c r="J1247" s="1" t="s">
        <v>1392</v>
      </c>
      <c r="L1247" s="8" t="s">
        <v>6076</v>
      </c>
      <c r="N1247" s="1">
        <v>8.8809646E7</v>
      </c>
      <c r="O1247" s="1">
        <v>1.0825595E8</v>
      </c>
      <c r="S1247" s="1" t="s">
        <v>919</v>
      </c>
      <c r="T1247" s="1" t="s">
        <v>920</v>
      </c>
      <c r="Y1247" s="1" t="s">
        <v>900</v>
      </c>
      <c r="Z1247" s="1" t="b">
        <v>0</v>
      </c>
      <c r="AA1247" s="1" t="b">
        <v>0</v>
      </c>
      <c r="AB1247" s="1" t="s">
        <v>6077</v>
      </c>
      <c r="AC1247" s="1" t="b">
        <v>1</v>
      </c>
      <c r="AD1247" s="7">
        <v>45566.895902777775</v>
      </c>
      <c r="AE1247" s="1" t="s">
        <v>901</v>
      </c>
      <c r="AJ1247" s="1" t="b">
        <v>0</v>
      </c>
      <c r="AK1247" s="1" t="b">
        <v>1</v>
      </c>
      <c r="AL1247" s="1">
        <v>1.0</v>
      </c>
      <c r="AM1247" s="1">
        <v>1.0</v>
      </c>
      <c r="AN1247" s="1">
        <v>2.0</v>
      </c>
    </row>
    <row r="1248">
      <c r="A1248" s="1" t="s">
        <v>6078</v>
      </c>
      <c r="B1248" s="1" t="s">
        <v>6079</v>
      </c>
      <c r="C1248" s="1">
        <v>1.8931468000165E13</v>
      </c>
      <c r="D1248" s="1" t="s">
        <v>6080</v>
      </c>
      <c r="E1248" s="1">
        <v>1.1988813122E10</v>
      </c>
      <c r="F1248" s="1" t="s">
        <v>6081</v>
      </c>
      <c r="G1248" s="6">
        <v>45581.02445601852</v>
      </c>
      <c r="H1248" s="7">
        <v>45597.135879629626</v>
      </c>
      <c r="I1248" s="2"/>
      <c r="J1248" s="1" t="s">
        <v>1497</v>
      </c>
      <c r="K1248" s="1" t="s">
        <v>953</v>
      </c>
      <c r="L1248" s="8" t="s">
        <v>6082</v>
      </c>
      <c r="N1248" s="1">
        <v>8.9258468E7</v>
      </c>
      <c r="O1248" s="1">
        <v>1.08898138E8</v>
      </c>
      <c r="Q1248" s="1" t="s">
        <v>983</v>
      </c>
      <c r="S1248" s="1" t="s">
        <v>919</v>
      </c>
      <c r="T1248" s="1" t="s">
        <v>898</v>
      </c>
      <c r="Y1248" s="1" t="s">
        <v>900</v>
      </c>
      <c r="Z1248" s="1" t="b">
        <v>0</v>
      </c>
      <c r="AA1248" s="1" t="b">
        <v>0</v>
      </c>
      <c r="AB1248" s="1" t="s">
        <v>6083</v>
      </c>
      <c r="AC1248" s="1" t="b">
        <v>1</v>
      </c>
      <c r="AD1248" s="7">
        <v>45581.02443287037</v>
      </c>
      <c r="AE1248" s="1" t="s">
        <v>901</v>
      </c>
      <c r="AJ1248" s="1" t="b">
        <v>0</v>
      </c>
      <c r="AK1248" s="1" t="b">
        <v>1</v>
      </c>
      <c r="AL1248" s="1">
        <v>2.0</v>
      </c>
      <c r="AM1248" s="1">
        <v>3.0</v>
      </c>
      <c r="AN1248" s="1">
        <v>4.0</v>
      </c>
    </row>
    <row r="1249">
      <c r="A1249" s="1" t="s">
        <v>6084</v>
      </c>
      <c r="B1249" s="1" t="s">
        <v>6085</v>
      </c>
      <c r="C1249" s="1">
        <v>5.1197817000132E13</v>
      </c>
      <c r="D1249" s="1" t="s">
        <v>6086</v>
      </c>
      <c r="E1249" s="1">
        <v>1.1973119203E10</v>
      </c>
      <c r="F1249" s="1" t="s">
        <v>6087</v>
      </c>
      <c r="G1249" s="6">
        <v>45198.125</v>
      </c>
      <c r="H1249" s="7">
        <v>45369.704722222225</v>
      </c>
      <c r="I1249" s="6">
        <v>45199.125</v>
      </c>
      <c r="J1249" s="1" t="s">
        <v>973</v>
      </c>
      <c r="N1249" s="1">
        <v>7.2519724E7</v>
      </c>
      <c r="O1249" s="1">
        <v>8.8785811E7</v>
      </c>
      <c r="P1249" s="1" t="b">
        <v>0</v>
      </c>
      <c r="V1249" s="1" t="b">
        <v>0</v>
      </c>
      <c r="W1249" s="1" t="b">
        <v>1</v>
      </c>
      <c r="Y1249" s="1" t="s">
        <v>900</v>
      </c>
      <c r="Z1249" s="1" t="b">
        <v>0</v>
      </c>
      <c r="AA1249" s="1" t="b">
        <v>0</v>
      </c>
      <c r="AE1249" s="1" t="s">
        <v>901</v>
      </c>
      <c r="AJ1249" s="1" t="b">
        <v>0</v>
      </c>
    </row>
    <row r="1250">
      <c r="A1250" s="1" t="s">
        <v>6088</v>
      </c>
      <c r="B1250" s="1" t="s">
        <v>6089</v>
      </c>
      <c r="C1250" s="1">
        <v>4.0807411000108E13</v>
      </c>
      <c r="D1250" s="1" t="s">
        <v>6089</v>
      </c>
      <c r="E1250" s="1">
        <v>4.1988041517E10</v>
      </c>
      <c r="F1250" s="1" t="s">
        <v>6090</v>
      </c>
      <c r="G1250" s="6">
        <v>45260.815150462964</v>
      </c>
      <c r="H1250" s="7">
        <v>45267.876238425924</v>
      </c>
      <c r="I1250" s="6">
        <v>45295.775729166664</v>
      </c>
      <c r="J1250" s="1" t="s">
        <v>908</v>
      </c>
      <c r="K1250" s="1" t="s">
        <v>916</v>
      </c>
      <c r="L1250" s="8" t="s">
        <v>6091</v>
      </c>
      <c r="N1250" s="1">
        <v>7.4787542E7</v>
      </c>
      <c r="O1250" s="1">
        <v>9.25608E7</v>
      </c>
      <c r="T1250" s="1" t="s">
        <v>898</v>
      </c>
      <c r="U1250" s="1" t="s">
        <v>6092</v>
      </c>
      <c r="Y1250" s="1" t="s">
        <v>900</v>
      </c>
      <c r="Z1250" s="1" t="b">
        <v>0</v>
      </c>
      <c r="AA1250" s="1" t="b">
        <v>0</v>
      </c>
      <c r="AE1250" s="1" t="s">
        <v>901</v>
      </c>
    </row>
    <row r="1251">
      <c r="A1251" s="1" t="s">
        <v>6093</v>
      </c>
      <c r="B1251" s="1" t="s">
        <v>6094</v>
      </c>
      <c r="C1251" s="1">
        <v>4.2254812000103E13</v>
      </c>
      <c r="D1251" s="1" t="s">
        <v>6094</v>
      </c>
      <c r="E1251" s="1">
        <v>4.5998301467E10</v>
      </c>
      <c r="F1251" s="1" t="s">
        <v>6095</v>
      </c>
      <c r="G1251" s="6">
        <v>45156.756261574075</v>
      </c>
      <c r="H1251" s="7">
        <v>45597.233449074076</v>
      </c>
      <c r="I1251" s="2"/>
      <c r="J1251" s="1" t="s">
        <v>1006</v>
      </c>
      <c r="K1251" s="1" t="s">
        <v>974</v>
      </c>
      <c r="L1251" s="8" t="s">
        <v>6096</v>
      </c>
      <c r="N1251" s="1">
        <v>7.0376147E7</v>
      </c>
      <c r="O1251" s="1">
        <v>9.477056E7</v>
      </c>
      <c r="U1251" s="1" t="s">
        <v>6095</v>
      </c>
      <c r="Y1251" s="1" t="s">
        <v>900</v>
      </c>
      <c r="Z1251" s="1" t="b">
        <v>0</v>
      </c>
      <c r="AA1251" s="1" t="b">
        <v>0</v>
      </c>
      <c r="AE1251" s="1" t="s">
        <v>901</v>
      </c>
      <c r="AJ1251" s="1" t="b">
        <v>0</v>
      </c>
    </row>
    <row r="1252">
      <c r="A1252" s="1" t="s">
        <v>6097</v>
      </c>
      <c r="B1252" s="1" t="s">
        <v>6098</v>
      </c>
      <c r="D1252" s="1" t="s">
        <v>6098</v>
      </c>
      <c r="E1252" s="1">
        <v>3.1982862211E10</v>
      </c>
      <c r="F1252" s="1" t="s">
        <v>6099</v>
      </c>
      <c r="G1252" s="6">
        <v>45591.5778125</v>
      </c>
      <c r="H1252" s="7">
        <v>45597.115069444444</v>
      </c>
      <c r="I1252" s="2"/>
      <c r="J1252" s="1" t="s">
        <v>1424</v>
      </c>
      <c r="N1252" s="1">
        <v>8.9676215E7</v>
      </c>
      <c r="O1252" s="1">
        <v>1.09430147E8</v>
      </c>
      <c r="Q1252" s="1" t="s">
        <v>3413</v>
      </c>
      <c r="S1252" s="1" t="s">
        <v>1111</v>
      </c>
      <c r="Y1252" s="1" t="s">
        <v>900</v>
      </c>
      <c r="Z1252" s="1" t="b">
        <v>0</v>
      </c>
      <c r="AA1252" s="1" t="b">
        <v>0</v>
      </c>
      <c r="AC1252" s="1" t="b">
        <v>1</v>
      </c>
      <c r="AD1252" s="7">
        <v>45591.57782407408</v>
      </c>
      <c r="AE1252" s="1" t="s">
        <v>901</v>
      </c>
      <c r="AJ1252" s="1" t="b">
        <v>0</v>
      </c>
      <c r="AK1252" s="1" t="b">
        <v>0</v>
      </c>
      <c r="AL1252" s="1">
        <v>0.0</v>
      </c>
      <c r="AM1252" s="1">
        <v>0.0</v>
      </c>
      <c r="AN1252" s="1">
        <v>0.0</v>
      </c>
    </row>
    <row r="1253">
      <c r="A1253" s="1" t="s">
        <v>6100</v>
      </c>
      <c r="B1253" s="1" t="s">
        <v>6101</v>
      </c>
      <c r="C1253" s="1">
        <v>2.9041766000104E13</v>
      </c>
      <c r="D1253" s="1" t="s">
        <v>6101</v>
      </c>
      <c r="E1253" s="1">
        <v>1.1992229995E10</v>
      </c>
      <c r="F1253" s="1" t="s">
        <v>6102</v>
      </c>
      <c r="G1253" s="6">
        <v>45215.78909722222</v>
      </c>
      <c r="H1253" s="7">
        <v>45597.23347222222</v>
      </c>
      <c r="I1253" s="2"/>
      <c r="J1253" s="1" t="s">
        <v>908</v>
      </c>
      <c r="L1253" s="8" t="s">
        <v>6103</v>
      </c>
      <c r="N1253" s="1">
        <v>7.3104501E7</v>
      </c>
      <c r="O1253" s="1">
        <v>1.05604097E8</v>
      </c>
      <c r="U1253" s="1" t="s">
        <v>6102</v>
      </c>
      <c r="Y1253" s="1" t="s">
        <v>900</v>
      </c>
      <c r="Z1253" s="1" t="b">
        <v>0</v>
      </c>
      <c r="AA1253" s="1" t="b">
        <v>0</v>
      </c>
      <c r="AE1253" s="1" t="s">
        <v>901</v>
      </c>
      <c r="AJ1253" s="1" t="b">
        <v>0</v>
      </c>
    </row>
    <row r="1254">
      <c r="A1254" s="1" t="s">
        <v>423</v>
      </c>
      <c r="B1254" s="1" t="s">
        <v>6104</v>
      </c>
      <c r="C1254" s="1">
        <v>3.5050791000149E13</v>
      </c>
      <c r="D1254" s="1" t="s">
        <v>6104</v>
      </c>
      <c r="E1254" s="1">
        <v>1.1985421577E10</v>
      </c>
      <c r="F1254" s="1" t="s">
        <v>6105</v>
      </c>
      <c r="G1254" s="6">
        <v>45392.73128472222</v>
      </c>
      <c r="H1254" s="7">
        <v>45587.6584375</v>
      </c>
      <c r="I1254" s="6">
        <v>45587.78094907408</v>
      </c>
      <c r="J1254" s="1" t="s">
        <v>908</v>
      </c>
      <c r="L1254" s="8" t="s">
        <v>6106</v>
      </c>
      <c r="N1254" s="1">
        <v>8.1195225E7</v>
      </c>
      <c r="O1254" s="1">
        <v>9.9317796E7</v>
      </c>
      <c r="U1254" s="1" t="s">
        <v>6105</v>
      </c>
      <c r="W1254" s="1" t="b">
        <v>1</v>
      </c>
      <c r="Y1254" s="1" t="s">
        <v>900</v>
      </c>
      <c r="Z1254" s="1" t="b">
        <v>0</v>
      </c>
      <c r="AA1254" s="1" t="b">
        <v>0</v>
      </c>
      <c r="AC1254" s="1" t="b">
        <v>1</v>
      </c>
      <c r="AD1254" s="7">
        <v>45392.73335648148</v>
      </c>
      <c r="AE1254" s="1" t="s">
        <v>901</v>
      </c>
      <c r="AJ1254" s="1" t="b">
        <v>0</v>
      </c>
    </row>
    <row r="1255">
      <c r="A1255" s="1" t="s">
        <v>704</v>
      </c>
      <c r="B1255" s="1" t="s">
        <v>6107</v>
      </c>
      <c r="C1255" s="1">
        <v>4.3671989000178E13</v>
      </c>
      <c r="D1255" s="1" t="s">
        <v>6107</v>
      </c>
      <c r="E1255" s="1">
        <v>2.1989520752E10</v>
      </c>
      <c r="F1255" s="1" t="s">
        <v>6108</v>
      </c>
      <c r="G1255" s="6">
        <v>45391.6505787037</v>
      </c>
      <c r="H1255" s="7">
        <v>45597.23024305556</v>
      </c>
      <c r="I1255" s="2"/>
      <c r="J1255" s="1" t="s">
        <v>1006</v>
      </c>
      <c r="K1255" s="1" t="s">
        <v>933</v>
      </c>
      <c r="L1255" s="8" t="s">
        <v>6109</v>
      </c>
      <c r="M1255" s="1">
        <v>1334631.0</v>
      </c>
      <c r="N1255" s="1">
        <v>8.1149554E7</v>
      </c>
      <c r="O1255" s="1">
        <v>9.9242362E7</v>
      </c>
      <c r="U1255" s="1" t="s">
        <v>6110</v>
      </c>
      <c r="Y1255" s="1" t="s">
        <v>900</v>
      </c>
      <c r="Z1255" s="1" t="b">
        <v>0</v>
      </c>
      <c r="AA1255" s="1" t="b">
        <v>0</v>
      </c>
      <c r="AC1255" s="1" t="b">
        <v>1</v>
      </c>
      <c r="AD1255" s="7">
        <v>45391.650555555556</v>
      </c>
      <c r="AE1255" s="1" t="s">
        <v>901</v>
      </c>
      <c r="AJ1255" s="1" t="b">
        <v>0</v>
      </c>
    </row>
    <row r="1256">
      <c r="A1256" s="1" t="s">
        <v>281</v>
      </c>
      <c r="B1256" s="1" t="s">
        <v>6111</v>
      </c>
      <c r="C1256" s="1">
        <v>1.7235167000134E13</v>
      </c>
      <c r="D1256" s="1" t="s">
        <v>6111</v>
      </c>
      <c r="E1256" s="1">
        <v>2.7988060284E10</v>
      </c>
      <c r="F1256" s="1" t="s">
        <v>6112</v>
      </c>
      <c r="G1256" s="6">
        <v>45359.59327546296</v>
      </c>
      <c r="H1256" s="7">
        <v>45597.23024305556</v>
      </c>
      <c r="I1256" s="2"/>
      <c r="J1256" s="1" t="s">
        <v>908</v>
      </c>
      <c r="K1256" s="1" t="s">
        <v>916</v>
      </c>
      <c r="L1256" s="8" t="s">
        <v>6113</v>
      </c>
      <c r="N1256" s="1">
        <v>7.8593459E7</v>
      </c>
      <c r="O1256" s="1">
        <v>9.7418408E7</v>
      </c>
      <c r="U1256" s="1" t="s">
        <v>6114</v>
      </c>
      <c r="Y1256" s="1" t="s">
        <v>900</v>
      </c>
      <c r="Z1256" s="1" t="b">
        <v>0</v>
      </c>
      <c r="AA1256" s="1" t="b">
        <v>0</v>
      </c>
      <c r="AE1256" s="1" t="s">
        <v>901</v>
      </c>
      <c r="AJ1256" s="1" t="b">
        <v>0</v>
      </c>
    </row>
    <row r="1257">
      <c r="A1257" s="1" t="s">
        <v>291</v>
      </c>
      <c r="B1257" s="1" t="s">
        <v>6115</v>
      </c>
      <c r="C1257" s="1">
        <v>5.620032000103E12</v>
      </c>
      <c r="D1257" s="1" t="s">
        <v>6115</v>
      </c>
      <c r="E1257" s="1">
        <v>8.5999229371E10</v>
      </c>
      <c r="F1257" s="1" t="s">
        <v>6116</v>
      </c>
      <c r="G1257" s="6">
        <v>45482.57040509259</v>
      </c>
      <c r="H1257" s="7">
        <v>45597.23023148148</v>
      </c>
      <c r="I1257" s="2"/>
      <c r="J1257" s="1" t="s">
        <v>908</v>
      </c>
      <c r="K1257" s="1" t="s">
        <v>916</v>
      </c>
      <c r="L1257" s="8" t="s">
        <v>6117</v>
      </c>
      <c r="N1257" s="1">
        <v>8.6382933E7</v>
      </c>
      <c r="O1257" s="1">
        <v>1.08186402E8</v>
      </c>
      <c r="Y1257" s="1" t="s">
        <v>900</v>
      </c>
      <c r="Z1257" s="1" t="b">
        <v>0</v>
      </c>
      <c r="AA1257" s="1" t="b">
        <v>0</v>
      </c>
      <c r="AC1257" s="1" t="b">
        <v>1</v>
      </c>
      <c r="AD1257" s="7">
        <v>45482.570393518516</v>
      </c>
      <c r="AE1257" s="1" t="s">
        <v>901</v>
      </c>
      <c r="AF1257" s="1" t="s">
        <v>6118</v>
      </c>
      <c r="AJ1257" s="1" t="b">
        <v>0</v>
      </c>
    </row>
    <row r="1258">
      <c r="A1258" s="1" t="s">
        <v>6119</v>
      </c>
      <c r="B1258" s="1" t="s">
        <v>6120</v>
      </c>
      <c r="C1258" s="1">
        <v>2.5309218000153E13</v>
      </c>
      <c r="D1258" s="1" t="s">
        <v>6120</v>
      </c>
      <c r="E1258" s="1">
        <v>1.1991615402E10</v>
      </c>
      <c r="F1258" s="1" t="s">
        <v>6121</v>
      </c>
      <c r="G1258" s="6">
        <v>45035.51582175926</v>
      </c>
      <c r="H1258" s="7">
        <v>45084.59476851852</v>
      </c>
      <c r="I1258" s="6">
        <v>45235.5087037037</v>
      </c>
      <c r="J1258" s="1" t="s">
        <v>930</v>
      </c>
      <c r="K1258" s="1" t="s">
        <v>933</v>
      </c>
      <c r="M1258" s="1">
        <v>926736.0</v>
      </c>
      <c r="S1258" s="1" t="s">
        <v>1033</v>
      </c>
      <c r="W1258" s="1" t="b">
        <v>0</v>
      </c>
      <c r="Y1258" s="1" t="s">
        <v>900</v>
      </c>
      <c r="Z1258" s="1" t="b">
        <v>0</v>
      </c>
      <c r="AA1258" s="1" t="b">
        <v>0</v>
      </c>
      <c r="AE1258" s="1" t="s">
        <v>901</v>
      </c>
    </row>
    <row r="1259">
      <c r="A1259" s="1" t="s">
        <v>456</v>
      </c>
      <c r="B1259" s="1" t="s">
        <v>6122</v>
      </c>
      <c r="C1259" s="1">
        <v>4.392545700011E13</v>
      </c>
      <c r="D1259" s="1" t="s">
        <v>6122</v>
      </c>
      <c r="E1259" s="1">
        <v>3.1996441772E10</v>
      </c>
      <c r="F1259" s="1" t="s">
        <v>6123</v>
      </c>
      <c r="G1259" s="6">
        <v>45548.57638888889</v>
      </c>
      <c r="H1259" s="7">
        <v>45597.23349537037</v>
      </c>
      <c r="I1259" s="2"/>
      <c r="J1259" s="1" t="s">
        <v>938</v>
      </c>
      <c r="K1259" s="1" t="s">
        <v>974</v>
      </c>
      <c r="L1259" s="8" t="s">
        <v>6124</v>
      </c>
      <c r="N1259" s="1">
        <v>8.8325787E7</v>
      </c>
      <c r="O1259" s="1">
        <v>1.07413142E8</v>
      </c>
      <c r="Q1259" s="1" t="s">
        <v>983</v>
      </c>
      <c r="S1259" s="1" t="s">
        <v>919</v>
      </c>
      <c r="T1259" s="1" t="s">
        <v>920</v>
      </c>
      <c r="Y1259" s="1" t="s">
        <v>900</v>
      </c>
      <c r="Z1259" s="1" t="b">
        <v>0</v>
      </c>
      <c r="AA1259" s="1" t="b">
        <v>0</v>
      </c>
      <c r="AC1259" s="1" t="b">
        <v>1</v>
      </c>
      <c r="AD1259" s="7">
        <v>45548.576377314814</v>
      </c>
      <c r="AE1259" s="1" t="s">
        <v>901</v>
      </c>
      <c r="AJ1259" s="1" t="b">
        <v>0</v>
      </c>
      <c r="AK1259" s="1" t="b">
        <v>0</v>
      </c>
      <c r="AL1259" s="1">
        <v>0.0</v>
      </c>
      <c r="AM1259" s="1">
        <v>0.0</v>
      </c>
      <c r="AN1259" s="1">
        <v>0.0</v>
      </c>
    </row>
    <row r="1260">
      <c r="A1260" s="1" t="s">
        <v>6125</v>
      </c>
      <c r="B1260" s="1" t="s">
        <v>6126</v>
      </c>
      <c r="C1260" s="1">
        <v>4.329338600018E13</v>
      </c>
      <c r="D1260" s="1" t="s">
        <v>6126</v>
      </c>
      <c r="E1260" s="1">
        <v>6.3984526263E10</v>
      </c>
      <c r="F1260" s="1" t="s">
        <v>6127</v>
      </c>
      <c r="G1260" s="6">
        <v>45264.57766203704</v>
      </c>
      <c r="H1260" s="7">
        <v>45597.2334837963</v>
      </c>
      <c r="I1260" s="2"/>
      <c r="J1260" s="1" t="s">
        <v>1243</v>
      </c>
      <c r="K1260" s="1" t="s">
        <v>933</v>
      </c>
      <c r="L1260" s="8" t="s">
        <v>6128</v>
      </c>
      <c r="M1260" s="1">
        <v>1170904.0</v>
      </c>
      <c r="N1260" s="1">
        <v>7.5043192E7</v>
      </c>
      <c r="O1260" s="1">
        <v>1.09582723E8</v>
      </c>
      <c r="T1260" s="1" t="s">
        <v>920</v>
      </c>
      <c r="U1260" s="1" t="s">
        <v>6127</v>
      </c>
      <c r="W1260" s="1" t="b">
        <v>0</v>
      </c>
      <c r="Y1260" s="1" t="s">
        <v>900</v>
      </c>
      <c r="Z1260" s="1" t="b">
        <v>0</v>
      </c>
      <c r="AA1260" s="1" t="b">
        <v>0</v>
      </c>
      <c r="AE1260" s="1" t="s">
        <v>901</v>
      </c>
      <c r="AJ1260" s="1" t="b">
        <v>0</v>
      </c>
    </row>
    <row r="1261">
      <c r="A1261" s="1" t="s">
        <v>6129</v>
      </c>
      <c r="B1261" s="1" t="s">
        <v>6130</v>
      </c>
      <c r="C1261" s="1">
        <v>5.2017435000142E13</v>
      </c>
      <c r="D1261" s="1" t="s">
        <v>6130</v>
      </c>
      <c r="E1261" s="1">
        <v>1.6981355548E10</v>
      </c>
      <c r="F1261" s="1" t="s">
        <v>6131</v>
      </c>
      <c r="G1261" s="6">
        <v>45253.74909722222</v>
      </c>
      <c r="H1261" s="7">
        <v>45253.931967592594</v>
      </c>
      <c r="I1261" s="6">
        <v>45284.10912037037</v>
      </c>
      <c r="J1261" s="1" t="s">
        <v>908</v>
      </c>
      <c r="K1261" s="1" t="s">
        <v>916</v>
      </c>
      <c r="L1261" s="8" t="s">
        <v>6132</v>
      </c>
      <c r="N1261" s="1">
        <v>7.4587495E7</v>
      </c>
      <c r="O1261" s="1">
        <v>9.2153016E7</v>
      </c>
      <c r="U1261" s="1" t="s">
        <v>6131</v>
      </c>
      <c r="Y1261" s="1" t="s">
        <v>900</v>
      </c>
      <c r="Z1261" s="1" t="b">
        <v>0</v>
      </c>
      <c r="AA1261" s="1" t="b">
        <v>0</v>
      </c>
      <c r="AE1261" s="1" t="s">
        <v>901</v>
      </c>
    </row>
    <row r="1262">
      <c r="A1262" s="1" t="s">
        <v>343</v>
      </c>
      <c r="B1262" s="1" t="s">
        <v>6133</v>
      </c>
      <c r="C1262" s="1">
        <v>6.277825000134E12</v>
      </c>
      <c r="D1262" s="1" t="s">
        <v>6133</v>
      </c>
      <c r="E1262" s="1">
        <v>3.1999999999E10</v>
      </c>
      <c r="F1262" s="1" t="s">
        <v>6134</v>
      </c>
      <c r="G1262" s="6">
        <v>45561.54111111111</v>
      </c>
      <c r="H1262" s="7">
        <v>45561.91505787037</v>
      </c>
      <c r="I1262" s="6">
        <v>45561.95655092593</v>
      </c>
      <c r="J1262" s="1" t="s">
        <v>990</v>
      </c>
      <c r="N1262" s="1">
        <v>8.8679527E7</v>
      </c>
      <c r="O1262" s="1">
        <v>1.08004122E8</v>
      </c>
      <c r="W1262" s="1" t="b">
        <v>1</v>
      </c>
      <c r="Y1262" s="1" t="s">
        <v>1130</v>
      </c>
      <c r="Z1262" s="1" t="b">
        <v>0</v>
      </c>
      <c r="AA1262" s="1" t="b">
        <v>0</v>
      </c>
      <c r="AC1262" s="1" t="b">
        <v>1</v>
      </c>
      <c r="AD1262" s="7">
        <v>45560.577152777776</v>
      </c>
      <c r="AE1262" s="1" t="s">
        <v>901</v>
      </c>
      <c r="AJ1262" s="1" t="b">
        <v>0</v>
      </c>
    </row>
    <row r="1263">
      <c r="A1263" s="1" t="s">
        <v>6135</v>
      </c>
      <c r="B1263" s="1" t="s">
        <v>6136</v>
      </c>
      <c r="C1263" s="1">
        <v>1.6525539000102E13</v>
      </c>
      <c r="D1263" s="1" t="s">
        <v>6137</v>
      </c>
      <c r="E1263" s="1">
        <v>3.1986810252E10</v>
      </c>
      <c r="F1263" s="1" t="s">
        <v>6138</v>
      </c>
      <c r="G1263" s="6">
        <v>45595.84195601852</v>
      </c>
      <c r="H1263" s="7">
        <v>45597.10461805556</v>
      </c>
      <c r="I1263" s="2"/>
      <c r="J1263" s="1" t="s">
        <v>1163</v>
      </c>
      <c r="K1263" s="1" t="s">
        <v>953</v>
      </c>
      <c r="L1263" s="8" t="s">
        <v>6139</v>
      </c>
      <c r="N1263" s="1">
        <v>8.9818631E7</v>
      </c>
      <c r="O1263" s="1">
        <v>1.0960172E8</v>
      </c>
      <c r="Q1263" s="1" t="s">
        <v>983</v>
      </c>
      <c r="S1263" s="1" t="s">
        <v>919</v>
      </c>
      <c r="Y1263" s="1" t="s">
        <v>900</v>
      </c>
      <c r="Z1263" s="1" t="b">
        <v>0</v>
      </c>
      <c r="AA1263" s="1" t="b">
        <v>0</v>
      </c>
      <c r="AB1263" s="1" t="s">
        <v>6140</v>
      </c>
      <c r="AC1263" s="1" t="b">
        <v>1</v>
      </c>
      <c r="AD1263" s="7">
        <v>45595.84195601852</v>
      </c>
      <c r="AE1263" s="1" t="s">
        <v>901</v>
      </c>
      <c r="AJ1263" s="1" t="b">
        <v>0</v>
      </c>
      <c r="AK1263" s="1" t="b">
        <v>1</v>
      </c>
      <c r="AL1263" s="1">
        <v>8.0</v>
      </c>
      <c r="AM1263" s="1">
        <v>8.0</v>
      </c>
      <c r="AN1263" s="1">
        <v>25.0</v>
      </c>
    </row>
    <row r="1264">
      <c r="A1264" s="1" t="s">
        <v>241</v>
      </c>
      <c r="B1264" s="1" t="s">
        <v>6141</v>
      </c>
      <c r="C1264" s="1">
        <v>4.9328850000102E13</v>
      </c>
      <c r="D1264" s="1" t="s">
        <v>6141</v>
      </c>
      <c r="E1264" s="1">
        <v>8.5999274036E10</v>
      </c>
      <c r="F1264" s="1" t="s">
        <v>6142</v>
      </c>
      <c r="G1264" s="6">
        <v>45492.859930555554</v>
      </c>
      <c r="H1264" s="7">
        <v>45594.21537037037</v>
      </c>
      <c r="I1264" s="6">
        <v>45594.21537037037</v>
      </c>
      <c r="J1264" s="1" t="s">
        <v>908</v>
      </c>
      <c r="K1264" s="1" t="s">
        <v>916</v>
      </c>
      <c r="L1264" s="8" t="s">
        <v>6143</v>
      </c>
      <c r="N1264" s="1">
        <v>8.6692903E7</v>
      </c>
      <c r="O1264" s="1">
        <v>1.04875241E8</v>
      </c>
      <c r="T1264" s="1" t="s">
        <v>920</v>
      </c>
      <c r="W1264" s="1" t="b">
        <v>0</v>
      </c>
      <c r="Y1264" s="1" t="s">
        <v>935</v>
      </c>
      <c r="Z1264" s="1" t="b">
        <v>1</v>
      </c>
      <c r="AA1264" s="1" t="b">
        <v>1</v>
      </c>
      <c r="AC1264" s="1" t="b">
        <v>1</v>
      </c>
      <c r="AD1264" s="7">
        <v>45492.85545138889</v>
      </c>
      <c r="AE1264" s="1" t="s">
        <v>901</v>
      </c>
      <c r="AJ1264" s="1" t="b">
        <v>1</v>
      </c>
    </row>
    <row r="1265">
      <c r="A1265" s="1" t="s">
        <v>6144</v>
      </c>
      <c r="B1265" s="1" t="s">
        <v>6145</v>
      </c>
      <c r="C1265" s="1">
        <v>4.0900906000187E13</v>
      </c>
      <c r="D1265" s="1" t="s">
        <v>6145</v>
      </c>
      <c r="E1265" s="1">
        <v>3.298868677E10</v>
      </c>
      <c r="F1265" s="1" t="s">
        <v>6146</v>
      </c>
      <c r="G1265" s="6">
        <v>45149.778715277775</v>
      </c>
      <c r="H1265" s="7">
        <v>45349.75170138889</v>
      </c>
      <c r="I1265" s="6">
        <v>45356.06626157407</v>
      </c>
      <c r="J1265" s="1" t="s">
        <v>908</v>
      </c>
      <c r="K1265" s="1" t="s">
        <v>1000</v>
      </c>
      <c r="L1265" s="8" t="s">
        <v>6147</v>
      </c>
      <c r="N1265" s="1">
        <v>7.0202697E7</v>
      </c>
      <c r="O1265" s="1">
        <v>8.8293142E7</v>
      </c>
      <c r="U1265" s="1" t="s">
        <v>6146</v>
      </c>
      <c r="Y1265" s="1" t="s">
        <v>900</v>
      </c>
      <c r="Z1265" s="1" t="b">
        <v>0</v>
      </c>
      <c r="AA1265" s="1" t="b">
        <v>0</v>
      </c>
      <c r="AE1265" s="1" t="s">
        <v>901</v>
      </c>
    </row>
    <row r="1266">
      <c r="A1266" s="1" t="s">
        <v>6148</v>
      </c>
      <c r="B1266" s="1" t="s">
        <v>6149</v>
      </c>
      <c r="C1266" s="1">
        <v>3.1231344000135E13</v>
      </c>
      <c r="D1266" s="1" t="s">
        <v>6149</v>
      </c>
      <c r="E1266" s="1">
        <v>3.1997269999E10</v>
      </c>
      <c r="F1266" s="1" t="s">
        <v>6150</v>
      </c>
      <c r="G1266" s="6">
        <v>45103.5658912037</v>
      </c>
      <c r="H1266" s="7">
        <v>45226.70681712963</v>
      </c>
      <c r="I1266" s="6">
        <v>45453.6796875</v>
      </c>
      <c r="J1266" s="1" t="s">
        <v>930</v>
      </c>
      <c r="K1266" s="1" t="s">
        <v>953</v>
      </c>
      <c r="L1266" s="8" t="s">
        <v>6151</v>
      </c>
      <c r="N1266" s="1">
        <v>7.3749066E7</v>
      </c>
      <c r="O1266" s="1">
        <v>9.0488861E7</v>
      </c>
      <c r="S1266" s="1" t="s">
        <v>919</v>
      </c>
      <c r="T1266" s="1" t="s">
        <v>920</v>
      </c>
      <c r="U1266" s="1" t="s">
        <v>6152</v>
      </c>
      <c r="Y1266" s="1" t="s">
        <v>935</v>
      </c>
      <c r="Z1266" s="1" t="b">
        <v>0</v>
      </c>
      <c r="AA1266" s="1" t="b">
        <v>0</v>
      </c>
      <c r="AE1266" s="1" t="s">
        <v>901</v>
      </c>
    </row>
    <row r="1267">
      <c r="A1267" s="1" t="s">
        <v>6153</v>
      </c>
      <c r="B1267" s="1" t="s">
        <v>6154</v>
      </c>
      <c r="C1267" s="1">
        <v>9.188392627E9</v>
      </c>
      <c r="D1267" s="1" t="s">
        <v>6154</v>
      </c>
      <c r="E1267" s="1">
        <v>3.4998887455E10</v>
      </c>
      <c r="F1267" s="1" t="s">
        <v>6155</v>
      </c>
      <c r="G1267" s="6">
        <v>45218.682604166665</v>
      </c>
      <c r="H1267" s="7">
        <v>45504.646944444445</v>
      </c>
      <c r="I1267" s="6">
        <v>45504.78377314815</v>
      </c>
      <c r="J1267" s="1" t="s">
        <v>967</v>
      </c>
      <c r="K1267" s="1" t="s">
        <v>974</v>
      </c>
      <c r="L1267" s="8" t="s">
        <v>6156</v>
      </c>
      <c r="N1267" s="1">
        <v>7.3184103E7</v>
      </c>
      <c r="O1267" s="1">
        <v>9.0039192E7</v>
      </c>
      <c r="U1267" s="1" t="s">
        <v>6157</v>
      </c>
      <c r="Y1267" s="1" t="s">
        <v>900</v>
      </c>
      <c r="Z1267" s="1" t="b">
        <v>0</v>
      </c>
      <c r="AA1267" s="1" t="b">
        <v>0</v>
      </c>
      <c r="AE1267" s="1" t="s">
        <v>901</v>
      </c>
      <c r="AJ1267" s="1" t="b">
        <v>0</v>
      </c>
    </row>
    <row r="1268">
      <c r="A1268" s="1" t="s">
        <v>6158</v>
      </c>
      <c r="B1268" s="1" t="s">
        <v>6159</v>
      </c>
      <c r="C1268" s="1">
        <v>4.9422060000191E13</v>
      </c>
      <c r="D1268" s="1" t="s">
        <v>6159</v>
      </c>
      <c r="E1268" s="1">
        <v>1.3991703271E10</v>
      </c>
      <c r="F1268" s="1" t="s">
        <v>6160</v>
      </c>
      <c r="G1268" s="6">
        <v>45272.56008101852</v>
      </c>
      <c r="H1268" s="7">
        <v>45272.851851851854</v>
      </c>
      <c r="I1268" s="6">
        <v>45385.54221064815</v>
      </c>
      <c r="J1268" s="1" t="s">
        <v>1243</v>
      </c>
      <c r="N1268" s="1">
        <v>7.5263818E7</v>
      </c>
      <c r="O1268" s="1">
        <v>9.3128693E7</v>
      </c>
      <c r="T1268" s="1" t="s">
        <v>920</v>
      </c>
      <c r="W1268" s="1" t="b">
        <v>1</v>
      </c>
      <c r="Y1268" s="1" t="s">
        <v>900</v>
      </c>
      <c r="Z1268" s="1" t="b">
        <v>0</v>
      </c>
      <c r="AA1268" s="1" t="b">
        <v>0</v>
      </c>
      <c r="AE1268" s="1" t="s">
        <v>901</v>
      </c>
    </row>
    <row r="1269">
      <c r="A1269" s="1" t="s">
        <v>6161</v>
      </c>
      <c r="B1269" s="1" t="s">
        <v>6162</v>
      </c>
      <c r="C1269" s="1">
        <v>4.8383405000182E13</v>
      </c>
      <c r="D1269" s="1" t="s">
        <v>6162</v>
      </c>
      <c r="F1269" s="1" t="s">
        <v>6163</v>
      </c>
      <c r="G1269" s="6">
        <v>45257.73065972222</v>
      </c>
      <c r="H1269" s="7">
        <v>45390.5071875</v>
      </c>
      <c r="I1269" s="6">
        <v>45390.5071875</v>
      </c>
      <c r="J1269" s="1" t="s">
        <v>908</v>
      </c>
      <c r="K1269" s="1" t="s">
        <v>896</v>
      </c>
      <c r="L1269" s="8" t="s">
        <v>6164</v>
      </c>
      <c r="N1269" s="1">
        <v>7.469687E7</v>
      </c>
      <c r="O1269" s="1">
        <v>9.2353383E7</v>
      </c>
      <c r="T1269" s="1" t="s">
        <v>920</v>
      </c>
      <c r="Y1269" s="1" t="s">
        <v>900</v>
      </c>
      <c r="Z1269" s="1" t="b">
        <v>0</v>
      </c>
      <c r="AA1269" s="1" t="b">
        <v>0</v>
      </c>
      <c r="AE1269" s="1" t="s">
        <v>901</v>
      </c>
    </row>
    <row r="1270">
      <c r="A1270" s="1" t="s">
        <v>323</v>
      </c>
      <c r="B1270" s="1" t="s">
        <v>6165</v>
      </c>
      <c r="C1270" s="1">
        <v>4.8763512000136E13</v>
      </c>
      <c r="D1270" s="1" t="s">
        <v>6165</v>
      </c>
      <c r="E1270" s="1">
        <v>3.4999042299E10</v>
      </c>
      <c r="F1270" s="1" t="s">
        <v>6166</v>
      </c>
      <c r="G1270" s="6">
        <v>45406.713217592594</v>
      </c>
      <c r="H1270" s="7">
        <v>45597.23342592592</v>
      </c>
      <c r="I1270" s="2"/>
      <c r="J1270" s="1" t="s">
        <v>1030</v>
      </c>
      <c r="K1270" s="1" t="s">
        <v>916</v>
      </c>
      <c r="N1270" s="1">
        <v>8.2364679E7</v>
      </c>
      <c r="O1270" s="1">
        <v>1.00122857E8</v>
      </c>
      <c r="U1270" s="1" t="s">
        <v>6167</v>
      </c>
      <c r="W1270" s="1" t="b">
        <v>0</v>
      </c>
      <c r="Y1270" s="1" t="s">
        <v>900</v>
      </c>
      <c r="Z1270" s="1" t="b">
        <v>0</v>
      </c>
      <c r="AA1270" s="1" t="b">
        <v>0</v>
      </c>
      <c r="AC1270" s="1" t="b">
        <v>1</v>
      </c>
      <c r="AD1270" s="7">
        <v>45406.71318287037</v>
      </c>
      <c r="AE1270" s="1" t="s">
        <v>901</v>
      </c>
      <c r="AJ1270" s="1" t="b">
        <v>0</v>
      </c>
    </row>
    <row r="1271">
      <c r="A1271" s="1" t="s">
        <v>654</v>
      </c>
      <c r="B1271" s="1" t="s">
        <v>6168</v>
      </c>
      <c r="C1271" s="1">
        <v>3.616918316E9</v>
      </c>
      <c r="D1271" s="1" t="s">
        <v>6168</v>
      </c>
      <c r="E1271" s="1">
        <v>8.5997663407E10</v>
      </c>
      <c r="F1271" s="1" t="s">
        <v>6169</v>
      </c>
      <c r="G1271" s="6">
        <v>45462.8503125</v>
      </c>
      <c r="H1271" s="7">
        <v>45597.23024305556</v>
      </c>
      <c r="I1271" s="2"/>
      <c r="J1271" s="1" t="s">
        <v>1115</v>
      </c>
      <c r="K1271" s="1" t="s">
        <v>933</v>
      </c>
      <c r="L1271" s="8" t="s">
        <v>6170</v>
      </c>
      <c r="M1271" s="1">
        <v>1045690.0</v>
      </c>
      <c r="N1271" s="1">
        <v>8.5789881E7</v>
      </c>
      <c r="O1271" s="1">
        <v>1.03423893E8</v>
      </c>
      <c r="T1271" s="1" t="s">
        <v>920</v>
      </c>
      <c r="U1271" s="1" t="s">
        <v>6171</v>
      </c>
      <c r="Y1271" s="1" t="s">
        <v>900</v>
      </c>
      <c r="Z1271" s="1" t="b">
        <v>0</v>
      </c>
      <c r="AA1271" s="1" t="b">
        <v>0</v>
      </c>
      <c r="AC1271" s="1" t="b">
        <v>1</v>
      </c>
      <c r="AD1271" s="7">
        <v>45462.85028935185</v>
      </c>
      <c r="AE1271" s="1" t="s">
        <v>901</v>
      </c>
      <c r="AJ1271" s="1" t="b">
        <v>0</v>
      </c>
    </row>
    <row r="1272">
      <c r="A1272" s="1" t="s">
        <v>467</v>
      </c>
      <c r="B1272" s="1" t="s">
        <v>6172</v>
      </c>
      <c r="C1272" s="1">
        <v>1.0942067000107E13</v>
      </c>
      <c r="D1272" s="1" t="s">
        <v>6172</v>
      </c>
      <c r="E1272" s="1">
        <v>2.1983135962E10</v>
      </c>
      <c r="F1272" s="1" t="s">
        <v>6173</v>
      </c>
      <c r="G1272" s="6">
        <v>45526.58582175926</v>
      </c>
      <c r="H1272" s="7">
        <v>45597.2334837963</v>
      </c>
      <c r="I1272" s="2"/>
      <c r="J1272" s="1" t="s">
        <v>915</v>
      </c>
      <c r="K1272" s="1" t="s">
        <v>953</v>
      </c>
      <c r="L1272" s="8" t="s">
        <v>6174</v>
      </c>
      <c r="N1272" s="1">
        <v>8.7652224E7</v>
      </c>
      <c r="O1272" s="1">
        <v>1.0640757E8</v>
      </c>
      <c r="Q1272" s="1" t="s">
        <v>983</v>
      </c>
      <c r="S1272" s="1" t="s">
        <v>919</v>
      </c>
      <c r="Y1272" s="1" t="s">
        <v>900</v>
      </c>
      <c r="Z1272" s="1" t="b">
        <v>0</v>
      </c>
      <c r="AA1272" s="1" t="b">
        <v>0</v>
      </c>
      <c r="AC1272" s="1" t="b">
        <v>1</v>
      </c>
      <c r="AD1272" s="7">
        <v>45526.585810185185</v>
      </c>
      <c r="AE1272" s="1" t="s">
        <v>901</v>
      </c>
      <c r="AJ1272" s="1" t="b">
        <v>0</v>
      </c>
      <c r="AK1272" s="1" t="b">
        <v>1</v>
      </c>
      <c r="AL1272" s="1">
        <v>1.0</v>
      </c>
      <c r="AM1272" s="1">
        <v>1.0</v>
      </c>
      <c r="AN1272" s="1">
        <v>2.0</v>
      </c>
    </row>
    <row r="1273">
      <c r="A1273" s="1" t="s">
        <v>424</v>
      </c>
      <c r="B1273" s="1" t="s">
        <v>6175</v>
      </c>
      <c r="C1273" s="1">
        <v>2.3097994000101E13</v>
      </c>
      <c r="D1273" s="1" t="s">
        <v>6175</v>
      </c>
      <c r="E1273" s="1">
        <v>2.1995768078E10</v>
      </c>
      <c r="F1273" s="1" t="s">
        <v>6176</v>
      </c>
      <c r="G1273" s="6">
        <v>45355.84953703704</v>
      </c>
      <c r="H1273" s="7">
        <v>45581.36619212963</v>
      </c>
      <c r="I1273" s="6">
        <v>45581.486354166664</v>
      </c>
      <c r="J1273" s="1" t="s">
        <v>908</v>
      </c>
      <c r="K1273" s="1" t="s">
        <v>933</v>
      </c>
      <c r="L1273" s="8" t="s">
        <v>6177</v>
      </c>
      <c r="M1273" s="1">
        <v>554892.0</v>
      </c>
      <c r="N1273" s="1">
        <v>7.8150962E7</v>
      </c>
      <c r="O1273" s="1">
        <v>9.6876619E7</v>
      </c>
      <c r="U1273" s="1" t="s">
        <v>6178</v>
      </c>
      <c r="W1273" s="1" t="b">
        <v>1</v>
      </c>
      <c r="Y1273" s="1" t="s">
        <v>900</v>
      </c>
      <c r="Z1273" s="1" t="b">
        <v>0</v>
      </c>
      <c r="AA1273" s="1" t="b">
        <v>0</v>
      </c>
      <c r="AE1273" s="1" t="s">
        <v>901</v>
      </c>
      <c r="AJ1273" s="1" t="b">
        <v>0</v>
      </c>
    </row>
    <row r="1274">
      <c r="A1274" s="1" t="s">
        <v>490</v>
      </c>
      <c r="B1274" s="1" t="s">
        <v>6179</v>
      </c>
      <c r="C1274" s="1">
        <v>1.2838182722E10</v>
      </c>
      <c r="D1274" s="1" t="s">
        <v>6179</v>
      </c>
      <c r="E1274" s="1">
        <v>2.7998896755E10</v>
      </c>
      <c r="F1274" s="1" t="s">
        <v>6180</v>
      </c>
      <c r="G1274" s="6">
        <v>45460.785092592596</v>
      </c>
      <c r="H1274" s="7">
        <v>45597.23342592592</v>
      </c>
      <c r="I1274" s="2"/>
      <c r="J1274" s="1" t="s">
        <v>938</v>
      </c>
      <c r="K1274" s="1" t="s">
        <v>1049</v>
      </c>
      <c r="N1274" s="1">
        <v>8.5733601E7</v>
      </c>
      <c r="O1274" s="1">
        <v>1.03297822E8</v>
      </c>
      <c r="T1274" s="1" t="s">
        <v>898</v>
      </c>
      <c r="U1274" s="1" t="s">
        <v>6181</v>
      </c>
      <c r="Y1274" s="1" t="s">
        <v>900</v>
      </c>
      <c r="Z1274" s="1" t="b">
        <v>0</v>
      </c>
      <c r="AA1274" s="1" t="b">
        <v>0</v>
      </c>
      <c r="AC1274" s="1" t="b">
        <v>1</v>
      </c>
      <c r="AD1274" s="7">
        <v>45460.78508101852</v>
      </c>
      <c r="AE1274" s="1" t="s">
        <v>901</v>
      </c>
      <c r="AJ1274" s="1" t="b">
        <v>0</v>
      </c>
    </row>
    <row r="1275">
      <c r="A1275" s="1" t="s">
        <v>6182</v>
      </c>
      <c r="B1275" s="1" t="s">
        <v>6183</v>
      </c>
      <c r="C1275" s="1">
        <v>7.330616648E9</v>
      </c>
      <c r="D1275" s="1" t="s">
        <v>6183</v>
      </c>
      <c r="E1275" s="1">
        <v>3.4998088402E10</v>
      </c>
      <c r="F1275" s="1" t="s">
        <v>6184</v>
      </c>
      <c r="G1275" s="6">
        <v>45313.75400462963</v>
      </c>
      <c r="H1275" s="7">
        <v>45597.2334837963</v>
      </c>
      <c r="I1275" s="2"/>
      <c r="J1275" s="1" t="s">
        <v>908</v>
      </c>
      <c r="K1275" s="1" t="s">
        <v>896</v>
      </c>
      <c r="L1275" s="8" t="s">
        <v>6185</v>
      </c>
      <c r="N1275" s="1">
        <v>7.6820853E7</v>
      </c>
      <c r="O1275" s="1">
        <v>1.07290729E8</v>
      </c>
      <c r="U1275" s="1" t="s">
        <v>6184</v>
      </c>
      <c r="X1275" s="1">
        <v>139940.0</v>
      </c>
      <c r="Y1275" s="1" t="s">
        <v>900</v>
      </c>
      <c r="Z1275" s="1" t="b">
        <v>0</v>
      </c>
      <c r="AA1275" s="1" t="b">
        <v>1</v>
      </c>
      <c r="AE1275" s="1" t="s">
        <v>901</v>
      </c>
      <c r="AJ1275" s="1" t="b">
        <v>1</v>
      </c>
    </row>
    <row r="1276">
      <c r="A1276" s="1" t="s">
        <v>6186</v>
      </c>
      <c r="B1276" s="1" t="s">
        <v>6187</v>
      </c>
      <c r="C1276" s="1">
        <v>1.1420293000182E13</v>
      </c>
      <c r="D1276" s="1" t="s">
        <v>6187</v>
      </c>
      <c r="E1276" s="1">
        <v>1.8997751463E10</v>
      </c>
      <c r="F1276" s="1" t="s">
        <v>6188</v>
      </c>
      <c r="G1276" s="6">
        <v>45239.853993055556</v>
      </c>
      <c r="H1276" s="7">
        <v>45597.11508101852</v>
      </c>
      <c r="I1276" s="2"/>
      <c r="J1276" s="1" t="s">
        <v>895</v>
      </c>
      <c r="K1276" s="1" t="s">
        <v>916</v>
      </c>
      <c r="L1276" s="8" t="s">
        <v>6189</v>
      </c>
      <c r="N1276" s="1">
        <v>7.4157024E7</v>
      </c>
      <c r="O1276" s="1">
        <v>9.1316976E7</v>
      </c>
      <c r="U1276" s="1" t="s">
        <v>6190</v>
      </c>
      <c r="Y1276" s="1" t="s">
        <v>900</v>
      </c>
      <c r="Z1276" s="1" t="b">
        <v>0</v>
      </c>
      <c r="AA1276" s="1" t="b">
        <v>0</v>
      </c>
      <c r="AE1276" s="1" t="s">
        <v>901</v>
      </c>
      <c r="AJ1276" s="1" t="b">
        <v>0</v>
      </c>
    </row>
    <row r="1277">
      <c r="A1277" s="1" t="s">
        <v>228</v>
      </c>
      <c r="B1277" s="1" t="s">
        <v>6191</v>
      </c>
      <c r="C1277" s="1">
        <v>1.4425161000131E13</v>
      </c>
      <c r="D1277" s="1" t="s">
        <v>6192</v>
      </c>
      <c r="E1277" s="1">
        <v>3.1991986771E10</v>
      </c>
      <c r="F1277" s="1" t="s">
        <v>6193</v>
      </c>
      <c r="G1277" s="6">
        <v>45419.92701388889</v>
      </c>
      <c r="H1277" s="7">
        <v>45597.23347222222</v>
      </c>
      <c r="I1277" s="2"/>
      <c r="J1277" s="1" t="s">
        <v>915</v>
      </c>
      <c r="L1277" s="8" t="s">
        <v>6194</v>
      </c>
      <c r="N1277" s="1">
        <v>8.3525368E7</v>
      </c>
      <c r="O1277" s="1">
        <v>1.00942532E8</v>
      </c>
      <c r="U1277" s="1" t="s">
        <v>6193</v>
      </c>
      <c r="Y1277" s="1" t="s">
        <v>900</v>
      </c>
      <c r="Z1277" s="1" t="b">
        <v>0</v>
      </c>
      <c r="AA1277" s="1" t="b">
        <v>0</v>
      </c>
      <c r="AC1277" s="1" t="b">
        <v>1</v>
      </c>
      <c r="AD1277" s="7">
        <v>45419.92699074074</v>
      </c>
      <c r="AE1277" s="1" t="s">
        <v>901</v>
      </c>
      <c r="AJ1277" s="1" t="b">
        <v>0</v>
      </c>
    </row>
    <row r="1278">
      <c r="A1278" s="1" t="s">
        <v>6195</v>
      </c>
      <c r="B1278" s="1" t="s">
        <v>6196</v>
      </c>
      <c r="C1278" s="1">
        <v>3.5660522000102E13</v>
      </c>
      <c r="D1278" s="1" t="s">
        <v>6196</v>
      </c>
      <c r="E1278" s="1">
        <v>1.1964857896E10</v>
      </c>
      <c r="F1278" s="1" t="s">
        <v>6197</v>
      </c>
      <c r="G1278" s="6">
        <v>45252.56869212963</v>
      </c>
      <c r="H1278" s="7">
        <v>45597.233449074076</v>
      </c>
      <c r="I1278" s="2"/>
      <c r="J1278" s="1" t="s">
        <v>908</v>
      </c>
      <c r="K1278" s="1" t="s">
        <v>933</v>
      </c>
      <c r="L1278" s="8" t="s">
        <v>6198</v>
      </c>
      <c r="M1278" s="1">
        <v>1052037.0</v>
      </c>
      <c r="N1278" s="1">
        <v>7.4452958E7</v>
      </c>
      <c r="O1278" s="1">
        <v>9.207656E7</v>
      </c>
      <c r="U1278" s="1" t="s">
        <v>6199</v>
      </c>
      <c r="Y1278" s="1" t="s">
        <v>900</v>
      </c>
      <c r="Z1278" s="1" t="b">
        <v>0</v>
      </c>
      <c r="AA1278" s="1" t="b">
        <v>0</v>
      </c>
      <c r="AE1278" s="1" t="s">
        <v>901</v>
      </c>
      <c r="AJ1278" s="1" t="b">
        <v>0</v>
      </c>
    </row>
    <row r="1279">
      <c r="A1279" s="1" t="s">
        <v>684</v>
      </c>
      <c r="B1279" s="1" t="s">
        <v>6200</v>
      </c>
      <c r="C1279" s="1">
        <v>7.887287000162E12</v>
      </c>
      <c r="D1279" s="1" t="s">
        <v>6200</v>
      </c>
      <c r="E1279" s="1">
        <v>3.7998303939E10</v>
      </c>
      <c r="F1279" s="1" t="s">
        <v>6201</v>
      </c>
      <c r="G1279" s="6">
        <v>45545.79530092593</v>
      </c>
      <c r="H1279" s="7">
        <v>45597.233460648145</v>
      </c>
      <c r="I1279" s="2"/>
      <c r="J1279" s="1" t="s">
        <v>1497</v>
      </c>
      <c r="K1279" s="1" t="s">
        <v>916</v>
      </c>
      <c r="N1279" s="1">
        <v>8.8221042E7</v>
      </c>
      <c r="O1279" s="1">
        <v>1.07215898E8</v>
      </c>
      <c r="Y1279" s="1" t="s">
        <v>900</v>
      </c>
      <c r="Z1279" s="1" t="b">
        <v>0</v>
      </c>
      <c r="AA1279" s="1" t="b">
        <v>0</v>
      </c>
      <c r="AC1279" s="1" t="b">
        <v>1</v>
      </c>
      <c r="AD1279" s="7">
        <v>45534.83695601852</v>
      </c>
      <c r="AE1279" s="1" t="s">
        <v>901</v>
      </c>
      <c r="AF1279" s="1" t="s">
        <v>6202</v>
      </c>
      <c r="AJ1279" s="1" t="b">
        <v>0</v>
      </c>
    </row>
    <row r="1280">
      <c r="A1280" s="1" t="s">
        <v>835</v>
      </c>
      <c r="B1280" s="1" t="s">
        <v>6203</v>
      </c>
      <c r="C1280" s="1">
        <v>2.0315905000168E13</v>
      </c>
      <c r="D1280" s="1" t="s">
        <v>6204</v>
      </c>
      <c r="E1280" s="1">
        <v>1.1974399684E10</v>
      </c>
      <c r="F1280" s="1" t="s">
        <v>6205</v>
      </c>
      <c r="G1280" s="6">
        <v>45469.58739583333</v>
      </c>
      <c r="H1280" s="7">
        <v>45597.22730324074</v>
      </c>
      <c r="I1280" s="2"/>
      <c r="J1280" s="1" t="s">
        <v>945</v>
      </c>
      <c r="K1280" s="1" t="s">
        <v>933</v>
      </c>
      <c r="L1280" s="8" t="s">
        <v>2805</v>
      </c>
      <c r="M1280" s="1">
        <v>948834.0</v>
      </c>
      <c r="N1280" s="1">
        <v>8.5955335E7</v>
      </c>
      <c r="O1280" s="1">
        <v>1.03748012E8</v>
      </c>
      <c r="U1280" s="1" t="s">
        <v>6206</v>
      </c>
      <c r="W1280" s="1" t="b">
        <v>1</v>
      </c>
      <c r="Y1280" s="1" t="s">
        <v>900</v>
      </c>
      <c r="Z1280" s="1" t="b">
        <v>0</v>
      </c>
      <c r="AA1280" s="1" t="b">
        <v>0</v>
      </c>
      <c r="AC1280" s="1" t="b">
        <v>1</v>
      </c>
      <c r="AD1280" s="7">
        <v>45469.587372685186</v>
      </c>
      <c r="AE1280" s="1" t="s">
        <v>901</v>
      </c>
      <c r="AJ1280" s="1" t="b">
        <v>0</v>
      </c>
    </row>
    <row r="1281">
      <c r="A1281" s="1" t="s">
        <v>129</v>
      </c>
      <c r="B1281" s="1" t="s">
        <v>6207</v>
      </c>
      <c r="C1281" s="1">
        <v>2.8864024000108E13</v>
      </c>
      <c r="D1281" s="1" t="s">
        <v>6208</v>
      </c>
      <c r="E1281" s="1">
        <v>2.1972879571E10</v>
      </c>
      <c r="F1281" s="1" t="s">
        <v>6209</v>
      </c>
      <c r="G1281" s="6">
        <v>45411.88761574074</v>
      </c>
      <c r="H1281" s="7">
        <v>45597.233460648145</v>
      </c>
      <c r="I1281" s="2"/>
      <c r="J1281" s="1" t="s">
        <v>908</v>
      </c>
      <c r="K1281" s="1" t="s">
        <v>916</v>
      </c>
      <c r="L1281" s="8" t="s">
        <v>6210</v>
      </c>
      <c r="N1281" s="1">
        <v>8.2674543E7</v>
      </c>
      <c r="O1281" s="1">
        <v>1.00438261E8</v>
      </c>
      <c r="T1281" s="1" t="s">
        <v>920</v>
      </c>
      <c r="Y1281" s="1" t="s">
        <v>900</v>
      </c>
      <c r="Z1281" s="1" t="b">
        <v>0</v>
      </c>
      <c r="AA1281" s="1" t="b">
        <v>0</v>
      </c>
      <c r="AC1281" s="1" t="b">
        <v>1</v>
      </c>
      <c r="AD1281" s="7">
        <v>45411.887604166666</v>
      </c>
      <c r="AE1281" s="1" t="s">
        <v>901</v>
      </c>
      <c r="AJ1281" s="1" t="b">
        <v>0</v>
      </c>
    </row>
    <row r="1282">
      <c r="A1282" s="1" t="s">
        <v>6211</v>
      </c>
      <c r="B1282" s="1" t="s">
        <v>6212</v>
      </c>
      <c r="C1282" s="1">
        <v>4.5570707000171E13</v>
      </c>
      <c r="D1282" s="1" t="s">
        <v>6213</v>
      </c>
      <c r="E1282" s="1">
        <v>6.49812216E10</v>
      </c>
      <c r="F1282" s="1" t="s">
        <v>6214</v>
      </c>
      <c r="G1282" s="6">
        <v>45566.91488425926</v>
      </c>
      <c r="H1282" s="7">
        <v>45597.23342592592</v>
      </c>
      <c r="I1282" s="2"/>
      <c r="J1282" s="1" t="s">
        <v>1006</v>
      </c>
      <c r="K1282" s="1" t="s">
        <v>916</v>
      </c>
      <c r="L1282" s="8" t="s">
        <v>6215</v>
      </c>
      <c r="N1282" s="1">
        <v>8.8810252E7</v>
      </c>
      <c r="O1282" s="1">
        <v>1.08257476E8</v>
      </c>
      <c r="Q1282" s="1" t="s">
        <v>1394</v>
      </c>
      <c r="S1282" s="1" t="s">
        <v>919</v>
      </c>
      <c r="T1282" s="1" t="s">
        <v>920</v>
      </c>
      <c r="Y1282" s="1" t="s">
        <v>900</v>
      </c>
      <c r="Z1282" s="1" t="b">
        <v>0</v>
      </c>
      <c r="AA1282" s="1" t="b">
        <v>0</v>
      </c>
      <c r="AC1282" s="1" t="b">
        <v>1</v>
      </c>
      <c r="AD1282" s="7">
        <v>45566.91486111111</v>
      </c>
      <c r="AE1282" s="1" t="s">
        <v>901</v>
      </c>
      <c r="AJ1282" s="1" t="b">
        <v>0</v>
      </c>
      <c r="AK1282" s="1" t="b">
        <v>1</v>
      </c>
      <c r="AL1282" s="1">
        <v>1.0</v>
      </c>
      <c r="AM1282" s="1">
        <v>1.0</v>
      </c>
      <c r="AN1282" s="1">
        <v>1.0</v>
      </c>
    </row>
    <row r="1283">
      <c r="A1283" s="1" t="s">
        <v>165</v>
      </c>
      <c r="B1283" s="1" t="s">
        <v>6216</v>
      </c>
      <c r="C1283" s="1">
        <v>4.4644780000188E13</v>
      </c>
      <c r="D1283" s="1" t="s">
        <v>6216</v>
      </c>
      <c r="E1283" s="1">
        <v>8.6998153562E10</v>
      </c>
      <c r="F1283" s="1" t="s">
        <v>6217</v>
      </c>
      <c r="G1283" s="6">
        <v>45369.96215277778</v>
      </c>
      <c r="H1283" s="7">
        <v>45385.881064814814</v>
      </c>
      <c r="I1283" s="6">
        <v>45440.09625</v>
      </c>
      <c r="J1283" s="1" t="s">
        <v>1243</v>
      </c>
      <c r="K1283" s="1" t="s">
        <v>916</v>
      </c>
      <c r="L1283" s="8" t="s">
        <v>6218</v>
      </c>
      <c r="N1283" s="1">
        <v>7.939337E7</v>
      </c>
      <c r="O1283" s="1">
        <v>9.7991777E7</v>
      </c>
      <c r="U1283" s="1" t="s">
        <v>6219</v>
      </c>
      <c r="Y1283" s="1" t="s">
        <v>900</v>
      </c>
      <c r="Z1283" s="1" t="b">
        <v>0</v>
      </c>
      <c r="AA1283" s="1" t="b">
        <v>0</v>
      </c>
      <c r="AE1283" s="1" t="s">
        <v>901</v>
      </c>
    </row>
    <row r="1284">
      <c r="A1284" s="1" t="s">
        <v>6220</v>
      </c>
      <c r="B1284" s="1" t="s">
        <v>6221</v>
      </c>
      <c r="C1284" s="1">
        <v>4.0610072000175E13</v>
      </c>
      <c r="D1284" s="1" t="s">
        <v>6221</v>
      </c>
      <c r="E1284" s="1">
        <v>3.1991600555E10</v>
      </c>
      <c r="F1284" s="1" t="s">
        <v>6222</v>
      </c>
      <c r="G1284" s="6">
        <v>45183.73164351852</v>
      </c>
      <c r="H1284" s="7">
        <v>45597.23024305556</v>
      </c>
      <c r="I1284" s="2"/>
      <c r="J1284" s="1" t="s">
        <v>1185</v>
      </c>
      <c r="L1284" s="8" t="s">
        <v>6223</v>
      </c>
      <c r="N1284" s="1">
        <v>7.16392E7</v>
      </c>
      <c r="O1284" s="1">
        <v>8.7811815E7</v>
      </c>
      <c r="U1284" s="1" t="s">
        <v>6224</v>
      </c>
      <c r="W1284" s="1" t="b">
        <v>0</v>
      </c>
      <c r="Y1284" s="1" t="s">
        <v>900</v>
      </c>
      <c r="Z1284" s="1" t="b">
        <v>0</v>
      </c>
      <c r="AA1284" s="1" t="b">
        <v>0</v>
      </c>
      <c r="AB1284" s="1" t="s">
        <v>6225</v>
      </c>
      <c r="AE1284" s="1" t="s">
        <v>901</v>
      </c>
      <c r="AG1284" s="1" t="s">
        <v>983</v>
      </c>
      <c r="AH1284" s="1" t="s">
        <v>1285</v>
      </c>
      <c r="AI1284" s="7">
        <v>45548.78920138889</v>
      </c>
      <c r="AJ1284" s="1" t="b">
        <v>0</v>
      </c>
    </row>
    <row r="1285">
      <c r="A1285" s="1" t="s">
        <v>273</v>
      </c>
      <c r="B1285" s="1" t="s">
        <v>6226</v>
      </c>
      <c r="C1285" s="1">
        <v>5.0134024000101E13</v>
      </c>
      <c r="D1285" s="1" t="s">
        <v>6226</v>
      </c>
      <c r="E1285" s="1">
        <v>1.1941929232E10</v>
      </c>
      <c r="F1285" s="1" t="s">
        <v>6227</v>
      </c>
      <c r="G1285" s="6">
        <v>45518.72825231482</v>
      </c>
      <c r="H1285" s="7">
        <v>45597.23024305556</v>
      </c>
      <c r="I1285" s="2"/>
      <c r="J1285" s="1" t="s">
        <v>938</v>
      </c>
      <c r="K1285" s="1" t="s">
        <v>1128</v>
      </c>
      <c r="N1285" s="1">
        <v>8.741431E7</v>
      </c>
      <c r="O1285" s="1">
        <v>1.06014745E8</v>
      </c>
      <c r="Y1285" s="1" t="s">
        <v>900</v>
      </c>
      <c r="Z1285" s="1" t="b">
        <v>0</v>
      </c>
      <c r="AA1285" s="1" t="b">
        <v>0</v>
      </c>
      <c r="AC1285" s="1" t="b">
        <v>1</v>
      </c>
      <c r="AD1285" s="7">
        <v>45518.67900462963</v>
      </c>
      <c r="AE1285" s="1" t="s">
        <v>901</v>
      </c>
      <c r="AJ1285" s="1" t="b">
        <v>0</v>
      </c>
    </row>
    <row r="1286">
      <c r="A1286" s="1" t="s">
        <v>6228</v>
      </c>
      <c r="B1286" s="1" t="s">
        <v>6229</v>
      </c>
      <c r="C1286" s="1">
        <v>2.3860872000125E13</v>
      </c>
      <c r="D1286" s="1" t="s">
        <v>6229</v>
      </c>
      <c r="E1286" s="1">
        <v>1.8991027689E10</v>
      </c>
      <c r="F1286" s="1" t="s">
        <v>6230</v>
      </c>
      <c r="G1286" s="6">
        <v>45581.698541666665</v>
      </c>
      <c r="H1286" s="7">
        <v>45597.090844907405</v>
      </c>
      <c r="I1286" s="2"/>
      <c r="J1286" s="1" t="s">
        <v>1333</v>
      </c>
      <c r="K1286" s="1" t="s">
        <v>916</v>
      </c>
      <c r="N1286" s="1">
        <v>8.9269687E7</v>
      </c>
      <c r="O1286" s="1">
        <v>1.08913293E8</v>
      </c>
      <c r="T1286" s="1" t="s">
        <v>920</v>
      </c>
      <c r="Y1286" s="1" t="s">
        <v>900</v>
      </c>
      <c r="Z1286" s="1" t="b">
        <v>0</v>
      </c>
      <c r="AA1286" s="1" t="b">
        <v>0</v>
      </c>
      <c r="AC1286" s="1" t="b">
        <v>1</v>
      </c>
      <c r="AD1286" s="7">
        <v>45534.83695601852</v>
      </c>
      <c r="AE1286" s="1" t="s">
        <v>901</v>
      </c>
      <c r="AJ1286" s="1" t="b">
        <v>0</v>
      </c>
    </row>
    <row r="1287">
      <c r="A1287" s="1" t="s">
        <v>6231</v>
      </c>
      <c r="B1287" s="1" t="s">
        <v>6232</v>
      </c>
      <c r="C1287" s="1">
        <v>1.402369000193E12</v>
      </c>
      <c r="D1287" s="1" t="s">
        <v>6232</v>
      </c>
      <c r="E1287" s="1">
        <v>8.5985592529E10</v>
      </c>
      <c r="F1287" s="1" t="s">
        <v>6233</v>
      </c>
      <c r="G1287" s="6">
        <v>45244.73599537037</v>
      </c>
      <c r="H1287" s="7">
        <v>45244.85297453704</v>
      </c>
      <c r="I1287" s="6">
        <v>45318.8169212963</v>
      </c>
      <c r="J1287" s="1" t="s">
        <v>908</v>
      </c>
      <c r="K1287" s="1" t="s">
        <v>974</v>
      </c>
      <c r="L1287" s="8" t="s">
        <v>6234</v>
      </c>
      <c r="N1287" s="1">
        <v>7.4269767E7</v>
      </c>
      <c r="O1287" s="1">
        <v>9.1495104E7</v>
      </c>
      <c r="U1287" s="1" t="s">
        <v>6235</v>
      </c>
      <c r="Y1287" s="1" t="s">
        <v>900</v>
      </c>
      <c r="Z1287" s="1" t="b">
        <v>0</v>
      </c>
      <c r="AA1287" s="1" t="b">
        <v>0</v>
      </c>
      <c r="AE1287" s="1" t="s">
        <v>901</v>
      </c>
    </row>
    <row r="1288">
      <c r="A1288" s="1" t="s">
        <v>707</v>
      </c>
      <c r="B1288" s="1" t="s">
        <v>6236</v>
      </c>
      <c r="C1288" s="1">
        <v>5.24212020001E13</v>
      </c>
      <c r="D1288" s="1" t="s">
        <v>6236</v>
      </c>
      <c r="E1288" s="1">
        <v>4.7996699696E10</v>
      </c>
      <c r="F1288" s="1" t="s">
        <v>6237</v>
      </c>
      <c r="G1288" s="6">
        <v>45533.62138888889</v>
      </c>
      <c r="H1288" s="7">
        <v>45597.23339120371</v>
      </c>
      <c r="I1288" s="2"/>
      <c r="J1288" s="1" t="s">
        <v>895</v>
      </c>
      <c r="K1288" s="1" t="s">
        <v>896</v>
      </c>
      <c r="N1288" s="1">
        <v>8.784048E7</v>
      </c>
      <c r="O1288" s="1">
        <v>1.0669696E8</v>
      </c>
      <c r="T1288" s="1" t="s">
        <v>898</v>
      </c>
      <c r="W1288" s="1" t="b">
        <v>0</v>
      </c>
      <c r="X1288" s="1">
        <v>109518.0</v>
      </c>
      <c r="Y1288" s="1" t="s">
        <v>900</v>
      </c>
      <c r="Z1288" s="1" t="b">
        <v>0</v>
      </c>
      <c r="AA1288" s="1" t="b">
        <v>0</v>
      </c>
      <c r="AC1288" s="1" t="b">
        <v>1</v>
      </c>
      <c r="AD1288" s="7">
        <v>45533.61659722222</v>
      </c>
      <c r="AE1288" s="1" t="s">
        <v>901</v>
      </c>
      <c r="AJ1288" s="1" t="b">
        <v>0</v>
      </c>
    </row>
    <row r="1289">
      <c r="A1289" s="1" t="s">
        <v>6238</v>
      </c>
      <c r="B1289" s="1" t="s">
        <v>6239</v>
      </c>
      <c r="C1289" s="1">
        <v>1.7113656000202E13</v>
      </c>
      <c r="D1289" s="1" t="s">
        <v>6239</v>
      </c>
      <c r="E1289" s="1">
        <v>3.4933001978E10</v>
      </c>
      <c r="F1289" s="1" t="s">
        <v>6240</v>
      </c>
      <c r="G1289" s="6">
        <v>45295.76768518519</v>
      </c>
      <c r="H1289" s="7">
        <v>45597.23024305556</v>
      </c>
      <c r="I1289" s="2"/>
      <c r="J1289" s="1" t="s">
        <v>967</v>
      </c>
      <c r="K1289" s="1" t="s">
        <v>933</v>
      </c>
      <c r="L1289" s="8" t="s">
        <v>6241</v>
      </c>
      <c r="M1289" s="1">
        <v>1167671.0</v>
      </c>
      <c r="N1289" s="1">
        <v>7.5793146E7</v>
      </c>
      <c r="O1289" s="1">
        <v>9.4079981E7</v>
      </c>
      <c r="T1289" s="1" t="s">
        <v>920</v>
      </c>
      <c r="U1289" s="1" t="s">
        <v>6240</v>
      </c>
      <c r="Y1289" s="1" t="s">
        <v>900</v>
      </c>
      <c r="Z1289" s="1" t="b">
        <v>0</v>
      </c>
      <c r="AA1289" s="1" t="b">
        <v>0</v>
      </c>
      <c r="AE1289" s="1" t="s">
        <v>901</v>
      </c>
      <c r="AJ1289" s="1" t="b">
        <v>0</v>
      </c>
    </row>
    <row r="1290">
      <c r="A1290" s="1" t="s">
        <v>210</v>
      </c>
      <c r="B1290" s="1" t="s">
        <v>6242</v>
      </c>
      <c r="C1290" s="1">
        <v>4.5142631000183E13</v>
      </c>
      <c r="D1290" s="1" t="s">
        <v>6242</v>
      </c>
      <c r="E1290" s="1">
        <v>4.1998180141E10</v>
      </c>
      <c r="F1290" s="1" t="s">
        <v>6243</v>
      </c>
      <c r="G1290" s="6">
        <v>45509.691041666665</v>
      </c>
      <c r="H1290" s="7">
        <v>45597.2334375</v>
      </c>
      <c r="I1290" s="2"/>
      <c r="J1290" s="1" t="s">
        <v>908</v>
      </c>
      <c r="K1290" s="1" t="s">
        <v>916</v>
      </c>
      <c r="L1290" s="8" t="s">
        <v>6244</v>
      </c>
      <c r="N1290" s="1">
        <v>8.7135169E7</v>
      </c>
      <c r="O1290" s="1">
        <v>1.05591766E8</v>
      </c>
      <c r="Q1290" s="1" t="s">
        <v>983</v>
      </c>
      <c r="S1290" s="1" t="s">
        <v>919</v>
      </c>
      <c r="Y1290" s="1" t="s">
        <v>900</v>
      </c>
      <c r="Z1290" s="1" t="b">
        <v>0</v>
      </c>
      <c r="AA1290" s="1" t="b">
        <v>0</v>
      </c>
      <c r="AB1290" s="1" t="s">
        <v>6245</v>
      </c>
      <c r="AC1290" s="1" t="b">
        <v>1</v>
      </c>
      <c r="AD1290" s="7">
        <v>45509.691030092596</v>
      </c>
      <c r="AE1290" s="1" t="s">
        <v>901</v>
      </c>
      <c r="AF1290" s="1" t="s">
        <v>6246</v>
      </c>
      <c r="AJ1290" s="1" t="b">
        <v>0</v>
      </c>
      <c r="AK1290" s="1" t="b">
        <v>0</v>
      </c>
      <c r="AL1290" s="1">
        <v>0.0</v>
      </c>
      <c r="AM1290" s="1">
        <v>0.0</v>
      </c>
      <c r="AN1290" s="1">
        <v>0.0</v>
      </c>
    </row>
    <row r="1291">
      <c r="A1291" s="1" t="s">
        <v>6247</v>
      </c>
      <c r="B1291" s="1" t="s">
        <v>6248</v>
      </c>
      <c r="C1291" s="1">
        <v>1.333209900017E13</v>
      </c>
      <c r="D1291" s="1" t="s">
        <v>6248</v>
      </c>
      <c r="E1291" s="1">
        <v>1.198230542E10</v>
      </c>
      <c r="F1291" s="1" t="s">
        <v>6249</v>
      </c>
      <c r="G1291" s="6">
        <v>45274.90222222222</v>
      </c>
      <c r="H1291" s="7">
        <v>45597.23025462963</v>
      </c>
      <c r="I1291" s="2"/>
      <c r="J1291" s="1" t="s">
        <v>1243</v>
      </c>
      <c r="K1291" s="1" t="s">
        <v>953</v>
      </c>
      <c r="L1291" s="8" t="s">
        <v>6250</v>
      </c>
      <c r="N1291" s="1">
        <v>7.5333918E7</v>
      </c>
      <c r="O1291" s="1">
        <v>9.3272336E7</v>
      </c>
      <c r="U1291" s="1" t="s">
        <v>6249</v>
      </c>
      <c r="W1291" s="1" t="b">
        <v>0</v>
      </c>
      <c r="Y1291" s="1" t="s">
        <v>900</v>
      </c>
      <c r="Z1291" s="1" t="b">
        <v>0</v>
      </c>
      <c r="AA1291" s="1" t="b">
        <v>0</v>
      </c>
      <c r="AE1291" s="1" t="s">
        <v>901</v>
      </c>
      <c r="AJ1291" s="1" t="b">
        <v>0</v>
      </c>
    </row>
    <row r="1292">
      <c r="A1292" s="1" t="s">
        <v>284</v>
      </c>
      <c r="B1292" s="1" t="s">
        <v>6251</v>
      </c>
      <c r="C1292" s="1">
        <v>2.8354621000192E13</v>
      </c>
      <c r="D1292" s="1" t="s">
        <v>6252</v>
      </c>
      <c r="E1292" s="1">
        <v>3.4998293949E10</v>
      </c>
      <c r="F1292" s="1" t="s">
        <v>6253</v>
      </c>
      <c r="G1292" s="6">
        <v>45389.96902777778</v>
      </c>
      <c r="H1292" s="7">
        <v>45597.23347222222</v>
      </c>
      <c r="I1292" s="2"/>
      <c r="J1292" s="1" t="s">
        <v>938</v>
      </c>
      <c r="K1292" s="1" t="s">
        <v>896</v>
      </c>
      <c r="L1292" s="8" t="s">
        <v>6254</v>
      </c>
      <c r="N1292" s="1">
        <v>8.0967523E7</v>
      </c>
      <c r="O1292" s="1">
        <v>1.00883766E8</v>
      </c>
      <c r="T1292" s="1" t="s">
        <v>920</v>
      </c>
      <c r="U1292" s="1" t="s">
        <v>6255</v>
      </c>
      <c r="W1292" s="1" t="b">
        <v>0</v>
      </c>
      <c r="X1292" s="1">
        <v>122305.0</v>
      </c>
      <c r="Y1292" s="1" t="s">
        <v>900</v>
      </c>
      <c r="Z1292" s="1" t="b">
        <v>0</v>
      </c>
      <c r="AA1292" s="1" t="b">
        <v>0</v>
      </c>
      <c r="AC1292" s="1" t="b">
        <v>1</v>
      </c>
      <c r="AD1292" s="7">
        <v>45389.96857638889</v>
      </c>
      <c r="AE1292" s="1" t="s">
        <v>901</v>
      </c>
      <c r="AJ1292" s="1" t="b">
        <v>0</v>
      </c>
    </row>
    <row r="1293">
      <c r="A1293" s="1" t="s">
        <v>800</v>
      </c>
      <c r="B1293" s="1" t="s">
        <v>6256</v>
      </c>
      <c r="C1293" s="1">
        <v>1.4505653000137E13</v>
      </c>
      <c r="D1293" s="1" t="s">
        <v>6256</v>
      </c>
      <c r="E1293" s="1">
        <v>1.1981215784E10</v>
      </c>
      <c r="F1293" s="1" t="s">
        <v>6257</v>
      </c>
      <c r="G1293" s="6">
        <v>45541.91190972222</v>
      </c>
      <c r="H1293" s="7">
        <v>45597.23023148148</v>
      </c>
      <c r="I1293" s="2"/>
      <c r="J1293" s="1" t="s">
        <v>1185</v>
      </c>
      <c r="K1293" s="1" t="s">
        <v>916</v>
      </c>
      <c r="N1293" s="1">
        <v>8.8117802E7</v>
      </c>
      <c r="O1293" s="1">
        <v>1.07073945E8</v>
      </c>
      <c r="T1293" s="1" t="s">
        <v>920</v>
      </c>
      <c r="W1293" s="1" t="b">
        <v>0</v>
      </c>
      <c r="Y1293" s="1" t="s">
        <v>900</v>
      </c>
      <c r="Z1293" s="1" t="b">
        <v>0</v>
      </c>
      <c r="AA1293" s="1" t="b">
        <v>0</v>
      </c>
      <c r="AB1293" s="1" t="s">
        <v>6258</v>
      </c>
      <c r="AC1293" s="1" t="b">
        <v>1</v>
      </c>
      <c r="AD1293" s="7">
        <v>45541.90752314815</v>
      </c>
      <c r="AE1293" s="1" t="s">
        <v>901</v>
      </c>
      <c r="AJ1293" s="1" t="b">
        <v>0</v>
      </c>
    </row>
    <row r="1294">
      <c r="A1294" s="1" t="s">
        <v>33</v>
      </c>
      <c r="B1294" s="1" t="s">
        <v>6259</v>
      </c>
      <c r="C1294" s="1">
        <v>6.2763347000143E13</v>
      </c>
      <c r="D1294" s="1" t="s">
        <v>6259</v>
      </c>
      <c r="E1294" s="1">
        <v>1.6992378235E10</v>
      </c>
      <c r="F1294" s="1" t="s">
        <v>6260</v>
      </c>
      <c r="G1294" s="6">
        <v>45539.663819444446</v>
      </c>
      <c r="H1294" s="7">
        <v>45597.22730324074</v>
      </c>
      <c r="I1294" s="2"/>
      <c r="J1294" s="1" t="s">
        <v>1163</v>
      </c>
      <c r="K1294" s="1" t="s">
        <v>974</v>
      </c>
      <c r="L1294" s="8" t="s">
        <v>6261</v>
      </c>
      <c r="N1294" s="1">
        <v>8.8065705E7</v>
      </c>
      <c r="O1294" s="1">
        <v>1.06974457E8</v>
      </c>
      <c r="Q1294" s="1" t="s">
        <v>918</v>
      </c>
      <c r="S1294" s="1" t="s">
        <v>1111</v>
      </c>
      <c r="W1294" s="1" t="b">
        <v>1</v>
      </c>
      <c r="Y1294" s="1" t="s">
        <v>1130</v>
      </c>
      <c r="Z1294" s="1" t="b">
        <v>0</v>
      </c>
      <c r="AA1294" s="1" t="b">
        <v>0</v>
      </c>
      <c r="AB1294" s="1" t="s">
        <v>6262</v>
      </c>
      <c r="AC1294" s="1" t="b">
        <v>1</v>
      </c>
      <c r="AD1294" s="7">
        <v>45539.66380787037</v>
      </c>
      <c r="AE1294" s="1" t="s">
        <v>901</v>
      </c>
      <c r="AH1294" s="1" t="s">
        <v>6263</v>
      </c>
      <c r="AI1294" s="7">
        <v>45551.53895833333</v>
      </c>
      <c r="AJ1294" s="1" t="b">
        <v>0</v>
      </c>
      <c r="AK1294" s="1" t="b">
        <v>0</v>
      </c>
      <c r="AL1294" s="1">
        <v>0.0</v>
      </c>
      <c r="AM1294" s="1">
        <v>0.0</v>
      </c>
      <c r="AN1294" s="1">
        <v>0.0</v>
      </c>
    </row>
    <row r="1295">
      <c r="A1295" s="1" t="s">
        <v>538</v>
      </c>
      <c r="B1295" s="1" t="s">
        <v>6264</v>
      </c>
      <c r="C1295" s="1">
        <v>3.3159386000138E13</v>
      </c>
      <c r="D1295" s="1" t="s">
        <v>6264</v>
      </c>
      <c r="E1295" s="1">
        <v>1.19971891E10</v>
      </c>
      <c r="F1295" s="1" t="s">
        <v>6265</v>
      </c>
      <c r="G1295" s="6">
        <v>45525.75523148148</v>
      </c>
      <c r="H1295" s="7">
        <v>45597.2334837963</v>
      </c>
      <c r="I1295" s="2"/>
      <c r="J1295" s="1" t="s">
        <v>938</v>
      </c>
      <c r="K1295" s="1" t="s">
        <v>1835</v>
      </c>
      <c r="L1295" s="8" t="s">
        <v>6266</v>
      </c>
      <c r="N1295" s="1">
        <v>8.7632984E7</v>
      </c>
      <c r="O1295" s="1">
        <v>1.06372786E8</v>
      </c>
      <c r="Q1295" s="1" t="s">
        <v>983</v>
      </c>
      <c r="S1295" s="1" t="s">
        <v>1033</v>
      </c>
      <c r="T1295" s="1" t="s">
        <v>920</v>
      </c>
      <c r="Y1295" s="1" t="s">
        <v>900</v>
      </c>
      <c r="Z1295" s="1" t="b">
        <v>0</v>
      </c>
      <c r="AA1295" s="1" t="b">
        <v>0</v>
      </c>
      <c r="AB1295" s="1" t="s">
        <v>6267</v>
      </c>
      <c r="AC1295" s="1" t="b">
        <v>1</v>
      </c>
      <c r="AD1295" s="7">
        <v>45525.755208333336</v>
      </c>
      <c r="AE1295" s="1" t="s">
        <v>901</v>
      </c>
      <c r="AJ1295" s="1" t="b">
        <v>0</v>
      </c>
      <c r="AK1295" s="1" t="b">
        <v>1</v>
      </c>
      <c r="AL1295" s="1">
        <v>1.0</v>
      </c>
      <c r="AM1295" s="1">
        <v>0.0</v>
      </c>
      <c r="AN1295" s="1">
        <v>5.0</v>
      </c>
    </row>
    <row r="1296">
      <c r="A1296" s="1" t="s">
        <v>507</v>
      </c>
      <c r="B1296" s="1" t="s">
        <v>6268</v>
      </c>
      <c r="C1296" s="1">
        <v>9.442990000192E12</v>
      </c>
      <c r="D1296" s="1" t="s">
        <v>6268</v>
      </c>
      <c r="E1296" s="1">
        <v>5.398119895E10</v>
      </c>
      <c r="F1296" s="1" t="s">
        <v>6269</v>
      </c>
      <c r="G1296" s="6">
        <v>45561.56851851852</v>
      </c>
      <c r="H1296" s="7">
        <v>45597.23341435185</v>
      </c>
      <c r="I1296" s="2"/>
      <c r="J1296" s="1" t="s">
        <v>1104</v>
      </c>
      <c r="N1296" s="1">
        <v>8.8668686E7</v>
      </c>
      <c r="O1296" s="1">
        <v>1.07979777E8</v>
      </c>
      <c r="T1296" s="1" t="s">
        <v>898</v>
      </c>
      <c r="Y1296" s="1" t="s">
        <v>900</v>
      </c>
      <c r="Z1296" s="1" t="b">
        <v>0</v>
      </c>
      <c r="AA1296" s="1" t="b">
        <v>0</v>
      </c>
      <c r="AC1296" s="1" t="b">
        <v>1</v>
      </c>
      <c r="AD1296" s="7">
        <v>45561.545277777775</v>
      </c>
      <c r="AE1296" s="1" t="s">
        <v>901</v>
      </c>
      <c r="AJ1296" s="1" t="b">
        <v>0</v>
      </c>
    </row>
    <row r="1297">
      <c r="A1297" s="1" t="s">
        <v>92</v>
      </c>
      <c r="B1297" s="1" t="s">
        <v>6270</v>
      </c>
      <c r="C1297" s="1">
        <v>3.6154560000148E13</v>
      </c>
      <c r="D1297" s="1" t="s">
        <v>6270</v>
      </c>
      <c r="E1297" s="1">
        <v>1.1974906299E10</v>
      </c>
      <c r="F1297" s="1" t="s">
        <v>6271</v>
      </c>
      <c r="G1297" s="6">
        <v>45506.86885416666</v>
      </c>
      <c r="H1297" s="7">
        <v>45597.23023148148</v>
      </c>
      <c r="I1297" s="2"/>
      <c r="J1297" s="1" t="s">
        <v>908</v>
      </c>
      <c r="K1297" s="1" t="s">
        <v>916</v>
      </c>
      <c r="N1297" s="1">
        <v>8.7018954E7</v>
      </c>
      <c r="O1297" s="1">
        <v>1.05465324E8</v>
      </c>
      <c r="Y1297" s="1" t="s">
        <v>900</v>
      </c>
      <c r="Z1297" s="1" t="b">
        <v>0</v>
      </c>
      <c r="AA1297" s="1" t="b">
        <v>0</v>
      </c>
      <c r="AC1297" s="1" t="b">
        <v>1</v>
      </c>
      <c r="AD1297" s="7">
        <v>45506.721712962964</v>
      </c>
      <c r="AE1297" s="1" t="s">
        <v>901</v>
      </c>
      <c r="AJ1297" s="1" t="b">
        <v>0</v>
      </c>
    </row>
    <row r="1298">
      <c r="A1298" s="1" t="s">
        <v>695</v>
      </c>
      <c r="B1298" s="1" t="s">
        <v>6272</v>
      </c>
      <c r="C1298" s="1">
        <v>4.3003357000136E13</v>
      </c>
      <c r="D1298" s="1" t="s">
        <v>6272</v>
      </c>
      <c r="E1298" s="1">
        <v>2.7996219276E10</v>
      </c>
      <c r="F1298" s="1" t="s">
        <v>6273</v>
      </c>
      <c r="G1298" s="6">
        <v>45540.00019675926</v>
      </c>
      <c r="H1298" s="7">
        <v>45597.233460648145</v>
      </c>
      <c r="I1298" s="2"/>
      <c r="J1298" s="1" t="s">
        <v>1185</v>
      </c>
      <c r="K1298" s="1" t="s">
        <v>1000</v>
      </c>
      <c r="L1298" s="8" t="s">
        <v>6274</v>
      </c>
      <c r="N1298" s="1">
        <v>8.8078215E7</v>
      </c>
      <c r="O1298" s="1">
        <v>1.06997726E8</v>
      </c>
      <c r="Q1298" s="1" t="s">
        <v>983</v>
      </c>
      <c r="S1298" s="1" t="s">
        <v>1033</v>
      </c>
      <c r="T1298" s="1" t="s">
        <v>920</v>
      </c>
      <c r="Y1298" s="1" t="s">
        <v>900</v>
      </c>
      <c r="Z1298" s="1" t="b">
        <v>0</v>
      </c>
      <c r="AA1298" s="1" t="b">
        <v>0</v>
      </c>
      <c r="AC1298" s="1" t="b">
        <v>1</v>
      </c>
      <c r="AD1298" s="7">
        <v>45540.00019675926</v>
      </c>
      <c r="AE1298" s="1" t="s">
        <v>901</v>
      </c>
      <c r="AJ1298" s="1" t="b">
        <v>0</v>
      </c>
      <c r="AK1298" s="1" t="b">
        <v>1</v>
      </c>
      <c r="AL1298" s="1">
        <v>1.0</v>
      </c>
      <c r="AM1298" s="1">
        <v>1.0</v>
      </c>
      <c r="AN1298" s="1">
        <v>2.0</v>
      </c>
    </row>
    <row r="1299">
      <c r="A1299" s="1" t="s">
        <v>6275</v>
      </c>
      <c r="B1299" s="1" t="s">
        <v>6276</v>
      </c>
      <c r="C1299" s="1">
        <v>2.3816517000159E13</v>
      </c>
      <c r="D1299" s="1" t="s">
        <v>6276</v>
      </c>
      <c r="E1299" s="1">
        <v>4.799218617E10</v>
      </c>
      <c r="F1299" s="1" t="s">
        <v>6277</v>
      </c>
      <c r="G1299" s="6">
        <v>45146.51384259259</v>
      </c>
      <c r="H1299" s="7">
        <v>45446.60417824074</v>
      </c>
      <c r="I1299" s="6">
        <v>45449.01086805556</v>
      </c>
      <c r="J1299" s="1" t="s">
        <v>6278</v>
      </c>
      <c r="K1299" s="1" t="s">
        <v>1049</v>
      </c>
      <c r="L1299" s="8" t="s">
        <v>6279</v>
      </c>
      <c r="N1299" s="1">
        <v>7.0072172E7</v>
      </c>
      <c r="O1299" s="1">
        <v>8.5396646E7</v>
      </c>
      <c r="U1299" s="1" t="s">
        <v>6277</v>
      </c>
      <c r="W1299" s="1" t="b">
        <v>0</v>
      </c>
      <c r="Y1299" s="1" t="s">
        <v>900</v>
      </c>
      <c r="Z1299" s="1" t="b">
        <v>0</v>
      </c>
      <c r="AA1299" s="1" t="b">
        <v>0</v>
      </c>
      <c r="AE1299" s="1" t="s">
        <v>901</v>
      </c>
    </row>
    <row r="1300">
      <c r="A1300" s="1" t="s">
        <v>6280</v>
      </c>
      <c r="B1300" s="1" t="s">
        <v>6281</v>
      </c>
      <c r="C1300" s="1">
        <v>4.3151368000163E13</v>
      </c>
      <c r="D1300" s="1" t="s">
        <v>6281</v>
      </c>
      <c r="E1300" s="1">
        <v>1.197172953E10</v>
      </c>
      <c r="F1300" s="1" t="s">
        <v>6282</v>
      </c>
      <c r="G1300" s="6">
        <v>45299.81857638889</v>
      </c>
      <c r="H1300" s="7">
        <v>45427.87971064815</v>
      </c>
      <c r="I1300" s="6">
        <v>45469.6921875</v>
      </c>
      <c r="J1300" s="1" t="s">
        <v>908</v>
      </c>
      <c r="K1300" s="1" t="s">
        <v>974</v>
      </c>
      <c r="L1300" s="8" t="s">
        <v>6283</v>
      </c>
      <c r="N1300" s="1">
        <v>7.5893775E7</v>
      </c>
      <c r="O1300" s="1">
        <v>1.01420946E8</v>
      </c>
      <c r="U1300" s="1" t="s">
        <v>6284</v>
      </c>
      <c r="Y1300" s="1" t="s">
        <v>900</v>
      </c>
      <c r="Z1300" s="1" t="b">
        <v>0</v>
      </c>
      <c r="AA1300" s="1" t="b">
        <v>1</v>
      </c>
      <c r="AE1300" s="1" t="s">
        <v>901</v>
      </c>
    </row>
    <row r="1301">
      <c r="A1301" s="1" t="s">
        <v>226</v>
      </c>
      <c r="B1301" s="1" t="s">
        <v>6285</v>
      </c>
      <c r="C1301" s="1">
        <v>3.7486577000165E13</v>
      </c>
      <c r="D1301" s="1" t="s">
        <v>3207</v>
      </c>
      <c r="E1301" s="1">
        <v>5.199813806E10</v>
      </c>
      <c r="F1301" s="1" t="s">
        <v>3209</v>
      </c>
      <c r="G1301" s="6">
        <v>45419.74170138889</v>
      </c>
      <c r="H1301" s="7">
        <v>45597.233449074076</v>
      </c>
      <c r="I1301" s="2"/>
      <c r="J1301" s="1" t="s">
        <v>908</v>
      </c>
      <c r="K1301" s="1" t="s">
        <v>1049</v>
      </c>
      <c r="L1301" s="8" t="s">
        <v>6286</v>
      </c>
      <c r="N1301" s="1">
        <v>8.3493255E7</v>
      </c>
      <c r="O1301" s="1">
        <v>1.02081955E8</v>
      </c>
      <c r="Y1301" s="1" t="s">
        <v>900</v>
      </c>
      <c r="Z1301" s="1" t="b">
        <v>0</v>
      </c>
      <c r="AA1301" s="1" t="b">
        <v>0</v>
      </c>
      <c r="AC1301" s="1" t="b">
        <v>1</v>
      </c>
      <c r="AD1301" s="7">
        <v>45419.74167824074</v>
      </c>
      <c r="AE1301" s="1" t="s">
        <v>901</v>
      </c>
      <c r="AJ1301" s="1" t="b">
        <v>0</v>
      </c>
    </row>
    <row r="1302">
      <c r="A1302" s="1" t="s">
        <v>6287</v>
      </c>
      <c r="B1302" s="1" t="s">
        <v>6288</v>
      </c>
      <c r="C1302" s="1">
        <v>3.4553042000171E13</v>
      </c>
      <c r="D1302" s="1" t="s">
        <v>6288</v>
      </c>
      <c r="E1302" s="1">
        <v>1.1989303634E10</v>
      </c>
      <c r="F1302" s="1" t="s">
        <v>6289</v>
      </c>
      <c r="G1302" s="6">
        <v>45316.91365740741</v>
      </c>
      <c r="H1302" s="7">
        <v>45562.24491898148</v>
      </c>
      <c r="I1302" s="6">
        <v>45562.24491898148</v>
      </c>
      <c r="J1302" s="1" t="s">
        <v>908</v>
      </c>
      <c r="K1302" s="1" t="s">
        <v>1049</v>
      </c>
      <c r="L1302" s="8" t="s">
        <v>6290</v>
      </c>
      <c r="N1302" s="1">
        <v>7.6964065E7</v>
      </c>
      <c r="O1302" s="1">
        <v>9.5117474E7</v>
      </c>
      <c r="T1302" s="1" t="s">
        <v>898</v>
      </c>
      <c r="U1302" s="1" t="s">
        <v>6291</v>
      </c>
      <c r="Y1302" s="1" t="s">
        <v>900</v>
      </c>
      <c r="Z1302" s="1" t="b">
        <v>0</v>
      </c>
      <c r="AA1302" s="1" t="b">
        <v>0</v>
      </c>
      <c r="AE1302" s="1" t="s">
        <v>901</v>
      </c>
      <c r="AJ1302" s="1" t="b">
        <v>0</v>
      </c>
    </row>
    <row r="1303">
      <c r="A1303" s="1" t="s">
        <v>6292</v>
      </c>
      <c r="B1303" s="1" t="s">
        <v>6293</v>
      </c>
      <c r="C1303" s="1">
        <v>2.4661382000162E13</v>
      </c>
      <c r="D1303" s="1" t="s">
        <v>6293</v>
      </c>
      <c r="E1303" s="1">
        <v>4.8999119246E10</v>
      </c>
      <c r="F1303" s="1" t="s">
        <v>6294</v>
      </c>
      <c r="G1303" s="6">
        <v>45244.81002314815</v>
      </c>
      <c r="H1303" s="7">
        <v>45250.84143518518</v>
      </c>
      <c r="I1303" s="6">
        <v>45460.624027777776</v>
      </c>
      <c r="J1303" s="1" t="s">
        <v>1006</v>
      </c>
      <c r="K1303" s="1" t="s">
        <v>916</v>
      </c>
      <c r="L1303" s="8" t="s">
        <v>6295</v>
      </c>
      <c r="N1303" s="1">
        <v>7.4271778E7</v>
      </c>
      <c r="O1303" s="1">
        <v>9.1499161E7</v>
      </c>
      <c r="U1303" s="1" t="s">
        <v>6296</v>
      </c>
      <c r="Y1303" s="1" t="s">
        <v>900</v>
      </c>
      <c r="Z1303" s="1" t="b">
        <v>0</v>
      </c>
      <c r="AA1303" s="1" t="b">
        <v>0</v>
      </c>
      <c r="AE1303" s="1" t="s">
        <v>901</v>
      </c>
    </row>
    <row r="1304">
      <c r="A1304" s="1" t="s">
        <v>6297</v>
      </c>
      <c r="B1304" s="1" t="s">
        <v>6298</v>
      </c>
      <c r="C1304" s="1">
        <v>7.0077067118E10</v>
      </c>
      <c r="D1304" s="1" t="s">
        <v>6298</v>
      </c>
      <c r="E1304" s="1">
        <v>6.2982960106E10</v>
      </c>
      <c r="F1304" s="1" t="s">
        <v>6299</v>
      </c>
      <c r="G1304" s="6">
        <v>45118.5103125</v>
      </c>
      <c r="H1304" s="7">
        <v>45542.67383101852</v>
      </c>
      <c r="I1304" s="6">
        <v>45542.67398148148</v>
      </c>
      <c r="J1304" s="1" t="s">
        <v>930</v>
      </c>
      <c r="K1304" s="1" t="s">
        <v>916</v>
      </c>
      <c r="L1304" s="8" t="s">
        <v>6300</v>
      </c>
      <c r="N1304" s="1">
        <v>6.8368935E7</v>
      </c>
      <c r="O1304" s="1">
        <v>8.3570027E7</v>
      </c>
      <c r="W1304" s="1" t="b">
        <v>1</v>
      </c>
      <c r="Y1304" s="1" t="s">
        <v>900</v>
      </c>
      <c r="Z1304" s="1" t="b">
        <v>0</v>
      </c>
      <c r="AA1304" s="1" t="b">
        <v>0</v>
      </c>
      <c r="AE1304" s="1" t="s">
        <v>901</v>
      </c>
    </row>
    <row r="1305">
      <c r="A1305" s="1" t="s">
        <v>722</v>
      </c>
      <c r="B1305" s="1" t="s">
        <v>6301</v>
      </c>
      <c r="C1305" s="1">
        <v>4.7079578000149E13</v>
      </c>
      <c r="D1305" s="1" t="s">
        <v>6301</v>
      </c>
      <c r="E1305" s="1">
        <v>3.1992689176E10</v>
      </c>
      <c r="F1305" s="1" t="s">
        <v>6302</v>
      </c>
      <c r="G1305" s="6">
        <v>45370.87641203704</v>
      </c>
      <c r="H1305" s="7">
        <v>45597.233449074076</v>
      </c>
      <c r="I1305" s="2"/>
      <c r="J1305" s="1" t="s">
        <v>973</v>
      </c>
      <c r="K1305" s="1" t="s">
        <v>974</v>
      </c>
      <c r="L1305" s="8" t="s">
        <v>6303</v>
      </c>
      <c r="N1305" s="1">
        <v>7.9429714E7</v>
      </c>
      <c r="O1305" s="1">
        <v>9.8043832E7</v>
      </c>
      <c r="U1305" s="1" t="s">
        <v>6304</v>
      </c>
      <c r="W1305" s="1" t="b">
        <v>0</v>
      </c>
      <c r="Y1305" s="1" t="s">
        <v>900</v>
      </c>
      <c r="Z1305" s="1" t="b">
        <v>0</v>
      </c>
      <c r="AA1305" s="1" t="b">
        <v>0</v>
      </c>
      <c r="AE1305" s="1" t="s">
        <v>901</v>
      </c>
      <c r="AJ1305" s="1" t="b">
        <v>0</v>
      </c>
    </row>
    <row r="1306">
      <c r="A1306" s="1" t="s">
        <v>297</v>
      </c>
      <c r="B1306" s="1" t="s">
        <v>6305</v>
      </c>
      <c r="C1306" s="1">
        <v>3.209870300019E13</v>
      </c>
      <c r="D1306" s="1" t="s">
        <v>6305</v>
      </c>
      <c r="E1306" s="1">
        <v>3.1996646993E10</v>
      </c>
      <c r="F1306" s="1" t="s">
        <v>6306</v>
      </c>
      <c r="G1306" s="6">
        <v>45539.86913194445</v>
      </c>
      <c r="H1306" s="7">
        <v>45597.23023148148</v>
      </c>
      <c r="I1306" s="2"/>
      <c r="J1306" s="1" t="s">
        <v>938</v>
      </c>
      <c r="K1306" s="1" t="s">
        <v>974</v>
      </c>
      <c r="L1306" s="8" t="s">
        <v>6307</v>
      </c>
      <c r="N1306" s="1">
        <v>8.8073992E7</v>
      </c>
      <c r="O1306" s="1">
        <v>1.06989674E8</v>
      </c>
      <c r="Q1306" s="1" t="s">
        <v>1365</v>
      </c>
      <c r="S1306" s="1" t="s">
        <v>919</v>
      </c>
      <c r="T1306" s="1" t="s">
        <v>920</v>
      </c>
      <c r="Y1306" s="1" t="s">
        <v>900</v>
      </c>
      <c r="Z1306" s="1" t="b">
        <v>0</v>
      </c>
      <c r="AA1306" s="1" t="b">
        <v>0</v>
      </c>
      <c r="AB1306" s="1" t="s">
        <v>6308</v>
      </c>
      <c r="AC1306" s="1" t="b">
        <v>1</v>
      </c>
      <c r="AD1306" s="7">
        <v>45539.86913194445</v>
      </c>
      <c r="AE1306" s="1" t="s">
        <v>901</v>
      </c>
      <c r="AJ1306" s="1" t="b">
        <v>0</v>
      </c>
      <c r="AK1306" s="1" t="b">
        <v>0</v>
      </c>
      <c r="AL1306" s="1">
        <v>0.0</v>
      </c>
      <c r="AM1306" s="1">
        <v>0.0</v>
      </c>
      <c r="AN1306" s="1">
        <v>0.0</v>
      </c>
    </row>
    <row r="1307">
      <c r="A1307" s="1" t="s">
        <v>6309</v>
      </c>
      <c r="B1307" s="1" t="s">
        <v>6310</v>
      </c>
      <c r="D1307" s="1" t="s">
        <v>6311</v>
      </c>
      <c r="E1307" s="1">
        <v>3.1991638226E10</v>
      </c>
      <c r="F1307" s="1" t="s">
        <v>6312</v>
      </c>
      <c r="G1307" s="6">
        <v>45586.86418981481</v>
      </c>
      <c r="H1307" s="7">
        <v>45597.18797453704</v>
      </c>
      <c r="I1307" s="2"/>
      <c r="J1307" s="1" t="s">
        <v>6313</v>
      </c>
      <c r="N1307" s="1">
        <v>8.9471366E7</v>
      </c>
      <c r="O1307" s="1">
        <v>1.09154559E8</v>
      </c>
      <c r="Q1307" s="1" t="s">
        <v>4819</v>
      </c>
      <c r="S1307" s="1" t="s">
        <v>1033</v>
      </c>
      <c r="Y1307" s="1" t="s">
        <v>900</v>
      </c>
      <c r="Z1307" s="1" t="b">
        <v>0</v>
      </c>
      <c r="AA1307" s="1" t="b">
        <v>0</v>
      </c>
      <c r="AC1307" s="1" t="b">
        <v>1</v>
      </c>
      <c r="AD1307" s="7">
        <v>45586.86418981481</v>
      </c>
      <c r="AE1307" s="1" t="s">
        <v>901</v>
      </c>
      <c r="AJ1307" s="1" t="b">
        <v>0</v>
      </c>
      <c r="AK1307" s="1" t="b">
        <v>0</v>
      </c>
      <c r="AL1307" s="1">
        <v>0.0</v>
      </c>
      <c r="AM1307" s="1">
        <v>0.0</v>
      </c>
      <c r="AN1307" s="1">
        <v>0.0</v>
      </c>
    </row>
    <row r="1308">
      <c r="A1308" s="1" t="s">
        <v>637</v>
      </c>
      <c r="B1308" s="1" t="s">
        <v>6314</v>
      </c>
      <c r="C1308" s="1">
        <v>2.7991319000182E13</v>
      </c>
      <c r="D1308" s="1" t="s">
        <v>6314</v>
      </c>
      <c r="E1308" s="1">
        <v>4.399185707E10</v>
      </c>
      <c r="F1308" s="1" t="s">
        <v>6315</v>
      </c>
      <c r="G1308" s="6">
        <v>45540.01153935185</v>
      </c>
      <c r="H1308" s="7">
        <v>45597.23023148148</v>
      </c>
      <c r="I1308" s="2"/>
      <c r="J1308" s="1" t="s">
        <v>1185</v>
      </c>
      <c r="K1308" s="1" t="s">
        <v>1049</v>
      </c>
      <c r="L1308" s="8" t="s">
        <v>6316</v>
      </c>
      <c r="N1308" s="1">
        <v>8.8078572E7</v>
      </c>
      <c r="O1308" s="1">
        <v>1.06998254E8</v>
      </c>
      <c r="Q1308" s="1" t="s">
        <v>1349</v>
      </c>
      <c r="S1308" s="1" t="s">
        <v>919</v>
      </c>
      <c r="Y1308" s="1" t="s">
        <v>900</v>
      </c>
      <c r="Z1308" s="1" t="b">
        <v>0</v>
      </c>
      <c r="AA1308" s="1" t="b">
        <v>0</v>
      </c>
      <c r="AC1308" s="1" t="b">
        <v>1</v>
      </c>
      <c r="AD1308" s="7">
        <v>45540.01152777778</v>
      </c>
      <c r="AE1308" s="1" t="s">
        <v>901</v>
      </c>
      <c r="AF1308" s="1" t="s">
        <v>6317</v>
      </c>
      <c r="AJ1308" s="1" t="b">
        <v>0</v>
      </c>
      <c r="AK1308" s="1" t="b">
        <v>0</v>
      </c>
      <c r="AL1308" s="1">
        <v>0.0</v>
      </c>
      <c r="AM1308" s="1">
        <v>0.0</v>
      </c>
      <c r="AN1308" s="1">
        <v>0.0</v>
      </c>
    </row>
    <row r="1309">
      <c r="A1309" s="1" t="s">
        <v>283</v>
      </c>
      <c r="B1309" s="1" t="s">
        <v>6318</v>
      </c>
      <c r="C1309" s="1">
        <v>5.695935733E9</v>
      </c>
      <c r="D1309" s="1" t="s">
        <v>6318</v>
      </c>
      <c r="E1309" s="1">
        <v>2.1994260383E10</v>
      </c>
      <c r="F1309" s="1" t="s">
        <v>6319</v>
      </c>
      <c r="G1309" s="6">
        <v>45386.76420138889</v>
      </c>
      <c r="H1309" s="7">
        <v>45597.233449074076</v>
      </c>
      <c r="I1309" s="2"/>
      <c r="J1309" s="1" t="s">
        <v>938</v>
      </c>
      <c r="L1309" s="8" t="s">
        <v>6320</v>
      </c>
      <c r="N1309" s="1">
        <v>8.0583562E7</v>
      </c>
      <c r="O1309" s="1">
        <v>9.8981997E7</v>
      </c>
      <c r="Y1309" s="1" t="s">
        <v>900</v>
      </c>
      <c r="Z1309" s="1" t="b">
        <v>0</v>
      </c>
      <c r="AA1309" s="1" t="b">
        <v>0</v>
      </c>
      <c r="AC1309" s="1" t="b">
        <v>1</v>
      </c>
      <c r="AD1309" s="7">
        <v>45386.764189814814</v>
      </c>
      <c r="AE1309" s="1" t="s">
        <v>901</v>
      </c>
      <c r="AJ1309" s="1" t="b">
        <v>0</v>
      </c>
    </row>
    <row r="1310">
      <c r="A1310" s="1" t="s">
        <v>6321</v>
      </c>
      <c r="B1310" s="1" t="s">
        <v>6322</v>
      </c>
      <c r="C1310" s="1">
        <v>4.9700002000182E13</v>
      </c>
      <c r="D1310" s="1" t="s">
        <v>6322</v>
      </c>
      <c r="E1310" s="1">
        <v>2.1985632037E10</v>
      </c>
      <c r="F1310" s="1" t="s">
        <v>6323</v>
      </c>
      <c r="G1310" s="6">
        <v>45589.71907407408</v>
      </c>
      <c r="H1310" s="7">
        <v>45597.09081018518</v>
      </c>
      <c r="I1310" s="2"/>
      <c r="J1310" s="1" t="s">
        <v>2564</v>
      </c>
      <c r="K1310" s="1" t="s">
        <v>1128</v>
      </c>
      <c r="L1310" s="8" t="s">
        <v>6324</v>
      </c>
      <c r="N1310" s="1">
        <v>8.9635539E7</v>
      </c>
      <c r="O1310" s="1">
        <v>1.09362924E8</v>
      </c>
      <c r="Q1310" s="1" t="s">
        <v>918</v>
      </c>
      <c r="S1310" s="1" t="s">
        <v>919</v>
      </c>
      <c r="Y1310" s="1" t="s">
        <v>900</v>
      </c>
      <c r="Z1310" s="1" t="b">
        <v>0</v>
      </c>
      <c r="AA1310" s="1" t="b">
        <v>0</v>
      </c>
      <c r="AC1310" s="1" t="b">
        <v>1</v>
      </c>
      <c r="AD1310" s="7">
        <v>45589.7190625</v>
      </c>
      <c r="AE1310" s="1" t="s">
        <v>901</v>
      </c>
      <c r="AJ1310" s="1" t="b">
        <v>0</v>
      </c>
      <c r="AK1310" s="1" t="b">
        <v>0</v>
      </c>
      <c r="AL1310" s="1">
        <v>0.0</v>
      </c>
      <c r="AM1310" s="1">
        <v>0.0</v>
      </c>
      <c r="AN1310" s="1">
        <v>0.0</v>
      </c>
    </row>
    <row r="1311">
      <c r="A1311" s="1" t="s">
        <v>6325</v>
      </c>
      <c r="B1311" s="1" t="s">
        <v>1709</v>
      </c>
      <c r="G1311" s="6">
        <v>45371.533009259256</v>
      </c>
      <c r="H1311" s="7">
        <v>45597.23342592592</v>
      </c>
      <c r="I1311" s="2"/>
      <c r="Y1311" s="1" t="s">
        <v>900</v>
      </c>
      <c r="Z1311" s="1" t="b">
        <v>0</v>
      </c>
      <c r="AA1311" s="1" t="b">
        <v>0</v>
      </c>
      <c r="AE1311" s="1" t="s">
        <v>901</v>
      </c>
      <c r="AJ1311" s="1" t="b">
        <v>0</v>
      </c>
    </row>
    <row r="1312">
      <c r="A1312" s="1" t="s">
        <v>6326</v>
      </c>
      <c r="B1312" s="1" t="s">
        <v>6327</v>
      </c>
      <c r="C1312" s="1">
        <v>3.590298600017E13</v>
      </c>
      <c r="D1312" s="1" t="s">
        <v>6327</v>
      </c>
      <c r="E1312" s="1">
        <v>1.1999130102E10</v>
      </c>
      <c r="F1312" s="1" t="s">
        <v>6328</v>
      </c>
      <c r="G1312" s="6">
        <v>45238.82983796296</v>
      </c>
      <c r="H1312" s="7">
        <v>45240.71949074074</v>
      </c>
      <c r="I1312" s="6">
        <v>45386.68230324074</v>
      </c>
      <c r="J1312" s="1" t="s">
        <v>908</v>
      </c>
      <c r="K1312" s="1" t="s">
        <v>974</v>
      </c>
      <c r="L1312" s="1" t="s">
        <v>6329</v>
      </c>
      <c r="N1312" s="1">
        <v>7.4114221E7</v>
      </c>
      <c r="O1312" s="1">
        <v>9.1316978E7</v>
      </c>
      <c r="U1312" s="1" t="s">
        <v>6328</v>
      </c>
      <c r="Y1312" s="1" t="s">
        <v>900</v>
      </c>
      <c r="Z1312" s="1" t="b">
        <v>0</v>
      </c>
      <c r="AA1312" s="1" t="b">
        <v>0</v>
      </c>
      <c r="AE1312" s="1" t="s">
        <v>901</v>
      </c>
    </row>
    <row r="1313">
      <c r="A1313" s="1" t="s">
        <v>6330</v>
      </c>
      <c r="B1313" s="1" t="s">
        <v>6331</v>
      </c>
      <c r="C1313" s="1">
        <v>2.3735685000209E13</v>
      </c>
      <c r="D1313" s="1" t="s">
        <v>6331</v>
      </c>
      <c r="E1313" s="1">
        <v>7.7991470291E10</v>
      </c>
      <c r="F1313" s="1" t="s">
        <v>6332</v>
      </c>
      <c r="G1313" s="6">
        <v>45229.57672453704</v>
      </c>
      <c r="H1313" s="7">
        <v>45229.57672453704</v>
      </c>
      <c r="I1313" s="6">
        <v>45317.59755787037</v>
      </c>
      <c r="J1313" s="1" t="s">
        <v>908</v>
      </c>
      <c r="N1313" s="1">
        <v>7.3906992E7</v>
      </c>
      <c r="O1313" s="1">
        <v>9.0623823E7</v>
      </c>
      <c r="Y1313" s="1" t="s">
        <v>900</v>
      </c>
      <c r="Z1313" s="1" t="b">
        <v>0</v>
      </c>
      <c r="AA1313" s="1" t="b">
        <v>0</v>
      </c>
      <c r="AE1313" s="1" t="s">
        <v>901</v>
      </c>
    </row>
    <row r="1314">
      <c r="A1314" s="1" t="s">
        <v>180</v>
      </c>
      <c r="B1314" s="1" t="s">
        <v>6333</v>
      </c>
      <c r="C1314" s="1">
        <v>4.4944976000198E13</v>
      </c>
      <c r="D1314" s="1" t="s">
        <v>6333</v>
      </c>
      <c r="E1314" s="1">
        <v>1.1985381701E10</v>
      </c>
      <c r="F1314" s="1" t="s">
        <v>6334</v>
      </c>
      <c r="G1314" s="6">
        <v>45534.85653935185</v>
      </c>
      <c r="H1314" s="7">
        <v>45597.23025462963</v>
      </c>
      <c r="I1314" s="2"/>
      <c r="J1314" s="1" t="s">
        <v>938</v>
      </c>
      <c r="K1314" s="1" t="s">
        <v>916</v>
      </c>
      <c r="N1314" s="1">
        <v>8.7869324E7</v>
      </c>
      <c r="O1314" s="1">
        <v>1.06754483E8</v>
      </c>
      <c r="Y1314" s="1" t="s">
        <v>900</v>
      </c>
      <c r="Z1314" s="1" t="b">
        <v>0</v>
      </c>
      <c r="AA1314" s="1" t="b">
        <v>0</v>
      </c>
      <c r="AC1314" s="1" t="b">
        <v>1</v>
      </c>
      <c r="AD1314" s="7">
        <v>45534.83695601852</v>
      </c>
      <c r="AE1314" s="1" t="s">
        <v>901</v>
      </c>
      <c r="AJ1314" s="1" t="b">
        <v>0</v>
      </c>
    </row>
    <row r="1315">
      <c r="A1315" s="1" t="s">
        <v>6335</v>
      </c>
      <c r="B1315" s="1" t="s">
        <v>6336</v>
      </c>
      <c r="C1315" s="1">
        <v>2.5152572000117E13</v>
      </c>
      <c r="D1315" s="1" t="s">
        <v>6336</v>
      </c>
      <c r="E1315" s="1">
        <v>3.7991580178E10</v>
      </c>
      <c r="F1315" s="1" t="s">
        <v>6337</v>
      </c>
      <c r="G1315" s="6">
        <v>45120.43016203704</v>
      </c>
      <c r="H1315" s="7">
        <v>45226.70686342593</v>
      </c>
      <c r="I1315" s="6">
        <v>45252.65193287037</v>
      </c>
      <c r="J1315" s="1" t="s">
        <v>930</v>
      </c>
      <c r="K1315" s="1" t="s">
        <v>933</v>
      </c>
      <c r="L1315" s="8" t="s">
        <v>6338</v>
      </c>
      <c r="M1315" s="1">
        <v>1055762.0</v>
      </c>
      <c r="N1315" s="1">
        <v>6.8467191E7</v>
      </c>
      <c r="O1315" s="1">
        <v>8.3685735E7</v>
      </c>
      <c r="Y1315" s="1" t="s">
        <v>900</v>
      </c>
      <c r="Z1315" s="1" t="b">
        <v>0</v>
      </c>
      <c r="AA1315" s="1" t="b">
        <v>0</v>
      </c>
      <c r="AE1315" s="1" t="s">
        <v>901</v>
      </c>
    </row>
    <row r="1316">
      <c r="A1316" s="1" t="s">
        <v>6339</v>
      </c>
      <c r="B1316" s="1" t="s">
        <v>6340</v>
      </c>
      <c r="C1316" s="1">
        <v>3.7513570000195E13</v>
      </c>
      <c r="D1316" s="1" t="s">
        <v>6340</v>
      </c>
      <c r="E1316" s="1">
        <v>4.4999070947E10</v>
      </c>
      <c r="F1316" s="1" t="s">
        <v>6341</v>
      </c>
      <c r="G1316" s="6">
        <v>45169.74275462963</v>
      </c>
      <c r="H1316" s="7">
        <v>45226.74821759259</v>
      </c>
      <c r="I1316" s="6">
        <v>45237.566030092596</v>
      </c>
      <c r="J1316" s="1" t="s">
        <v>895</v>
      </c>
      <c r="K1316" s="1" t="s">
        <v>974</v>
      </c>
      <c r="L1316" s="8" t="s">
        <v>6342</v>
      </c>
      <c r="N1316" s="1">
        <v>7.1016089E7</v>
      </c>
      <c r="O1316" s="1">
        <v>8.703337E7</v>
      </c>
      <c r="U1316" s="1" t="s">
        <v>6341</v>
      </c>
      <c r="Y1316" s="1" t="s">
        <v>900</v>
      </c>
      <c r="Z1316" s="1" t="b">
        <v>0</v>
      </c>
      <c r="AA1316" s="1" t="b">
        <v>0</v>
      </c>
      <c r="AE1316" s="1" t="s">
        <v>901</v>
      </c>
    </row>
    <row r="1317">
      <c r="A1317" s="1" t="s">
        <v>6343</v>
      </c>
      <c r="B1317" s="1" t="s">
        <v>6344</v>
      </c>
      <c r="D1317" s="1" t="s">
        <v>6344</v>
      </c>
      <c r="G1317" s="6">
        <v>45318.08069444444</v>
      </c>
      <c r="H1317" s="7">
        <v>45597.23339120371</v>
      </c>
      <c r="I1317" s="2"/>
      <c r="Y1317" s="1" t="s">
        <v>900</v>
      </c>
      <c r="Z1317" s="1" t="b">
        <v>0</v>
      </c>
      <c r="AA1317" s="1" t="b">
        <v>0</v>
      </c>
      <c r="AE1317" s="1" t="s">
        <v>901</v>
      </c>
      <c r="AJ1317" s="1" t="b">
        <v>0</v>
      </c>
    </row>
    <row r="1318">
      <c r="A1318" s="1" t="s">
        <v>6345</v>
      </c>
      <c r="B1318" s="1" t="s">
        <v>6346</v>
      </c>
      <c r="C1318" s="1">
        <v>2.5004289000148E13</v>
      </c>
      <c r="D1318" s="1" t="s">
        <v>6346</v>
      </c>
      <c r="E1318" s="1">
        <v>1.1991539946E10</v>
      </c>
      <c r="F1318" s="1" t="s">
        <v>6347</v>
      </c>
      <c r="G1318" s="6">
        <v>45344.547418981485</v>
      </c>
      <c r="H1318" s="7">
        <v>45597.23347222222</v>
      </c>
      <c r="I1318" s="2"/>
      <c r="J1318" s="1" t="s">
        <v>1185</v>
      </c>
      <c r="K1318" s="1" t="s">
        <v>1000</v>
      </c>
      <c r="L1318" s="8" t="s">
        <v>6348</v>
      </c>
      <c r="N1318" s="1">
        <v>7.7669833E7</v>
      </c>
      <c r="O1318" s="1">
        <v>9.9322057E7</v>
      </c>
      <c r="T1318" s="1" t="s">
        <v>920</v>
      </c>
      <c r="U1318" s="1" t="s">
        <v>6347</v>
      </c>
      <c r="W1318" s="1" t="b">
        <v>0</v>
      </c>
      <c r="Y1318" s="1" t="s">
        <v>900</v>
      </c>
      <c r="Z1318" s="1" t="b">
        <v>0</v>
      </c>
      <c r="AA1318" s="1" t="b">
        <v>0</v>
      </c>
      <c r="AE1318" s="1" t="s">
        <v>901</v>
      </c>
      <c r="AJ1318" s="1" t="b">
        <v>0</v>
      </c>
    </row>
    <row r="1319">
      <c r="A1319" s="1" t="s">
        <v>6349</v>
      </c>
      <c r="B1319" s="1" t="s">
        <v>6350</v>
      </c>
      <c r="C1319" s="1">
        <v>5.1279856000189E13</v>
      </c>
      <c r="D1319" s="1" t="s">
        <v>6350</v>
      </c>
      <c r="E1319" s="1">
        <v>1.195309587E10</v>
      </c>
      <c r="F1319" s="1" t="s">
        <v>6351</v>
      </c>
      <c r="G1319" s="6">
        <v>45207.727685185186</v>
      </c>
      <c r="H1319" s="7">
        <v>45226.748240740744</v>
      </c>
      <c r="I1319" s="6">
        <v>45394.73509259259</v>
      </c>
      <c r="J1319" s="1" t="s">
        <v>908</v>
      </c>
      <c r="K1319" s="1" t="s">
        <v>1000</v>
      </c>
      <c r="L1319" s="8" t="s">
        <v>6352</v>
      </c>
      <c r="N1319" s="1">
        <v>7.2933902E7</v>
      </c>
      <c r="O1319" s="1">
        <v>8.9435352E7</v>
      </c>
      <c r="U1319" s="1" t="s">
        <v>6351</v>
      </c>
      <c r="Y1319" s="1" t="s">
        <v>900</v>
      </c>
      <c r="Z1319" s="1" t="b">
        <v>0</v>
      </c>
      <c r="AA1319" s="1" t="b">
        <v>0</v>
      </c>
      <c r="AE1319" s="1" t="s">
        <v>901</v>
      </c>
    </row>
    <row r="1320">
      <c r="A1320" s="1" t="s">
        <v>6353</v>
      </c>
      <c r="B1320" s="1" t="s">
        <v>6354</v>
      </c>
      <c r="D1320" s="1" t="s">
        <v>6354</v>
      </c>
      <c r="E1320" s="1">
        <v>1.1998867006E10</v>
      </c>
      <c r="F1320" s="1" t="s">
        <v>6355</v>
      </c>
      <c r="G1320" s="6">
        <v>45587.835856481484</v>
      </c>
      <c r="H1320" s="7">
        <v>45597.135879629626</v>
      </c>
      <c r="I1320" s="2"/>
      <c r="J1320" s="1" t="s">
        <v>1566</v>
      </c>
      <c r="K1320" s="1" t="s">
        <v>933</v>
      </c>
      <c r="L1320" s="8" t="s">
        <v>6356</v>
      </c>
      <c r="M1320" s="1">
        <v>1014612.0</v>
      </c>
      <c r="N1320" s="1">
        <v>8.9499916E7</v>
      </c>
      <c r="O1320" s="1">
        <v>1.09204577E8</v>
      </c>
      <c r="Q1320" s="1" t="s">
        <v>1335</v>
      </c>
      <c r="S1320" s="1" t="s">
        <v>1033</v>
      </c>
      <c r="T1320" s="1" t="s">
        <v>920</v>
      </c>
      <c r="Y1320" s="1" t="s">
        <v>900</v>
      </c>
      <c r="Z1320" s="1" t="b">
        <v>0</v>
      </c>
      <c r="AA1320" s="1" t="b">
        <v>0</v>
      </c>
      <c r="AB1320" s="1" t="s">
        <v>6357</v>
      </c>
      <c r="AC1320" s="1" t="b">
        <v>1</v>
      </c>
      <c r="AD1320" s="7">
        <v>45587.8358912037</v>
      </c>
      <c r="AE1320" s="1" t="s">
        <v>901</v>
      </c>
      <c r="AJ1320" s="1" t="b">
        <v>0</v>
      </c>
      <c r="AK1320" s="1" t="b">
        <v>0</v>
      </c>
      <c r="AL1320" s="1">
        <v>0.0</v>
      </c>
      <c r="AM1320" s="1">
        <v>0.0</v>
      </c>
      <c r="AN1320" s="1">
        <v>0.0</v>
      </c>
    </row>
    <row r="1321">
      <c r="A1321" s="1" t="s">
        <v>206</v>
      </c>
      <c r="B1321" s="1" t="s">
        <v>6358</v>
      </c>
      <c r="C1321" s="1">
        <v>5.0483771000155E13</v>
      </c>
      <c r="D1321" s="1" t="s">
        <v>6359</v>
      </c>
      <c r="E1321" s="1">
        <v>1.1991147779E10</v>
      </c>
      <c r="F1321" s="1" t="s">
        <v>6360</v>
      </c>
      <c r="G1321" s="6">
        <v>45408.875231481485</v>
      </c>
      <c r="H1321" s="7">
        <v>45597.2334837963</v>
      </c>
      <c r="I1321" s="2"/>
      <c r="J1321" s="1" t="s">
        <v>908</v>
      </c>
      <c r="K1321" s="1" t="s">
        <v>1049</v>
      </c>
      <c r="L1321" s="8" t="s">
        <v>6361</v>
      </c>
      <c r="N1321" s="1">
        <v>8.2522172E7</v>
      </c>
      <c r="O1321" s="1">
        <v>1.00279836E8</v>
      </c>
      <c r="T1321" s="1" t="s">
        <v>898</v>
      </c>
      <c r="U1321" s="1" t="s">
        <v>6362</v>
      </c>
      <c r="Y1321" s="1" t="s">
        <v>900</v>
      </c>
      <c r="Z1321" s="1" t="b">
        <v>0</v>
      </c>
      <c r="AA1321" s="1" t="b">
        <v>0</v>
      </c>
      <c r="AC1321" s="1" t="b">
        <v>1</v>
      </c>
      <c r="AD1321" s="7">
        <v>45408.87520833333</v>
      </c>
      <c r="AE1321" s="1" t="s">
        <v>901</v>
      </c>
      <c r="AJ1321" s="1" t="b">
        <v>0</v>
      </c>
    </row>
    <row r="1322">
      <c r="A1322" s="1" t="s">
        <v>6363</v>
      </c>
      <c r="B1322" s="1" t="s">
        <v>6364</v>
      </c>
      <c r="C1322" s="1">
        <v>5.0446903000179E13</v>
      </c>
      <c r="D1322" s="1" t="s">
        <v>6365</v>
      </c>
      <c r="E1322" s="1">
        <v>1.1942451942E10</v>
      </c>
      <c r="F1322" s="1" t="s">
        <v>6366</v>
      </c>
      <c r="G1322" s="6">
        <v>45576.59545138889</v>
      </c>
      <c r="H1322" s="7">
        <v>45597.23689814815</v>
      </c>
      <c r="I1322" s="2"/>
      <c r="J1322" s="1" t="s">
        <v>6367</v>
      </c>
      <c r="K1322" s="1" t="s">
        <v>916</v>
      </c>
      <c r="L1322" s="8" t="s">
        <v>6368</v>
      </c>
      <c r="N1322" s="1">
        <v>8.9108696E7</v>
      </c>
      <c r="O1322" s="1">
        <v>1.08942271E8</v>
      </c>
      <c r="Q1322" s="1" t="s">
        <v>2780</v>
      </c>
      <c r="S1322" s="1" t="s">
        <v>1033</v>
      </c>
      <c r="Y1322" s="1" t="s">
        <v>900</v>
      </c>
      <c r="Z1322" s="1" t="b">
        <v>0</v>
      </c>
      <c r="AA1322" s="1" t="b">
        <v>0</v>
      </c>
      <c r="AB1322" s="1" t="s">
        <v>6369</v>
      </c>
      <c r="AC1322" s="1" t="b">
        <v>1</v>
      </c>
      <c r="AD1322" s="7">
        <v>45576.59548611111</v>
      </c>
      <c r="AE1322" s="1" t="s">
        <v>901</v>
      </c>
      <c r="AJ1322" s="1" t="b">
        <v>0</v>
      </c>
      <c r="AK1322" s="1" t="b">
        <v>0</v>
      </c>
      <c r="AL1322" s="1">
        <v>0.0</v>
      </c>
      <c r="AM1322" s="1">
        <v>0.0</v>
      </c>
      <c r="AN1322" s="1">
        <v>0.0</v>
      </c>
    </row>
    <row r="1323">
      <c r="A1323" s="1" t="s">
        <v>6370</v>
      </c>
      <c r="B1323" s="1" t="s">
        <v>6371</v>
      </c>
      <c r="D1323" s="1" t="s">
        <v>5362</v>
      </c>
      <c r="E1323" s="1">
        <v>2.1997990017E10</v>
      </c>
      <c r="F1323" s="1" t="s">
        <v>6372</v>
      </c>
      <c r="G1323" s="6">
        <v>45572.90519675926</v>
      </c>
      <c r="H1323" s="7">
        <v>45597.230219907404</v>
      </c>
      <c r="I1323" s="2"/>
      <c r="J1323" s="1" t="s">
        <v>908</v>
      </c>
      <c r="L1323" s="8" t="s">
        <v>6373</v>
      </c>
      <c r="Q1323" s="1" t="s">
        <v>1365</v>
      </c>
      <c r="S1323" s="1" t="s">
        <v>1033</v>
      </c>
      <c r="Y1323" s="1" t="s">
        <v>900</v>
      </c>
      <c r="Z1323" s="1" t="b">
        <v>0</v>
      </c>
      <c r="AA1323" s="1" t="b">
        <v>0</v>
      </c>
      <c r="AC1323" s="1" t="b">
        <v>1</v>
      </c>
      <c r="AD1323" s="7">
        <v>45572.905185185184</v>
      </c>
      <c r="AE1323" s="1" t="s">
        <v>901</v>
      </c>
      <c r="AJ1323" s="1" t="b">
        <v>0</v>
      </c>
      <c r="AK1323" s="1" t="b">
        <v>0</v>
      </c>
      <c r="AL1323" s="1">
        <v>0.0</v>
      </c>
      <c r="AM1323" s="1">
        <v>0.0</v>
      </c>
      <c r="AN1323" s="1">
        <v>0.0</v>
      </c>
    </row>
    <row r="1324">
      <c r="A1324" s="1" t="s">
        <v>594</v>
      </c>
      <c r="B1324" s="1" t="s">
        <v>6374</v>
      </c>
      <c r="C1324" s="1">
        <v>3.2211876000173E13</v>
      </c>
      <c r="D1324" s="1" t="s">
        <v>6374</v>
      </c>
      <c r="E1324" s="1">
        <v>3.1975016623E10</v>
      </c>
      <c r="F1324" s="1" t="s">
        <v>6375</v>
      </c>
      <c r="G1324" s="6">
        <v>45485.834652777776</v>
      </c>
      <c r="H1324" s="7">
        <v>45597.23024305556</v>
      </c>
      <c r="I1324" s="2"/>
      <c r="J1324" s="1" t="s">
        <v>908</v>
      </c>
      <c r="K1324" s="1" t="s">
        <v>1000</v>
      </c>
      <c r="L1324" s="8" t="s">
        <v>6376</v>
      </c>
      <c r="N1324" s="1">
        <v>8.6480351E7</v>
      </c>
      <c r="O1324" s="1">
        <v>1.08624593E8</v>
      </c>
      <c r="Y1324" s="1" t="s">
        <v>900</v>
      </c>
      <c r="Z1324" s="1" t="b">
        <v>0</v>
      </c>
      <c r="AA1324" s="1" t="b">
        <v>0</v>
      </c>
      <c r="AC1324" s="1" t="b">
        <v>1</v>
      </c>
      <c r="AD1324" s="7">
        <v>45485.83467592593</v>
      </c>
      <c r="AE1324" s="1" t="s">
        <v>901</v>
      </c>
      <c r="AJ1324" s="1" t="b">
        <v>1</v>
      </c>
    </row>
    <row r="1325">
      <c r="A1325" s="1" t="s">
        <v>6377</v>
      </c>
      <c r="B1325" s="1" t="s">
        <v>6378</v>
      </c>
      <c r="C1325" s="1">
        <v>3.5635161000136E13</v>
      </c>
      <c r="D1325" s="1" t="s">
        <v>6378</v>
      </c>
      <c r="E1325" s="1">
        <v>1.1998209044E10</v>
      </c>
      <c r="F1325" s="1" t="s">
        <v>6379</v>
      </c>
      <c r="G1325" s="6">
        <v>45191.8068287037</v>
      </c>
      <c r="H1325" s="7">
        <v>45226.74826388889</v>
      </c>
      <c r="I1325" s="6">
        <v>45344.51710648148</v>
      </c>
      <c r="J1325" s="1" t="s">
        <v>908</v>
      </c>
      <c r="K1325" s="1" t="s">
        <v>1049</v>
      </c>
      <c r="L1325" s="8" t="s">
        <v>6380</v>
      </c>
      <c r="N1325" s="1">
        <v>7.2171059E7</v>
      </c>
      <c r="O1325" s="1">
        <v>8.8527317E7</v>
      </c>
      <c r="U1325" s="1" t="s">
        <v>6381</v>
      </c>
      <c r="Y1325" s="1" t="s">
        <v>900</v>
      </c>
      <c r="Z1325" s="1" t="b">
        <v>0</v>
      </c>
      <c r="AA1325" s="1" t="b">
        <v>0</v>
      </c>
      <c r="AE1325" s="1" t="s">
        <v>901</v>
      </c>
    </row>
    <row r="1326">
      <c r="A1326" s="1" t="s">
        <v>6382</v>
      </c>
      <c r="B1326" s="1" t="s">
        <v>6383</v>
      </c>
      <c r="C1326" s="1">
        <v>2.2213971854E10</v>
      </c>
      <c r="D1326" s="1" t="s">
        <v>6384</v>
      </c>
      <c r="E1326" s="1">
        <v>1.69918877E10</v>
      </c>
      <c r="F1326" s="1" t="s">
        <v>6385</v>
      </c>
      <c r="G1326" s="6">
        <v>45146.125</v>
      </c>
      <c r="H1326" s="7">
        <v>45369.7046875</v>
      </c>
      <c r="I1326" s="6">
        <v>45223.125</v>
      </c>
      <c r="J1326" s="1" t="s">
        <v>908</v>
      </c>
      <c r="N1326" s="1">
        <v>7.0083305E7</v>
      </c>
      <c r="O1326" s="1">
        <v>8.5425747E7</v>
      </c>
      <c r="P1326" s="1" t="b">
        <v>0</v>
      </c>
      <c r="V1326" s="1" t="b">
        <v>0</v>
      </c>
      <c r="W1326" s="1" t="b">
        <v>1</v>
      </c>
      <c r="Y1326" s="1" t="s">
        <v>900</v>
      </c>
      <c r="Z1326" s="1" t="b">
        <v>0</v>
      </c>
      <c r="AA1326" s="1" t="b">
        <v>0</v>
      </c>
      <c r="AE1326" s="1" t="s">
        <v>901</v>
      </c>
      <c r="AJ1326" s="1" t="b">
        <v>0</v>
      </c>
    </row>
    <row r="1327">
      <c r="A1327" s="1" t="s">
        <v>6386</v>
      </c>
      <c r="B1327" s="1" t="s">
        <v>6387</v>
      </c>
      <c r="C1327" s="1">
        <v>2.5266528000138E13</v>
      </c>
      <c r="D1327" s="1" t="s">
        <v>6388</v>
      </c>
      <c r="E1327" s="1">
        <v>1.9971150272E10</v>
      </c>
      <c r="F1327" s="1" t="s">
        <v>6389</v>
      </c>
      <c r="G1327" s="6">
        <v>45594.79982638889</v>
      </c>
      <c r="H1327" s="7">
        <v>45597.07368055556</v>
      </c>
      <c r="I1327" s="2"/>
      <c r="J1327" s="1" t="s">
        <v>1497</v>
      </c>
      <c r="L1327" s="8" t="s">
        <v>6390</v>
      </c>
      <c r="N1327" s="1">
        <v>8.9765873E7</v>
      </c>
      <c r="O1327" s="1">
        <v>1.09551588E8</v>
      </c>
      <c r="Q1327" s="1" t="s">
        <v>2217</v>
      </c>
      <c r="S1327" s="1" t="s">
        <v>1033</v>
      </c>
      <c r="Y1327" s="1" t="s">
        <v>900</v>
      </c>
      <c r="Z1327" s="1" t="b">
        <v>0</v>
      </c>
      <c r="AA1327" s="1" t="b">
        <v>0</v>
      </c>
      <c r="AB1327" s="1" t="s">
        <v>6391</v>
      </c>
      <c r="AC1327" s="1" t="b">
        <v>1</v>
      </c>
      <c r="AD1327" s="7">
        <v>45594.79981481482</v>
      </c>
      <c r="AE1327" s="1" t="s">
        <v>901</v>
      </c>
      <c r="AJ1327" s="1" t="b">
        <v>0</v>
      </c>
      <c r="AK1327" s="1" t="b">
        <v>0</v>
      </c>
      <c r="AL1327" s="1">
        <v>0.0</v>
      </c>
      <c r="AM1327" s="1">
        <v>0.0</v>
      </c>
      <c r="AN1327" s="1">
        <v>0.0</v>
      </c>
    </row>
    <row r="1328">
      <c r="A1328" s="1" t="s">
        <v>6392</v>
      </c>
      <c r="B1328" s="1" t="s">
        <v>6393</v>
      </c>
      <c r="D1328" s="1" t="s">
        <v>6393</v>
      </c>
      <c r="E1328" s="1">
        <v>3.1984359155E10</v>
      </c>
      <c r="F1328" s="1" t="s">
        <v>6394</v>
      </c>
      <c r="G1328" s="6">
        <v>45117.95591435185</v>
      </c>
      <c r="H1328" s="7">
        <v>45117.95591435185</v>
      </c>
      <c r="I1328" s="6">
        <v>45235.55241898148</v>
      </c>
      <c r="J1328" s="1" t="s">
        <v>3190</v>
      </c>
      <c r="L1328" s="1" t="s">
        <v>6394</v>
      </c>
      <c r="N1328" s="1">
        <v>6.8360608E7</v>
      </c>
      <c r="O1328" s="1">
        <v>8.355033E7</v>
      </c>
      <c r="W1328" s="1" t="b">
        <v>1</v>
      </c>
      <c r="Y1328" s="1" t="s">
        <v>900</v>
      </c>
      <c r="Z1328" s="1" t="b">
        <v>0</v>
      </c>
      <c r="AA1328" s="1" t="b">
        <v>0</v>
      </c>
      <c r="AE1328" s="1" t="s">
        <v>901</v>
      </c>
    </row>
    <row r="1329">
      <c r="A1329" s="1" t="s">
        <v>6395</v>
      </c>
      <c r="B1329" s="1" t="s">
        <v>6396</v>
      </c>
      <c r="C1329" s="1">
        <v>4.94154200011E12</v>
      </c>
      <c r="D1329" s="1" t="s">
        <v>6396</v>
      </c>
      <c r="E1329" s="1">
        <v>3.7999783495E10</v>
      </c>
      <c r="F1329" s="1" t="s">
        <v>6397</v>
      </c>
      <c r="G1329" s="6">
        <v>45217.874756944446</v>
      </c>
      <c r="H1329" s="7">
        <v>45230.96013888889</v>
      </c>
      <c r="I1329" s="6">
        <v>45293.95516203704</v>
      </c>
      <c r="J1329" s="1" t="s">
        <v>908</v>
      </c>
      <c r="K1329" s="1" t="s">
        <v>1049</v>
      </c>
      <c r="L1329" s="8" t="s">
        <v>6398</v>
      </c>
      <c r="N1329" s="1">
        <v>7.3165393E7</v>
      </c>
      <c r="O1329" s="1">
        <v>8.9996133E7</v>
      </c>
      <c r="U1329" s="1" t="s">
        <v>6399</v>
      </c>
      <c r="Y1329" s="1" t="s">
        <v>900</v>
      </c>
      <c r="Z1329" s="1" t="b">
        <v>0</v>
      </c>
      <c r="AA1329" s="1" t="b">
        <v>0</v>
      </c>
      <c r="AE1329" s="1" t="s">
        <v>901</v>
      </c>
    </row>
    <row r="1330">
      <c r="A1330" s="1" t="s">
        <v>6400</v>
      </c>
      <c r="B1330" s="1" t="s">
        <v>6401</v>
      </c>
      <c r="C1330" s="1">
        <v>4.2433876000171E13</v>
      </c>
      <c r="D1330" s="1" t="s">
        <v>6401</v>
      </c>
      <c r="E1330" s="1">
        <v>8.599199904E10</v>
      </c>
      <c r="F1330" s="1" t="s">
        <v>6402</v>
      </c>
      <c r="G1330" s="6">
        <v>45257.76982638889</v>
      </c>
      <c r="H1330" s="7">
        <v>45297.049409722225</v>
      </c>
      <c r="I1330" s="6">
        <v>45318.870150462964</v>
      </c>
      <c r="J1330" s="1" t="s">
        <v>908</v>
      </c>
      <c r="K1330" s="1" t="s">
        <v>953</v>
      </c>
      <c r="L1330" s="8" t="s">
        <v>6403</v>
      </c>
      <c r="N1330" s="1">
        <v>7.469883E7</v>
      </c>
      <c r="O1330" s="1">
        <v>9.2357659E7</v>
      </c>
      <c r="T1330" s="1" t="s">
        <v>920</v>
      </c>
      <c r="U1330" s="1" t="s">
        <v>5964</v>
      </c>
      <c r="Y1330" s="1" t="s">
        <v>900</v>
      </c>
      <c r="Z1330" s="1" t="b">
        <v>0</v>
      </c>
      <c r="AA1330" s="1" t="b">
        <v>0</v>
      </c>
      <c r="AE1330" s="1" t="s">
        <v>901</v>
      </c>
    </row>
    <row r="1331">
      <c r="A1331" s="1" t="s">
        <v>6404</v>
      </c>
      <c r="B1331" s="1" t="s">
        <v>6405</v>
      </c>
      <c r="C1331" s="1">
        <v>3.6339427000166E13</v>
      </c>
      <c r="D1331" s="1" t="s">
        <v>6406</v>
      </c>
      <c r="E1331" s="1">
        <v>1.1999406665E10</v>
      </c>
      <c r="F1331" s="1" t="s">
        <v>6407</v>
      </c>
      <c r="G1331" s="6">
        <v>45575.055601851855</v>
      </c>
      <c r="H1331" s="7">
        <v>45597.2334375</v>
      </c>
      <c r="I1331" s="2"/>
      <c r="J1331" s="1" t="s">
        <v>1566</v>
      </c>
      <c r="K1331" s="1" t="s">
        <v>933</v>
      </c>
      <c r="L1331" s="8" t="s">
        <v>6408</v>
      </c>
      <c r="M1331" s="1">
        <v>1330408.0</v>
      </c>
      <c r="N1331" s="1">
        <v>8.9059067E7</v>
      </c>
      <c r="O1331" s="1">
        <v>1.08628313E8</v>
      </c>
      <c r="Q1331" s="1" t="s">
        <v>918</v>
      </c>
      <c r="S1331" s="1" t="s">
        <v>919</v>
      </c>
      <c r="T1331" s="1" t="s">
        <v>898</v>
      </c>
      <c r="Y1331" s="1" t="s">
        <v>900</v>
      </c>
      <c r="Z1331" s="1" t="b">
        <v>0</v>
      </c>
      <c r="AA1331" s="1" t="b">
        <v>0</v>
      </c>
      <c r="AB1331" s="1" t="s">
        <v>6409</v>
      </c>
      <c r="AC1331" s="1" t="b">
        <v>1</v>
      </c>
      <c r="AD1331" s="7">
        <v>45575.0555787037</v>
      </c>
      <c r="AE1331" s="1" t="s">
        <v>901</v>
      </c>
      <c r="AJ1331" s="1" t="b">
        <v>0</v>
      </c>
      <c r="AK1331" s="1" t="b">
        <v>0</v>
      </c>
      <c r="AL1331" s="1">
        <v>0.0</v>
      </c>
      <c r="AM1331" s="1">
        <v>0.0</v>
      </c>
      <c r="AN1331" s="1">
        <v>0.0</v>
      </c>
    </row>
    <row r="1332">
      <c r="A1332" s="1" t="s">
        <v>645</v>
      </c>
      <c r="B1332" s="1" t="s">
        <v>6410</v>
      </c>
      <c r="C1332" s="1">
        <v>3.4362925000102E13</v>
      </c>
      <c r="D1332" s="1" t="s">
        <v>6410</v>
      </c>
      <c r="E1332" s="1">
        <v>1.2991674075E10</v>
      </c>
      <c r="F1332" s="1" t="s">
        <v>6411</v>
      </c>
      <c r="G1332" s="6">
        <v>45541.91804398148</v>
      </c>
      <c r="H1332" s="7">
        <v>45597.233460648145</v>
      </c>
      <c r="I1332" s="2"/>
      <c r="J1332" s="1" t="s">
        <v>1185</v>
      </c>
      <c r="K1332" s="1" t="s">
        <v>933</v>
      </c>
      <c r="L1332" s="8" t="s">
        <v>6412</v>
      </c>
      <c r="M1332" s="1">
        <v>1179011.0</v>
      </c>
      <c r="N1332" s="1">
        <v>8.8118815E7</v>
      </c>
      <c r="O1332" s="1">
        <v>1.07075758E8</v>
      </c>
      <c r="Y1332" s="1" t="s">
        <v>900</v>
      </c>
      <c r="Z1332" s="1" t="b">
        <v>0</v>
      </c>
      <c r="AA1332" s="1" t="b">
        <v>0</v>
      </c>
      <c r="AC1332" s="1" t="b">
        <v>1</v>
      </c>
      <c r="AD1332" s="7">
        <v>45541.91436342592</v>
      </c>
      <c r="AE1332" s="1" t="s">
        <v>901</v>
      </c>
      <c r="AJ1332" s="1" t="b">
        <v>0</v>
      </c>
    </row>
    <row r="1333">
      <c r="A1333" s="1" t="s">
        <v>850</v>
      </c>
      <c r="B1333" s="1" t="s">
        <v>6413</v>
      </c>
      <c r="C1333" s="1">
        <v>4.603226900015E13</v>
      </c>
      <c r="D1333" s="1" t="s">
        <v>6413</v>
      </c>
      <c r="E1333" s="1">
        <v>2.1980212396E10</v>
      </c>
      <c r="F1333" s="1" t="s">
        <v>6414</v>
      </c>
      <c r="G1333" s="6">
        <v>45541.694074074076</v>
      </c>
      <c r="H1333" s="7">
        <v>45597.23349537037</v>
      </c>
      <c r="I1333" s="2"/>
      <c r="J1333" s="1" t="s">
        <v>1185</v>
      </c>
      <c r="K1333" s="1" t="s">
        <v>896</v>
      </c>
      <c r="N1333" s="1">
        <v>8.8078546E7</v>
      </c>
      <c r="O1333" s="1">
        <v>1.06998289E8</v>
      </c>
      <c r="X1333" s="1">
        <v>146229.0</v>
      </c>
      <c r="Y1333" s="1" t="s">
        <v>900</v>
      </c>
      <c r="Z1333" s="1" t="b">
        <v>0</v>
      </c>
      <c r="AA1333" s="1" t="b">
        <v>0</v>
      </c>
      <c r="AC1333" s="1" t="b">
        <v>1</v>
      </c>
      <c r="AD1333" s="7">
        <v>45541.68612268518</v>
      </c>
      <c r="AE1333" s="1" t="s">
        <v>901</v>
      </c>
      <c r="AJ1333" s="1" t="b">
        <v>0</v>
      </c>
    </row>
    <row r="1334">
      <c r="A1334" s="1" t="s">
        <v>6415</v>
      </c>
      <c r="B1334" s="1" t="s">
        <v>6416</v>
      </c>
      <c r="C1334" s="1">
        <v>4.763481800012E13</v>
      </c>
      <c r="D1334" s="1" t="s">
        <v>6416</v>
      </c>
      <c r="E1334" s="1">
        <v>1.9993901281E10</v>
      </c>
      <c r="F1334" s="1" t="s">
        <v>6417</v>
      </c>
      <c r="G1334" s="6">
        <v>45267.84359953704</v>
      </c>
      <c r="H1334" s="7">
        <v>45371.791921296295</v>
      </c>
      <c r="I1334" s="6">
        <v>45394.793287037035</v>
      </c>
      <c r="J1334" s="1" t="s">
        <v>908</v>
      </c>
      <c r="K1334" s="1" t="s">
        <v>896</v>
      </c>
      <c r="L1334" s="8" t="s">
        <v>6418</v>
      </c>
      <c r="N1334" s="1">
        <v>7.5160354E7</v>
      </c>
      <c r="O1334" s="1">
        <v>9.291816E7</v>
      </c>
      <c r="U1334" s="1" t="s">
        <v>6417</v>
      </c>
      <c r="W1334" s="1" t="b">
        <v>1</v>
      </c>
      <c r="Y1334" s="1" t="s">
        <v>900</v>
      </c>
      <c r="Z1334" s="1" t="b">
        <v>0</v>
      </c>
      <c r="AA1334" s="1" t="b">
        <v>0</v>
      </c>
      <c r="AE1334" s="1" t="s">
        <v>901</v>
      </c>
    </row>
    <row r="1335">
      <c r="A1335" s="1" t="s">
        <v>6419</v>
      </c>
      <c r="B1335" s="1" t="s">
        <v>6420</v>
      </c>
      <c r="D1335" s="1" t="s">
        <v>6420</v>
      </c>
      <c r="E1335" s="1">
        <v>3.1988934547E10</v>
      </c>
      <c r="F1335" s="1" t="s">
        <v>6421</v>
      </c>
      <c r="G1335" s="6">
        <v>45405.53261574074</v>
      </c>
      <c r="H1335" s="7">
        <v>45597.22729166667</v>
      </c>
      <c r="I1335" s="2"/>
      <c r="J1335" s="1" t="s">
        <v>908</v>
      </c>
      <c r="N1335" s="1">
        <v>8.2212834E7</v>
      </c>
      <c r="O1335" s="1">
        <v>1.00031547E8</v>
      </c>
      <c r="W1335" s="1" t="b">
        <v>1</v>
      </c>
      <c r="Y1335" s="1" t="s">
        <v>900</v>
      </c>
      <c r="Z1335" s="1" t="b">
        <v>0</v>
      </c>
      <c r="AA1335" s="1" t="b">
        <v>0</v>
      </c>
      <c r="AC1335" s="1" t="b">
        <v>1</v>
      </c>
      <c r="AD1335" s="7">
        <v>45405.5237037037</v>
      </c>
      <c r="AE1335" s="1" t="s">
        <v>901</v>
      </c>
      <c r="AJ1335" s="1" t="b">
        <v>0</v>
      </c>
    </row>
    <row r="1336">
      <c r="A1336" s="1" t="s">
        <v>6422</v>
      </c>
      <c r="B1336" s="1" t="s">
        <v>6423</v>
      </c>
      <c r="C1336" s="1">
        <v>1.2772712000108E13</v>
      </c>
      <c r="D1336" s="1" t="s">
        <v>6423</v>
      </c>
      <c r="E1336" s="1">
        <v>1.1932167409E10</v>
      </c>
      <c r="F1336" s="1" t="s">
        <v>6424</v>
      </c>
      <c r="G1336" s="6">
        <v>45547.845046296294</v>
      </c>
      <c r="H1336" s="7">
        <v>45597.227314814816</v>
      </c>
      <c r="I1336" s="2"/>
      <c r="J1336" s="1" t="s">
        <v>1363</v>
      </c>
      <c r="N1336" s="1">
        <v>8.8309344E7</v>
      </c>
      <c r="O1336" s="1">
        <v>1.07386063E8</v>
      </c>
      <c r="W1336" s="1" t="b">
        <v>1</v>
      </c>
      <c r="Y1336" s="1" t="s">
        <v>900</v>
      </c>
      <c r="Z1336" s="1" t="b">
        <v>0</v>
      </c>
      <c r="AA1336" s="1" t="b">
        <v>0</v>
      </c>
      <c r="AC1336" s="1" t="b">
        <v>1</v>
      </c>
      <c r="AD1336" s="7">
        <v>45547.83943287037</v>
      </c>
      <c r="AE1336" s="1" t="s">
        <v>901</v>
      </c>
      <c r="AJ1336" s="1" t="b">
        <v>0</v>
      </c>
    </row>
    <row r="1337">
      <c r="A1337" s="1" t="s">
        <v>590</v>
      </c>
      <c r="B1337" s="1" t="s">
        <v>6425</v>
      </c>
      <c r="C1337" s="1">
        <v>4.201582000125E12</v>
      </c>
      <c r="D1337" s="1" t="s">
        <v>6425</v>
      </c>
      <c r="E1337" s="1">
        <v>5.1989588137E10</v>
      </c>
      <c r="F1337" s="1" t="s">
        <v>6426</v>
      </c>
      <c r="G1337" s="6">
        <v>45364.77097222222</v>
      </c>
      <c r="H1337" s="7">
        <v>45597.227314814816</v>
      </c>
      <c r="I1337" s="2"/>
      <c r="J1337" s="1" t="s">
        <v>908</v>
      </c>
      <c r="K1337" s="1" t="s">
        <v>896</v>
      </c>
      <c r="L1337" s="8" t="s">
        <v>6427</v>
      </c>
      <c r="N1337" s="1">
        <v>7.905084E7</v>
      </c>
      <c r="O1337" s="1">
        <v>9.7709055E7</v>
      </c>
      <c r="P1337" s="1" t="b">
        <v>1</v>
      </c>
      <c r="U1337" s="1" t="s">
        <v>6426</v>
      </c>
      <c r="V1337" s="1" t="b">
        <v>1</v>
      </c>
      <c r="W1337" s="1" t="b">
        <v>0</v>
      </c>
      <c r="X1337" s="1">
        <v>113801.0</v>
      </c>
      <c r="Y1337" s="1" t="s">
        <v>900</v>
      </c>
      <c r="Z1337" s="1" t="b">
        <v>0</v>
      </c>
      <c r="AA1337" s="1" t="b">
        <v>0</v>
      </c>
      <c r="AE1337" s="1" t="s">
        <v>901</v>
      </c>
      <c r="AJ1337" s="1" t="b">
        <v>0</v>
      </c>
    </row>
    <row r="1338">
      <c r="A1338" s="1" t="s">
        <v>6428</v>
      </c>
      <c r="B1338" s="1" t="s">
        <v>6429</v>
      </c>
      <c r="C1338" s="1">
        <v>1.1370184000106E13</v>
      </c>
      <c r="D1338" s="1" t="s">
        <v>6430</v>
      </c>
      <c r="E1338" s="1">
        <v>8.1997572321E10</v>
      </c>
      <c r="F1338" s="1" t="s">
        <v>6431</v>
      </c>
      <c r="G1338" s="6">
        <v>45574.839270833334</v>
      </c>
      <c r="H1338" s="7">
        <v>45596.99769675926</v>
      </c>
      <c r="I1338" s="2"/>
      <c r="J1338" s="1" t="s">
        <v>1392</v>
      </c>
      <c r="N1338" s="1">
        <v>8.9047671E7</v>
      </c>
      <c r="O1338" s="1">
        <v>1.08614472E8</v>
      </c>
      <c r="Q1338" s="1" t="s">
        <v>1335</v>
      </c>
      <c r="S1338" s="1" t="s">
        <v>1033</v>
      </c>
      <c r="T1338" s="1" t="s">
        <v>920</v>
      </c>
      <c r="Y1338" s="1" t="s">
        <v>900</v>
      </c>
      <c r="Z1338" s="1" t="b">
        <v>0</v>
      </c>
      <c r="AA1338" s="1" t="b">
        <v>0</v>
      </c>
      <c r="AB1338" s="1" t="s">
        <v>6432</v>
      </c>
      <c r="AC1338" s="1" t="b">
        <v>1</v>
      </c>
      <c r="AD1338" s="7">
        <v>45574.83925925926</v>
      </c>
      <c r="AE1338" s="1" t="s">
        <v>901</v>
      </c>
      <c r="AJ1338" s="1" t="b">
        <v>0</v>
      </c>
      <c r="AK1338" s="1" t="b">
        <v>1</v>
      </c>
      <c r="AL1338" s="1">
        <v>1.0</v>
      </c>
      <c r="AM1338" s="1">
        <v>1.0</v>
      </c>
      <c r="AN1338" s="1">
        <v>4.0</v>
      </c>
    </row>
    <row r="1339">
      <c r="A1339" s="1" t="s">
        <v>6433</v>
      </c>
      <c r="B1339" s="1" t="s">
        <v>6434</v>
      </c>
      <c r="C1339" s="1">
        <v>3.655400985E10</v>
      </c>
      <c r="D1339" s="1" t="s">
        <v>6434</v>
      </c>
      <c r="E1339" s="1">
        <v>1.195491434E10</v>
      </c>
      <c r="F1339" s="1" t="s">
        <v>6435</v>
      </c>
      <c r="G1339" s="6">
        <v>45330.597592592596</v>
      </c>
      <c r="H1339" s="7">
        <v>45341.78440972222</v>
      </c>
      <c r="I1339" s="6">
        <v>45390.80030092593</v>
      </c>
      <c r="J1339" s="1" t="s">
        <v>908</v>
      </c>
      <c r="K1339" s="1" t="s">
        <v>1000</v>
      </c>
      <c r="L1339" s="8" t="s">
        <v>6436</v>
      </c>
      <c r="N1339" s="1">
        <v>7.7335206E7</v>
      </c>
      <c r="O1339" s="1">
        <v>9.572415E7</v>
      </c>
      <c r="U1339" s="1" t="s">
        <v>6437</v>
      </c>
      <c r="Y1339" s="1" t="s">
        <v>900</v>
      </c>
      <c r="Z1339" s="1" t="b">
        <v>0</v>
      </c>
      <c r="AA1339" s="1" t="b">
        <v>0</v>
      </c>
      <c r="AE1339" s="1" t="s">
        <v>901</v>
      </c>
    </row>
    <row r="1340">
      <c r="A1340" s="1" t="s">
        <v>74</v>
      </c>
      <c r="B1340" s="1" t="s">
        <v>6438</v>
      </c>
      <c r="C1340" s="1">
        <v>3.6003038000165E13</v>
      </c>
      <c r="D1340" s="1" t="s">
        <v>6438</v>
      </c>
      <c r="E1340" s="1">
        <v>1.1914735458E10</v>
      </c>
      <c r="F1340" s="1" t="s">
        <v>6439</v>
      </c>
      <c r="G1340" s="6">
        <v>45362.879895833335</v>
      </c>
      <c r="H1340" s="7">
        <v>45597.22728009259</v>
      </c>
      <c r="I1340" s="2"/>
      <c r="J1340" s="1" t="s">
        <v>1243</v>
      </c>
      <c r="K1340" s="1" t="s">
        <v>933</v>
      </c>
      <c r="L1340" s="8" t="s">
        <v>6440</v>
      </c>
      <c r="M1340" s="1">
        <v>1075024.0</v>
      </c>
      <c r="N1340" s="1">
        <v>7.8894774E7</v>
      </c>
      <c r="O1340" s="1">
        <v>1.02044847E8</v>
      </c>
      <c r="T1340" s="1" t="s">
        <v>920</v>
      </c>
      <c r="U1340" s="1" t="s">
        <v>6439</v>
      </c>
      <c r="W1340" s="1" t="b">
        <v>1</v>
      </c>
      <c r="Y1340" s="1" t="s">
        <v>900</v>
      </c>
      <c r="Z1340" s="1" t="b">
        <v>0</v>
      </c>
      <c r="AA1340" s="1" t="b">
        <v>0</v>
      </c>
      <c r="AE1340" s="1" t="s">
        <v>901</v>
      </c>
      <c r="AJ1340" s="1" t="b">
        <v>0</v>
      </c>
    </row>
    <row r="1341">
      <c r="A1341" s="1" t="s">
        <v>479</v>
      </c>
      <c r="B1341" s="1" t="s">
        <v>6441</v>
      </c>
      <c r="C1341" s="1">
        <v>9.966132694E9</v>
      </c>
      <c r="D1341" s="1" t="s">
        <v>6441</v>
      </c>
      <c r="E1341" s="1">
        <v>3.5987128412E10</v>
      </c>
      <c r="F1341" s="1" t="s">
        <v>6442</v>
      </c>
      <c r="G1341" s="6">
        <v>45405.66646990741</v>
      </c>
      <c r="H1341" s="7">
        <v>45597.23023148148</v>
      </c>
      <c r="I1341" s="2"/>
      <c r="J1341" s="1" t="s">
        <v>938</v>
      </c>
      <c r="N1341" s="1">
        <v>8.2221882E7</v>
      </c>
      <c r="O1341" s="1">
        <v>1.00043722E8</v>
      </c>
      <c r="T1341" s="1" t="s">
        <v>898</v>
      </c>
      <c r="U1341" s="1" t="s">
        <v>6442</v>
      </c>
      <c r="Y1341" s="1" t="s">
        <v>900</v>
      </c>
      <c r="Z1341" s="1" t="b">
        <v>0</v>
      </c>
      <c r="AA1341" s="1" t="b">
        <v>0</v>
      </c>
      <c r="AC1341" s="1" t="b">
        <v>1</v>
      </c>
      <c r="AD1341" s="7">
        <v>45405.666446759256</v>
      </c>
      <c r="AE1341" s="1" t="s">
        <v>901</v>
      </c>
      <c r="AJ1341" s="1" t="b">
        <v>0</v>
      </c>
    </row>
    <row r="1342">
      <c r="A1342" s="1" t="s">
        <v>553</v>
      </c>
      <c r="B1342" s="1" t="s">
        <v>6443</v>
      </c>
      <c r="C1342" s="1">
        <v>1.4444619000108E13</v>
      </c>
      <c r="D1342" s="1" t="s">
        <v>6444</v>
      </c>
      <c r="E1342" s="1">
        <v>1.8996326694E10</v>
      </c>
      <c r="F1342" s="1" t="s">
        <v>6445</v>
      </c>
      <c r="G1342" s="6">
        <v>45559.600497685184</v>
      </c>
      <c r="H1342" s="7">
        <v>45597.23347222222</v>
      </c>
      <c r="I1342" s="2"/>
      <c r="J1342" s="1" t="s">
        <v>938</v>
      </c>
      <c r="N1342" s="1">
        <v>8.8636794E7</v>
      </c>
      <c r="O1342" s="1">
        <v>1.07910187E8</v>
      </c>
      <c r="Q1342" s="1" t="s">
        <v>983</v>
      </c>
      <c r="S1342" s="1" t="s">
        <v>994</v>
      </c>
      <c r="Y1342" s="1" t="s">
        <v>900</v>
      </c>
      <c r="Z1342" s="1" t="b">
        <v>0</v>
      </c>
      <c r="AA1342" s="1" t="b">
        <v>0</v>
      </c>
      <c r="AB1342" s="1" t="s">
        <v>6446</v>
      </c>
      <c r="AC1342" s="1" t="b">
        <v>1</v>
      </c>
      <c r="AD1342" s="7">
        <v>45559.600486111114</v>
      </c>
      <c r="AE1342" s="1" t="s">
        <v>901</v>
      </c>
      <c r="AJ1342" s="1" t="b">
        <v>0</v>
      </c>
      <c r="AK1342" s="1" t="b">
        <v>1</v>
      </c>
      <c r="AL1342" s="1">
        <v>1.0</v>
      </c>
      <c r="AM1342" s="1">
        <v>1.0</v>
      </c>
      <c r="AN1342" s="1">
        <v>2.0</v>
      </c>
    </row>
    <row r="1343">
      <c r="A1343" s="1" t="s">
        <v>6447</v>
      </c>
      <c r="B1343" s="1" t="s">
        <v>6448</v>
      </c>
      <c r="C1343" s="1">
        <v>4.1906128000104E13</v>
      </c>
      <c r="D1343" s="1" t="s">
        <v>6448</v>
      </c>
      <c r="E1343" s="1">
        <v>6.2999685604E10</v>
      </c>
      <c r="F1343" s="1" t="s">
        <v>6449</v>
      </c>
      <c r="G1343" s="6">
        <v>45219.83740740741</v>
      </c>
      <c r="H1343" s="7">
        <v>45240.78023148148</v>
      </c>
      <c r="I1343" s="6">
        <v>45473.7971875</v>
      </c>
      <c r="J1343" s="1" t="s">
        <v>895</v>
      </c>
      <c r="K1343" s="1" t="s">
        <v>1000</v>
      </c>
      <c r="L1343" s="8" t="s">
        <v>6450</v>
      </c>
      <c r="N1343" s="1">
        <v>7.3224384E7</v>
      </c>
      <c r="O1343" s="1">
        <v>9.0108756E7</v>
      </c>
      <c r="U1343" s="1" t="s">
        <v>6451</v>
      </c>
      <c r="Y1343" s="1" t="s">
        <v>900</v>
      </c>
      <c r="Z1343" s="1" t="b">
        <v>0</v>
      </c>
      <c r="AA1343" s="1" t="b">
        <v>0</v>
      </c>
      <c r="AE1343" s="1" t="s">
        <v>901</v>
      </c>
    </row>
    <row r="1344">
      <c r="A1344" s="1" t="s">
        <v>801</v>
      </c>
      <c r="B1344" s="1" t="s">
        <v>6452</v>
      </c>
      <c r="C1344" s="1">
        <v>5.426518400014E13</v>
      </c>
      <c r="D1344" s="1" t="s">
        <v>6452</v>
      </c>
      <c r="E1344" s="1">
        <v>4.7999337656E10</v>
      </c>
      <c r="F1344" s="1" t="s">
        <v>6453</v>
      </c>
      <c r="G1344" s="6">
        <v>45511.52092592593</v>
      </c>
      <c r="H1344" s="7">
        <v>45597.23347222222</v>
      </c>
      <c r="I1344" s="2"/>
      <c r="J1344" s="1" t="s">
        <v>895</v>
      </c>
      <c r="K1344" s="1" t="s">
        <v>909</v>
      </c>
      <c r="L1344" s="8" t="s">
        <v>6454</v>
      </c>
      <c r="N1344" s="1">
        <v>8.7190931E7</v>
      </c>
      <c r="O1344" s="1">
        <v>1.05693145E8</v>
      </c>
      <c r="Q1344" s="1" t="s">
        <v>1335</v>
      </c>
      <c r="S1344" s="1" t="s">
        <v>919</v>
      </c>
      <c r="Y1344" s="1" t="s">
        <v>900</v>
      </c>
      <c r="Z1344" s="1" t="b">
        <v>0</v>
      </c>
      <c r="AA1344" s="1" t="b">
        <v>0</v>
      </c>
      <c r="AC1344" s="1" t="b">
        <v>1</v>
      </c>
      <c r="AD1344" s="7">
        <v>45511.52091435185</v>
      </c>
      <c r="AE1344" s="1" t="s">
        <v>901</v>
      </c>
      <c r="AF1344" s="1" t="s">
        <v>6455</v>
      </c>
      <c r="AJ1344" s="1" t="b">
        <v>1</v>
      </c>
      <c r="AK1344" s="1" t="b">
        <v>0</v>
      </c>
      <c r="AL1344" s="1">
        <v>0.0</v>
      </c>
      <c r="AM1344" s="1">
        <v>0.0</v>
      </c>
      <c r="AN1344" s="1">
        <v>0.0</v>
      </c>
    </row>
    <row r="1345">
      <c r="A1345" s="1" t="s">
        <v>480</v>
      </c>
      <c r="B1345" s="1" t="s">
        <v>6456</v>
      </c>
      <c r="C1345" s="1">
        <v>4.5342823000133E13</v>
      </c>
      <c r="D1345" s="1" t="s">
        <v>6457</v>
      </c>
      <c r="E1345" s="1">
        <v>7.1999560429E10</v>
      </c>
      <c r="F1345" s="1" t="s">
        <v>6458</v>
      </c>
      <c r="G1345" s="6">
        <v>45537.64524305556</v>
      </c>
      <c r="H1345" s="7">
        <v>45597.233402777776</v>
      </c>
      <c r="I1345" s="2"/>
      <c r="J1345" s="1" t="s">
        <v>938</v>
      </c>
      <c r="K1345" s="1" t="s">
        <v>916</v>
      </c>
      <c r="L1345" s="8" t="s">
        <v>6459</v>
      </c>
      <c r="N1345" s="1">
        <v>8.7999617E7</v>
      </c>
      <c r="O1345" s="1">
        <v>1.06875115E8</v>
      </c>
      <c r="Q1345" s="1" t="s">
        <v>983</v>
      </c>
      <c r="S1345" s="1" t="s">
        <v>1033</v>
      </c>
      <c r="T1345" s="1" t="s">
        <v>920</v>
      </c>
      <c r="Y1345" s="1" t="s">
        <v>900</v>
      </c>
      <c r="Z1345" s="1" t="b">
        <v>0</v>
      </c>
      <c r="AA1345" s="1" t="b">
        <v>0</v>
      </c>
      <c r="AB1345" s="1" t="s">
        <v>6460</v>
      </c>
      <c r="AC1345" s="1" t="b">
        <v>1</v>
      </c>
      <c r="AD1345" s="7">
        <v>45537.64523148148</v>
      </c>
      <c r="AE1345" s="1" t="s">
        <v>901</v>
      </c>
      <c r="AJ1345" s="1" t="b">
        <v>0</v>
      </c>
      <c r="AK1345" s="1" t="b">
        <v>1</v>
      </c>
      <c r="AL1345" s="1">
        <v>1.0</v>
      </c>
      <c r="AM1345" s="1">
        <v>1.0</v>
      </c>
      <c r="AN1345" s="1">
        <v>1.0</v>
      </c>
    </row>
    <row r="1346">
      <c r="A1346" s="1" t="s">
        <v>772</v>
      </c>
      <c r="B1346" s="1" t="s">
        <v>6461</v>
      </c>
      <c r="C1346" s="1">
        <v>3.9401860000172E13</v>
      </c>
      <c r="D1346" s="1" t="s">
        <v>6462</v>
      </c>
      <c r="E1346" s="1">
        <v>1.6981527632E10</v>
      </c>
      <c r="F1346" s="1" t="s">
        <v>6463</v>
      </c>
      <c r="G1346" s="6">
        <v>45540.006527777776</v>
      </c>
      <c r="H1346" s="7">
        <v>45597.23341435185</v>
      </c>
      <c r="I1346" s="2"/>
      <c r="J1346" s="1" t="s">
        <v>1185</v>
      </c>
      <c r="L1346" s="8" t="s">
        <v>6464</v>
      </c>
      <c r="N1346" s="1">
        <v>8.8078403E7</v>
      </c>
      <c r="O1346" s="1">
        <v>1.06998018E8</v>
      </c>
      <c r="Q1346" s="1" t="s">
        <v>983</v>
      </c>
      <c r="S1346" s="1" t="s">
        <v>994</v>
      </c>
      <c r="T1346" s="1" t="s">
        <v>920</v>
      </c>
      <c r="Y1346" s="1" t="s">
        <v>900</v>
      </c>
      <c r="Z1346" s="1" t="b">
        <v>0</v>
      </c>
      <c r="AA1346" s="1" t="b">
        <v>0</v>
      </c>
      <c r="AC1346" s="1" t="b">
        <v>1</v>
      </c>
      <c r="AD1346" s="7">
        <v>45540.00650462963</v>
      </c>
      <c r="AE1346" s="1" t="s">
        <v>901</v>
      </c>
      <c r="AJ1346" s="1" t="b">
        <v>0</v>
      </c>
      <c r="AK1346" s="1" t="b">
        <v>1</v>
      </c>
      <c r="AL1346" s="1">
        <v>1.0</v>
      </c>
      <c r="AM1346" s="1">
        <v>0.0</v>
      </c>
      <c r="AN1346" s="1">
        <v>0.0</v>
      </c>
    </row>
    <row r="1347">
      <c r="A1347" s="1" t="s">
        <v>333</v>
      </c>
      <c r="B1347" s="1" t="s">
        <v>6465</v>
      </c>
      <c r="C1347" s="1">
        <v>4.2542085889E10</v>
      </c>
      <c r="D1347" s="1" t="s">
        <v>6465</v>
      </c>
      <c r="E1347" s="1">
        <v>1.1989325803E10</v>
      </c>
      <c r="F1347" s="1" t="s">
        <v>6466</v>
      </c>
      <c r="G1347" s="6">
        <v>45468.60008101852</v>
      </c>
      <c r="H1347" s="7">
        <v>45597.23354166667</v>
      </c>
      <c r="I1347" s="2"/>
      <c r="J1347" s="1" t="s">
        <v>938</v>
      </c>
      <c r="K1347" s="1" t="s">
        <v>933</v>
      </c>
      <c r="L1347" s="8" t="s">
        <v>6467</v>
      </c>
      <c r="M1347" s="1">
        <v>1294312.0</v>
      </c>
      <c r="N1347" s="1">
        <v>8.5930773E7</v>
      </c>
      <c r="O1347" s="1">
        <v>1.03698121E8</v>
      </c>
      <c r="U1347" s="1" t="s">
        <v>6468</v>
      </c>
      <c r="Y1347" s="1" t="s">
        <v>900</v>
      </c>
      <c r="Z1347" s="1" t="b">
        <v>0</v>
      </c>
      <c r="AA1347" s="1" t="b">
        <v>0</v>
      </c>
      <c r="AC1347" s="1" t="b">
        <v>1</v>
      </c>
      <c r="AD1347" s="7">
        <v>45468.600069444445</v>
      </c>
      <c r="AE1347" s="1" t="s">
        <v>901</v>
      </c>
      <c r="AJ1347" s="1" t="b">
        <v>0</v>
      </c>
    </row>
    <row r="1348">
      <c r="A1348" s="1" t="s">
        <v>242</v>
      </c>
      <c r="B1348" s="1" t="s">
        <v>6469</v>
      </c>
      <c r="C1348" s="1">
        <v>4.77433060001E13</v>
      </c>
      <c r="D1348" s="1" t="s">
        <v>6470</v>
      </c>
      <c r="E1348" s="1">
        <v>6.5999298255E10</v>
      </c>
      <c r="F1348" s="1" t="s">
        <v>6471</v>
      </c>
      <c r="G1348" s="6">
        <v>45565.63253472222</v>
      </c>
      <c r="H1348" s="7">
        <v>45597.23354166667</v>
      </c>
      <c r="I1348" s="2"/>
      <c r="J1348" s="1" t="s">
        <v>938</v>
      </c>
      <c r="K1348" s="1" t="s">
        <v>916</v>
      </c>
      <c r="L1348" s="8" t="s">
        <v>6472</v>
      </c>
      <c r="N1348" s="1">
        <v>8.8768566E7</v>
      </c>
      <c r="O1348" s="1">
        <v>1.08167005E8</v>
      </c>
      <c r="Q1348" s="1" t="s">
        <v>940</v>
      </c>
      <c r="S1348" s="1" t="s">
        <v>994</v>
      </c>
      <c r="T1348" s="1" t="s">
        <v>920</v>
      </c>
      <c r="Y1348" s="1" t="s">
        <v>900</v>
      </c>
      <c r="Z1348" s="1" t="b">
        <v>0</v>
      </c>
      <c r="AA1348" s="1" t="b">
        <v>0</v>
      </c>
      <c r="AC1348" s="1" t="b">
        <v>1</v>
      </c>
      <c r="AD1348" s="7">
        <v>45565.632523148146</v>
      </c>
      <c r="AE1348" s="1" t="s">
        <v>901</v>
      </c>
      <c r="AJ1348" s="1" t="b">
        <v>0</v>
      </c>
      <c r="AK1348" s="1" t="b">
        <v>0</v>
      </c>
      <c r="AL1348" s="1">
        <v>0.0</v>
      </c>
      <c r="AM1348" s="1">
        <v>0.0</v>
      </c>
      <c r="AN1348" s="1">
        <v>0.0</v>
      </c>
    </row>
    <row r="1349">
      <c r="A1349" s="1" t="s">
        <v>425</v>
      </c>
      <c r="B1349" s="1" t="s">
        <v>6473</v>
      </c>
      <c r="C1349" s="1">
        <v>1.5226720000147E13</v>
      </c>
      <c r="D1349" s="1" t="s">
        <v>6473</v>
      </c>
      <c r="E1349" s="1">
        <v>1.1972050544E10</v>
      </c>
      <c r="F1349" s="1" t="s">
        <v>6474</v>
      </c>
      <c r="G1349" s="6">
        <v>45553.81175925926</v>
      </c>
      <c r="H1349" s="7">
        <v>45597.23672453704</v>
      </c>
      <c r="I1349" s="2"/>
      <c r="J1349" s="1" t="s">
        <v>908</v>
      </c>
      <c r="K1349" s="1" t="s">
        <v>1049</v>
      </c>
      <c r="N1349" s="1">
        <v>8.8508133E7</v>
      </c>
      <c r="O1349" s="1">
        <v>1.07671298E8</v>
      </c>
      <c r="Y1349" s="1" t="s">
        <v>900</v>
      </c>
      <c r="Z1349" s="1" t="b">
        <v>0</v>
      </c>
      <c r="AA1349" s="1" t="b">
        <v>0</v>
      </c>
      <c r="AC1349" s="1" t="b">
        <v>1</v>
      </c>
      <c r="AD1349" s="7">
        <v>45553.80210648148</v>
      </c>
      <c r="AE1349" s="1" t="s">
        <v>901</v>
      </c>
      <c r="AJ1349" s="1" t="b">
        <v>0</v>
      </c>
    </row>
    <row r="1350">
      <c r="A1350" s="1" t="s">
        <v>6475</v>
      </c>
      <c r="B1350" s="1" t="s">
        <v>6476</v>
      </c>
      <c r="C1350" s="1">
        <v>3.0797947000136E13</v>
      </c>
      <c r="D1350" s="1" t="s">
        <v>6476</v>
      </c>
      <c r="E1350" s="1">
        <v>2.1968738918E10</v>
      </c>
      <c r="F1350" s="1" t="s">
        <v>6477</v>
      </c>
      <c r="G1350" s="6">
        <v>45265.82282407407</v>
      </c>
      <c r="H1350" s="7">
        <v>45497.85327546296</v>
      </c>
      <c r="I1350" s="6">
        <v>45497.8533912037</v>
      </c>
      <c r="J1350" s="1" t="s">
        <v>908</v>
      </c>
      <c r="K1350" s="1" t="s">
        <v>916</v>
      </c>
      <c r="L1350" s="8" t="s">
        <v>6478</v>
      </c>
      <c r="N1350" s="1">
        <v>7.5106583E7</v>
      </c>
      <c r="O1350" s="1">
        <v>9.2808165E7</v>
      </c>
      <c r="T1350" s="1" t="s">
        <v>898</v>
      </c>
      <c r="U1350" s="1" t="s">
        <v>6479</v>
      </c>
      <c r="W1350" s="1" t="b">
        <v>0</v>
      </c>
      <c r="Y1350" s="1" t="s">
        <v>900</v>
      </c>
      <c r="Z1350" s="1" t="b">
        <v>0</v>
      </c>
      <c r="AA1350" s="1" t="b">
        <v>0</v>
      </c>
      <c r="AE1350" s="1" t="s">
        <v>901</v>
      </c>
      <c r="AJ1350" s="1" t="b">
        <v>1</v>
      </c>
    </row>
    <row r="1351">
      <c r="A1351" s="1" t="s">
        <v>6480</v>
      </c>
      <c r="B1351" s="1" t="s">
        <v>6481</v>
      </c>
      <c r="C1351" s="1">
        <v>2.1889763000105E13</v>
      </c>
      <c r="D1351" s="1" t="s">
        <v>6481</v>
      </c>
      <c r="E1351" s="1">
        <v>1.1954896102E10</v>
      </c>
      <c r="F1351" s="1" t="s">
        <v>6482</v>
      </c>
      <c r="G1351" s="6">
        <v>45301.58709490741</v>
      </c>
      <c r="H1351" s="7">
        <v>45597.23357638889</v>
      </c>
      <c r="I1351" s="2"/>
      <c r="J1351" s="1" t="s">
        <v>1243</v>
      </c>
      <c r="K1351" s="1" t="s">
        <v>925</v>
      </c>
      <c r="L1351" s="8" t="s">
        <v>6483</v>
      </c>
      <c r="N1351" s="1">
        <v>7.59525E7</v>
      </c>
      <c r="O1351" s="1">
        <v>9.4342714E7</v>
      </c>
      <c r="U1351" s="1" t="s">
        <v>6482</v>
      </c>
      <c r="Y1351" s="1" t="s">
        <v>900</v>
      </c>
      <c r="Z1351" s="1" t="b">
        <v>0</v>
      </c>
      <c r="AA1351" s="1" t="b">
        <v>0</v>
      </c>
      <c r="AE1351" s="1" t="s">
        <v>901</v>
      </c>
      <c r="AJ1351" s="1" t="b">
        <v>0</v>
      </c>
    </row>
    <row r="1352">
      <c r="A1352" s="1" t="s">
        <v>6484</v>
      </c>
      <c r="B1352" s="1" t="s">
        <v>6485</v>
      </c>
      <c r="C1352" s="1">
        <v>5.6024460000104E13</v>
      </c>
      <c r="D1352" s="1" t="s">
        <v>6485</v>
      </c>
      <c r="E1352" s="1">
        <v>2.1979675958E10</v>
      </c>
      <c r="F1352" s="1" t="s">
        <v>6486</v>
      </c>
      <c r="G1352" s="6">
        <v>45595.861296296294</v>
      </c>
      <c r="H1352" s="7">
        <v>45597.12195601852</v>
      </c>
      <c r="I1352" s="2"/>
      <c r="J1352" s="1" t="s">
        <v>1566</v>
      </c>
      <c r="N1352" s="1">
        <v>8.9730318E7</v>
      </c>
      <c r="O1352" s="1">
        <v>1.09603363E8</v>
      </c>
      <c r="Y1352" s="1" t="s">
        <v>1130</v>
      </c>
      <c r="Z1352" s="1" t="b">
        <v>0</v>
      </c>
      <c r="AA1352" s="1" t="b">
        <v>0</v>
      </c>
      <c r="AC1352" s="1" t="b">
        <v>1</v>
      </c>
      <c r="AD1352" s="7">
        <v>45534.83695601852</v>
      </c>
      <c r="AE1352" s="1" t="s">
        <v>901</v>
      </c>
      <c r="AJ1352" s="1" t="b">
        <v>0</v>
      </c>
    </row>
    <row r="1353">
      <c r="A1353" s="1" t="s">
        <v>6487</v>
      </c>
      <c r="B1353" s="1" t="s">
        <v>6488</v>
      </c>
      <c r="C1353" s="1">
        <v>4.7889229000192E13</v>
      </c>
      <c r="D1353" s="1" t="s">
        <v>6488</v>
      </c>
      <c r="E1353" s="1">
        <v>4.7992092793E10</v>
      </c>
      <c r="F1353" s="1" t="s">
        <v>6489</v>
      </c>
      <c r="G1353" s="6">
        <v>45247.49475694444</v>
      </c>
      <c r="H1353" s="7">
        <v>45332.68300925926</v>
      </c>
      <c r="I1353" s="6">
        <v>45351.60909722222</v>
      </c>
      <c r="J1353" s="1" t="s">
        <v>908</v>
      </c>
      <c r="K1353" s="1" t="s">
        <v>916</v>
      </c>
      <c r="L1353" s="8" t="s">
        <v>6490</v>
      </c>
      <c r="N1353" s="1">
        <v>7.4326226E7</v>
      </c>
      <c r="O1353" s="1">
        <v>9.1653234E7</v>
      </c>
      <c r="T1353" s="1" t="s">
        <v>920</v>
      </c>
      <c r="U1353" s="1" t="s">
        <v>6489</v>
      </c>
      <c r="Y1353" s="1" t="s">
        <v>900</v>
      </c>
      <c r="Z1353" s="1" t="b">
        <v>0</v>
      </c>
      <c r="AA1353" s="1" t="b">
        <v>0</v>
      </c>
      <c r="AE1353" s="1" t="s">
        <v>901</v>
      </c>
    </row>
    <row r="1354">
      <c r="A1354" s="1" t="s">
        <v>6491</v>
      </c>
      <c r="B1354" s="1" t="s">
        <v>6492</v>
      </c>
      <c r="C1354" s="1">
        <v>3.9505966000116E13</v>
      </c>
      <c r="D1354" s="1" t="s">
        <v>6492</v>
      </c>
      <c r="E1354" s="1">
        <v>3.4991774974E10</v>
      </c>
      <c r="F1354" s="1" t="s">
        <v>6493</v>
      </c>
      <c r="G1354" s="6">
        <v>45302.741319444445</v>
      </c>
      <c r="H1354" s="7">
        <v>45597.23351851852</v>
      </c>
      <c r="I1354" s="2"/>
      <c r="J1354" s="1" t="s">
        <v>1243</v>
      </c>
      <c r="K1354" s="1" t="s">
        <v>916</v>
      </c>
      <c r="L1354" s="8" t="s">
        <v>6494</v>
      </c>
      <c r="N1354" s="1">
        <v>7.5994544E7</v>
      </c>
      <c r="O1354" s="1">
        <v>9.4422372E7</v>
      </c>
      <c r="U1354" s="1" t="s">
        <v>6495</v>
      </c>
      <c r="Y1354" s="1" t="s">
        <v>900</v>
      </c>
      <c r="Z1354" s="1" t="b">
        <v>0</v>
      </c>
      <c r="AA1354" s="1" t="b">
        <v>0</v>
      </c>
      <c r="AE1354" s="1" t="s">
        <v>901</v>
      </c>
      <c r="AJ1354" s="1" t="b">
        <v>0</v>
      </c>
    </row>
    <row r="1355">
      <c r="A1355" s="1" t="s">
        <v>691</v>
      </c>
      <c r="B1355" s="1" t="s">
        <v>6496</v>
      </c>
      <c r="C1355" s="1">
        <v>3.1654748000131E13</v>
      </c>
      <c r="D1355" s="1" t="s">
        <v>6496</v>
      </c>
      <c r="E1355" s="1">
        <v>4.1996410015E10</v>
      </c>
      <c r="F1355" s="1" t="s">
        <v>6497</v>
      </c>
      <c r="G1355" s="6">
        <v>45457.62092592593</v>
      </c>
      <c r="H1355" s="7">
        <v>45524.846770833334</v>
      </c>
      <c r="I1355" s="6">
        <v>45525.69951388889</v>
      </c>
      <c r="J1355" s="1" t="s">
        <v>1006</v>
      </c>
      <c r="K1355" s="1" t="s">
        <v>1000</v>
      </c>
      <c r="L1355" s="8" t="s">
        <v>6498</v>
      </c>
      <c r="N1355" s="1">
        <v>8.5630675E7</v>
      </c>
      <c r="O1355" s="1">
        <v>1.03135937E8</v>
      </c>
      <c r="T1355" s="1" t="s">
        <v>920</v>
      </c>
      <c r="U1355" s="1" t="s">
        <v>6499</v>
      </c>
      <c r="W1355" s="1" t="b">
        <v>1</v>
      </c>
      <c r="Y1355" s="1" t="s">
        <v>900</v>
      </c>
      <c r="Z1355" s="1" t="b">
        <v>0</v>
      </c>
      <c r="AA1355" s="1" t="b">
        <v>0</v>
      </c>
      <c r="AC1355" s="1" t="b">
        <v>1</v>
      </c>
      <c r="AD1355" s="7">
        <v>45457.620844907404</v>
      </c>
      <c r="AE1355" s="1" t="s">
        <v>901</v>
      </c>
      <c r="AJ1355" s="1" t="b">
        <v>0</v>
      </c>
    </row>
    <row r="1356">
      <c r="A1356" s="1" t="s">
        <v>6500</v>
      </c>
      <c r="B1356" s="1" t="s">
        <v>6501</v>
      </c>
      <c r="C1356" s="1">
        <v>4.855080600018E13</v>
      </c>
      <c r="D1356" s="1" t="s">
        <v>6501</v>
      </c>
      <c r="E1356" s="1">
        <v>6.2991724635E10</v>
      </c>
      <c r="F1356" s="1" t="s">
        <v>6502</v>
      </c>
      <c r="G1356" s="6">
        <v>45310.71465277778</v>
      </c>
      <c r="H1356" s="7">
        <v>45315.48961805556</v>
      </c>
      <c r="I1356" s="6">
        <v>45473.7971875</v>
      </c>
      <c r="J1356" s="1" t="s">
        <v>908</v>
      </c>
      <c r="K1356" s="1" t="s">
        <v>916</v>
      </c>
      <c r="L1356" s="8" t="s">
        <v>6503</v>
      </c>
      <c r="N1356" s="1">
        <v>7.6741356E7</v>
      </c>
      <c r="O1356" s="1">
        <v>9.4813807E7</v>
      </c>
      <c r="U1356" s="1" t="s">
        <v>6504</v>
      </c>
      <c r="Y1356" s="1" t="s">
        <v>900</v>
      </c>
      <c r="Z1356" s="1" t="b">
        <v>0</v>
      </c>
      <c r="AA1356" s="1" t="b">
        <v>0</v>
      </c>
      <c r="AE1356" s="1" t="s">
        <v>901</v>
      </c>
    </row>
    <row r="1357">
      <c r="A1357" s="1" t="s">
        <v>6505</v>
      </c>
      <c r="B1357" s="1" t="s">
        <v>6506</v>
      </c>
      <c r="C1357" s="1">
        <v>3.3608189000159E13</v>
      </c>
      <c r="D1357" s="1" t="s">
        <v>6506</v>
      </c>
      <c r="E1357" s="1">
        <v>2.7981008402E10</v>
      </c>
      <c r="F1357" s="1" t="s">
        <v>6507</v>
      </c>
      <c r="G1357" s="6">
        <v>45309.73189814815</v>
      </c>
      <c r="H1357" s="7">
        <v>45597.236712962964</v>
      </c>
      <c r="I1357" s="2"/>
      <c r="J1357" s="1" t="s">
        <v>973</v>
      </c>
      <c r="K1357" s="1" t="s">
        <v>896</v>
      </c>
      <c r="L1357" s="8" t="s">
        <v>6508</v>
      </c>
      <c r="N1357" s="1">
        <v>7.6686899E7</v>
      </c>
      <c r="O1357" s="1">
        <v>9.4767846E7</v>
      </c>
      <c r="T1357" s="1" t="s">
        <v>920</v>
      </c>
      <c r="U1357" s="1" t="s">
        <v>6507</v>
      </c>
      <c r="Y1357" s="1" t="s">
        <v>900</v>
      </c>
      <c r="Z1357" s="1" t="b">
        <v>0</v>
      </c>
      <c r="AA1357" s="1" t="b">
        <v>0</v>
      </c>
      <c r="AB1357" s="1" t="s">
        <v>6509</v>
      </c>
      <c r="AE1357" s="1" t="s">
        <v>901</v>
      </c>
      <c r="AJ1357" s="1" t="b">
        <v>0</v>
      </c>
    </row>
    <row r="1358">
      <c r="A1358" s="1" t="s">
        <v>717</v>
      </c>
      <c r="B1358" s="1" t="s">
        <v>6510</v>
      </c>
      <c r="C1358" s="1">
        <v>4.174730300015E13</v>
      </c>
      <c r="D1358" s="1" t="s">
        <v>6510</v>
      </c>
      <c r="E1358" s="1">
        <v>1.1999563499E10</v>
      </c>
      <c r="F1358" s="1" t="s">
        <v>6511</v>
      </c>
      <c r="G1358" s="6">
        <v>45359.86519675926</v>
      </c>
      <c r="H1358" s="7">
        <v>45597.23353009259</v>
      </c>
      <c r="I1358" s="2"/>
      <c r="J1358" s="1" t="s">
        <v>973</v>
      </c>
      <c r="K1358" s="1" t="s">
        <v>916</v>
      </c>
      <c r="L1358" s="8" t="s">
        <v>6512</v>
      </c>
      <c r="N1358" s="1">
        <v>7.8607025E7</v>
      </c>
      <c r="O1358" s="1">
        <v>1.05059492E8</v>
      </c>
      <c r="U1358" s="1" t="s">
        <v>6511</v>
      </c>
      <c r="Y1358" s="1" t="s">
        <v>900</v>
      </c>
      <c r="Z1358" s="1" t="b">
        <v>0</v>
      </c>
      <c r="AA1358" s="1" t="b">
        <v>0</v>
      </c>
      <c r="AE1358" s="1" t="s">
        <v>901</v>
      </c>
      <c r="AJ1358" s="1" t="b">
        <v>1</v>
      </c>
    </row>
    <row r="1359">
      <c r="A1359" s="1" t="s">
        <v>6513</v>
      </c>
      <c r="B1359" s="1" t="s">
        <v>6514</v>
      </c>
      <c r="C1359" s="1">
        <v>1.1188276000161E13</v>
      </c>
      <c r="D1359" s="1" t="s">
        <v>6514</v>
      </c>
      <c r="E1359" s="1">
        <v>8.2993365995E10</v>
      </c>
      <c r="F1359" s="1" t="s">
        <v>6515</v>
      </c>
      <c r="G1359" s="6">
        <v>45036.86708333333</v>
      </c>
      <c r="H1359" s="7">
        <v>45249.71466435185</v>
      </c>
      <c r="I1359" s="6">
        <v>45249.71466435185</v>
      </c>
      <c r="J1359" s="1" t="s">
        <v>1424</v>
      </c>
      <c r="N1359" s="1">
        <v>8.1163651E7</v>
      </c>
      <c r="O1359" s="1">
        <v>9.9264237E7</v>
      </c>
      <c r="Y1359" s="1" t="s">
        <v>900</v>
      </c>
      <c r="Z1359" s="1" t="b">
        <v>0</v>
      </c>
      <c r="AA1359" s="1" t="b">
        <v>0</v>
      </c>
      <c r="AC1359" s="1" t="b">
        <v>1</v>
      </c>
      <c r="AD1359" s="7">
        <v>45391.86685185185</v>
      </c>
      <c r="AE1359" s="1" t="s">
        <v>901</v>
      </c>
      <c r="AJ1359" s="1" t="b">
        <v>0</v>
      </c>
    </row>
    <row r="1360">
      <c r="A1360" s="1" t="s">
        <v>315</v>
      </c>
      <c r="B1360" s="1" t="s">
        <v>6516</v>
      </c>
      <c r="C1360" s="1">
        <v>4.8452653000138E13</v>
      </c>
      <c r="D1360" s="1" t="s">
        <v>6516</v>
      </c>
      <c r="E1360" s="1">
        <v>2.1984742101E10</v>
      </c>
      <c r="F1360" s="1" t="s">
        <v>6517</v>
      </c>
      <c r="G1360" s="6">
        <v>45470.8172337963</v>
      </c>
      <c r="H1360" s="7">
        <v>45597.233506944445</v>
      </c>
      <c r="I1360" s="2"/>
      <c r="J1360" s="1" t="s">
        <v>915</v>
      </c>
      <c r="N1360" s="1">
        <v>8.5987746E7</v>
      </c>
      <c r="O1360" s="1">
        <v>1.03814435E8</v>
      </c>
      <c r="T1360" s="1" t="s">
        <v>920</v>
      </c>
      <c r="Y1360" s="1" t="s">
        <v>900</v>
      </c>
      <c r="Z1360" s="1" t="b">
        <v>0</v>
      </c>
      <c r="AA1360" s="1" t="b">
        <v>0</v>
      </c>
      <c r="AC1360" s="1" t="b">
        <v>1</v>
      </c>
      <c r="AD1360" s="7">
        <v>45470.81722222222</v>
      </c>
      <c r="AE1360" s="1" t="s">
        <v>901</v>
      </c>
      <c r="AJ1360" s="1" t="b">
        <v>0</v>
      </c>
    </row>
    <row r="1361">
      <c r="A1361" s="1" t="s">
        <v>6518</v>
      </c>
      <c r="B1361" s="1" t="s">
        <v>6519</v>
      </c>
      <c r="D1361" s="1" t="s">
        <v>6519</v>
      </c>
      <c r="E1361" s="1">
        <v>3.1991638226E10</v>
      </c>
      <c r="F1361" s="1" t="s">
        <v>6520</v>
      </c>
      <c r="G1361" s="6">
        <v>45407.718680555554</v>
      </c>
      <c r="H1361" s="7">
        <v>45597.227314814816</v>
      </c>
      <c r="I1361" s="2"/>
      <c r="J1361" s="1" t="s">
        <v>908</v>
      </c>
      <c r="N1361" s="1">
        <v>8.2467502E7</v>
      </c>
      <c r="O1361" s="1">
        <v>1.00200021E8</v>
      </c>
      <c r="W1361" s="1" t="b">
        <v>1</v>
      </c>
      <c r="Y1361" s="1" t="s">
        <v>900</v>
      </c>
      <c r="Z1361" s="1" t="b">
        <v>0</v>
      </c>
      <c r="AA1361" s="1" t="b">
        <v>0</v>
      </c>
      <c r="AC1361" s="1" t="b">
        <v>1</v>
      </c>
      <c r="AD1361" s="7">
        <v>45407.713009259256</v>
      </c>
      <c r="AE1361" s="1" t="s">
        <v>901</v>
      </c>
      <c r="AF1361" s="1" t="s">
        <v>6521</v>
      </c>
      <c r="AJ1361" s="1" t="b">
        <v>0</v>
      </c>
    </row>
    <row r="1362">
      <c r="A1362" s="1" t="s">
        <v>643</v>
      </c>
      <c r="B1362" s="1" t="s">
        <v>6522</v>
      </c>
      <c r="C1362" s="1">
        <v>4.5737800000128E13</v>
      </c>
      <c r="D1362" s="1" t="s">
        <v>6522</v>
      </c>
      <c r="E1362" s="1">
        <v>4.7992653799E10</v>
      </c>
      <c r="F1362" s="1" t="s">
        <v>6523</v>
      </c>
      <c r="G1362" s="6">
        <v>45540.83153935185</v>
      </c>
      <c r="H1362" s="7">
        <v>45597.23353009259</v>
      </c>
      <c r="I1362" s="2"/>
      <c r="J1362" s="1" t="s">
        <v>1185</v>
      </c>
      <c r="K1362" s="1" t="s">
        <v>909</v>
      </c>
      <c r="L1362" s="8" t="s">
        <v>6524</v>
      </c>
      <c r="N1362" s="1">
        <v>8.8097568E7</v>
      </c>
      <c r="O1362" s="1">
        <v>1.07034955E8</v>
      </c>
      <c r="Q1362" s="1" t="s">
        <v>918</v>
      </c>
      <c r="S1362" s="1" t="s">
        <v>919</v>
      </c>
      <c r="Y1362" s="1" t="s">
        <v>900</v>
      </c>
      <c r="Z1362" s="1" t="b">
        <v>0</v>
      </c>
      <c r="AA1362" s="1" t="b">
        <v>0</v>
      </c>
      <c r="AC1362" s="1" t="b">
        <v>1</v>
      </c>
      <c r="AD1362" s="7">
        <v>45540.83152777778</v>
      </c>
      <c r="AE1362" s="1" t="s">
        <v>901</v>
      </c>
      <c r="AF1362" s="1" t="s">
        <v>6525</v>
      </c>
      <c r="AJ1362" s="1" t="b">
        <v>0</v>
      </c>
      <c r="AK1362" s="1" t="b">
        <v>0</v>
      </c>
      <c r="AL1362" s="1">
        <v>0.0</v>
      </c>
      <c r="AM1362" s="1">
        <v>0.0</v>
      </c>
      <c r="AN1362" s="1">
        <v>0.0</v>
      </c>
    </row>
    <row r="1363">
      <c r="A1363" s="1" t="s">
        <v>6526</v>
      </c>
      <c r="B1363" s="1" t="s">
        <v>6527</v>
      </c>
      <c r="C1363" s="1">
        <v>3.8180027000186E13</v>
      </c>
      <c r="D1363" s="1" t="s">
        <v>6528</v>
      </c>
      <c r="E1363" s="1">
        <v>5.1980377129E10</v>
      </c>
      <c r="F1363" s="1" t="s">
        <v>6529</v>
      </c>
      <c r="G1363" s="6">
        <v>45590.59471064815</v>
      </c>
      <c r="H1363" s="7">
        <v>45597.135833333334</v>
      </c>
      <c r="I1363" s="2"/>
      <c r="J1363" s="1" t="s">
        <v>1006</v>
      </c>
      <c r="K1363" s="1" t="s">
        <v>933</v>
      </c>
      <c r="L1363" s="8" t="s">
        <v>6530</v>
      </c>
      <c r="M1363" s="1">
        <v>1285702.0</v>
      </c>
      <c r="N1363" s="1">
        <v>8.9655242E7</v>
      </c>
      <c r="O1363" s="1">
        <v>1.09394315E8</v>
      </c>
      <c r="Q1363" s="1" t="s">
        <v>1335</v>
      </c>
      <c r="S1363" s="1" t="s">
        <v>1033</v>
      </c>
      <c r="T1363" s="1" t="s">
        <v>920</v>
      </c>
      <c r="Y1363" s="1" t="s">
        <v>900</v>
      </c>
      <c r="Z1363" s="1" t="b">
        <v>0</v>
      </c>
      <c r="AA1363" s="1" t="b">
        <v>0</v>
      </c>
      <c r="AB1363" s="1" t="s">
        <v>6531</v>
      </c>
      <c r="AC1363" s="1" t="b">
        <v>1</v>
      </c>
      <c r="AD1363" s="7">
        <v>45590.5946875</v>
      </c>
      <c r="AE1363" s="1" t="s">
        <v>901</v>
      </c>
      <c r="AJ1363" s="1" t="b">
        <v>0</v>
      </c>
      <c r="AK1363" s="1" t="b">
        <v>0</v>
      </c>
      <c r="AL1363" s="1">
        <v>0.0</v>
      </c>
      <c r="AM1363" s="1">
        <v>0.0</v>
      </c>
      <c r="AN1363" s="1">
        <v>0.0</v>
      </c>
    </row>
    <row r="1364">
      <c r="A1364" s="1" t="s">
        <v>6532</v>
      </c>
      <c r="B1364" s="1" t="s">
        <v>6533</v>
      </c>
      <c r="C1364" s="1">
        <v>3.721874900011E13</v>
      </c>
      <c r="D1364" s="1" t="s">
        <v>6533</v>
      </c>
      <c r="E1364" s="1">
        <v>4.5991061428E10</v>
      </c>
      <c r="F1364" s="1" t="s">
        <v>6534</v>
      </c>
      <c r="G1364" s="6">
        <v>45058.71664351852</v>
      </c>
      <c r="H1364" s="7">
        <v>45597.23358796296</v>
      </c>
      <c r="I1364" s="2"/>
      <c r="J1364" s="1" t="s">
        <v>908</v>
      </c>
      <c r="L1364" s="8" t="s">
        <v>6535</v>
      </c>
      <c r="N1364" s="1">
        <v>7.3749072E7</v>
      </c>
      <c r="O1364" s="1">
        <v>9.4713417E7</v>
      </c>
      <c r="Q1364" s="1" t="s">
        <v>983</v>
      </c>
      <c r="R1364" s="1" t="s">
        <v>1110</v>
      </c>
      <c r="S1364" s="1" t="s">
        <v>919</v>
      </c>
      <c r="T1364" s="1" t="s">
        <v>898</v>
      </c>
      <c r="Y1364" s="1" t="s">
        <v>900</v>
      </c>
      <c r="Z1364" s="1" t="b">
        <v>0</v>
      </c>
      <c r="AA1364" s="1" t="b">
        <v>1</v>
      </c>
      <c r="AE1364" s="1" t="s">
        <v>901</v>
      </c>
      <c r="AJ1364" s="1" t="b">
        <v>1</v>
      </c>
    </row>
    <row r="1365">
      <c r="A1365" s="1" t="s">
        <v>6536</v>
      </c>
      <c r="B1365" s="1" t="s">
        <v>6537</v>
      </c>
      <c r="C1365" s="1">
        <v>4.3492954000171E13</v>
      </c>
      <c r="D1365" s="1" t="s">
        <v>6537</v>
      </c>
      <c r="E1365" s="1">
        <v>1.1933493829E10</v>
      </c>
      <c r="F1365" s="1" t="s">
        <v>6538</v>
      </c>
      <c r="G1365" s="6">
        <v>45586.58305555556</v>
      </c>
      <c r="H1365" s="7">
        <v>45597.160266203704</v>
      </c>
      <c r="I1365" s="2"/>
      <c r="J1365" s="1" t="s">
        <v>2119</v>
      </c>
      <c r="K1365" s="1" t="s">
        <v>896</v>
      </c>
      <c r="N1365" s="1">
        <v>8.945767E7</v>
      </c>
      <c r="O1365" s="1">
        <v>1.09128589E8</v>
      </c>
      <c r="T1365" s="1" t="s">
        <v>920</v>
      </c>
      <c r="W1365" s="1" t="b">
        <v>1</v>
      </c>
      <c r="X1365" s="1">
        <v>148017.0</v>
      </c>
      <c r="Y1365" s="1" t="s">
        <v>1130</v>
      </c>
      <c r="Z1365" s="1" t="b">
        <v>0</v>
      </c>
      <c r="AA1365" s="1" t="b">
        <v>0</v>
      </c>
      <c r="AC1365" s="1" t="b">
        <v>1</v>
      </c>
      <c r="AD1365" s="7">
        <v>45534.83695601852</v>
      </c>
      <c r="AE1365" s="1" t="s">
        <v>901</v>
      </c>
      <c r="AJ1365" s="1" t="b">
        <v>0</v>
      </c>
    </row>
    <row r="1366">
      <c r="A1366" s="1" t="s">
        <v>6539</v>
      </c>
      <c r="B1366" s="1" t="s">
        <v>6540</v>
      </c>
      <c r="C1366" s="1">
        <v>5.76870910001E13</v>
      </c>
      <c r="D1366" s="1" t="s">
        <v>6541</v>
      </c>
      <c r="E1366" s="1">
        <v>6.2994565959E10</v>
      </c>
      <c r="F1366" s="1" t="s">
        <v>6542</v>
      </c>
      <c r="G1366" s="6">
        <v>45580.93232638889</v>
      </c>
      <c r="H1366" s="7">
        <v>45597.09081018518</v>
      </c>
      <c r="I1366" s="2"/>
      <c r="J1366" s="1" t="s">
        <v>1586</v>
      </c>
      <c r="K1366" s="1" t="s">
        <v>1128</v>
      </c>
      <c r="L1366" s="8" t="s">
        <v>6543</v>
      </c>
      <c r="N1366" s="1">
        <v>8.9254281E7</v>
      </c>
      <c r="O1366" s="1">
        <v>1.08892034E8</v>
      </c>
      <c r="Q1366" s="1" t="s">
        <v>3337</v>
      </c>
      <c r="S1366" s="1" t="s">
        <v>919</v>
      </c>
      <c r="Y1366" s="1" t="s">
        <v>900</v>
      </c>
      <c r="Z1366" s="1" t="b">
        <v>0</v>
      </c>
      <c r="AA1366" s="1" t="b">
        <v>0</v>
      </c>
      <c r="AB1366" s="1" t="s">
        <v>6544</v>
      </c>
      <c r="AC1366" s="1" t="b">
        <v>1</v>
      </c>
      <c r="AD1366" s="7">
        <v>45580.93232638889</v>
      </c>
      <c r="AE1366" s="1" t="s">
        <v>901</v>
      </c>
      <c r="AJ1366" s="1" t="b">
        <v>0</v>
      </c>
      <c r="AK1366" s="1" t="b">
        <v>0</v>
      </c>
      <c r="AL1366" s="1">
        <v>0.0</v>
      </c>
      <c r="AM1366" s="1">
        <v>0.0</v>
      </c>
      <c r="AN1366" s="1">
        <v>0.0</v>
      </c>
    </row>
    <row r="1367">
      <c r="A1367" s="1" t="s">
        <v>6545</v>
      </c>
      <c r="B1367" s="1" t="s">
        <v>6546</v>
      </c>
      <c r="C1367" s="1">
        <v>3.2903567000164E13</v>
      </c>
      <c r="D1367" s="1" t="s">
        <v>6547</v>
      </c>
      <c r="E1367" s="1">
        <v>4.7997102468E10</v>
      </c>
      <c r="F1367" s="1" t="s">
        <v>6548</v>
      </c>
      <c r="G1367" s="6">
        <v>45224.76664351852</v>
      </c>
      <c r="H1367" s="7">
        <v>45597.227314814816</v>
      </c>
      <c r="I1367" s="2"/>
      <c r="J1367" s="1" t="s">
        <v>908</v>
      </c>
      <c r="W1367" s="1" t="b">
        <v>1</v>
      </c>
      <c r="Y1367" s="1" t="s">
        <v>900</v>
      </c>
      <c r="Z1367" s="1" t="b">
        <v>0</v>
      </c>
      <c r="AA1367" s="1" t="b">
        <v>0</v>
      </c>
      <c r="AE1367" s="1" t="s">
        <v>901</v>
      </c>
      <c r="AJ1367" s="1" t="b">
        <v>0</v>
      </c>
    </row>
    <row r="1368">
      <c r="A1368" s="1" t="s">
        <v>6549</v>
      </c>
      <c r="B1368" s="1" t="s">
        <v>6550</v>
      </c>
      <c r="D1368" s="1" t="s">
        <v>6550</v>
      </c>
      <c r="E1368" s="1">
        <v>3.1991638226E10</v>
      </c>
      <c r="F1368" s="1" t="s">
        <v>6551</v>
      </c>
      <c r="G1368" s="6">
        <v>45473.63868055555</v>
      </c>
      <c r="H1368" s="7">
        <v>45597.22733796296</v>
      </c>
      <c r="I1368" s="2"/>
      <c r="J1368" s="1" t="s">
        <v>895</v>
      </c>
      <c r="N1368" s="1">
        <v>8.6040299E7</v>
      </c>
      <c r="O1368" s="1">
        <v>1.03923919E8</v>
      </c>
      <c r="W1368" s="1" t="b">
        <v>1</v>
      </c>
      <c r="Y1368" s="1" t="s">
        <v>900</v>
      </c>
      <c r="Z1368" s="1" t="b">
        <v>0</v>
      </c>
      <c r="AA1368" s="1" t="b">
        <v>0</v>
      </c>
      <c r="AC1368" s="1" t="b">
        <v>1</v>
      </c>
      <c r="AD1368" s="7">
        <v>45473.61670138889</v>
      </c>
      <c r="AE1368" s="1" t="s">
        <v>901</v>
      </c>
      <c r="AJ1368" s="1" t="b">
        <v>0</v>
      </c>
    </row>
    <row r="1369">
      <c r="A1369" s="1" t="s">
        <v>599</v>
      </c>
      <c r="B1369" s="1" t="s">
        <v>6552</v>
      </c>
      <c r="C1369" s="1">
        <v>5.0839698000101E13</v>
      </c>
      <c r="D1369" s="1" t="s">
        <v>6553</v>
      </c>
      <c r="E1369" s="1">
        <v>6.2985515241E10</v>
      </c>
      <c r="F1369" s="1" t="s">
        <v>6554</v>
      </c>
      <c r="G1369" s="6">
        <v>45503.70145833334</v>
      </c>
      <c r="H1369" s="7">
        <v>45597.23351851852</v>
      </c>
      <c r="I1369" s="2"/>
      <c r="J1369" s="1" t="s">
        <v>908</v>
      </c>
      <c r="K1369" s="1" t="s">
        <v>916</v>
      </c>
      <c r="L1369" s="8" t="s">
        <v>6555</v>
      </c>
      <c r="N1369" s="1">
        <v>8.6952934E7</v>
      </c>
      <c r="O1369" s="1">
        <v>1.05327961E8</v>
      </c>
      <c r="Q1369" s="1" t="s">
        <v>983</v>
      </c>
      <c r="S1369" s="1" t="s">
        <v>1033</v>
      </c>
      <c r="T1369" s="1" t="s">
        <v>920</v>
      </c>
      <c r="Y1369" s="1" t="s">
        <v>900</v>
      </c>
      <c r="Z1369" s="1" t="b">
        <v>0</v>
      </c>
      <c r="AA1369" s="1" t="b">
        <v>0</v>
      </c>
      <c r="AB1369" s="1" t="s">
        <v>6556</v>
      </c>
      <c r="AC1369" s="1" t="b">
        <v>1</v>
      </c>
      <c r="AD1369" s="7">
        <v>45503.70144675926</v>
      </c>
      <c r="AE1369" s="1" t="s">
        <v>901</v>
      </c>
      <c r="AJ1369" s="1" t="b">
        <v>0</v>
      </c>
      <c r="AK1369" s="1" t="b">
        <v>1</v>
      </c>
      <c r="AL1369" s="1">
        <v>1.0</v>
      </c>
      <c r="AM1369" s="1">
        <v>1.0</v>
      </c>
      <c r="AN1369" s="1">
        <v>3.0</v>
      </c>
    </row>
    <row r="1370">
      <c r="A1370" s="1" t="s">
        <v>6557</v>
      </c>
      <c r="B1370" s="1" t="s">
        <v>6558</v>
      </c>
      <c r="C1370" s="1">
        <v>1.9927588000151E13</v>
      </c>
      <c r="D1370" s="1" t="s">
        <v>6558</v>
      </c>
      <c r="E1370" s="1">
        <v>3.1972436748E10</v>
      </c>
      <c r="F1370" s="1" t="s">
        <v>6559</v>
      </c>
      <c r="G1370" s="6">
        <v>45582.59984953704</v>
      </c>
      <c r="H1370" s="7">
        <v>45597.20542824074</v>
      </c>
      <c r="I1370" s="2"/>
      <c r="J1370" s="1" t="s">
        <v>1333</v>
      </c>
      <c r="K1370" s="1" t="s">
        <v>1000</v>
      </c>
      <c r="L1370" s="8" t="s">
        <v>6560</v>
      </c>
      <c r="N1370" s="1">
        <v>8.9305425E7</v>
      </c>
      <c r="O1370" s="1">
        <v>1.08963651E8</v>
      </c>
      <c r="Q1370" s="1" t="s">
        <v>2780</v>
      </c>
      <c r="S1370" s="1" t="s">
        <v>919</v>
      </c>
      <c r="T1370" s="1" t="s">
        <v>920</v>
      </c>
      <c r="Y1370" s="1" t="s">
        <v>900</v>
      </c>
      <c r="Z1370" s="1" t="b">
        <v>0</v>
      </c>
      <c r="AA1370" s="1" t="b">
        <v>1</v>
      </c>
      <c r="AB1370" s="1" t="s">
        <v>6561</v>
      </c>
      <c r="AC1370" s="1" t="b">
        <v>1</v>
      </c>
      <c r="AD1370" s="7">
        <v>45582.59984953704</v>
      </c>
      <c r="AE1370" s="1" t="s">
        <v>901</v>
      </c>
      <c r="AJ1370" s="1" t="b">
        <v>1</v>
      </c>
      <c r="AK1370" s="1" t="b">
        <v>0</v>
      </c>
      <c r="AL1370" s="1">
        <v>0.0</v>
      </c>
      <c r="AM1370" s="1">
        <v>0.0</v>
      </c>
      <c r="AN1370" s="1">
        <v>0.0</v>
      </c>
    </row>
    <row r="1371">
      <c r="A1371" s="1" t="s">
        <v>302</v>
      </c>
      <c r="B1371" s="1" t="s">
        <v>6562</v>
      </c>
      <c r="C1371" s="1">
        <v>6.167749000104E12</v>
      </c>
      <c r="D1371" s="1" t="s">
        <v>6563</v>
      </c>
      <c r="E1371" s="1">
        <v>1.6997011406E10</v>
      </c>
      <c r="F1371" s="1" t="s">
        <v>6564</v>
      </c>
      <c r="G1371" s="6">
        <v>45537.74449074074</v>
      </c>
      <c r="H1371" s="7">
        <v>45597.23351851852</v>
      </c>
      <c r="I1371" s="2"/>
      <c r="J1371" s="1" t="s">
        <v>908</v>
      </c>
      <c r="K1371" s="1" t="s">
        <v>974</v>
      </c>
      <c r="L1371" s="8" t="s">
        <v>6565</v>
      </c>
      <c r="N1371" s="1">
        <v>8.8005857E7</v>
      </c>
      <c r="O1371" s="1">
        <v>1.06884539E8</v>
      </c>
      <c r="Q1371" s="1" t="s">
        <v>918</v>
      </c>
      <c r="S1371" s="1" t="s">
        <v>919</v>
      </c>
      <c r="T1371" s="1" t="s">
        <v>898</v>
      </c>
      <c r="Y1371" s="1" t="s">
        <v>900</v>
      </c>
      <c r="Z1371" s="1" t="b">
        <v>0</v>
      </c>
      <c r="AA1371" s="1" t="b">
        <v>1</v>
      </c>
      <c r="AC1371" s="1" t="b">
        <v>1</v>
      </c>
      <c r="AD1371" s="7">
        <v>45537.744467592594</v>
      </c>
      <c r="AE1371" s="1" t="s">
        <v>901</v>
      </c>
      <c r="AJ1371" s="1" t="b">
        <v>1</v>
      </c>
      <c r="AK1371" s="1" t="b">
        <v>0</v>
      </c>
      <c r="AL1371" s="1">
        <v>0.0</v>
      </c>
      <c r="AM1371" s="1">
        <v>0.0</v>
      </c>
      <c r="AN1371" s="1">
        <v>0.0</v>
      </c>
    </row>
    <row r="1372">
      <c r="A1372" s="1" t="s">
        <v>784</v>
      </c>
      <c r="B1372" s="1" t="s">
        <v>6566</v>
      </c>
      <c r="C1372" s="1">
        <v>4.1956602000102E13</v>
      </c>
      <c r="D1372" s="1" t="s">
        <v>6566</v>
      </c>
      <c r="E1372" s="1">
        <v>2.1993203458E10</v>
      </c>
      <c r="F1372" s="1" t="s">
        <v>6567</v>
      </c>
      <c r="G1372" s="6">
        <v>45541.904016203705</v>
      </c>
      <c r="H1372" s="7">
        <v>45597.23359953704</v>
      </c>
      <c r="I1372" s="2"/>
      <c r="J1372" s="1" t="s">
        <v>1185</v>
      </c>
      <c r="K1372" s="1" t="s">
        <v>916</v>
      </c>
      <c r="N1372" s="1">
        <v>8.8117383E7</v>
      </c>
      <c r="O1372" s="1">
        <v>1.07072895E8</v>
      </c>
      <c r="Y1372" s="1" t="s">
        <v>900</v>
      </c>
      <c r="Z1372" s="1" t="b">
        <v>0</v>
      </c>
      <c r="AA1372" s="1" t="b">
        <v>0</v>
      </c>
      <c r="AC1372" s="1" t="b">
        <v>1</v>
      </c>
      <c r="AD1372" s="7">
        <v>45541.85605324074</v>
      </c>
      <c r="AE1372" s="1" t="s">
        <v>901</v>
      </c>
      <c r="AJ1372" s="1" t="b">
        <v>0</v>
      </c>
    </row>
    <row r="1373">
      <c r="A1373" s="1" t="s">
        <v>762</v>
      </c>
      <c r="B1373" s="1" t="s">
        <v>6568</v>
      </c>
      <c r="C1373" s="1">
        <v>2.9828158000136E13</v>
      </c>
      <c r="D1373" s="1" t="s">
        <v>6569</v>
      </c>
      <c r="E1373" s="1">
        <v>3.1997921077E10</v>
      </c>
      <c r="F1373" s="1" t="s">
        <v>6570</v>
      </c>
      <c r="G1373" s="6">
        <v>45434.894467592596</v>
      </c>
      <c r="H1373" s="7">
        <v>45569.686585648145</v>
      </c>
      <c r="I1373" s="6">
        <v>45569.68690972222</v>
      </c>
      <c r="J1373" s="1" t="s">
        <v>1185</v>
      </c>
      <c r="L1373" s="8" t="s">
        <v>6571</v>
      </c>
      <c r="N1373" s="1">
        <v>8.460683E7</v>
      </c>
      <c r="O1373" s="1">
        <v>1.0184515E8</v>
      </c>
      <c r="W1373" s="1" t="b">
        <v>1</v>
      </c>
      <c r="Y1373" s="1" t="s">
        <v>900</v>
      </c>
      <c r="Z1373" s="1" t="b">
        <v>0</v>
      </c>
      <c r="AA1373" s="1" t="b">
        <v>0</v>
      </c>
      <c r="AC1373" s="1" t="b">
        <v>1</v>
      </c>
      <c r="AD1373" s="7">
        <v>45434.89444444444</v>
      </c>
      <c r="AE1373" s="1" t="s">
        <v>901</v>
      </c>
      <c r="AJ1373" s="1" t="b">
        <v>0</v>
      </c>
    </row>
    <row r="1374">
      <c r="A1374" s="1" t="s">
        <v>6572</v>
      </c>
      <c r="B1374" s="1" t="s">
        <v>6573</v>
      </c>
      <c r="C1374" s="1">
        <v>6.133203366E9</v>
      </c>
      <c r="D1374" s="1" t="s">
        <v>6573</v>
      </c>
      <c r="E1374" s="1">
        <v>8.6998101925E10</v>
      </c>
      <c r="F1374" s="1" t="s">
        <v>6574</v>
      </c>
      <c r="G1374" s="6">
        <v>45103.5799537037</v>
      </c>
      <c r="H1374" s="7">
        <v>45300.5690625</v>
      </c>
      <c r="I1374" s="6">
        <v>45473.7971875</v>
      </c>
      <c r="J1374" s="1" t="s">
        <v>930</v>
      </c>
      <c r="K1374" s="1" t="s">
        <v>953</v>
      </c>
      <c r="L1374" s="8" t="s">
        <v>6575</v>
      </c>
      <c r="N1374" s="1">
        <v>6.7888032E7</v>
      </c>
      <c r="O1374" s="1">
        <v>8.2808877E7</v>
      </c>
      <c r="Q1374" s="1" t="s">
        <v>983</v>
      </c>
      <c r="R1374" s="1" t="s">
        <v>1110</v>
      </c>
      <c r="S1374" s="1" t="s">
        <v>994</v>
      </c>
      <c r="U1374" s="1" t="s">
        <v>6574</v>
      </c>
      <c r="Y1374" s="1" t="s">
        <v>900</v>
      </c>
      <c r="Z1374" s="1" t="b">
        <v>0</v>
      </c>
      <c r="AA1374" s="1" t="b">
        <v>0</v>
      </c>
      <c r="AE1374" s="1" t="s">
        <v>901</v>
      </c>
    </row>
    <row r="1375">
      <c r="A1375" s="1" t="s">
        <v>336</v>
      </c>
      <c r="B1375" s="1" t="s">
        <v>6576</v>
      </c>
      <c r="C1375" s="1">
        <v>2.486055681E10</v>
      </c>
      <c r="D1375" s="1" t="s">
        <v>6576</v>
      </c>
      <c r="E1375" s="1">
        <v>1.1913333773E10</v>
      </c>
      <c r="F1375" s="1" t="s">
        <v>6577</v>
      </c>
      <c r="G1375" s="6">
        <v>45450.60369212963</v>
      </c>
      <c r="H1375" s="7">
        <v>45597.23353009259</v>
      </c>
      <c r="I1375" s="2"/>
      <c r="J1375" s="1" t="s">
        <v>938</v>
      </c>
      <c r="K1375" s="1" t="s">
        <v>1835</v>
      </c>
      <c r="L1375" s="8" t="s">
        <v>6578</v>
      </c>
      <c r="N1375" s="1">
        <v>8.5330712E7</v>
      </c>
      <c r="O1375" s="1">
        <v>1.02747635E8</v>
      </c>
      <c r="U1375" s="1" t="s">
        <v>6577</v>
      </c>
      <c r="Y1375" s="1" t="s">
        <v>900</v>
      </c>
      <c r="Z1375" s="1" t="b">
        <v>0</v>
      </c>
      <c r="AA1375" s="1" t="b">
        <v>0</v>
      </c>
      <c r="AC1375" s="1" t="b">
        <v>1</v>
      </c>
      <c r="AD1375" s="7">
        <v>45450.60369212963</v>
      </c>
      <c r="AE1375" s="1" t="s">
        <v>901</v>
      </c>
      <c r="AJ1375" s="1" t="b">
        <v>0</v>
      </c>
    </row>
    <row r="1376">
      <c r="A1376" s="1" t="s">
        <v>6579</v>
      </c>
      <c r="B1376" s="1" t="s">
        <v>6580</v>
      </c>
      <c r="C1376" s="1">
        <v>1.5280475000156E13</v>
      </c>
      <c r="D1376" s="1" t="s">
        <v>6580</v>
      </c>
      <c r="E1376" s="1">
        <v>1.3997854497E10</v>
      </c>
      <c r="F1376" s="1" t="s">
        <v>6581</v>
      </c>
      <c r="G1376" s="6">
        <v>45230.87118055556</v>
      </c>
      <c r="H1376" s="7">
        <v>45235.913611111115</v>
      </c>
      <c r="I1376" s="6">
        <v>45475.76592592592</v>
      </c>
      <c r="J1376" s="1" t="s">
        <v>908</v>
      </c>
      <c r="K1376" s="1" t="s">
        <v>916</v>
      </c>
      <c r="L1376" s="8" t="s">
        <v>6582</v>
      </c>
      <c r="N1376" s="1">
        <v>7.3942508E7</v>
      </c>
      <c r="O1376" s="1">
        <v>9.0980737E7</v>
      </c>
      <c r="U1376" s="1" t="s">
        <v>6581</v>
      </c>
      <c r="Y1376" s="1" t="s">
        <v>900</v>
      </c>
      <c r="Z1376" s="1" t="b">
        <v>0</v>
      </c>
      <c r="AA1376" s="1" t="b">
        <v>0</v>
      </c>
      <c r="AE1376" s="1" t="s">
        <v>901</v>
      </c>
    </row>
    <row r="1377">
      <c r="A1377" s="1" t="s">
        <v>6583</v>
      </c>
      <c r="B1377" s="1" t="s">
        <v>6584</v>
      </c>
      <c r="C1377" s="1">
        <v>2.891966000191E12</v>
      </c>
      <c r="D1377" s="1" t="s">
        <v>6584</v>
      </c>
      <c r="E1377" s="1">
        <v>8.6999500792E10</v>
      </c>
      <c r="F1377" s="1" t="s">
        <v>6585</v>
      </c>
      <c r="G1377" s="6">
        <v>45225.51724537037</v>
      </c>
      <c r="H1377" s="7">
        <v>45229.555289351854</v>
      </c>
      <c r="I1377" s="6">
        <v>45323.53916666667</v>
      </c>
      <c r="J1377" s="1" t="s">
        <v>1243</v>
      </c>
      <c r="L1377" s="8" t="s">
        <v>6586</v>
      </c>
      <c r="N1377" s="1">
        <v>7.3720472E7</v>
      </c>
      <c r="O1377" s="1">
        <v>9.0428634E7</v>
      </c>
      <c r="U1377" s="1" t="s">
        <v>6587</v>
      </c>
      <c r="W1377" s="1" t="b">
        <v>1</v>
      </c>
      <c r="Y1377" s="1" t="s">
        <v>900</v>
      </c>
      <c r="Z1377" s="1" t="b">
        <v>0</v>
      </c>
      <c r="AA1377" s="1" t="b">
        <v>0</v>
      </c>
      <c r="AE1377" s="1" t="s">
        <v>901</v>
      </c>
    </row>
    <row r="1378">
      <c r="A1378" s="1" t="s">
        <v>6588</v>
      </c>
      <c r="B1378" s="1" t="s">
        <v>6589</v>
      </c>
      <c r="C1378" s="1">
        <v>1.679944000108E12</v>
      </c>
      <c r="D1378" s="1" t="s">
        <v>6589</v>
      </c>
      <c r="E1378" s="1">
        <v>6.4981631493E10</v>
      </c>
      <c r="F1378" s="1" t="s">
        <v>6590</v>
      </c>
      <c r="G1378" s="6">
        <v>45209.73494212963</v>
      </c>
      <c r="H1378" s="7">
        <v>45226.74835648148</v>
      </c>
      <c r="I1378" s="6">
        <v>45246.894212962965</v>
      </c>
      <c r="J1378" s="1" t="s">
        <v>908</v>
      </c>
      <c r="L1378" s="8" t="s">
        <v>6591</v>
      </c>
      <c r="N1378" s="1">
        <v>7.2984163E7</v>
      </c>
      <c r="O1378" s="1">
        <v>8.9551642E7</v>
      </c>
      <c r="T1378" s="1" t="s">
        <v>898</v>
      </c>
      <c r="Y1378" s="1" t="s">
        <v>900</v>
      </c>
      <c r="Z1378" s="1" t="b">
        <v>0</v>
      </c>
      <c r="AA1378" s="1" t="b">
        <v>0</v>
      </c>
      <c r="AE1378" s="1" t="s">
        <v>901</v>
      </c>
    </row>
    <row r="1379">
      <c r="A1379" s="1" t="s">
        <v>515</v>
      </c>
      <c r="B1379" s="1" t="s">
        <v>6592</v>
      </c>
      <c r="C1379" s="1">
        <v>7.069865716E10</v>
      </c>
      <c r="D1379" s="1" t="s">
        <v>6592</v>
      </c>
      <c r="E1379" s="1">
        <v>1.1959875491E10</v>
      </c>
      <c r="F1379" s="1" t="s">
        <v>6593</v>
      </c>
      <c r="G1379" s="6">
        <v>45457.826886574076</v>
      </c>
      <c r="H1379" s="7">
        <v>45597.23358796296</v>
      </c>
      <c r="I1379" s="2"/>
      <c r="J1379" s="1" t="s">
        <v>915</v>
      </c>
      <c r="K1379" s="1" t="s">
        <v>1049</v>
      </c>
      <c r="L1379" s="8" t="s">
        <v>6594</v>
      </c>
      <c r="N1379" s="1">
        <v>8.564023E7</v>
      </c>
      <c r="O1379" s="1">
        <v>1.0315489E8</v>
      </c>
      <c r="T1379" s="1" t="s">
        <v>920</v>
      </c>
      <c r="U1379" s="1" t="s">
        <v>6593</v>
      </c>
      <c r="Y1379" s="1" t="s">
        <v>900</v>
      </c>
      <c r="Z1379" s="1" t="b">
        <v>0</v>
      </c>
      <c r="AA1379" s="1" t="b">
        <v>0</v>
      </c>
      <c r="AC1379" s="1" t="b">
        <v>1</v>
      </c>
      <c r="AD1379" s="7">
        <v>45457.826898148145</v>
      </c>
      <c r="AE1379" s="1" t="s">
        <v>901</v>
      </c>
      <c r="AJ1379" s="1" t="b">
        <v>0</v>
      </c>
    </row>
    <row r="1380">
      <c r="A1380" s="1" t="s">
        <v>6595</v>
      </c>
      <c r="B1380" s="1" t="s">
        <v>6596</v>
      </c>
      <c r="C1380" s="1">
        <v>4.1966696000192E13</v>
      </c>
      <c r="D1380" s="1" t="s">
        <v>6596</v>
      </c>
      <c r="E1380" s="1">
        <v>1.1982789926E10</v>
      </c>
      <c r="F1380" s="1" t="s">
        <v>6597</v>
      </c>
      <c r="G1380" s="6">
        <v>45338.72268518519</v>
      </c>
      <c r="H1380" s="7">
        <v>45597.23359953704</v>
      </c>
      <c r="I1380" s="2"/>
      <c r="J1380" s="1" t="s">
        <v>938</v>
      </c>
      <c r="K1380" s="1" t="s">
        <v>1049</v>
      </c>
      <c r="L1380" s="8" t="s">
        <v>6598</v>
      </c>
      <c r="N1380" s="1">
        <v>7.7498663E7</v>
      </c>
      <c r="O1380" s="1">
        <v>9.6071001E7</v>
      </c>
      <c r="T1380" s="1" t="s">
        <v>898</v>
      </c>
      <c r="U1380" s="1" t="s">
        <v>6597</v>
      </c>
      <c r="Y1380" s="1" t="s">
        <v>900</v>
      </c>
      <c r="Z1380" s="1" t="b">
        <v>0</v>
      </c>
      <c r="AA1380" s="1" t="b">
        <v>0</v>
      </c>
      <c r="AE1380" s="1" t="s">
        <v>901</v>
      </c>
      <c r="AJ1380" s="1" t="b">
        <v>0</v>
      </c>
    </row>
    <row r="1381">
      <c r="A1381" s="1" t="s">
        <v>478</v>
      </c>
      <c r="B1381" s="1" t="s">
        <v>6599</v>
      </c>
      <c r="C1381" s="1">
        <v>4.6471803000125E13</v>
      </c>
      <c r="D1381" s="1" t="s">
        <v>6599</v>
      </c>
      <c r="E1381" s="1">
        <v>3.1996240951E10</v>
      </c>
      <c r="F1381" s="1" t="s">
        <v>6600</v>
      </c>
      <c r="G1381" s="6">
        <v>45441.59170138889</v>
      </c>
      <c r="H1381" s="7">
        <v>45597.236712962964</v>
      </c>
      <c r="I1381" s="2"/>
      <c r="J1381" s="1" t="s">
        <v>938</v>
      </c>
      <c r="K1381" s="1" t="s">
        <v>1049</v>
      </c>
      <c r="L1381" s="8" t="s">
        <v>6601</v>
      </c>
      <c r="N1381" s="1">
        <v>8.49872E7</v>
      </c>
      <c r="O1381" s="1">
        <v>1.02211274E8</v>
      </c>
      <c r="T1381" s="1" t="s">
        <v>920</v>
      </c>
      <c r="U1381" s="1" t="s">
        <v>6600</v>
      </c>
      <c r="Y1381" s="1" t="s">
        <v>900</v>
      </c>
      <c r="Z1381" s="1" t="b">
        <v>0</v>
      </c>
      <c r="AA1381" s="1" t="b">
        <v>0</v>
      </c>
      <c r="AC1381" s="1" t="b">
        <v>1</v>
      </c>
      <c r="AD1381" s="7">
        <v>45441.59168981481</v>
      </c>
      <c r="AE1381" s="1" t="s">
        <v>901</v>
      </c>
      <c r="AJ1381" s="1" t="b">
        <v>0</v>
      </c>
    </row>
    <row r="1382">
      <c r="A1382" s="1" t="s">
        <v>256</v>
      </c>
      <c r="B1382" s="1" t="s">
        <v>6602</v>
      </c>
      <c r="C1382" s="1">
        <v>3.1599482000171E13</v>
      </c>
      <c r="D1382" s="1" t="s">
        <v>6603</v>
      </c>
      <c r="E1382" s="1">
        <v>1.1947685071E10</v>
      </c>
      <c r="F1382" s="1" t="s">
        <v>6604</v>
      </c>
      <c r="G1382" s="6">
        <v>45414.74873842593</v>
      </c>
      <c r="H1382" s="7">
        <v>45438.77762731481</v>
      </c>
      <c r="I1382" s="6">
        <v>45476.00068287037</v>
      </c>
      <c r="J1382" s="1" t="s">
        <v>908</v>
      </c>
      <c r="K1382" s="1" t="s">
        <v>953</v>
      </c>
      <c r="L1382" s="8" t="s">
        <v>6605</v>
      </c>
      <c r="N1382" s="1">
        <v>8.2775168E7</v>
      </c>
      <c r="O1382" s="1">
        <v>1.00607565E8</v>
      </c>
      <c r="U1382" s="1" t="s">
        <v>6606</v>
      </c>
      <c r="Y1382" s="1" t="s">
        <v>900</v>
      </c>
      <c r="Z1382" s="1" t="b">
        <v>0</v>
      </c>
      <c r="AA1382" s="1" t="b">
        <v>0</v>
      </c>
      <c r="AC1382" s="1" t="b">
        <v>1</v>
      </c>
      <c r="AD1382" s="7">
        <v>45414.748715277776</v>
      </c>
      <c r="AE1382" s="1" t="s">
        <v>901</v>
      </c>
    </row>
    <row r="1383">
      <c r="A1383" s="1" t="s">
        <v>6607</v>
      </c>
      <c r="B1383" s="1" t="s">
        <v>3339</v>
      </c>
      <c r="C1383" s="1">
        <v>2.9763339000121E13</v>
      </c>
      <c r="D1383" s="1" t="s">
        <v>3339</v>
      </c>
      <c r="E1383" s="1">
        <v>3.193136545E10</v>
      </c>
      <c r="F1383" s="1" t="s">
        <v>6608</v>
      </c>
      <c r="G1383" s="6">
        <v>45582.67376157407</v>
      </c>
      <c r="H1383" s="7">
        <v>45597.087696759256</v>
      </c>
      <c r="I1383" s="2"/>
      <c r="J1383" s="1" t="s">
        <v>1497</v>
      </c>
      <c r="K1383" s="1" t="s">
        <v>916</v>
      </c>
      <c r="N1383" s="1">
        <v>8.9309332E7</v>
      </c>
      <c r="O1383" s="1">
        <v>1.08969761E8</v>
      </c>
      <c r="W1383" s="1" t="b">
        <v>1</v>
      </c>
      <c r="Y1383" s="1" t="s">
        <v>1130</v>
      </c>
      <c r="Z1383" s="1" t="b">
        <v>0</v>
      </c>
      <c r="AA1383" s="1" t="b">
        <v>0</v>
      </c>
      <c r="AC1383" s="1" t="b">
        <v>1</v>
      </c>
      <c r="AD1383" s="7">
        <v>45582.62601851852</v>
      </c>
      <c r="AE1383" s="1" t="s">
        <v>901</v>
      </c>
      <c r="AJ1383" s="1" t="b">
        <v>0</v>
      </c>
    </row>
    <row r="1384">
      <c r="A1384" s="1" t="s">
        <v>6609</v>
      </c>
      <c r="B1384" s="1" t="s">
        <v>6610</v>
      </c>
      <c r="C1384" s="1">
        <v>4.356144000012E13</v>
      </c>
      <c r="D1384" s="1" t="s">
        <v>6610</v>
      </c>
      <c r="E1384" s="1">
        <v>6.1982286684E10</v>
      </c>
      <c r="F1384" s="1" t="s">
        <v>6611</v>
      </c>
      <c r="G1384" s="6">
        <v>45343.731203703705</v>
      </c>
      <c r="H1384" s="7">
        <v>45597.233506944445</v>
      </c>
      <c r="I1384" s="2"/>
      <c r="J1384" s="1" t="s">
        <v>1006</v>
      </c>
      <c r="K1384" s="1" t="s">
        <v>916</v>
      </c>
      <c r="L1384" s="8" t="s">
        <v>6612</v>
      </c>
      <c r="N1384" s="1">
        <v>7.7652756E7</v>
      </c>
      <c r="O1384" s="1">
        <v>9.6290089E7</v>
      </c>
      <c r="T1384" s="1" t="s">
        <v>920</v>
      </c>
      <c r="U1384" s="1" t="s">
        <v>6613</v>
      </c>
      <c r="Y1384" s="1" t="s">
        <v>900</v>
      </c>
      <c r="Z1384" s="1" t="b">
        <v>0</v>
      </c>
      <c r="AA1384" s="1" t="b">
        <v>0</v>
      </c>
      <c r="AE1384" s="1" t="s">
        <v>901</v>
      </c>
      <c r="AJ1384" s="1" t="b">
        <v>0</v>
      </c>
    </row>
    <row r="1385">
      <c r="A1385" s="1" t="s">
        <v>70</v>
      </c>
      <c r="B1385" s="1" t="s">
        <v>6614</v>
      </c>
      <c r="C1385" s="1">
        <v>3.8082758000199E13</v>
      </c>
      <c r="D1385" s="1" t="s">
        <v>6614</v>
      </c>
      <c r="E1385" s="1">
        <v>1.6991044534E10</v>
      </c>
      <c r="F1385" s="1" t="s">
        <v>6615</v>
      </c>
      <c r="G1385" s="6">
        <v>45546.85497685185</v>
      </c>
      <c r="H1385" s="7">
        <v>45581.366215277776</v>
      </c>
      <c r="I1385" s="6">
        <v>45581.516875</v>
      </c>
      <c r="J1385" s="1" t="s">
        <v>908</v>
      </c>
      <c r="K1385" s="1" t="s">
        <v>916</v>
      </c>
      <c r="L1385" s="8" t="s">
        <v>6616</v>
      </c>
      <c r="N1385" s="1">
        <v>8.8283281E7</v>
      </c>
      <c r="O1385" s="1">
        <v>1.07332125E8</v>
      </c>
      <c r="Q1385" s="1" t="s">
        <v>918</v>
      </c>
      <c r="S1385" s="1" t="s">
        <v>1111</v>
      </c>
      <c r="T1385" s="1" t="s">
        <v>920</v>
      </c>
      <c r="W1385" s="1" t="b">
        <v>1</v>
      </c>
      <c r="Y1385" s="1" t="s">
        <v>900</v>
      </c>
      <c r="Z1385" s="1" t="b">
        <v>0</v>
      </c>
      <c r="AA1385" s="1" t="b">
        <v>0</v>
      </c>
      <c r="AB1385" s="1" t="s">
        <v>6617</v>
      </c>
      <c r="AC1385" s="1" t="b">
        <v>1</v>
      </c>
      <c r="AD1385" s="7">
        <v>45546.8549537037</v>
      </c>
      <c r="AE1385" s="1" t="s">
        <v>901</v>
      </c>
      <c r="AJ1385" s="1" t="b">
        <v>0</v>
      </c>
      <c r="AK1385" s="1" t="b">
        <v>1</v>
      </c>
      <c r="AL1385" s="1">
        <v>1.0</v>
      </c>
      <c r="AM1385" s="1">
        <v>1.0</v>
      </c>
      <c r="AN1385" s="1">
        <v>1.0</v>
      </c>
    </row>
    <row r="1386">
      <c r="A1386" s="1" t="s">
        <v>205</v>
      </c>
      <c r="B1386" s="1" t="s">
        <v>6618</v>
      </c>
      <c r="C1386" s="1">
        <v>4.1656511000143E13</v>
      </c>
      <c r="D1386" s="1" t="s">
        <v>6618</v>
      </c>
      <c r="E1386" s="1">
        <v>3.5988555765E10</v>
      </c>
      <c r="F1386" s="1" t="s">
        <v>6619</v>
      </c>
      <c r="G1386" s="6">
        <v>45560.00702546296</v>
      </c>
      <c r="H1386" s="7">
        <v>45597.23354166667</v>
      </c>
      <c r="I1386" s="2"/>
      <c r="J1386" s="1" t="s">
        <v>990</v>
      </c>
      <c r="K1386" s="1" t="s">
        <v>925</v>
      </c>
      <c r="L1386" s="8" t="s">
        <v>6620</v>
      </c>
      <c r="N1386" s="1">
        <v>8.8650614E7</v>
      </c>
      <c r="O1386" s="1">
        <v>1.07943812E8</v>
      </c>
      <c r="Q1386" s="1" t="s">
        <v>940</v>
      </c>
      <c r="S1386" s="1" t="s">
        <v>1111</v>
      </c>
      <c r="Y1386" s="1" t="s">
        <v>900</v>
      </c>
      <c r="Z1386" s="1" t="b">
        <v>0</v>
      </c>
      <c r="AA1386" s="1" t="b">
        <v>0</v>
      </c>
      <c r="AB1386" s="1" t="s">
        <v>6621</v>
      </c>
      <c r="AC1386" s="1" t="b">
        <v>1</v>
      </c>
      <c r="AD1386" s="7">
        <v>45560.00701388889</v>
      </c>
      <c r="AE1386" s="1" t="s">
        <v>901</v>
      </c>
      <c r="AJ1386" s="1" t="b">
        <v>0</v>
      </c>
      <c r="AK1386" s="1" t="b">
        <v>0</v>
      </c>
      <c r="AL1386" s="1">
        <v>0.0</v>
      </c>
      <c r="AM1386" s="1">
        <v>0.0</v>
      </c>
      <c r="AN1386" s="1">
        <v>0.0</v>
      </c>
    </row>
    <row r="1387">
      <c r="A1387" s="1" t="s">
        <v>6622</v>
      </c>
      <c r="B1387" s="1" t="s">
        <v>6623</v>
      </c>
      <c r="C1387" s="1">
        <v>4.9272878000175E13</v>
      </c>
      <c r="D1387" s="1" t="s">
        <v>6623</v>
      </c>
      <c r="E1387" s="1">
        <v>8.1997157672E10</v>
      </c>
      <c r="F1387" s="1" t="s">
        <v>6624</v>
      </c>
      <c r="G1387" s="6">
        <v>45222.58734953704</v>
      </c>
      <c r="H1387" s="7">
        <v>45226.74837962963</v>
      </c>
      <c r="I1387" s="6">
        <v>45274.81459490741</v>
      </c>
      <c r="J1387" s="1" t="s">
        <v>908</v>
      </c>
      <c r="K1387" s="1" t="s">
        <v>933</v>
      </c>
      <c r="L1387" s="8" t="s">
        <v>6625</v>
      </c>
      <c r="M1387" s="1">
        <v>1192762.0</v>
      </c>
      <c r="N1387" s="1">
        <v>7.3513176E7</v>
      </c>
      <c r="O1387" s="1">
        <v>9.0219743E7</v>
      </c>
      <c r="U1387" s="1" t="s">
        <v>6624</v>
      </c>
      <c r="Y1387" s="1" t="s">
        <v>900</v>
      </c>
      <c r="Z1387" s="1" t="b">
        <v>0</v>
      </c>
      <c r="AA1387" s="1" t="b">
        <v>0</v>
      </c>
      <c r="AE1387" s="1" t="s">
        <v>901</v>
      </c>
    </row>
    <row r="1388">
      <c r="A1388" s="1" t="s">
        <v>6626</v>
      </c>
      <c r="B1388" s="1" t="s">
        <v>6627</v>
      </c>
      <c r="C1388" s="1">
        <v>9.3351807000311E13</v>
      </c>
      <c r="D1388" s="1" t="s">
        <v>6628</v>
      </c>
      <c r="E1388" s="1">
        <v>5.1993053373E10</v>
      </c>
      <c r="F1388" s="1" t="s">
        <v>6629</v>
      </c>
      <c r="G1388" s="6">
        <v>45573.70892361111</v>
      </c>
      <c r="H1388" s="7">
        <v>45597.236666666664</v>
      </c>
      <c r="I1388" s="2"/>
      <c r="J1388" s="1" t="s">
        <v>1392</v>
      </c>
      <c r="K1388" s="1" t="s">
        <v>933</v>
      </c>
      <c r="L1388" s="8" t="s">
        <v>6630</v>
      </c>
      <c r="M1388" s="1">
        <v>1174001.0</v>
      </c>
      <c r="N1388" s="1">
        <v>8.900298E7</v>
      </c>
      <c r="O1388" s="1">
        <v>1.08548708E8</v>
      </c>
      <c r="Q1388" s="1" t="s">
        <v>983</v>
      </c>
      <c r="S1388" s="1" t="s">
        <v>919</v>
      </c>
      <c r="T1388" s="1" t="s">
        <v>920</v>
      </c>
      <c r="Y1388" s="1" t="s">
        <v>900</v>
      </c>
      <c r="Z1388" s="1" t="b">
        <v>0</v>
      </c>
      <c r="AA1388" s="1" t="b">
        <v>0</v>
      </c>
      <c r="AB1388" s="1" t="s">
        <v>6631</v>
      </c>
      <c r="AC1388" s="1" t="b">
        <v>1</v>
      </c>
      <c r="AD1388" s="7">
        <v>45573.70872685185</v>
      </c>
      <c r="AE1388" s="1" t="s">
        <v>901</v>
      </c>
      <c r="AJ1388" s="1" t="b">
        <v>0</v>
      </c>
      <c r="AK1388" s="1" t="b">
        <v>1</v>
      </c>
      <c r="AL1388" s="1">
        <v>1.0</v>
      </c>
      <c r="AM1388" s="1">
        <v>1.0</v>
      </c>
      <c r="AN1388" s="1">
        <v>2.0</v>
      </c>
    </row>
    <row r="1389">
      <c r="A1389" s="1" t="s">
        <v>569</v>
      </c>
      <c r="B1389" s="1" t="s">
        <v>6632</v>
      </c>
      <c r="C1389" s="1">
        <v>3.7365397000125E13</v>
      </c>
      <c r="D1389" s="1" t="s">
        <v>6632</v>
      </c>
      <c r="E1389" s="1">
        <v>3.1986261753E10</v>
      </c>
      <c r="F1389" s="1" t="s">
        <v>6633</v>
      </c>
      <c r="G1389" s="6">
        <v>45404.863645833335</v>
      </c>
      <c r="H1389" s="7">
        <v>45597.23672453704</v>
      </c>
      <c r="I1389" s="2"/>
      <c r="J1389" s="1" t="s">
        <v>908</v>
      </c>
      <c r="K1389" s="1" t="s">
        <v>896</v>
      </c>
      <c r="L1389" s="8" t="s">
        <v>6634</v>
      </c>
      <c r="N1389" s="1">
        <v>8.2181819E7</v>
      </c>
      <c r="O1389" s="1">
        <v>9.9988689E7</v>
      </c>
      <c r="U1389" s="1" t="s">
        <v>6635</v>
      </c>
      <c r="X1389" s="1">
        <v>134663.0</v>
      </c>
      <c r="Y1389" s="1" t="s">
        <v>900</v>
      </c>
      <c r="Z1389" s="1" t="b">
        <v>0</v>
      </c>
      <c r="AA1389" s="1" t="b">
        <v>0</v>
      </c>
      <c r="AB1389" s="1" t="s">
        <v>6636</v>
      </c>
      <c r="AC1389" s="1" t="b">
        <v>1</v>
      </c>
      <c r="AD1389" s="7">
        <v>45404.855775462966</v>
      </c>
      <c r="AE1389" s="1" t="s">
        <v>901</v>
      </c>
      <c r="AF1389" s="1" t="s">
        <v>6637</v>
      </c>
      <c r="AG1389" s="1" t="s">
        <v>983</v>
      </c>
      <c r="AH1389" s="1" t="s">
        <v>6638</v>
      </c>
      <c r="AI1389" s="7">
        <v>45587.753287037034</v>
      </c>
      <c r="AJ1389" s="1" t="b">
        <v>0</v>
      </c>
    </row>
    <row r="1390">
      <c r="A1390" s="1" t="s">
        <v>6639</v>
      </c>
      <c r="B1390" s="1" t="s">
        <v>6640</v>
      </c>
      <c r="C1390" s="1">
        <v>9.33691000186E11</v>
      </c>
      <c r="D1390" s="1" t="s">
        <v>6640</v>
      </c>
      <c r="E1390" s="1">
        <v>4.8998156946E10</v>
      </c>
      <c r="F1390" s="1" t="s">
        <v>6641</v>
      </c>
      <c r="G1390" s="6">
        <v>45183.7909375</v>
      </c>
      <c r="H1390" s="7">
        <v>45361.8125</v>
      </c>
      <c r="I1390" s="6">
        <v>45461.43085648148</v>
      </c>
      <c r="J1390" s="1" t="s">
        <v>973</v>
      </c>
      <c r="K1390" s="1" t="s">
        <v>1461</v>
      </c>
      <c r="N1390" s="1">
        <v>7.1630503E7</v>
      </c>
      <c r="O1390" s="1">
        <v>9.0490422E7</v>
      </c>
      <c r="U1390" s="1" t="s">
        <v>6642</v>
      </c>
      <c r="W1390" s="1" t="b">
        <v>0</v>
      </c>
      <c r="Y1390" s="1" t="s">
        <v>900</v>
      </c>
      <c r="Z1390" s="1" t="b">
        <v>0</v>
      </c>
      <c r="AA1390" s="1" t="b">
        <v>0</v>
      </c>
      <c r="AE1390" s="1" t="s">
        <v>901</v>
      </c>
    </row>
    <row r="1391">
      <c r="A1391" s="1" t="s">
        <v>37</v>
      </c>
      <c r="B1391" s="1" t="s">
        <v>6643</v>
      </c>
      <c r="C1391" s="1">
        <v>4.70588820001E13</v>
      </c>
      <c r="D1391" s="1" t="s">
        <v>6643</v>
      </c>
      <c r="E1391" s="1">
        <v>7.9999494926E10</v>
      </c>
      <c r="F1391" s="1" t="s">
        <v>6644</v>
      </c>
      <c r="G1391" s="6">
        <v>45538.736446759256</v>
      </c>
      <c r="H1391" s="7">
        <v>45597.23351851852</v>
      </c>
      <c r="I1391" s="2"/>
      <c r="J1391" s="1" t="s">
        <v>1163</v>
      </c>
      <c r="L1391" s="8" t="s">
        <v>6645</v>
      </c>
      <c r="N1391" s="1">
        <v>8.8041158E7</v>
      </c>
      <c r="O1391" s="1">
        <v>1.06936277E8</v>
      </c>
      <c r="Q1391" s="1" t="s">
        <v>983</v>
      </c>
      <c r="S1391" s="1" t="s">
        <v>919</v>
      </c>
      <c r="T1391" s="1" t="s">
        <v>920</v>
      </c>
      <c r="Y1391" s="1" t="s">
        <v>900</v>
      </c>
      <c r="Z1391" s="1" t="b">
        <v>0</v>
      </c>
      <c r="AA1391" s="1" t="b">
        <v>0</v>
      </c>
      <c r="AB1391" s="1" t="s">
        <v>6646</v>
      </c>
      <c r="AC1391" s="1" t="b">
        <v>1</v>
      </c>
      <c r="AD1391" s="7">
        <v>45538.734444444446</v>
      </c>
      <c r="AE1391" s="1" t="s">
        <v>901</v>
      </c>
      <c r="AG1391" s="1" t="s">
        <v>983</v>
      </c>
      <c r="AH1391" s="1" t="s">
        <v>6647</v>
      </c>
      <c r="AI1391" s="7">
        <v>45586.58326388889</v>
      </c>
      <c r="AJ1391" s="1" t="b">
        <v>0</v>
      </c>
      <c r="AK1391" s="1" t="b">
        <v>1</v>
      </c>
      <c r="AL1391" s="1">
        <v>1.0</v>
      </c>
      <c r="AM1391" s="1">
        <v>1.0</v>
      </c>
      <c r="AN1391" s="1">
        <v>8.0</v>
      </c>
    </row>
    <row r="1392">
      <c r="A1392" s="1" t="s">
        <v>6648</v>
      </c>
      <c r="B1392" s="1" t="s">
        <v>6649</v>
      </c>
      <c r="C1392" s="1">
        <v>4.40288140001E13</v>
      </c>
      <c r="D1392" s="1" t="s">
        <v>6649</v>
      </c>
      <c r="E1392" s="1" t="s">
        <v>6650</v>
      </c>
      <c r="F1392" s="1" t="s">
        <v>6651</v>
      </c>
      <c r="G1392" s="6">
        <v>45590.56334490741</v>
      </c>
      <c r="H1392" s="7">
        <v>45597.115069444444</v>
      </c>
      <c r="I1392" s="2"/>
      <c r="J1392" s="1" t="s">
        <v>1566</v>
      </c>
      <c r="K1392" s="1" t="s">
        <v>896</v>
      </c>
      <c r="N1392" s="1">
        <v>8.9640556E7</v>
      </c>
      <c r="O1392" s="1">
        <v>1.09391399E8</v>
      </c>
      <c r="T1392" s="1" t="s">
        <v>920</v>
      </c>
      <c r="X1392" s="1">
        <v>148884.0</v>
      </c>
      <c r="Y1392" s="1" t="s">
        <v>1130</v>
      </c>
      <c r="Z1392" s="1" t="b">
        <v>0</v>
      </c>
      <c r="AA1392" s="1" t="b">
        <v>0</v>
      </c>
      <c r="AC1392" s="1" t="b">
        <v>1</v>
      </c>
      <c r="AD1392" s="7">
        <v>45590.54792824074</v>
      </c>
      <c r="AE1392" s="1" t="s">
        <v>901</v>
      </c>
      <c r="AJ1392" s="1" t="b">
        <v>0</v>
      </c>
    </row>
    <row r="1393">
      <c r="A1393" s="1" t="s">
        <v>681</v>
      </c>
      <c r="B1393" s="1" t="s">
        <v>6652</v>
      </c>
      <c r="C1393" s="1">
        <v>5.1526166000187E13</v>
      </c>
      <c r="D1393" s="1" t="s">
        <v>6653</v>
      </c>
      <c r="E1393" s="1">
        <v>4.8988083E10</v>
      </c>
      <c r="F1393" s="1" t="s">
        <v>6654</v>
      </c>
      <c r="G1393" s="6">
        <v>45461.557118055556</v>
      </c>
      <c r="H1393" s="7">
        <v>45510.69167824074</v>
      </c>
      <c r="I1393" s="6">
        <v>45510.72304398148</v>
      </c>
      <c r="J1393" s="1" t="s">
        <v>1185</v>
      </c>
      <c r="K1393" s="1" t="s">
        <v>909</v>
      </c>
      <c r="L1393" s="8" t="s">
        <v>6655</v>
      </c>
      <c r="N1393" s="1">
        <v>8.575284E7</v>
      </c>
      <c r="O1393" s="1">
        <v>1.03337929E8</v>
      </c>
      <c r="U1393" s="1" t="s">
        <v>6656</v>
      </c>
      <c r="Y1393" s="1" t="s">
        <v>900</v>
      </c>
      <c r="Z1393" s="1" t="b">
        <v>0</v>
      </c>
      <c r="AA1393" s="1" t="b">
        <v>0</v>
      </c>
      <c r="AC1393" s="1" t="b">
        <v>1</v>
      </c>
      <c r="AD1393" s="7">
        <v>45461.55709490741</v>
      </c>
      <c r="AE1393" s="1" t="s">
        <v>901</v>
      </c>
      <c r="AJ1393" s="1" t="b">
        <v>0</v>
      </c>
    </row>
    <row r="1394">
      <c r="A1394" s="1" t="s">
        <v>132</v>
      </c>
      <c r="B1394" s="1" t="s">
        <v>6657</v>
      </c>
      <c r="C1394" s="1">
        <v>3.0024299000185E13</v>
      </c>
      <c r="D1394" s="1" t="s">
        <v>6657</v>
      </c>
      <c r="E1394" s="1">
        <v>3.1998019568E10</v>
      </c>
      <c r="F1394" s="1" t="s">
        <v>6658</v>
      </c>
      <c r="G1394" s="6">
        <v>45429.72421296296</v>
      </c>
      <c r="H1394" s="7">
        <v>45597.23351851852</v>
      </c>
      <c r="I1394" s="2"/>
      <c r="J1394" s="1" t="s">
        <v>908</v>
      </c>
      <c r="K1394" s="1" t="s">
        <v>953</v>
      </c>
      <c r="N1394" s="1">
        <v>8.4411082E7</v>
      </c>
      <c r="O1394" s="1">
        <v>1.01537986E8</v>
      </c>
      <c r="T1394" s="1" t="s">
        <v>898</v>
      </c>
      <c r="U1394" s="1" t="s">
        <v>6659</v>
      </c>
      <c r="W1394" s="1" t="b">
        <v>0</v>
      </c>
      <c r="Y1394" s="1" t="s">
        <v>935</v>
      </c>
      <c r="Z1394" s="1" t="b">
        <v>0</v>
      </c>
      <c r="AA1394" s="1" t="b">
        <v>1</v>
      </c>
      <c r="AC1394" s="1" t="b">
        <v>1</v>
      </c>
      <c r="AD1394" s="7">
        <v>45429.715636574074</v>
      </c>
      <c r="AE1394" s="1" t="s">
        <v>901</v>
      </c>
      <c r="AF1394" s="1" t="s">
        <v>6660</v>
      </c>
      <c r="AJ1394" s="1" t="b">
        <v>1</v>
      </c>
    </row>
    <row r="1395">
      <c r="A1395" s="1" t="s">
        <v>617</v>
      </c>
      <c r="B1395" s="1" t="s">
        <v>6661</v>
      </c>
      <c r="C1395" s="1">
        <v>4.6834554000195E13</v>
      </c>
      <c r="D1395" s="1" t="s">
        <v>6661</v>
      </c>
      <c r="E1395" s="1">
        <v>7.9996654874E10</v>
      </c>
      <c r="F1395" s="1" t="s">
        <v>6662</v>
      </c>
      <c r="G1395" s="6">
        <v>45527.7547337963</v>
      </c>
      <c r="H1395" s="7">
        <v>45594.461122685185</v>
      </c>
      <c r="I1395" s="6">
        <v>45594.60356481482</v>
      </c>
      <c r="J1395" s="1" t="s">
        <v>1006</v>
      </c>
      <c r="K1395" s="1" t="s">
        <v>974</v>
      </c>
      <c r="L1395" s="8" t="s">
        <v>6663</v>
      </c>
      <c r="N1395" s="1">
        <v>8.768153E7</v>
      </c>
      <c r="O1395" s="1">
        <v>1.0646218E8</v>
      </c>
      <c r="Q1395" s="1" t="s">
        <v>983</v>
      </c>
      <c r="S1395" s="1" t="s">
        <v>1033</v>
      </c>
      <c r="W1395" s="1" t="b">
        <v>1</v>
      </c>
      <c r="Y1395" s="1" t="s">
        <v>900</v>
      </c>
      <c r="Z1395" s="1" t="b">
        <v>0</v>
      </c>
      <c r="AA1395" s="1" t="b">
        <v>0</v>
      </c>
      <c r="AB1395" s="1" t="s">
        <v>6664</v>
      </c>
      <c r="AC1395" s="1" t="b">
        <v>1</v>
      </c>
      <c r="AD1395" s="7">
        <v>45527.7547337963</v>
      </c>
      <c r="AE1395" s="1" t="s">
        <v>901</v>
      </c>
      <c r="AJ1395" s="1" t="b">
        <v>0</v>
      </c>
      <c r="AK1395" s="1" t="b">
        <v>0</v>
      </c>
      <c r="AL1395" s="1">
        <v>0.0</v>
      </c>
      <c r="AM1395" s="1">
        <v>0.0</v>
      </c>
      <c r="AN1395" s="1">
        <v>0.0</v>
      </c>
    </row>
    <row r="1396">
      <c r="A1396" s="1" t="s">
        <v>6665</v>
      </c>
      <c r="B1396" s="1" t="s">
        <v>6666</v>
      </c>
      <c r="D1396" s="1" t="s">
        <v>6666</v>
      </c>
      <c r="E1396" s="1">
        <v>2.1991668849E10</v>
      </c>
      <c r="F1396" s="1" t="s">
        <v>6667</v>
      </c>
      <c r="G1396" s="6">
        <v>45030.78407407407</v>
      </c>
      <c r="H1396" s="7">
        <v>45597.233564814815</v>
      </c>
      <c r="I1396" s="2"/>
      <c r="J1396" s="1" t="s">
        <v>1109</v>
      </c>
      <c r="Q1396" s="1" t="s">
        <v>5694</v>
      </c>
      <c r="R1396" s="1" t="s">
        <v>1110</v>
      </c>
      <c r="S1396" s="1" t="s">
        <v>1111</v>
      </c>
      <c r="Y1396" s="1" t="s">
        <v>900</v>
      </c>
      <c r="Z1396" s="1" t="b">
        <v>0</v>
      </c>
      <c r="AA1396" s="1" t="b">
        <v>0</v>
      </c>
      <c r="AE1396" s="1" t="s">
        <v>901</v>
      </c>
      <c r="AJ1396" s="1" t="b">
        <v>0</v>
      </c>
    </row>
    <row r="1397">
      <c r="A1397" s="1" t="s">
        <v>6668</v>
      </c>
      <c r="B1397" s="1" t="s">
        <v>6669</v>
      </c>
      <c r="C1397" s="1">
        <v>2.3206861000126E13</v>
      </c>
      <c r="D1397" s="1" t="s">
        <v>6669</v>
      </c>
      <c r="E1397" s="1">
        <v>1.197692828E10</v>
      </c>
      <c r="F1397" s="1" t="s">
        <v>6670</v>
      </c>
      <c r="G1397" s="6">
        <v>45236.820625</v>
      </c>
      <c r="H1397" s="7">
        <v>45597.227326388886</v>
      </c>
      <c r="I1397" s="2"/>
      <c r="J1397" s="1" t="s">
        <v>938</v>
      </c>
      <c r="K1397" s="1" t="s">
        <v>896</v>
      </c>
      <c r="L1397" s="8" t="s">
        <v>6671</v>
      </c>
      <c r="N1397" s="1">
        <v>7.4055649E7</v>
      </c>
      <c r="O1397" s="1">
        <v>9.1048549E7</v>
      </c>
      <c r="T1397" s="1" t="s">
        <v>920</v>
      </c>
      <c r="U1397" s="1" t="s">
        <v>6672</v>
      </c>
      <c r="W1397" s="1" t="b">
        <v>1</v>
      </c>
      <c r="Y1397" s="1" t="s">
        <v>900</v>
      </c>
      <c r="Z1397" s="1" t="b">
        <v>0</v>
      </c>
      <c r="AA1397" s="1" t="b">
        <v>0</v>
      </c>
      <c r="AE1397" s="1" t="s">
        <v>901</v>
      </c>
      <c r="AJ1397" s="1" t="b">
        <v>0</v>
      </c>
    </row>
    <row r="1398">
      <c r="A1398" s="1" t="s">
        <v>357</v>
      </c>
      <c r="B1398" s="1" t="s">
        <v>6673</v>
      </c>
      <c r="C1398" s="1">
        <v>2.6376026869E10</v>
      </c>
      <c r="D1398" s="1" t="s">
        <v>6673</v>
      </c>
      <c r="E1398" s="1">
        <v>1.2974030641E10</v>
      </c>
      <c r="F1398" s="1" t="s">
        <v>6674</v>
      </c>
      <c r="G1398" s="6">
        <v>45377.714224537034</v>
      </c>
      <c r="H1398" s="7">
        <v>45378.7800462963</v>
      </c>
      <c r="I1398" s="6">
        <v>45383.80824074074</v>
      </c>
      <c r="J1398" s="1" t="s">
        <v>908</v>
      </c>
      <c r="N1398" s="1">
        <v>7.9937881E7</v>
      </c>
      <c r="O1398" s="1">
        <v>9.8486077E7</v>
      </c>
      <c r="U1398" s="1" t="s">
        <v>6675</v>
      </c>
      <c r="Y1398" s="1" t="s">
        <v>900</v>
      </c>
      <c r="Z1398" s="1" t="b">
        <v>0</v>
      </c>
      <c r="AA1398" s="1" t="b">
        <v>0</v>
      </c>
      <c r="AC1398" s="1" t="b">
        <v>1</v>
      </c>
      <c r="AD1398" s="7">
        <v>45377.71408564815</v>
      </c>
      <c r="AE1398" s="1" t="s">
        <v>901</v>
      </c>
    </row>
    <row r="1399">
      <c r="A1399" s="1" t="s">
        <v>416</v>
      </c>
      <c r="B1399" s="1" t="s">
        <v>6676</v>
      </c>
      <c r="C1399" s="1">
        <v>5.3906739000123E13</v>
      </c>
      <c r="D1399" s="1" t="s">
        <v>6676</v>
      </c>
      <c r="E1399" s="1">
        <v>1.1999436476E10</v>
      </c>
      <c r="F1399" s="1" t="s">
        <v>6677</v>
      </c>
      <c r="G1399" s="6">
        <v>45405.573379629626</v>
      </c>
      <c r="H1399" s="7">
        <v>45550.897627314815</v>
      </c>
      <c r="I1399" s="6">
        <v>45551.02574074074</v>
      </c>
      <c r="J1399" s="1" t="s">
        <v>908</v>
      </c>
      <c r="K1399" s="1" t="s">
        <v>925</v>
      </c>
      <c r="L1399" s="8" t="s">
        <v>6678</v>
      </c>
      <c r="N1399" s="1">
        <v>8.2216274E7</v>
      </c>
      <c r="O1399" s="1">
        <v>1.00035651E8</v>
      </c>
      <c r="U1399" s="1" t="s">
        <v>6677</v>
      </c>
      <c r="W1399" s="1" t="b">
        <v>1</v>
      </c>
      <c r="Y1399" s="1" t="s">
        <v>900</v>
      </c>
      <c r="Z1399" s="1" t="b">
        <v>0</v>
      </c>
      <c r="AA1399" s="1" t="b">
        <v>0</v>
      </c>
      <c r="AC1399" s="1" t="b">
        <v>1</v>
      </c>
      <c r="AD1399" s="7">
        <v>45405.57335648148</v>
      </c>
      <c r="AE1399" s="1" t="s">
        <v>901</v>
      </c>
      <c r="AJ1399" s="1" t="b">
        <v>0</v>
      </c>
    </row>
    <row r="1400">
      <c r="A1400" s="1" t="s">
        <v>153</v>
      </c>
      <c r="B1400" s="1" t="s">
        <v>6679</v>
      </c>
      <c r="C1400" s="1">
        <v>1.54888990001E13</v>
      </c>
      <c r="D1400" s="1" t="s">
        <v>6680</v>
      </c>
      <c r="E1400" s="1">
        <v>2.1998603146E10</v>
      </c>
      <c r="F1400" s="1" t="s">
        <v>6681</v>
      </c>
      <c r="G1400" s="6">
        <v>45523.720358796294</v>
      </c>
      <c r="H1400" s="7">
        <v>45597.233564814815</v>
      </c>
      <c r="I1400" s="2"/>
      <c r="J1400" s="1" t="s">
        <v>938</v>
      </c>
      <c r="K1400" s="1" t="s">
        <v>1049</v>
      </c>
      <c r="L1400" s="8" t="s">
        <v>6682</v>
      </c>
      <c r="N1400" s="1">
        <v>8.7562156E7</v>
      </c>
      <c r="O1400" s="1">
        <v>1.06256981E8</v>
      </c>
      <c r="Q1400" s="1" t="s">
        <v>2217</v>
      </c>
      <c r="S1400" s="1" t="s">
        <v>1111</v>
      </c>
      <c r="T1400" s="1" t="s">
        <v>920</v>
      </c>
      <c r="Y1400" s="1" t="s">
        <v>900</v>
      </c>
      <c r="Z1400" s="1" t="b">
        <v>0</v>
      </c>
      <c r="AA1400" s="1" t="b">
        <v>0</v>
      </c>
      <c r="AB1400" s="1" t="s">
        <v>6683</v>
      </c>
      <c r="AC1400" s="1" t="b">
        <v>1</v>
      </c>
      <c r="AD1400" s="7">
        <v>45523.720347222225</v>
      </c>
      <c r="AE1400" s="1" t="s">
        <v>901</v>
      </c>
      <c r="AJ1400" s="1" t="b">
        <v>0</v>
      </c>
      <c r="AK1400" s="1" t="b">
        <v>0</v>
      </c>
      <c r="AL1400" s="1">
        <v>0.0</v>
      </c>
      <c r="AM1400" s="1">
        <v>0.0</v>
      </c>
      <c r="AN1400" s="1">
        <v>0.0</v>
      </c>
    </row>
    <row r="1401">
      <c r="A1401" s="1" t="s">
        <v>352</v>
      </c>
      <c r="B1401" s="1" t="s">
        <v>6684</v>
      </c>
      <c r="C1401" s="1">
        <v>5.2553163000103E13</v>
      </c>
      <c r="D1401" s="1" t="s">
        <v>6684</v>
      </c>
      <c r="E1401" s="1">
        <v>5.531984750534E12</v>
      </c>
      <c r="F1401" s="1" t="s">
        <v>6685</v>
      </c>
      <c r="G1401" s="6">
        <v>45390.93613425926</v>
      </c>
      <c r="H1401" s="7">
        <v>45390.93613425926</v>
      </c>
      <c r="I1401" s="6">
        <v>45393.788564814815</v>
      </c>
      <c r="J1401" s="1" t="s">
        <v>908</v>
      </c>
      <c r="K1401" s="1" t="s">
        <v>896</v>
      </c>
      <c r="L1401" s="8" t="s">
        <v>6686</v>
      </c>
      <c r="N1401" s="1">
        <v>8.1102267E7</v>
      </c>
      <c r="O1401" s="1">
        <v>9.9204083E7</v>
      </c>
      <c r="P1401" s="1" t="b">
        <v>1</v>
      </c>
      <c r="V1401" s="1" t="b">
        <v>1</v>
      </c>
      <c r="W1401" s="1" t="b">
        <v>0</v>
      </c>
      <c r="X1401" s="1">
        <v>117165.0</v>
      </c>
      <c r="Y1401" s="1" t="s">
        <v>900</v>
      </c>
      <c r="Z1401" s="1" t="b">
        <v>0</v>
      </c>
      <c r="AA1401" s="1" t="b">
        <v>0</v>
      </c>
      <c r="AE1401" s="1" t="s">
        <v>901</v>
      </c>
    </row>
    <row r="1402">
      <c r="A1402" s="1" t="s">
        <v>344</v>
      </c>
      <c r="B1402" s="1" t="s">
        <v>6687</v>
      </c>
      <c r="C1402" s="1">
        <v>4.448356900012E13</v>
      </c>
      <c r="D1402" s="1" t="s">
        <v>6687</v>
      </c>
      <c r="E1402" s="1">
        <v>5.521969282294E12</v>
      </c>
      <c r="F1402" s="1" t="s">
        <v>6688</v>
      </c>
      <c r="G1402" s="6">
        <v>45352.16663194444</v>
      </c>
      <c r="H1402" s="7">
        <v>45352.16663194444</v>
      </c>
      <c r="I1402" s="6">
        <v>45352.17197916667</v>
      </c>
      <c r="J1402" s="1" t="s">
        <v>908</v>
      </c>
      <c r="K1402" s="1" t="s">
        <v>896</v>
      </c>
      <c r="L1402" s="8" t="s">
        <v>6689</v>
      </c>
      <c r="N1402" s="1">
        <v>7.8036372E7</v>
      </c>
      <c r="O1402" s="1">
        <v>9.6712151E7</v>
      </c>
      <c r="P1402" s="1" t="b">
        <v>1</v>
      </c>
      <c r="V1402" s="1" t="b">
        <v>1</v>
      </c>
      <c r="W1402" s="1" t="b">
        <v>0</v>
      </c>
      <c r="X1402" s="1">
        <v>112023.0</v>
      </c>
      <c r="Y1402" s="1" t="s">
        <v>900</v>
      </c>
      <c r="Z1402" s="1" t="b">
        <v>0</v>
      </c>
      <c r="AA1402" s="1" t="b">
        <v>0</v>
      </c>
      <c r="AE1402" s="1" t="s">
        <v>901</v>
      </c>
    </row>
    <row r="1403">
      <c r="A1403" s="1" t="s">
        <v>246</v>
      </c>
      <c r="B1403" s="1" t="s">
        <v>6690</v>
      </c>
      <c r="C1403" s="1">
        <v>1.0813425603E10</v>
      </c>
      <c r="D1403" s="1" t="s">
        <v>6690</v>
      </c>
      <c r="E1403" s="1">
        <v>3.4998845782E10</v>
      </c>
      <c r="F1403" s="1" t="s">
        <v>6691</v>
      </c>
      <c r="G1403" s="6">
        <v>45394.76765046296</v>
      </c>
      <c r="H1403" s="7">
        <v>45529.355462962965</v>
      </c>
      <c r="I1403" s="6">
        <v>45529.355462962965</v>
      </c>
      <c r="J1403" s="1" t="s">
        <v>908</v>
      </c>
      <c r="K1403" s="1" t="s">
        <v>896</v>
      </c>
      <c r="N1403" s="1">
        <v>8.17002E7</v>
      </c>
      <c r="O1403" s="1">
        <v>9.9447653E7</v>
      </c>
      <c r="U1403" s="1" t="s">
        <v>6691</v>
      </c>
      <c r="X1403" s="1">
        <v>101828.0</v>
      </c>
      <c r="Y1403" s="1" t="s">
        <v>900</v>
      </c>
      <c r="Z1403" s="1" t="b">
        <v>0</v>
      </c>
      <c r="AA1403" s="1" t="b">
        <v>0</v>
      </c>
      <c r="AC1403" s="1" t="b">
        <v>1</v>
      </c>
      <c r="AD1403" s="7">
        <v>45394.76746527778</v>
      </c>
      <c r="AE1403" s="1" t="s">
        <v>901</v>
      </c>
      <c r="AJ1403" s="1" t="b">
        <v>0</v>
      </c>
    </row>
    <row r="1404">
      <c r="A1404" s="1" t="s">
        <v>6692</v>
      </c>
      <c r="B1404" s="1" t="s">
        <v>6693</v>
      </c>
      <c r="D1404" s="1" t="s">
        <v>6693</v>
      </c>
      <c r="E1404" s="1">
        <v>3.1991638226E10</v>
      </c>
      <c r="F1404" s="1" t="s">
        <v>6694</v>
      </c>
      <c r="G1404" s="6">
        <v>45473.638969907406</v>
      </c>
      <c r="H1404" s="7">
        <v>45597.22734953704</v>
      </c>
      <c r="I1404" s="2"/>
      <c r="J1404" s="1" t="s">
        <v>895</v>
      </c>
      <c r="N1404" s="1">
        <v>8.6040307E7</v>
      </c>
      <c r="O1404" s="1">
        <v>1.03923933E8</v>
      </c>
      <c r="W1404" s="1" t="b">
        <v>1</v>
      </c>
      <c r="Y1404" s="1" t="s">
        <v>900</v>
      </c>
      <c r="Z1404" s="1" t="b">
        <v>0</v>
      </c>
      <c r="AA1404" s="1" t="b">
        <v>0</v>
      </c>
      <c r="AC1404" s="1" t="b">
        <v>1</v>
      </c>
      <c r="AD1404" s="7">
        <v>45473.61670138889</v>
      </c>
      <c r="AE1404" s="1" t="s">
        <v>901</v>
      </c>
      <c r="AJ1404" s="1" t="b">
        <v>0</v>
      </c>
    </row>
    <row r="1405">
      <c r="A1405" s="1" t="s">
        <v>6695</v>
      </c>
      <c r="B1405" s="1" t="s">
        <v>6696</v>
      </c>
      <c r="C1405" s="1">
        <v>2.2844085000208E13</v>
      </c>
      <c r="D1405" s="1" t="s">
        <v>6696</v>
      </c>
      <c r="E1405" s="1">
        <v>8.3981222305E10</v>
      </c>
      <c r="F1405" s="1" t="s">
        <v>6697</v>
      </c>
      <c r="G1405" s="6">
        <v>45341.708078703705</v>
      </c>
      <c r="H1405" s="7">
        <v>45597.23359953704</v>
      </c>
      <c r="I1405" s="2"/>
      <c r="J1405" s="1" t="s">
        <v>2314</v>
      </c>
      <c r="N1405" s="1">
        <v>7.7554372E7</v>
      </c>
      <c r="Y1405" s="1" t="s">
        <v>900</v>
      </c>
      <c r="Z1405" s="1" t="b">
        <v>0</v>
      </c>
      <c r="AA1405" s="1" t="b">
        <v>0</v>
      </c>
      <c r="AE1405" s="1" t="s">
        <v>901</v>
      </c>
      <c r="AJ1405" s="1" t="b">
        <v>0</v>
      </c>
    </row>
    <row r="1406">
      <c r="A1406" s="1" t="s">
        <v>41</v>
      </c>
      <c r="B1406" s="1" t="s">
        <v>6698</v>
      </c>
      <c r="C1406" s="1">
        <v>3.0021025000132E13</v>
      </c>
      <c r="D1406" s="1" t="s">
        <v>6698</v>
      </c>
      <c r="E1406" s="1">
        <v>1.1973020914E10</v>
      </c>
      <c r="F1406" s="1" t="s">
        <v>6699</v>
      </c>
      <c r="G1406" s="6">
        <v>45433.60054398148</v>
      </c>
      <c r="H1406" s="7">
        <v>45597.227326388886</v>
      </c>
      <c r="I1406" s="2"/>
      <c r="J1406" s="1" t="s">
        <v>5613</v>
      </c>
      <c r="K1406" s="1" t="s">
        <v>1089</v>
      </c>
      <c r="L1406" s="8" t="s">
        <v>6700</v>
      </c>
      <c r="N1406" s="1">
        <v>8.4552184E7</v>
      </c>
      <c r="O1406" s="1">
        <v>1.01745959E8</v>
      </c>
      <c r="T1406" s="1" t="s">
        <v>920</v>
      </c>
      <c r="U1406" s="1" t="s">
        <v>6701</v>
      </c>
      <c r="W1406" s="1" t="b">
        <v>1</v>
      </c>
      <c r="Y1406" s="1" t="s">
        <v>900</v>
      </c>
      <c r="Z1406" s="1" t="b">
        <v>0</v>
      </c>
      <c r="AA1406" s="1" t="b">
        <v>0</v>
      </c>
      <c r="AC1406" s="1" t="b">
        <v>1</v>
      </c>
      <c r="AD1406" s="7">
        <v>45433.60052083333</v>
      </c>
      <c r="AE1406" s="1" t="s">
        <v>901</v>
      </c>
      <c r="AJ1406" s="1" t="b">
        <v>0</v>
      </c>
    </row>
    <row r="1407">
      <c r="A1407" s="1" t="s">
        <v>497</v>
      </c>
      <c r="B1407" s="1" t="s">
        <v>6702</v>
      </c>
      <c r="C1407" s="1">
        <v>4.2839322000179E13</v>
      </c>
      <c r="D1407" s="1" t="s">
        <v>6703</v>
      </c>
      <c r="E1407" s="1">
        <v>5.3991164554E10</v>
      </c>
      <c r="F1407" s="1" t="s">
        <v>6704</v>
      </c>
      <c r="G1407" s="6">
        <v>45388.72173611111</v>
      </c>
      <c r="H1407" s="7">
        <v>45597.236608796295</v>
      </c>
      <c r="I1407" s="2"/>
      <c r="J1407" s="1" t="s">
        <v>938</v>
      </c>
      <c r="K1407" s="1" t="s">
        <v>896</v>
      </c>
      <c r="L1407" s="8" t="s">
        <v>6705</v>
      </c>
      <c r="N1407" s="1">
        <v>8.0879667E7</v>
      </c>
      <c r="O1407" s="1">
        <v>1.0499674E8</v>
      </c>
      <c r="T1407" s="1" t="s">
        <v>920</v>
      </c>
      <c r="U1407" s="1" t="s">
        <v>6704</v>
      </c>
      <c r="Y1407" s="1" t="s">
        <v>900</v>
      </c>
      <c r="Z1407" s="1" t="b">
        <v>0</v>
      </c>
      <c r="AA1407" s="1" t="b">
        <v>0</v>
      </c>
      <c r="AC1407" s="1" t="b">
        <v>1</v>
      </c>
      <c r="AD1407" s="7">
        <v>45388.721712962964</v>
      </c>
      <c r="AE1407" s="1" t="s">
        <v>901</v>
      </c>
      <c r="AJ1407" s="1" t="b">
        <v>0</v>
      </c>
    </row>
    <row r="1408">
      <c r="A1408" s="1" t="s">
        <v>6706</v>
      </c>
      <c r="B1408" s="1" t="s">
        <v>6707</v>
      </c>
      <c r="C1408" s="1">
        <v>2.7423984817E10</v>
      </c>
      <c r="D1408" s="1" t="s">
        <v>6707</v>
      </c>
      <c r="E1408" s="1">
        <v>1.1996660743E10</v>
      </c>
      <c r="F1408" s="1" t="s">
        <v>6708</v>
      </c>
      <c r="G1408" s="6">
        <v>45359.598715277774</v>
      </c>
      <c r="H1408" s="7">
        <v>45476.80259259259</v>
      </c>
      <c r="I1408" s="6">
        <v>45476.80259259259</v>
      </c>
      <c r="J1408" s="1" t="s">
        <v>908</v>
      </c>
      <c r="N1408" s="1">
        <v>7.8593693E7</v>
      </c>
      <c r="O1408" s="1">
        <v>9.7419151E7</v>
      </c>
      <c r="Y1408" s="1" t="s">
        <v>900</v>
      </c>
      <c r="Z1408" s="1" t="b">
        <v>1</v>
      </c>
      <c r="AA1408" s="1" t="b">
        <v>1</v>
      </c>
      <c r="AE1408" s="1" t="s">
        <v>901</v>
      </c>
    </row>
    <row r="1409">
      <c r="A1409" s="1" t="s">
        <v>6709</v>
      </c>
      <c r="B1409" s="1" t="s">
        <v>6710</v>
      </c>
      <c r="C1409" s="1">
        <v>4.7142067000124E13</v>
      </c>
      <c r="D1409" s="1" t="s">
        <v>6710</v>
      </c>
      <c r="E1409" s="1">
        <v>6.599919206E10</v>
      </c>
      <c r="F1409" s="1" t="s">
        <v>6711</v>
      </c>
      <c r="G1409" s="6">
        <v>45338.85594907407</v>
      </c>
      <c r="H1409" s="7">
        <v>45597.23668981482</v>
      </c>
      <c r="I1409" s="2"/>
      <c r="J1409" s="1" t="s">
        <v>908</v>
      </c>
      <c r="N1409" s="1">
        <v>7.7505173E7</v>
      </c>
      <c r="O1409" s="1">
        <v>9.6082732E7</v>
      </c>
      <c r="U1409" s="1" t="s">
        <v>6712</v>
      </c>
      <c r="W1409" s="1" t="b">
        <v>0</v>
      </c>
      <c r="Y1409" s="1" t="s">
        <v>900</v>
      </c>
      <c r="Z1409" s="1" t="b">
        <v>0</v>
      </c>
      <c r="AA1409" s="1" t="b">
        <v>0</v>
      </c>
      <c r="AE1409" s="1" t="s">
        <v>901</v>
      </c>
      <c r="AJ1409" s="1" t="b">
        <v>0</v>
      </c>
    </row>
    <row r="1410">
      <c r="A1410" s="1" t="s">
        <v>6713</v>
      </c>
      <c r="B1410" s="1" t="s">
        <v>6714</v>
      </c>
      <c r="C1410" s="1">
        <v>3.966677600018E13</v>
      </c>
      <c r="D1410" s="1" t="s">
        <v>6714</v>
      </c>
      <c r="E1410" s="1">
        <v>1.1953273894E10</v>
      </c>
      <c r="F1410" s="1" t="s">
        <v>6715</v>
      </c>
      <c r="G1410" s="6">
        <v>45328.846342592595</v>
      </c>
      <c r="H1410" s="7">
        <v>45339.014756944445</v>
      </c>
      <c r="I1410" s="6">
        <v>45385.92255787037</v>
      </c>
      <c r="J1410" s="1" t="s">
        <v>908</v>
      </c>
      <c r="K1410" s="1" t="s">
        <v>1000</v>
      </c>
      <c r="L1410" s="8" t="s">
        <v>6716</v>
      </c>
      <c r="N1410" s="1">
        <v>7.7286171E7</v>
      </c>
      <c r="O1410" s="1">
        <v>9.5644199E7</v>
      </c>
      <c r="U1410" s="1" t="s">
        <v>6715</v>
      </c>
      <c r="Y1410" s="1" t="s">
        <v>900</v>
      </c>
      <c r="Z1410" s="1" t="b">
        <v>0</v>
      </c>
      <c r="AA1410" s="1" t="b">
        <v>0</v>
      </c>
      <c r="AE1410" s="1" t="s">
        <v>901</v>
      </c>
    </row>
    <row r="1411">
      <c r="A1411" s="1" t="s">
        <v>616</v>
      </c>
      <c r="B1411" s="1" t="s">
        <v>6717</v>
      </c>
      <c r="C1411" s="1">
        <v>3.26686360001E13</v>
      </c>
      <c r="D1411" s="1" t="s">
        <v>6718</v>
      </c>
      <c r="E1411" s="1">
        <v>1.99961185E10</v>
      </c>
      <c r="F1411" s="1" t="s">
        <v>6719</v>
      </c>
      <c r="G1411" s="6">
        <v>45531.47210648148</v>
      </c>
      <c r="H1411" s="7">
        <v>45597.236712962964</v>
      </c>
      <c r="I1411" s="2"/>
      <c r="J1411" s="1" t="s">
        <v>895</v>
      </c>
      <c r="K1411" s="1" t="s">
        <v>933</v>
      </c>
      <c r="L1411" s="8" t="s">
        <v>6720</v>
      </c>
      <c r="M1411" s="1">
        <v>1250764.0</v>
      </c>
      <c r="N1411" s="1">
        <v>8.7787092E7</v>
      </c>
      <c r="O1411" s="1">
        <v>1.06598235E8</v>
      </c>
      <c r="Q1411" s="1" t="s">
        <v>918</v>
      </c>
      <c r="S1411" s="1" t="s">
        <v>994</v>
      </c>
      <c r="Y1411" s="1" t="s">
        <v>900</v>
      </c>
      <c r="Z1411" s="1" t="b">
        <v>0</v>
      </c>
      <c r="AA1411" s="1" t="b">
        <v>0</v>
      </c>
      <c r="AC1411" s="1" t="b">
        <v>1</v>
      </c>
      <c r="AD1411" s="7">
        <v>45531.47209490741</v>
      </c>
      <c r="AE1411" s="1" t="s">
        <v>901</v>
      </c>
      <c r="AJ1411" s="1" t="b">
        <v>0</v>
      </c>
      <c r="AK1411" s="1" t="b">
        <v>0</v>
      </c>
      <c r="AL1411" s="1">
        <v>0.0</v>
      </c>
      <c r="AM1411" s="1">
        <v>0.0</v>
      </c>
      <c r="AN1411" s="1">
        <v>0.0</v>
      </c>
    </row>
    <row r="1412">
      <c r="A1412" s="1" t="s">
        <v>345</v>
      </c>
      <c r="B1412" s="1" t="s">
        <v>6721</v>
      </c>
      <c r="C1412" s="1">
        <v>2.8354621000192E13</v>
      </c>
      <c r="D1412" s="1" t="s">
        <v>6721</v>
      </c>
      <c r="E1412" s="1">
        <v>5.534998293949E12</v>
      </c>
      <c r="F1412" s="1" t="s">
        <v>6722</v>
      </c>
      <c r="G1412" s="6">
        <v>45392.79460648148</v>
      </c>
      <c r="H1412" s="7">
        <v>45392.79460648148</v>
      </c>
      <c r="I1412" s="6">
        <v>45392.79586805555</v>
      </c>
      <c r="J1412" s="1" t="s">
        <v>908</v>
      </c>
      <c r="K1412" s="1" t="s">
        <v>896</v>
      </c>
      <c r="L1412" s="8" t="s">
        <v>6254</v>
      </c>
      <c r="N1412" s="1">
        <v>8.1199594E7</v>
      </c>
      <c r="O1412" s="1">
        <v>9.9325826E7</v>
      </c>
      <c r="P1412" s="1" t="b">
        <v>1</v>
      </c>
      <c r="V1412" s="1" t="b">
        <v>1</v>
      </c>
      <c r="W1412" s="1" t="b">
        <v>0</v>
      </c>
      <c r="X1412" s="1">
        <v>117687.0</v>
      </c>
      <c r="Y1412" s="1" t="s">
        <v>900</v>
      </c>
      <c r="Z1412" s="1" t="b">
        <v>0</v>
      </c>
      <c r="AA1412" s="1" t="b">
        <v>0</v>
      </c>
      <c r="AE1412" s="1" t="s">
        <v>901</v>
      </c>
    </row>
    <row r="1413">
      <c r="A1413" s="1" t="s">
        <v>172</v>
      </c>
      <c r="B1413" s="1" t="s">
        <v>6723</v>
      </c>
      <c r="C1413" s="1">
        <v>2.3015549000155E13</v>
      </c>
      <c r="D1413" s="1" t="s">
        <v>6724</v>
      </c>
      <c r="E1413" s="1">
        <v>2.19987988E10</v>
      </c>
      <c r="F1413" s="1" t="s">
        <v>6725</v>
      </c>
      <c r="G1413" s="6">
        <v>45546.71739583334</v>
      </c>
      <c r="H1413" s="7">
        <v>45597.23658564815</v>
      </c>
      <c r="I1413" s="2"/>
      <c r="J1413" s="1" t="s">
        <v>938</v>
      </c>
      <c r="K1413" s="1" t="s">
        <v>1089</v>
      </c>
      <c r="L1413" s="8" t="s">
        <v>6726</v>
      </c>
      <c r="N1413" s="1">
        <v>8.8274947E7</v>
      </c>
      <c r="O1413" s="1">
        <v>1.07317833E8</v>
      </c>
      <c r="Q1413" s="1" t="s">
        <v>983</v>
      </c>
      <c r="S1413" s="1" t="s">
        <v>994</v>
      </c>
      <c r="T1413" s="1" t="s">
        <v>920</v>
      </c>
      <c r="Y1413" s="1" t="s">
        <v>900</v>
      </c>
      <c r="Z1413" s="1" t="b">
        <v>0</v>
      </c>
      <c r="AA1413" s="1" t="b">
        <v>0</v>
      </c>
      <c r="AC1413" s="1" t="b">
        <v>1</v>
      </c>
      <c r="AD1413" s="7">
        <v>45546.71737268518</v>
      </c>
      <c r="AE1413" s="1" t="s">
        <v>901</v>
      </c>
      <c r="AJ1413" s="1" t="b">
        <v>0</v>
      </c>
      <c r="AK1413" s="1" t="b">
        <v>0</v>
      </c>
      <c r="AL1413" s="1">
        <v>0.0</v>
      </c>
      <c r="AM1413" s="1">
        <v>0.0</v>
      </c>
      <c r="AN1413" s="1">
        <v>0.0</v>
      </c>
    </row>
    <row r="1414">
      <c r="A1414" s="1" t="s">
        <v>6727</v>
      </c>
      <c r="B1414" s="1" t="s">
        <v>6728</v>
      </c>
      <c r="C1414" s="1">
        <v>2.5405327000174E13</v>
      </c>
      <c r="D1414" s="1" t="s">
        <v>6728</v>
      </c>
      <c r="E1414" s="1">
        <v>3.199550153E10</v>
      </c>
      <c r="F1414" s="1" t="s">
        <v>6729</v>
      </c>
      <c r="G1414" s="6">
        <v>45231.05740740741</v>
      </c>
      <c r="H1414" s="7">
        <v>45236.78394675926</v>
      </c>
      <c r="I1414" s="6">
        <v>45265.52438657408</v>
      </c>
      <c r="J1414" s="1" t="s">
        <v>895</v>
      </c>
      <c r="K1414" s="1" t="s">
        <v>1049</v>
      </c>
      <c r="N1414" s="1">
        <v>7.3949458E7</v>
      </c>
      <c r="O1414" s="1">
        <v>9.0980738E7</v>
      </c>
      <c r="T1414" s="1" t="s">
        <v>898</v>
      </c>
      <c r="U1414" s="1" t="s">
        <v>6730</v>
      </c>
      <c r="Y1414" s="1" t="s">
        <v>900</v>
      </c>
      <c r="Z1414" s="1" t="b">
        <v>0</v>
      </c>
      <c r="AA1414" s="1" t="b">
        <v>0</v>
      </c>
      <c r="AE1414" s="1" t="s">
        <v>901</v>
      </c>
    </row>
    <row r="1415">
      <c r="A1415" s="1" t="s">
        <v>773</v>
      </c>
      <c r="B1415" s="1" t="s">
        <v>6731</v>
      </c>
      <c r="C1415" s="1">
        <v>4.8303593000191E13</v>
      </c>
      <c r="D1415" s="1" t="s">
        <v>6731</v>
      </c>
      <c r="E1415" s="1">
        <v>4.7991291276E10</v>
      </c>
      <c r="F1415" s="1" t="s">
        <v>6732</v>
      </c>
      <c r="G1415" s="6">
        <v>45541.852222222224</v>
      </c>
      <c r="H1415" s="7">
        <v>45597.23351851852</v>
      </c>
      <c r="I1415" s="2"/>
      <c r="J1415" s="1" t="s">
        <v>1185</v>
      </c>
      <c r="K1415" s="1" t="s">
        <v>896</v>
      </c>
      <c r="L1415" s="8" t="s">
        <v>6733</v>
      </c>
      <c r="N1415" s="1">
        <v>8.8122206E7</v>
      </c>
      <c r="O1415" s="1">
        <v>1.07081706E8</v>
      </c>
      <c r="Q1415" s="1" t="s">
        <v>940</v>
      </c>
      <c r="S1415" s="1" t="s">
        <v>1111</v>
      </c>
      <c r="X1415" s="1">
        <v>142345.0</v>
      </c>
      <c r="Y1415" s="1" t="s">
        <v>900</v>
      </c>
      <c r="Z1415" s="1" t="b">
        <v>0</v>
      </c>
      <c r="AA1415" s="1" t="b">
        <v>0</v>
      </c>
      <c r="AC1415" s="1" t="b">
        <v>1</v>
      </c>
      <c r="AD1415" s="7">
        <v>45541.851064814815</v>
      </c>
      <c r="AE1415" s="1" t="s">
        <v>901</v>
      </c>
      <c r="AJ1415" s="1" t="b">
        <v>0</v>
      </c>
      <c r="AK1415" s="1" t="b">
        <v>0</v>
      </c>
      <c r="AL1415" s="1">
        <v>0.0</v>
      </c>
      <c r="AM1415" s="1">
        <v>0.0</v>
      </c>
      <c r="AN1415" s="1">
        <v>0.0</v>
      </c>
    </row>
    <row r="1416">
      <c r="A1416" s="1" t="s">
        <v>460</v>
      </c>
      <c r="B1416" s="1" t="s">
        <v>6734</v>
      </c>
      <c r="C1416" s="1">
        <v>3.0469725000194E13</v>
      </c>
      <c r="D1416" s="1" t="s">
        <v>6734</v>
      </c>
      <c r="E1416" s="1">
        <v>1.9992897273E10</v>
      </c>
      <c r="F1416" s="1" t="s">
        <v>6735</v>
      </c>
      <c r="G1416" s="6">
        <v>45454.80611111111</v>
      </c>
      <c r="H1416" s="7">
        <v>45597.233506944445</v>
      </c>
      <c r="I1416" s="2"/>
      <c r="J1416" s="1" t="s">
        <v>938</v>
      </c>
      <c r="K1416" s="1" t="s">
        <v>896</v>
      </c>
      <c r="L1416" s="8" t="s">
        <v>6736</v>
      </c>
      <c r="N1416" s="1">
        <v>8.5560531E7</v>
      </c>
      <c r="O1416" s="1">
        <v>1.02990249E8</v>
      </c>
      <c r="U1416" s="1" t="s">
        <v>6737</v>
      </c>
      <c r="X1416" s="1">
        <v>127584.0</v>
      </c>
      <c r="Y1416" s="1" t="s">
        <v>900</v>
      </c>
      <c r="Z1416" s="1" t="b">
        <v>0</v>
      </c>
      <c r="AA1416" s="1" t="b">
        <v>0</v>
      </c>
      <c r="AC1416" s="1" t="b">
        <v>1</v>
      </c>
      <c r="AD1416" s="7">
        <v>45454.80605324074</v>
      </c>
      <c r="AE1416" s="1" t="s">
        <v>901</v>
      </c>
      <c r="AJ1416" s="1" t="b">
        <v>0</v>
      </c>
    </row>
    <row r="1417">
      <c r="A1417" s="1" t="s">
        <v>109</v>
      </c>
      <c r="B1417" s="1" t="s">
        <v>6738</v>
      </c>
      <c r="C1417" s="1">
        <v>9.111943000166E12</v>
      </c>
      <c r="D1417" s="1" t="s">
        <v>6739</v>
      </c>
      <c r="E1417" s="1">
        <v>1.8996794833E10</v>
      </c>
      <c r="F1417" s="1" t="s">
        <v>6740</v>
      </c>
      <c r="G1417" s="6">
        <v>45401.51865740741</v>
      </c>
      <c r="H1417" s="7">
        <v>45597.236712962964</v>
      </c>
      <c r="I1417" s="2"/>
      <c r="J1417" s="1" t="s">
        <v>908</v>
      </c>
      <c r="K1417" s="1" t="s">
        <v>933</v>
      </c>
      <c r="L1417" s="8" t="s">
        <v>6741</v>
      </c>
      <c r="M1417" s="1">
        <v>679464.0</v>
      </c>
      <c r="N1417" s="1">
        <v>8.2055661E7</v>
      </c>
      <c r="O1417" s="1">
        <v>9.983571E7</v>
      </c>
      <c r="U1417" s="1" t="s">
        <v>6740</v>
      </c>
      <c r="Y1417" s="1" t="s">
        <v>900</v>
      </c>
      <c r="Z1417" s="1" t="b">
        <v>0</v>
      </c>
      <c r="AA1417" s="1" t="b">
        <v>0</v>
      </c>
      <c r="AC1417" s="1" t="b">
        <v>1</v>
      </c>
      <c r="AD1417" s="7">
        <v>45401.518645833334</v>
      </c>
      <c r="AE1417" s="1" t="s">
        <v>901</v>
      </c>
      <c r="AJ1417" s="1" t="b">
        <v>0</v>
      </c>
    </row>
    <row r="1418">
      <c r="A1418" s="1" t="s">
        <v>6742</v>
      </c>
      <c r="B1418" s="1" t="s">
        <v>6743</v>
      </c>
      <c r="C1418" s="1">
        <v>1.8293374000108E13</v>
      </c>
      <c r="D1418" s="1" t="s">
        <v>6744</v>
      </c>
      <c r="E1418" s="1">
        <v>1.9997348377E10</v>
      </c>
      <c r="F1418" s="1" t="s">
        <v>6745</v>
      </c>
      <c r="G1418" s="6">
        <v>45581.477476851855</v>
      </c>
      <c r="H1418" s="7">
        <v>45597.09417824074</v>
      </c>
      <c r="I1418" s="2"/>
      <c r="J1418" s="1" t="s">
        <v>1392</v>
      </c>
      <c r="L1418" s="8" t="s">
        <v>6746</v>
      </c>
      <c r="N1418" s="1">
        <v>8.9264372E7</v>
      </c>
      <c r="O1418" s="1">
        <v>1.08904472E8</v>
      </c>
      <c r="Q1418" s="1" t="s">
        <v>6747</v>
      </c>
      <c r="S1418" s="1" t="s">
        <v>919</v>
      </c>
      <c r="T1418" s="1" t="s">
        <v>920</v>
      </c>
      <c r="Y1418" s="1" t="s">
        <v>900</v>
      </c>
      <c r="Z1418" s="1" t="b">
        <v>0</v>
      </c>
      <c r="AA1418" s="1" t="b">
        <v>0</v>
      </c>
      <c r="AB1418" s="1" t="s">
        <v>6748</v>
      </c>
      <c r="AC1418" s="1" t="b">
        <v>1</v>
      </c>
      <c r="AD1418" s="7">
        <v>45581.4774537037</v>
      </c>
      <c r="AE1418" s="1" t="s">
        <v>901</v>
      </c>
      <c r="AJ1418" s="1" t="b">
        <v>0</v>
      </c>
      <c r="AK1418" s="1" t="b">
        <v>1</v>
      </c>
      <c r="AL1418" s="1">
        <v>1.0</v>
      </c>
      <c r="AM1418" s="1">
        <v>1.0</v>
      </c>
      <c r="AN1418" s="1">
        <v>5.0</v>
      </c>
    </row>
    <row r="1419">
      <c r="A1419" s="1" t="s">
        <v>485</v>
      </c>
      <c r="B1419" s="1" t="s">
        <v>6749</v>
      </c>
      <c r="C1419" s="1">
        <v>4.3255438000123E13</v>
      </c>
      <c r="D1419" s="1" t="s">
        <v>6750</v>
      </c>
      <c r="E1419" s="1">
        <v>1.1988146998E10</v>
      </c>
      <c r="F1419" s="1" t="s">
        <v>6751</v>
      </c>
      <c r="G1419" s="6">
        <v>45516.83083333333</v>
      </c>
      <c r="H1419" s="7">
        <v>45597.233506944445</v>
      </c>
      <c r="I1419" s="2"/>
      <c r="J1419" s="1" t="s">
        <v>938</v>
      </c>
      <c r="K1419" s="1" t="s">
        <v>933</v>
      </c>
      <c r="L1419" s="8" t="s">
        <v>6752</v>
      </c>
      <c r="M1419" s="1">
        <v>1038739.0</v>
      </c>
      <c r="N1419" s="1">
        <v>8.738323E7</v>
      </c>
      <c r="O1419" s="1">
        <v>1.05953528E8</v>
      </c>
      <c r="Q1419" s="1" t="s">
        <v>940</v>
      </c>
      <c r="S1419" s="1" t="s">
        <v>919</v>
      </c>
      <c r="Y1419" s="1" t="s">
        <v>900</v>
      </c>
      <c r="Z1419" s="1" t="b">
        <v>0</v>
      </c>
      <c r="AA1419" s="1" t="b">
        <v>0</v>
      </c>
      <c r="AC1419" s="1" t="b">
        <v>1</v>
      </c>
      <c r="AD1419" s="7">
        <v>45516.83081018519</v>
      </c>
      <c r="AE1419" s="1" t="s">
        <v>901</v>
      </c>
      <c r="AJ1419" s="1" t="b">
        <v>0</v>
      </c>
      <c r="AK1419" s="1" t="b">
        <v>1</v>
      </c>
      <c r="AL1419" s="1">
        <v>1.0</v>
      </c>
      <c r="AM1419" s="1">
        <v>0.0</v>
      </c>
      <c r="AN1419" s="1">
        <v>0.0</v>
      </c>
    </row>
    <row r="1420">
      <c r="A1420" s="1" t="s">
        <v>518</v>
      </c>
      <c r="B1420" s="1" t="s">
        <v>6753</v>
      </c>
      <c r="C1420" s="1">
        <v>2.512034300011E13</v>
      </c>
      <c r="D1420" s="1" t="s">
        <v>6754</v>
      </c>
      <c r="E1420" s="1">
        <v>2.7999881991E10</v>
      </c>
      <c r="F1420" s="1" t="s">
        <v>6755</v>
      </c>
      <c r="G1420" s="6">
        <v>45411.588842592595</v>
      </c>
      <c r="H1420" s="7">
        <v>45597.236655092594</v>
      </c>
      <c r="I1420" s="2"/>
      <c r="J1420" s="1" t="s">
        <v>938</v>
      </c>
      <c r="K1420" s="1" t="s">
        <v>925</v>
      </c>
      <c r="L1420" s="8" t="s">
        <v>6756</v>
      </c>
      <c r="N1420" s="1">
        <v>8.2646288E7</v>
      </c>
      <c r="O1420" s="1">
        <v>1.00399857E8</v>
      </c>
      <c r="U1420" s="1" t="s">
        <v>6757</v>
      </c>
      <c r="Y1420" s="1" t="s">
        <v>900</v>
      </c>
      <c r="Z1420" s="1" t="b">
        <v>0</v>
      </c>
      <c r="AA1420" s="1" t="b">
        <v>0</v>
      </c>
      <c r="AC1420" s="1" t="b">
        <v>1</v>
      </c>
      <c r="AD1420" s="7">
        <v>45411.58883101852</v>
      </c>
      <c r="AE1420" s="1" t="s">
        <v>901</v>
      </c>
      <c r="AJ1420" s="1" t="b">
        <v>0</v>
      </c>
    </row>
    <row r="1421">
      <c r="A1421" s="1" t="s">
        <v>6758</v>
      </c>
      <c r="B1421" s="1" t="s">
        <v>6759</v>
      </c>
      <c r="C1421" s="1">
        <v>3.803058400011E13</v>
      </c>
      <c r="D1421" s="1" t="s">
        <v>6759</v>
      </c>
      <c r="E1421" s="1">
        <v>1.6992412997E10</v>
      </c>
      <c r="F1421" s="1" t="s">
        <v>6760</v>
      </c>
      <c r="G1421" s="6">
        <v>45344.78097222222</v>
      </c>
      <c r="H1421" s="7">
        <v>45597.23351851852</v>
      </c>
      <c r="I1421" s="2"/>
      <c r="J1421" s="1" t="s">
        <v>3609</v>
      </c>
      <c r="K1421" s="1" t="s">
        <v>925</v>
      </c>
      <c r="L1421" s="8" t="s">
        <v>6761</v>
      </c>
      <c r="N1421" s="1">
        <v>7.7679791E7</v>
      </c>
      <c r="O1421" s="1">
        <v>9.6340752E7</v>
      </c>
      <c r="U1421" s="1" t="s">
        <v>6762</v>
      </c>
      <c r="Y1421" s="1" t="s">
        <v>900</v>
      </c>
      <c r="Z1421" s="1" t="b">
        <v>0</v>
      </c>
      <c r="AA1421" s="1" t="b">
        <v>0</v>
      </c>
      <c r="AE1421" s="1" t="s">
        <v>901</v>
      </c>
      <c r="AJ1421" s="1" t="b">
        <v>0</v>
      </c>
    </row>
    <row r="1422">
      <c r="A1422" s="1" t="s">
        <v>765</v>
      </c>
      <c r="B1422" s="1" t="s">
        <v>6763</v>
      </c>
      <c r="C1422" s="1">
        <v>2.6737384000113E13</v>
      </c>
      <c r="D1422" s="1" t="s">
        <v>6763</v>
      </c>
      <c r="E1422" s="1">
        <v>5.1992214071E10</v>
      </c>
      <c r="F1422" s="1" t="s">
        <v>6764</v>
      </c>
      <c r="G1422" s="6">
        <v>45358.74743055556</v>
      </c>
      <c r="H1422" s="7">
        <v>45539.828993055555</v>
      </c>
      <c r="I1422" s="6">
        <v>45539.83020833333</v>
      </c>
      <c r="J1422" s="1" t="s">
        <v>973</v>
      </c>
      <c r="K1422" s="1" t="s">
        <v>896</v>
      </c>
      <c r="L1422" s="8" t="s">
        <v>4594</v>
      </c>
      <c r="N1422" s="1">
        <v>7.8558968E7</v>
      </c>
      <c r="O1422" s="1">
        <v>9.7369849E7</v>
      </c>
      <c r="T1422" s="1" t="s">
        <v>898</v>
      </c>
      <c r="W1422" s="1" t="b">
        <v>1</v>
      </c>
      <c r="Y1422" s="1" t="s">
        <v>900</v>
      </c>
      <c r="Z1422" s="1" t="b">
        <v>0</v>
      </c>
      <c r="AA1422" s="1" t="b">
        <v>0</v>
      </c>
      <c r="AE1422" s="1" t="s">
        <v>901</v>
      </c>
      <c r="AJ1422" s="1" t="b">
        <v>1</v>
      </c>
    </row>
    <row r="1423">
      <c r="A1423" s="1" t="s">
        <v>212</v>
      </c>
      <c r="B1423" s="1" t="s">
        <v>6765</v>
      </c>
      <c r="C1423" s="1">
        <v>2.5800941807E10</v>
      </c>
      <c r="D1423" s="1" t="s">
        <v>6765</v>
      </c>
      <c r="E1423" s="1">
        <v>1.1975735124E10</v>
      </c>
      <c r="F1423" s="1" t="s">
        <v>6766</v>
      </c>
      <c r="G1423" s="6">
        <v>45415.61342592593</v>
      </c>
      <c r="H1423" s="7">
        <v>45467.659155092595</v>
      </c>
      <c r="I1423" s="6">
        <v>45467.65935185185</v>
      </c>
      <c r="J1423" s="1" t="s">
        <v>908</v>
      </c>
      <c r="K1423" s="1" t="s">
        <v>1000</v>
      </c>
      <c r="L1423" s="8" t="s">
        <v>6767</v>
      </c>
      <c r="N1423" s="1">
        <v>8.2805124E7</v>
      </c>
      <c r="O1423" s="1">
        <v>1.00657339E8</v>
      </c>
      <c r="T1423" s="1" t="s">
        <v>920</v>
      </c>
      <c r="U1423" s="1" t="s">
        <v>6766</v>
      </c>
      <c r="Y1423" s="1" t="s">
        <v>900</v>
      </c>
      <c r="Z1423" s="1" t="b">
        <v>0</v>
      </c>
      <c r="AA1423" s="1" t="b">
        <v>0</v>
      </c>
      <c r="AC1423" s="1" t="b">
        <v>1</v>
      </c>
      <c r="AD1423" s="7">
        <v>45415.61341435185</v>
      </c>
      <c r="AE1423" s="1" t="s">
        <v>901</v>
      </c>
    </row>
    <row r="1424">
      <c r="A1424" s="1" t="s">
        <v>6768</v>
      </c>
      <c r="B1424" s="1" t="s">
        <v>6769</v>
      </c>
      <c r="C1424" s="1">
        <v>3.4999182000178E13</v>
      </c>
      <c r="D1424" s="1" t="s">
        <v>6769</v>
      </c>
      <c r="E1424" s="1">
        <v>6.4999060208E10</v>
      </c>
      <c r="F1424" s="1" t="s">
        <v>6770</v>
      </c>
      <c r="G1424" s="6">
        <v>45191.84306712963</v>
      </c>
      <c r="H1424" s="7">
        <v>45226.74842592593</v>
      </c>
      <c r="I1424" s="6">
        <v>45302.68844907408</v>
      </c>
      <c r="J1424" s="1" t="s">
        <v>908</v>
      </c>
      <c r="K1424" s="1" t="s">
        <v>933</v>
      </c>
      <c r="L1424" s="8" t="s">
        <v>6771</v>
      </c>
      <c r="M1424" s="1">
        <v>1245865.0</v>
      </c>
      <c r="N1424" s="1">
        <v>7.2172393E7</v>
      </c>
      <c r="O1424" s="1">
        <v>8.8297024E7</v>
      </c>
      <c r="U1424" s="1" t="s">
        <v>6770</v>
      </c>
      <c r="Y1424" s="1" t="s">
        <v>900</v>
      </c>
      <c r="Z1424" s="1" t="b">
        <v>0</v>
      </c>
      <c r="AA1424" s="1" t="b">
        <v>0</v>
      </c>
      <c r="AE1424" s="1" t="s">
        <v>901</v>
      </c>
    </row>
    <row r="1425">
      <c r="A1425" s="1" t="s">
        <v>327</v>
      </c>
      <c r="B1425" s="1" t="s">
        <v>6772</v>
      </c>
      <c r="C1425" s="1">
        <v>5.6310244892E10</v>
      </c>
      <c r="D1425" s="1" t="s">
        <v>6772</v>
      </c>
      <c r="E1425" s="1">
        <v>1.1976782902E10</v>
      </c>
      <c r="F1425" s="1" t="s">
        <v>6773</v>
      </c>
      <c r="G1425" s="6">
        <v>45426.86528935185</v>
      </c>
      <c r="H1425" s="7">
        <v>45597.23355324074</v>
      </c>
      <c r="I1425" s="2"/>
      <c r="J1425" s="1" t="s">
        <v>908</v>
      </c>
      <c r="K1425" s="1" t="s">
        <v>916</v>
      </c>
      <c r="L1425" s="8" t="s">
        <v>6774</v>
      </c>
      <c r="N1425" s="1">
        <v>8.4313701E7</v>
      </c>
      <c r="O1425" s="1">
        <v>1.01354305E8</v>
      </c>
      <c r="U1425" s="1" t="s">
        <v>6775</v>
      </c>
      <c r="Y1425" s="1" t="s">
        <v>900</v>
      </c>
      <c r="Z1425" s="1" t="b">
        <v>0</v>
      </c>
      <c r="AA1425" s="1" t="b">
        <v>0</v>
      </c>
      <c r="AC1425" s="1" t="b">
        <v>1</v>
      </c>
      <c r="AD1425" s="7">
        <v>45426.865266203706</v>
      </c>
      <c r="AE1425" s="1" t="s">
        <v>901</v>
      </c>
      <c r="AJ1425" s="1" t="b">
        <v>0</v>
      </c>
    </row>
    <row r="1426">
      <c r="A1426" s="1" t="s">
        <v>6776</v>
      </c>
      <c r="B1426" s="1" t="s">
        <v>6777</v>
      </c>
      <c r="C1426" s="1">
        <v>3.6497556000182E13</v>
      </c>
      <c r="D1426" s="1" t="s">
        <v>6778</v>
      </c>
      <c r="E1426" s="1">
        <v>1.1911752489E10</v>
      </c>
      <c r="F1426" s="1" t="s">
        <v>6779</v>
      </c>
      <c r="G1426" s="6">
        <v>45593.818032407406</v>
      </c>
      <c r="H1426" s="7">
        <v>45597.09421296296</v>
      </c>
      <c r="I1426" s="2"/>
      <c r="J1426" s="1" t="s">
        <v>908</v>
      </c>
      <c r="K1426" s="1" t="s">
        <v>916</v>
      </c>
      <c r="L1426" s="8" t="s">
        <v>6780</v>
      </c>
      <c r="N1426" s="1">
        <v>8.973301E7</v>
      </c>
      <c r="O1426" s="1">
        <v>1.09508781E8</v>
      </c>
      <c r="Q1426" s="1" t="s">
        <v>1335</v>
      </c>
      <c r="S1426" s="1" t="s">
        <v>919</v>
      </c>
      <c r="Y1426" s="1" t="s">
        <v>900</v>
      </c>
      <c r="Z1426" s="1" t="b">
        <v>0</v>
      </c>
      <c r="AA1426" s="1" t="b">
        <v>0</v>
      </c>
      <c r="AB1426" s="1" t="s">
        <v>6781</v>
      </c>
      <c r="AC1426" s="1" t="b">
        <v>1</v>
      </c>
      <c r="AD1426" s="7">
        <v>45593.818125</v>
      </c>
      <c r="AE1426" s="1" t="s">
        <v>901</v>
      </c>
      <c r="AJ1426" s="1" t="b">
        <v>0</v>
      </c>
      <c r="AK1426" s="1" t="b">
        <v>0</v>
      </c>
      <c r="AL1426" s="1">
        <v>0.0</v>
      </c>
      <c r="AM1426" s="1">
        <v>0.0</v>
      </c>
      <c r="AN1426" s="1">
        <v>0.0</v>
      </c>
    </row>
    <row r="1427">
      <c r="A1427" s="1" t="s">
        <v>6782</v>
      </c>
      <c r="B1427" s="1" t="s">
        <v>6783</v>
      </c>
      <c r="C1427" s="1">
        <v>3.7515568000155E13</v>
      </c>
      <c r="D1427" s="1" t="s">
        <v>6783</v>
      </c>
      <c r="E1427" s="1">
        <v>4.7997070171E10</v>
      </c>
      <c r="F1427" s="1" t="s">
        <v>6784</v>
      </c>
      <c r="G1427" s="6">
        <v>45217.56649305556</v>
      </c>
      <c r="H1427" s="7">
        <v>45597.23359953704</v>
      </c>
      <c r="I1427" s="2"/>
      <c r="J1427" s="1" t="s">
        <v>1006</v>
      </c>
      <c r="K1427" s="1" t="s">
        <v>909</v>
      </c>
      <c r="L1427" s="8" t="s">
        <v>6785</v>
      </c>
      <c r="N1427" s="1">
        <v>7.315252E7</v>
      </c>
      <c r="O1427" s="1">
        <v>1.07348356E8</v>
      </c>
      <c r="U1427" s="1" t="s">
        <v>6786</v>
      </c>
      <c r="Y1427" s="1" t="s">
        <v>900</v>
      </c>
      <c r="Z1427" s="1" t="b">
        <v>0</v>
      </c>
      <c r="AA1427" s="1" t="b">
        <v>0</v>
      </c>
      <c r="AE1427" s="1" t="s">
        <v>901</v>
      </c>
      <c r="AJ1427" s="1" t="b">
        <v>0</v>
      </c>
    </row>
    <row r="1428">
      <c r="A1428" s="1" t="s">
        <v>638</v>
      </c>
      <c r="B1428" s="1" t="s">
        <v>6787</v>
      </c>
      <c r="C1428" s="1">
        <v>6.787882000163E12</v>
      </c>
      <c r="D1428" s="1" t="s">
        <v>6788</v>
      </c>
      <c r="E1428" s="1">
        <v>4.799667674E10</v>
      </c>
      <c r="F1428" s="1" t="s">
        <v>6789</v>
      </c>
      <c r="G1428" s="6">
        <v>45540.00666666667</v>
      </c>
      <c r="H1428" s="7">
        <v>45597.233611111114</v>
      </c>
      <c r="I1428" s="2"/>
      <c r="J1428" s="1" t="s">
        <v>1185</v>
      </c>
      <c r="K1428" s="1" t="s">
        <v>909</v>
      </c>
      <c r="L1428" s="8" t="s">
        <v>6790</v>
      </c>
      <c r="N1428" s="1">
        <v>8.8078407E7</v>
      </c>
      <c r="O1428" s="1">
        <v>1.06998022E8</v>
      </c>
      <c r="Q1428" s="1" t="s">
        <v>983</v>
      </c>
      <c r="S1428" s="1" t="s">
        <v>1033</v>
      </c>
      <c r="Y1428" s="1" t="s">
        <v>900</v>
      </c>
      <c r="Z1428" s="1" t="b">
        <v>0</v>
      </c>
      <c r="AA1428" s="1" t="b">
        <v>0</v>
      </c>
      <c r="AC1428" s="1" t="b">
        <v>1</v>
      </c>
      <c r="AD1428" s="7">
        <v>45540.00665509259</v>
      </c>
      <c r="AE1428" s="1" t="s">
        <v>901</v>
      </c>
      <c r="AJ1428" s="1" t="b">
        <v>0</v>
      </c>
      <c r="AK1428" s="1" t="b">
        <v>0</v>
      </c>
      <c r="AL1428" s="1">
        <v>0.0</v>
      </c>
      <c r="AM1428" s="1">
        <v>0.0</v>
      </c>
      <c r="AN1428" s="1">
        <v>0.0</v>
      </c>
    </row>
    <row r="1429">
      <c r="A1429" s="1" t="s">
        <v>505</v>
      </c>
      <c r="B1429" s="1" t="s">
        <v>6791</v>
      </c>
      <c r="C1429" s="1">
        <v>1.3413933000152E13</v>
      </c>
      <c r="D1429" s="1" t="s">
        <v>6792</v>
      </c>
      <c r="E1429" s="1">
        <v>6.1995186E10</v>
      </c>
      <c r="F1429" s="1" t="s">
        <v>6793</v>
      </c>
      <c r="G1429" s="6">
        <v>45524.90200231481</v>
      </c>
      <c r="H1429" s="7">
        <v>45597.23355324074</v>
      </c>
      <c r="I1429" s="2"/>
      <c r="J1429" s="1" t="s">
        <v>1030</v>
      </c>
      <c r="K1429" s="1" t="s">
        <v>933</v>
      </c>
      <c r="L1429" s="8" t="s">
        <v>6794</v>
      </c>
      <c r="M1429" s="1">
        <v>618676.0</v>
      </c>
      <c r="N1429" s="1">
        <v>8.7609715E7</v>
      </c>
      <c r="O1429" s="1">
        <v>1.06334477E8</v>
      </c>
      <c r="Q1429" s="1" t="s">
        <v>983</v>
      </c>
      <c r="S1429" s="1" t="s">
        <v>994</v>
      </c>
      <c r="T1429" s="1" t="s">
        <v>920</v>
      </c>
      <c r="Y1429" s="1" t="s">
        <v>900</v>
      </c>
      <c r="Z1429" s="1" t="b">
        <v>0</v>
      </c>
      <c r="AA1429" s="1" t="b">
        <v>0</v>
      </c>
      <c r="AB1429" s="1" t="s">
        <v>6795</v>
      </c>
      <c r="AC1429" s="1" t="b">
        <v>1</v>
      </c>
      <c r="AD1429" s="7">
        <v>45524.901979166665</v>
      </c>
      <c r="AE1429" s="1" t="s">
        <v>901</v>
      </c>
      <c r="AJ1429" s="1" t="b">
        <v>0</v>
      </c>
      <c r="AK1429" s="1" t="b">
        <v>1</v>
      </c>
      <c r="AL1429" s="1">
        <v>1.0</v>
      </c>
      <c r="AM1429" s="1">
        <v>0.0</v>
      </c>
      <c r="AN1429" s="1">
        <v>2.0</v>
      </c>
    </row>
    <row r="1430">
      <c r="A1430" s="1" t="s">
        <v>6796</v>
      </c>
      <c r="B1430" s="1" t="s">
        <v>6797</v>
      </c>
      <c r="C1430" s="1">
        <v>5.94660564E9</v>
      </c>
      <c r="D1430" s="1" t="s">
        <v>6797</v>
      </c>
      <c r="E1430" s="1">
        <v>3.199198193E10</v>
      </c>
      <c r="F1430" s="1" t="s">
        <v>6798</v>
      </c>
      <c r="G1430" s="6">
        <v>45099.59866898148</v>
      </c>
      <c r="H1430" s="7">
        <v>45597.23357638889</v>
      </c>
      <c r="I1430" s="2"/>
      <c r="J1430" s="1" t="s">
        <v>930</v>
      </c>
      <c r="K1430" s="1" t="s">
        <v>916</v>
      </c>
      <c r="L1430" s="8" t="s">
        <v>6799</v>
      </c>
      <c r="N1430" s="1">
        <v>6.7827312E7</v>
      </c>
      <c r="O1430" s="1">
        <v>8.7724987E7</v>
      </c>
      <c r="Q1430" s="1" t="s">
        <v>1349</v>
      </c>
      <c r="R1430" s="1" t="s">
        <v>1343</v>
      </c>
      <c r="S1430" s="1" t="s">
        <v>919</v>
      </c>
      <c r="U1430" s="1" t="s">
        <v>6800</v>
      </c>
      <c r="Y1430" s="1" t="s">
        <v>900</v>
      </c>
      <c r="Z1430" s="1" t="b">
        <v>0</v>
      </c>
      <c r="AA1430" s="1" t="b">
        <v>0</v>
      </c>
      <c r="AE1430" s="1" t="s">
        <v>901</v>
      </c>
      <c r="AJ1430" s="1" t="b">
        <v>0</v>
      </c>
    </row>
    <row r="1431">
      <c r="A1431" s="1" t="s">
        <v>186</v>
      </c>
      <c r="B1431" s="1" t="s">
        <v>6801</v>
      </c>
      <c r="C1431" s="1">
        <v>5.317205600019E13</v>
      </c>
      <c r="D1431" s="1" t="s">
        <v>6802</v>
      </c>
      <c r="E1431" s="1">
        <v>8.4991511255E10</v>
      </c>
      <c r="F1431" s="1" t="s">
        <v>6803</v>
      </c>
      <c r="G1431" s="6">
        <v>45559.84716435185</v>
      </c>
      <c r="H1431" s="7">
        <v>45597.233564814815</v>
      </c>
      <c r="I1431" s="2"/>
      <c r="J1431" s="1" t="s">
        <v>938</v>
      </c>
      <c r="K1431" s="1" t="s">
        <v>933</v>
      </c>
      <c r="L1431" s="8" t="s">
        <v>6804</v>
      </c>
      <c r="M1431" s="1">
        <v>1244259.0</v>
      </c>
      <c r="N1431" s="1">
        <v>8.864582E7</v>
      </c>
      <c r="O1431" s="1">
        <v>1.07932467E8</v>
      </c>
      <c r="Q1431" s="1" t="s">
        <v>983</v>
      </c>
      <c r="S1431" s="1" t="s">
        <v>919</v>
      </c>
      <c r="Y1431" s="1" t="s">
        <v>900</v>
      </c>
      <c r="Z1431" s="1" t="b">
        <v>0</v>
      </c>
      <c r="AA1431" s="1" t="b">
        <v>0</v>
      </c>
      <c r="AB1431" s="1" t="s">
        <v>6805</v>
      </c>
      <c r="AC1431" s="1" t="b">
        <v>1</v>
      </c>
      <c r="AD1431" s="7">
        <v>45559.84715277778</v>
      </c>
      <c r="AE1431" s="1" t="s">
        <v>901</v>
      </c>
      <c r="AJ1431" s="1" t="b">
        <v>0</v>
      </c>
      <c r="AK1431" s="1" t="b">
        <v>1</v>
      </c>
      <c r="AL1431" s="1">
        <v>1.0</v>
      </c>
      <c r="AM1431" s="1">
        <v>2.0</v>
      </c>
      <c r="AN1431" s="1">
        <v>1.0</v>
      </c>
    </row>
    <row r="1432">
      <c r="A1432" s="1" t="s">
        <v>6806</v>
      </c>
      <c r="B1432" s="1" t="s">
        <v>6807</v>
      </c>
      <c r="C1432" s="1">
        <v>3.7515002000123E13</v>
      </c>
      <c r="D1432" s="1" t="s">
        <v>6807</v>
      </c>
      <c r="E1432" s="1">
        <v>3.1998085147E10</v>
      </c>
      <c r="F1432" s="1" t="s">
        <v>6808</v>
      </c>
      <c r="G1432" s="6">
        <v>44967.52991898148</v>
      </c>
      <c r="H1432" s="7">
        <v>45597.23354166667</v>
      </c>
      <c r="I1432" s="2"/>
      <c r="J1432" s="1" t="s">
        <v>967</v>
      </c>
      <c r="K1432" s="1" t="s">
        <v>1923</v>
      </c>
      <c r="L1432" s="8" t="s">
        <v>6809</v>
      </c>
      <c r="N1432" s="1">
        <v>7.4034734E7</v>
      </c>
      <c r="O1432" s="1">
        <v>9.0982749E7</v>
      </c>
      <c r="T1432" s="1" t="s">
        <v>898</v>
      </c>
      <c r="U1432" s="1" t="s">
        <v>6810</v>
      </c>
      <c r="W1432" s="1" t="b">
        <v>0</v>
      </c>
      <c r="Y1432" s="1" t="s">
        <v>900</v>
      </c>
      <c r="Z1432" s="1" t="b">
        <v>0</v>
      </c>
      <c r="AA1432" s="1" t="b">
        <v>0</v>
      </c>
      <c r="AB1432" s="1" t="s">
        <v>6811</v>
      </c>
      <c r="AE1432" s="1" t="s">
        <v>901</v>
      </c>
      <c r="AG1432" s="1" t="s">
        <v>983</v>
      </c>
      <c r="AH1432" s="1" t="s">
        <v>6812</v>
      </c>
      <c r="AI1432" s="7">
        <v>45548.8028125</v>
      </c>
      <c r="AJ1432" s="1" t="b">
        <v>0</v>
      </c>
    </row>
    <row r="1433">
      <c r="A1433" s="1" t="s">
        <v>758</v>
      </c>
      <c r="B1433" s="1" t="s">
        <v>6813</v>
      </c>
      <c r="C1433" s="1">
        <v>8.900597728E9</v>
      </c>
      <c r="D1433" s="1" t="s">
        <v>6813</v>
      </c>
      <c r="E1433" s="1">
        <v>2.1999509141E10</v>
      </c>
      <c r="F1433" s="1" t="s">
        <v>6814</v>
      </c>
      <c r="G1433" s="6">
        <v>45404.73855324074</v>
      </c>
      <c r="H1433" s="7">
        <v>45408.614282407405</v>
      </c>
      <c r="I1433" s="6">
        <v>45467.5578125</v>
      </c>
      <c r="J1433" s="1" t="s">
        <v>1006</v>
      </c>
      <c r="K1433" s="1" t="s">
        <v>1000</v>
      </c>
      <c r="L1433" s="8" t="s">
        <v>6815</v>
      </c>
      <c r="N1433" s="1">
        <v>8.2182888E7</v>
      </c>
      <c r="O1433" s="1">
        <v>9.9990537E7</v>
      </c>
      <c r="U1433" s="1" t="s">
        <v>6816</v>
      </c>
      <c r="Y1433" s="1" t="s">
        <v>900</v>
      </c>
      <c r="Z1433" s="1" t="b">
        <v>0</v>
      </c>
      <c r="AA1433" s="1" t="b">
        <v>0</v>
      </c>
      <c r="AC1433" s="1" t="b">
        <v>1</v>
      </c>
      <c r="AD1433" s="7">
        <v>45404.738541666666</v>
      </c>
      <c r="AE1433" s="1" t="s">
        <v>901</v>
      </c>
    </row>
    <row r="1434">
      <c r="A1434" s="1" t="s">
        <v>303</v>
      </c>
      <c r="B1434" s="1" t="s">
        <v>6817</v>
      </c>
      <c r="C1434" s="1">
        <v>5.809415200018E13</v>
      </c>
      <c r="D1434" s="1" t="s">
        <v>6817</v>
      </c>
      <c r="E1434" s="1">
        <v>1.9983592873E10</v>
      </c>
      <c r="F1434" s="1" t="s">
        <v>6818</v>
      </c>
      <c r="G1434" s="6">
        <v>45497.74476851852</v>
      </c>
      <c r="H1434" s="7">
        <v>45597.23357638889</v>
      </c>
      <c r="I1434" s="2"/>
      <c r="J1434" s="1" t="s">
        <v>915</v>
      </c>
      <c r="K1434" s="1" t="s">
        <v>896</v>
      </c>
      <c r="L1434" s="8" t="s">
        <v>6819</v>
      </c>
      <c r="N1434" s="1">
        <v>8.6825672E7</v>
      </c>
      <c r="O1434" s="1">
        <v>1.0509452E8</v>
      </c>
      <c r="T1434" s="1" t="s">
        <v>920</v>
      </c>
      <c r="X1434" s="1">
        <v>134896.0</v>
      </c>
      <c r="Y1434" s="1" t="s">
        <v>900</v>
      </c>
      <c r="Z1434" s="1" t="b">
        <v>0</v>
      </c>
      <c r="AA1434" s="1" t="b">
        <v>0</v>
      </c>
      <c r="AC1434" s="1" t="b">
        <v>1</v>
      </c>
      <c r="AD1434" s="7">
        <v>45497.74474537037</v>
      </c>
      <c r="AE1434" s="1" t="s">
        <v>901</v>
      </c>
      <c r="AF1434" s="1" t="s">
        <v>6820</v>
      </c>
      <c r="AJ1434" s="1" t="b">
        <v>0</v>
      </c>
    </row>
    <row r="1435">
      <c r="A1435" s="1" t="s">
        <v>6821</v>
      </c>
      <c r="B1435" s="1" t="s">
        <v>6822</v>
      </c>
      <c r="C1435" s="1">
        <v>3.4235393000134E13</v>
      </c>
      <c r="D1435" s="1" t="s">
        <v>6822</v>
      </c>
      <c r="E1435" s="1">
        <v>5.1997180098E10</v>
      </c>
      <c r="F1435" s="1" t="s">
        <v>6823</v>
      </c>
      <c r="G1435" s="6">
        <v>45579.55517361111</v>
      </c>
      <c r="H1435" s="7">
        <v>45597.160219907404</v>
      </c>
      <c r="I1435" s="2"/>
      <c r="J1435" s="1" t="s">
        <v>938</v>
      </c>
      <c r="K1435" s="1" t="s">
        <v>916</v>
      </c>
      <c r="L1435" s="8" t="s">
        <v>6824</v>
      </c>
      <c r="N1435" s="1">
        <v>8.920037E7</v>
      </c>
      <c r="O1435" s="1">
        <v>1.08801016E8</v>
      </c>
      <c r="Q1435" s="1" t="s">
        <v>3337</v>
      </c>
      <c r="S1435" s="1" t="s">
        <v>994</v>
      </c>
      <c r="T1435" s="1" t="s">
        <v>920</v>
      </c>
      <c r="Y1435" s="1" t="s">
        <v>900</v>
      </c>
      <c r="Z1435" s="1" t="b">
        <v>0</v>
      </c>
      <c r="AA1435" s="1" t="b">
        <v>0</v>
      </c>
      <c r="AB1435" s="1" t="s">
        <v>6825</v>
      </c>
      <c r="AC1435" s="1" t="b">
        <v>1</v>
      </c>
      <c r="AD1435" s="7">
        <v>45579.55516203704</v>
      </c>
      <c r="AE1435" s="1" t="s">
        <v>901</v>
      </c>
      <c r="AF1435" s="1" t="s">
        <v>6826</v>
      </c>
      <c r="AJ1435" s="1" t="b">
        <v>0</v>
      </c>
      <c r="AK1435" s="1" t="b">
        <v>0</v>
      </c>
      <c r="AL1435" s="1">
        <v>0.0</v>
      </c>
      <c r="AM1435" s="1">
        <v>0.0</v>
      </c>
      <c r="AN1435" s="1">
        <v>0.0</v>
      </c>
    </row>
    <row r="1436">
      <c r="A1436" s="1" t="s">
        <v>6827</v>
      </c>
      <c r="B1436" s="1" t="s">
        <v>6828</v>
      </c>
      <c r="D1436" s="1" t="s">
        <v>6828</v>
      </c>
      <c r="E1436" s="1">
        <v>3.1998085147E10</v>
      </c>
      <c r="F1436" s="1" t="s">
        <v>6829</v>
      </c>
      <c r="G1436" s="6">
        <v>45318.080717592595</v>
      </c>
      <c r="H1436" s="7">
        <v>45597.23355324074</v>
      </c>
      <c r="I1436" s="2"/>
      <c r="J1436" s="1" t="s">
        <v>930</v>
      </c>
      <c r="L1436" s="8" t="s">
        <v>6830</v>
      </c>
      <c r="N1436" s="1">
        <v>160.0</v>
      </c>
      <c r="O1436" s="1">
        <v>151.0</v>
      </c>
      <c r="Q1436" s="1" t="s">
        <v>6831</v>
      </c>
      <c r="R1436" s="1" t="s">
        <v>6832</v>
      </c>
      <c r="S1436" s="1" t="s">
        <v>6833</v>
      </c>
      <c r="Y1436" s="1" t="s">
        <v>900</v>
      </c>
      <c r="Z1436" s="1" t="b">
        <v>0</v>
      </c>
      <c r="AA1436" s="1" t="b">
        <v>0</v>
      </c>
      <c r="AE1436" s="1" t="s">
        <v>901</v>
      </c>
      <c r="AJ1436" s="1" t="b">
        <v>0</v>
      </c>
    </row>
    <row r="1437">
      <c r="A1437" s="1" t="s">
        <v>6834</v>
      </c>
      <c r="B1437" s="1" t="s">
        <v>6835</v>
      </c>
      <c r="C1437" s="1">
        <v>6.322105914E9</v>
      </c>
      <c r="D1437" s="1" t="s">
        <v>6835</v>
      </c>
      <c r="E1437" s="1">
        <v>4.1998060085E10</v>
      </c>
      <c r="F1437" s="1" t="s">
        <v>6836</v>
      </c>
      <c r="G1437" s="6">
        <v>45175.60778935185</v>
      </c>
      <c r="H1437" s="7">
        <v>45597.23359953704</v>
      </c>
      <c r="I1437" s="2"/>
      <c r="J1437" s="1" t="s">
        <v>1006</v>
      </c>
      <c r="K1437" s="1" t="s">
        <v>933</v>
      </c>
      <c r="L1437" s="8" t="s">
        <v>6837</v>
      </c>
      <c r="M1437" s="1">
        <v>1151116.0</v>
      </c>
      <c r="N1437" s="1">
        <v>7.1305304E7</v>
      </c>
      <c r="O1437" s="1">
        <v>9.9838642E7</v>
      </c>
      <c r="U1437" s="1" t="s">
        <v>6838</v>
      </c>
      <c r="Y1437" s="1" t="s">
        <v>900</v>
      </c>
      <c r="Z1437" s="1" t="b">
        <v>0</v>
      </c>
      <c r="AA1437" s="1" t="b">
        <v>1</v>
      </c>
      <c r="AE1437" s="1" t="s">
        <v>901</v>
      </c>
      <c r="AJ1437" s="1" t="b">
        <v>1</v>
      </c>
    </row>
    <row r="1438">
      <c r="A1438" s="1" t="s">
        <v>6839</v>
      </c>
      <c r="B1438" s="1" t="s">
        <v>6840</v>
      </c>
      <c r="C1438" s="1">
        <v>4.0407952000149E13</v>
      </c>
      <c r="D1438" s="1" t="s">
        <v>6840</v>
      </c>
      <c r="E1438" s="1">
        <v>4.3998576292E10</v>
      </c>
      <c r="F1438" s="1" t="s">
        <v>6841</v>
      </c>
      <c r="G1438" s="6">
        <v>45266.96005787037</v>
      </c>
      <c r="H1438" s="7">
        <v>45329.61206018519</v>
      </c>
      <c r="I1438" s="6">
        <v>45388.57292824074</v>
      </c>
      <c r="J1438" s="1" t="s">
        <v>1243</v>
      </c>
      <c r="K1438" s="1" t="s">
        <v>953</v>
      </c>
      <c r="L1438" s="8" t="s">
        <v>6842</v>
      </c>
      <c r="N1438" s="1">
        <v>7.5138783E7</v>
      </c>
      <c r="O1438" s="1">
        <v>9.5565823E7</v>
      </c>
      <c r="U1438" s="1" t="s">
        <v>6843</v>
      </c>
      <c r="Y1438" s="1" t="s">
        <v>900</v>
      </c>
      <c r="Z1438" s="1" t="b">
        <v>0</v>
      </c>
      <c r="AA1438" s="1" t="b">
        <v>1</v>
      </c>
      <c r="AE1438" s="1" t="s">
        <v>901</v>
      </c>
    </row>
    <row r="1439">
      <c r="A1439" s="1" t="s">
        <v>6844</v>
      </c>
      <c r="B1439" s="1" t="s">
        <v>6845</v>
      </c>
      <c r="C1439" s="1">
        <v>4.9212907000103E13</v>
      </c>
      <c r="D1439" s="1" t="s">
        <v>6846</v>
      </c>
      <c r="E1439" s="1">
        <v>4.19989505E10</v>
      </c>
      <c r="F1439" s="1" t="s">
        <v>6847</v>
      </c>
      <c r="G1439" s="6">
        <v>45574.9771412037</v>
      </c>
      <c r="H1439" s="7">
        <v>45597.23670138889</v>
      </c>
      <c r="I1439" s="2"/>
      <c r="J1439" s="1" t="s">
        <v>1566</v>
      </c>
      <c r="K1439" s="1" t="s">
        <v>933</v>
      </c>
      <c r="L1439" s="8" t="s">
        <v>6848</v>
      </c>
      <c r="M1439" s="1">
        <v>1196059.0</v>
      </c>
      <c r="N1439" s="1">
        <v>8.9057067E7</v>
      </c>
      <c r="O1439" s="1">
        <v>1.08625017E8</v>
      </c>
      <c r="Q1439" s="1" t="s">
        <v>983</v>
      </c>
      <c r="S1439" s="1" t="s">
        <v>1033</v>
      </c>
      <c r="T1439" s="1" t="s">
        <v>920</v>
      </c>
      <c r="Y1439" s="1" t="s">
        <v>900</v>
      </c>
      <c r="Z1439" s="1" t="b">
        <v>0</v>
      </c>
      <c r="AA1439" s="1" t="b">
        <v>0</v>
      </c>
      <c r="AB1439" s="1" t="s">
        <v>6849</v>
      </c>
      <c r="AC1439" s="1" t="b">
        <v>1</v>
      </c>
      <c r="AD1439" s="7">
        <v>45574.97712962963</v>
      </c>
      <c r="AE1439" s="1" t="s">
        <v>901</v>
      </c>
      <c r="AJ1439" s="1" t="b">
        <v>0</v>
      </c>
      <c r="AK1439" s="1" t="b">
        <v>1</v>
      </c>
      <c r="AL1439" s="1">
        <v>1.0</v>
      </c>
      <c r="AM1439" s="1">
        <v>0.0</v>
      </c>
      <c r="AN1439" s="1">
        <v>1.0</v>
      </c>
    </row>
    <row r="1440">
      <c r="A1440" s="1" t="s">
        <v>6850</v>
      </c>
      <c r="B1440" s="1" t="s">
        <v>6851</v>
      </c>
      <c r="C1440" s="1">
        <v>3.7975510000194E13</v>
      </c>
      <c r="D1440" s="1" t="s">
        <v>6852</v>
      </c>
      <c r="E1440" s="1">
        <v>2.198062646E10</v>
      </c>
      <c r="F1440" s="1" t="s">
        <v>6853</v>
      </c>
      <c r="G1440" s="6">
        <v>45589.861655092594</v>
      </c>
      <c r="H1440" s="7">
        <v>45597.17407407407</v>
      </c>
      <c r="I1440" s="2"/>
      <c r="J1440" s="1" t="s">
        <v>1392</v>
      </c>
      <c r="K1440" s="1" t="s">
        <v>1000</v>
      </c>
      <c r="L1440" s="8" t="s">
        <v>6854</v>
      </c>
      <c r="N1440" s="1">
        <v>8.9641756E7</v>
      </c>
      <c r="O1440" s="1">
        <v>1.09372513E8</v>
      </c>
      <c r="Q1440" s="1" t="s">
        <v>1394</v>
      </c>
      <c r="S1440" s="1" t="s">
        <v>919</v>
      </c>
      <c r="Y1440" s="1" t="s">
        <v>900</v>
      </c>
      <c r="Z1440" s="1" t="b">
        <v>0</v>
      </c>
      <c r="AA1440" s="1" t="b">
        <v>0</v>
      </c>
      <c r="AB1440" s="1" t="s">
        <v>6855</v>
      </c>
      <c r="AC1440" s="1" t="b">
        <v>1</v>
      </c>
      <c r="AD1440" s="7">
        <v>45589.86164351852</v>
      </c>
      <c r="AE1440" s="1" t="s">
        <v>901</v>
      </c>
      <c r="AJ1440" s="1" t="b">
        <v>0</v>
      </c>
      <c r="AK1440" s="1" t="b">
        <v>1</v>
      </c>
      <c r="AL1440" s="1">
        <v>1.0</v>
      </c>
      <c r="AM1440" s="1">
        <v>1.0</v>
      </c>
      <c r="AN1440" s="1">
        <v>2.0</v>
      </c>
    </row>
    <row r="1441">
      <c r="A1441" s="1" t="s">
        <v>472</v>
      </c>
      <c r="B1441" s="1" t="s">
        <v>6856</v>
      </c>
      <c r="C1441" s="1">
        <v>3.4774451000106E13</v>
      </c>
      <c r="D1441" s="1" t="s">
        <v>6856</v>
      </c>
      <c r="E1441" s="1">
        <v>1.1998098871E10</v>
      </c>
      <c r="F1441" s="1" t="s">
        <v>6857</v>
      </c>
      <c r="G1441" s="6">
        <v>45463.702569444446</v>
      </c>
      <c r="H1441" s="7">
        <v>45597.23351851852</v>
      </c>
      <c r="I1441" s="2"/>
      <c r="J1441" s="1" t="s">
        <v>938</v>
      </c>
      <c r="K1441" s="1" t="s">
        <v>953</v>
      </c>
      <c r="L1441" s="8" t="s">
        <v>6858</v>
      </c>
      <c r="N1441" s="1">
        <v>8.5806538E7</v>
      </c>
      <c r="O1441" s="1">
        <v>1.03464578E8</v>
      </c>
      <c r="T1441" s="1" t="s">
        <v>920</v>
      </c>
      <c r="U1441" s="1" t="s">
        <v>6857</v>
      </c>
      <c r="Y1441" s="1" t="s">
        <v>900</v>
      </c>
      <c r="Z1441" s="1" t="b">
        <v>0</v>
      </c>
      <c r="AA1441" s="1" t="b">
        <v>0</v>
      </c>
      <c r="AC1441" s="1" t="b">
        <v>1</v>
      </c>
      <c r="AD1441" s="7">
        <v>45463.7025462963</v>
      </c>
      <c r="AE1441" s="1" t="s">
        <v>901</v>
      </c>
      <c r="AJ1441" s="1" t="b">
        <v>0</v>
      </c>
    </row>
    <row r="1442">
      <c r="A1442" s="1" t="s">
        <v>6859</v>
      </c>
      <c r="B1442" s="1" t="s">
        <v>6860</v>
      </c>
      <c r="C1442" s="1">
        <v>1.7670146000147E13</v>
      </c>
      <c r="D1442" s="1" t="s">
        <v>6861</v>
      </c>
      <c r="E1442" s="1">
        <v>2.1995078942E10</v>
      </c>
      <c r="F1442" s="1" t="s">
        <v>6862</v>
      </c>
      <c r="G1442" s="6">
        <v>45569.69122685185</v>
      </c>
      <c r="H1442" s="7">
        <v>45597.23355324074</v>
      </c>
      <c r="I1442" s="2"/>
      <c r="J1442" s="1" t="s">
        <v>938</v>
      </c>
      <c r="K1442" s="1" t="s">
        <v>1000</v>
      </c>
      <c r="L1442" s="8" t="s">
        <v>6863</v>
      </c>
      <c r="N1442" s="1">
        <v>8.8874612E7</v>
      </c>
      <c r="O1442" s="1">
        <v>1.08377862E8</v>
      </c>
      <c r="Q1442" s="1" t="s">
        <v>983</v>
      </c>
      <c r="S1442" s="1" t="s">
        <v>919</v>
      </c>
      <c r="Y1442" s="1" t="s">
        <v>900</v>
      </c>
      <c r="Z1442" s="1" t="b">
        <v>0</v>
      </c>
      <c r="AA1442" s="1" t="b">
        <v>0</v>
      </c>
      <c r="AC1442" s="1" t="b">
        <v>1</v>
      </c>
      <c r="AD1442" s="7">
        <v>45569.69122685185</v>
      </c>
      <c r="AE1442" s="1" t="s">
        <v>901</v>
      </c>
      <c r="AJ1442" s="1" t="b">
        <v>0</v>
      </c>
      <c r="AK1442" s="1" t="b">
        <v>1</v>
      </c>
      <c r="AL1442" s="1">
        <v>1.0</v>
      </c>
      <c r="AM1442" s="1">
        <v>1.0</v>
      </c>
      <c r="AN1442" s="1">
        <v>3.0</v>
      </c>
    </row>
    <row r="1443">
      <c r="A1443" s="1" t="s">
        <v>636</v>
      </c>
      <c r="B1443" s="1" t="s">
        <v>6864</v>
      </c>
      <c r="C1443" s="1">
        <v>1.1305399000135E13</v>
      </c>
      <c r="D1443" s="1" t="s">
        <v>6865</v>
      </c>
      <c r="E1443" s="1">
        <v>2.1969367454E10</v>
      </c>
      <c r="F1443" s="1" t="s">
        <v>6866</v>
      </c>
      <c r="G1443" s="6">
        <v>45389.8953125</v>
      </c>
      <c r="H1443" s="7">
        <v>45597.23354166667</v>
      </c>
      <c r="I1443" s="2"/>
      <c r="J1443" s="1" t="s">
        <v>1115</v>
      </c>
      <c r="K1443" s="1" t="s">
        <v>896</v>
      </c>
      <c r="L1443" s="8" t="s">
        <v>6867</v>
      </c>
      <c r="N1443" s="1">
        <v>8.0904015E7</v>
      </c>
      <c r="O1443" s="1">
        <v>9.9115784E7</v>
      </c>
      <c r="U1443" s="1" t="s">
        <v>6868</v>
      </c>
      <c r="Y1443" s="1" t="s">
        <v>900</v>
      </c>
      <c r="Z1443" s="1" t="b">
        <v>0</v>
      </c>
      <c r="AA1443" s="1" t="b">
        <v>0</v>
      </c>
      <c r="AC1443" s="1" t="b">
        <v>1</v>
      </c>
      <c r="AD1443" s="7">
        <v>45389.89530092593</v>
      </c>
      <c r="AE1443" s="1" t="s">
        <v>901</v>
      </c>
      <c r="AJ1443" s="1" t="b">
        <v>0</v>
      </c>
    </row>
    <row r="1444">
      <c r="A1444" s="1" t="s">
        <v>498</v>
      </c>
      <c r="B1444" s="1" t="s">
        <v>6869</v>
      </c>
      <c r="C1444" s="1">
        <v>4.4957234000105E13</v>
      </c>
      <c r="D1444" s="1" t="s">
        <v>6869</v>
      </c>
      <c r="E1444" s="1">
        <v>3.1992053001E10</v>
      </c>
      <c r="F1444" s="1" t="s">
        <v>6870</v>
      </c>
      <c r="G1444" s="6">
        <v>45533.74133101852</v>
      </c>
      <c r="H1444" s="7">
        <v>45597.233564814815</v>
      </c>
      <c r="I1444" s="2"/>
      <c r="J1444" s="1" t="s">
        <v>938</v>
      </c>
      <c r="K1444" s="1" t="s">
        <v>896</v>
      </c>
      <c r="L1444" s="1" t="s">
        <v>6871</v>
      </c>
      <c r="N1444" s="1">
        <v>8.7847223E7</v>
      </c>
      <c r="O1444" s="1">
        <v>1.06710899E8</v>
      </c>
      <c r="Q1444" s="1" t="s">
        <v>983</v>
      </c>
      <c r="S1444" s="1" t="s">
        <v>919</v>
      </c>
      <c r="X1444" s="1">
        <v>141256.0</v>
      </c>
      <c r="Y1444" s="1" t="s">
        <v>900</v>
      </c>
      <c r="Z1444" s="1" t="b">
        <v>0</v>
      </c>
      <c r="AA1444" s="1" t="b">
        <v>0</v>
      </c>
      <c r="AB1444" s="1" t="s">
        <v>6872</v>
      </c>
      <c r="AC1444" s="1" t="b">
        <v>1</v>
      </c>
      <c r="AD1444" s="7">
        <v>45533.741319444445</v>
      </c>
      <c r="AE1444" s="1" t="s">
        <v>901</v>
      </c>
      <c r="AJ1444" s="1" t="b">
        <v>0</v>
      </c>
      <c r="AK1444" s="1" t="b">
        <v>1</v>
      </c>
      <c r="AL1444" s="1">
        <v>1.0</v>
      </c>
      <c r="AM1444" s="1">
        <v>0.0</v>
      </c>
      <c r="AN1444" s="1">
        <v>2.0</v>
      </c>
    </row>
    <row r="1445">
      <c r="A1445" s="1" t="s">
        <v>58</v>
      </c>
      <c r="B1445" s="1" t="s">
        <v>6873</v>
      </c>
      <c r="C1445" s="1">
        <v>4.6999766894E10</v>
      </c>
      <c r="D1445" s="1" t="s">
        <v>6873</v>
      </c>
      <c r="E1445" s="1">
        <v>1.1973369192E10</v>
      </c>
      <c r="F1445" s="1" t="s">
        <v>6874</v>
      </c>
      <c r="G1445" s="6">
        <v>45485.88056712963</v>
      </c>
      <c r="H1445" s="7">
        <v>45597.23357638889</v>
      </c>
      <c r="I1445" s="2"/>
      <c r="J1445" s="1" t="s">
        <v>908</v>
      </c>
      <c r="K1445" s="1" t="s">
        <v>1000</v>
      </c>
      <c r="L1445" s="8" t="s">
        <v>6875</v>
      </c>
      <c r="N1445" s="1">
        <v>8.6481901E7</v>
      </c>
      <c r="O1445" s="1">
        <v>1.0455828E8</v>
      </c>
      <c r="Y1445" s="1" t="s">
        <v>900</v>
      </c>
      <c r="Z1445" s="1" t="b">
        <v>0</v>
      </c>
      <c r="AA1445" s="1" t="b">
        <v>0</v>
      </c>
      <c r="AC1445" s="1" t="b">
        <v>1</v>
      </c>
      <c r="AD1445" s="7">
        <v>45485.880532407406</v>
      </c>
      <c r="AE1445" s="1" t="s">
        <v>901</v>
      </c>
      <c r="AJ1445" s="1" t="b">
        <v>0</v>
      </c>
    </row>
    <row r="1446">
      <c r="A1446" s="1" t="s">
        <v>6876</v>
      </c>
      <c r="B1446" s="1" t="s">
        <v>6877</v>
      </c>
      <c r="C1446" s="1">
        <v>2.736301500017E13</v>
      </c>
      <c r="D1446" s="1" t="s">
        <v>6877</v>
      </c>
      <c r="E1446" s="1">
        <v>2.7998031107E10</v>
      </c>
      <c r="F1446" s="1" t="s">
        <v>6878</v>
      </c>
      <c r="G1446" s="6">
        <v>45212.50938657407</v>
      </c>
      <c r="H1446" s="7">
        <v>45597.22734953704</v>
      </c>
      <c r="I1446" s="2"/>
      <c r="J1446" s="1" t="s">
        <v>973</v>
      </c>
      <c r="K1446" s="1" t="s">
        <v>896</v>
      </c>
      <c r="L1446" s="8" t="s">
        <v>6879</v>
      </c>
      <c r="N1446" s="1">
        <v>7.3042202E7</v>
      </c>
      <c r="O1446" s="1">
        <v>8.9705232E7</v>
      </c>
      <c r="T1446" s="1" t="s">
        <v>920</v>
      </c>
      <c r="U1446" s="1" t="s">
        <v>6880</v>
      </c>
      <c r="W1446" s="1" t="b">
        <v>1</v>
      </c>
      <c r="Y1446" s="1" t="s">
        <v>900</v>
      </c>
      <c r="Z1446" s="1" t="b">
        <v>0</v>
      </c>
      <c r="AA1446" s="1" t="b">
        <v>0</v>
      </c>
      <c r="AB1446" s="1" t="s">
        <v>6881</v>
      </c>
      <c r="AE1446" s="1" t="s">
        <v>901</v>
      </c>
      <c r="AH1446" s="1" t="s">
        <v>6882</v>
      </c>
      <c r="AI1446" s="7">
        <v>45548.84260416667</v>
      </c>
      <c r="AJ1446" s="1" t="b">
        <v>0</v>
      </c>
    </row>
    <row r="1447">
      <c r="A1447" s="1" t="s">
        <v>6883</v>
      </c>
      <c r="B1447" s="1" t="s">
        <v>6884</v>
      </c>
      <c r="C1447" s="1">
        <v>3.930612500018E13</v>
      </c>
      <c r="D1447" s="1" t="s">
        <v>6884</v>
      </c>
      <c r="E1447" s="1">
        <v>2.8999473383E10</v>
      </c>
      <c r="F1447" s="1" t="s">
        <v>6885</v>
      </c>
      <c r="G1447" s="6">
        <v>45590.795127314814</v>
      </c>
      <c r="H1447" s="7">
        <v>45597.097592592596</v>
      </c>
      <c r="I1447" s="2"/>
      <c r="J1447" s="1" t="s">
        <v>1586</v>
      </c>
      <c r="K1447" s="1" t="s">
        <v>974</v>
      </c>
      <c r="L1447" s="8" t="s">
        <v>6886</v>
      </c>
      <c r="N1447" s="1">
        <v>8.9663371E7</v>
      </c>
      <c r="O1447" s="1">
        <v>1.09408654E8</v>
      </c>
      <c r="Q1447" s="1" t="s">
        <v>983</v>
      </c>
      <c r="S1447" s="1" t="s">
        <v>1111</v>
      </c>
      <c r="T1447" s="1" t="s">
        <v>898</v>
      </c>
      <c r="Y1447" s="1" t="s">
        <v>900</v>
      </c>
      <c r="Z1447" s="1" t="b">
        <v>0</v>
      </c>
      <c r="AA1447" s="1" t="b">
        <v>0</v>
      </c>
      <c r="AB1447" s="1" t="s">
        <v>6887</v>
      </c>
      <c r="AC1447" s="1" t="b">
        <v>1</v>
      </c>
      <c r="AD1447" s="7">
        <v>45590.795115740744</v>
      </c>
      <c r="AE1447" s="1" t="s">
        <v>901</v>
      </c>
      <c r="AJ1447" s="1" t="b">
        <v>0</v>
      </c>
      <c r="AK1447" s="1" t="b">
        <v>0</v>
      </c>
      <c r="AL1447" s="1">
        <v>0.0</v>
      </c>
      <c r="AM1447" s="1">
        <v>0.0</v>
      </c>
      <c r="AN1447" s="1">
        <v>0.0</v>
      </c>
    </row>
    <row r="1448">
      <c r="A1448" s="1" t="s">
        <v>271</v>
      </c>
      <c r="B1448" s="1" t="s">
        <v>6888</v>
      </c>
      <c r="C1448" s="1">
        <v>2.064185100012E13</v>
      </c>
      <c r="D1448" s="1" t="s">
        <v>6888</v>
      </c>
      <c r="E1448" s="1">
        <v>4.3996087093E10</v>
      </c>
      <c r="F1448" s="1" t="s">
        <v>6889</v>
      </c>
      <c r="G1448" s="6">
        <v>45391.884780092594</v>
      </c>
      <c r="H1448" s="7">
        <v>45597.23670138889</v>
      </c>
      <c r="I1448" s="2"/>
      <c r="J1448" s="1" t="s">
        <v>1030</v>
      </c>
      <c r="K1448" s="1" t="s">
        <v>896</v>
      </c>
      <c r="L1448" s="8" t="s">
        <v>6890</v>
      </c>
      <c r="M1448" s="1">
        <v>1003709.0</v>
      </c>
      <c r="N1448" s="1">
        <v>8.1078207E7</v>
      </c>
      <c r="O1448" s="1">
        <v>9.9171775E7</v>
      </c>
      <c r="U1448" s="1" t="s">
        <v>2499</v>
      </c>
      <c r="X1448" s="1">
        <v>117996.0</v>
      </c>
      <c r="Y1448" s="1" t="s">
        <v>900</v>
      </c>
      <c r="Z1448" s="1" t="b">
        <v>0</v>
      </c>
      <c r="AA1448" s="1" t="b">
        <v>0</v>
      </c>
      <c r="AC1448" s="1" t="b">
        <v>1</v>
      </c>
      <c r="AD1448" s="7">
        <v>45391.87788194444</v>
      </c>
      <c r="AE1448" s="1" t="s">
        <v>901</v>
      </c>
      <c r="AJ1448" s="1" t="b">
        <v>0</v>
      </c>
    </row>
    <row r="1449">
      <c r="A1449" s="1" t="s">
        <v>390</v>
      </c>
      <c r="B1449" s="1" t="s">
        <v>6891</v>
      </c>
      <c r="C1449" s="1">
        <v>2.6154655000108E13</v>
      </c>
      <c r="D1449" s="1" t="s">
        <v>6892</v>
      </c>
      <c r="E1449" s="1">
        <v>2.1964126682E10</v>
      </c>
      <c r="F1449" s="1" t="s">
        <v>6893</v>
      </c>
      <c r="G1449" s="6">
        <v>45532.54787037037</v>
      </c>
      <c r="H1449" s="7">
        <v>45590.42556712963</v>
      </c>
      <c r="I1449" s="6">
        <v>45590.648935185185</v>
      </c>
      <c r="J1449" s="1" t="s">
        <v>1066</v>
      </c>
      <c r="L1449" s="8" t="s">
        <v>6894</v>
      </c>
      <c r="N1449" s="1">
        <v>8.7813759E7</v>
      </c>
      <c r="O1449" s="1">
        <v>1.06649597E8</v>
      </c>
      <c r="Q1449" s="1" t="s">
        <v>983</v>
      </c>
      <c r="S1449" s="1" t="s">
        <v>1033</v>
      </c>
      <c r="W1449" s="1" t="b">
        <v>1</v>
      </c>
      <c r="Y1449" s="1" t="s">
        <v>900</v>
      </c>
      <c r="Z1449" s="1" t="b">
        <v>0</v>
      </c>
      <c r="AA1449" s="1" t="b">
        <v>0</v>
      </c>
      <c r="AB1449" s="1" t="s">
        <v>6895</v>
      </c>
      <c r="AC1449" s="1" t="b">
        <v>1</v>
      </c>
      <c r="AD1449" s="7">
        <v>45532.54785879629</v>
      </c>
      <c r="AE1449" s="1" t="s">
        <v>901</v>
      </c>
      <c r="AJ1449" s="1" t="b">
        <v>0</v>
      </c>
      <c r="AK1449" s="1" t="b">
        <v>1</v>
      </c>
      <c r="AL1449" s="1">
        <v>1.0</v>
      </c>
      <c r="AM1449" s="1">
        <v>2.0</v>
      </c>
      <c r="AN1449" s="1">
        <v>2.0</v>
      </c>
    </row>
    <row r="1450">
      <c r="A1450" s="1" t="s">
        <v>686</v>
      </c>
      <c r="B1450" s="1" t="s">
        <v>6896</v>
      </c>
      <c r="C1450" s="1">
        <v>3.2869990000195E13</v>
      </c>
      <c r="D1450" s="1" t="s">
        <v>6897</v>
      </c>
      <c r="E1450" s="1">
        <v>2.7999416545E10</v>
      </c>
      <c r="F1450" s="1" t="s">
        <v>6898</v>
      </c>
      <c r="G1450" s="6">
        <v>45375.605462962965</v>
      </c>
      <c r="H1450" s="7">
        <v>45377.76101851852</v>
      </c>
      <c r="I1450" s="6">
        <v>45435.93954861111</v>
      </c>
      <c r="J1450" s="1" t="s">
        <v>895</v>
      </c>
      <c r="K1450" s="1" t="s">
        <v>933</v>
      </c>
      <c r="L1450" s="8" t="s">
        <v>6899</v>
      </c>
      <c r="M1450" s="1">
        <v>847325.0</v>
      </c>
      <c r="N1450" s="1">
        <v>7.9679769E7</v>
      </c>
      <c r="O1450" s="1">
        <v>9.8262567E7</v>
      </c>
      <c r="T1450" s="1" t="s">
        <v>898</v>
      </c>
      <c r="U1450" s="1" t="s">
        <v>6900</v>
      </c>
      <c r="Y1450" s="1" t="s">
        <v>900</v>
      </c>
      <c r="Z1450" s="1" t="b">
        <v>0</v>
      </c>
      <c r="AA1450" s="1" t="b">
        <v>0</v>
      </c>
      <c r="AC1450" s="1" t="b">
        <v>1</v>
      </c>
      <c r="AD1450" s="7">
        <v>45375.60545138889</v>
      </c>
      <c r="AE1450" s="1" t="s">
        <v>901</v>
      </c>
    </row>
    <row r="1451">
      <c r="A1451" s="1" t="s">
        <v>729</v>
      </c>
      <c r="B1451" s="1" t="s">
        <v>6901</v>
      </c>
      <c r="C1451" s="1">
        <v>1.2386373000202E13</v>
      </c>
      <c r="D1451" s="1" t="s">
        <v>6901</v>
      </c>
      <c r="E1451" s="1">
        <v>8.3987262501E10</v>
      </c>
      <c r="F1451" s="1" t="s">
        <v>6902</v>
      </c>
      <c r="G1451" s="6">
        <v>45560.748240740744</v>
      </c>
      <c r="H1451" s="7">
        <v>45597.22734953704</v>
      </c>
      <c r="I1451" s="2"/>
      <c r="J1451" s="1" t="s">
        <v>1497</v>
      </c>
      <c r="N1451" s="1">
        <v>8.8665211E7</v>
      </c>
      <c r="O1451" s="1">
        <v>1.07973718E8</v>
      </c>
      <c r="W1451" s="1" t="b">
        <v>1</v>
      </c>
      <c r="Y1451" s="1" t="s">
        <v>1130</v>
      </c>
      <c r="Z1451" s="1" t="b">
        <v>0</v>
      </c>
      <c r="AA1451" s="1" t="b">
        <v>0</v>
      </c>
      <c r="AC1451" s="1" t="b">
        <v>1</v>
      </c>
      <c r="AD1451" s="7">
        <v>45560.5600462963</v>
      </c>
      <c r="AE1451" s="1" t="s">
        <v>901</v>
      </c>
      <c r="AJ1451" s="1" t="b">
        <v>0</v>
      </c>
    </row>
    <row r="1452">
      <c r="A1452" s="1" t="s">
        <v>6903</v>
      </c>
      <c r="B1452" s="1" t="s">
        <v>6904</v>
      </c>
      <c r="C1452" s="1">
        <v>2.6595721000185E13</v>
      </c>
      <c r="D1452" s="1" t="s">
        <v>6904</v>
      </c>
      <c r="E1452" s="1">
        <v>1.1967391405E10</v>
      </c>
      <c r="F1452" s="1" t="s">
        <v>6905</v>
      </c>
      <c r="G1452" s="6">
        <v>45201.64833333333</v>
      </c>
      <c r="H1452" s="7">
        <v>45226.74857638889</v>
      </c>
      <c r="I1452" s="6">
        <v>45473.7971875</v>
      </c>
      <c r="J1452" s="1" t="s">
        <v>908</v>
      </c>
      <c r="L1452" s="8" t="s">
        <v>6906</v>
      </c>
      <c r="N1452" s="1">
        <v>7.2656643E7</v>
      </c>
      <c r="O1452" s="1">
        <v>8.9044927E7</v>
      </c>
      <c r="U1452" s="1" t="s">
        <v>6907</v>
      </c>
      <c r="Y1452" s="1" t="s">
        <v>900</v>
      </c>
      <c r="Z1452" s="1" t="b">
        <v>0</v>
      </c>
      <c r="AA1452" s="1" t="b">
        <v>0</v>
      </c>
      <c r="AE1452" s="1" t="s">
        <v>901</v>
      </c>
    </row>
    <row r="1453">
      <c r="A1453" s="1" t="s">
        <v>6908</v>
      </c>
      <c r="B1453" s="1" t="s">
        <v>6909</v>
      </c>
      <c r="C1453" s="1">
        <v>1.0138963606E10</v>
      </c>
      <c r="D1453" s="1" t="s">
        <v>6909</v>
      </c>
      <c r="E1453" s="1">
        <v>3.4984006045E10</v>
      </c>
      <c r="F1453" s="1" t="s">
        <v>6910</v>
      </c>
      <c r="G1453" s="6">
        <v>45168.81619212963</v>
      </c>
      <c r="H1453" s="7">
        <v>45597.22733796296</v>
      </c>
      <c r="I1453" s="2"/>
      <c r="J1453" s="1" t="s">
        <v>1006</v>
      </c>
      <c r="K1453" s="1" t="s">
        <v>896</v>
      </c>
      <c r="L1453" s="8" t="s">
        <v>6911</v>
      </c>
      <c r="N1453" s="1">
        <v>7.3749075E7</v>
      </c>
      <c r="O1453" s="1">
        <v>9.0488886E7</v>
      </c>
      <c r="U1453" s="1" t="s">
        <v>6910</v>
      </c>
      <c r="W1453" s="1" t="b">
        <v>1</v>
      </c>
      <c r="Y1453" s="1" t="s">
        <v>900</v>
      </c>
      <c r="Z1453" s="1" t="b">
        <v>0</v>
      </c>
      <c r="AA1453" s="1" t="b">
        <v>0</v>
      </c>
      <c r="AE1453" s="1" t="s">
        <v>901</v>
      </c>
      <c r="AJ1453" s="1" t="b">
        <v>0</v>
      </c>
    </row>
    <row r="1454">
      <c r="A1454" s="1" t="s">
        <v>6912</v>
      </c>
      <c r="B1454" s="1" t="s">
        <v>6913</v>
      </c>
      <c r="C1454" s="1">
        <v>7.334648000143E12</v>
      </c>
      <c r="D1454" s="1" t="s">
        <v>6913</v>
      </c>
      <c r="E1454" s="1">
        <v>6.1985971603E10</v>
      </c>
      <c r="F1454" s="1" t="s">
        <v>6914</v>
      </c>
      <c r="G1454" s="6">
        <v>45168.78832175926</v>
      </c>
      <c r="H1454" s="7">
        <v>45597.23673611111</v>
      </c>
      <c r="I1454" s="2"/>
      <c r="J1454" s="1" t="s">
        <v>908</v>
      </c>
      <c r="K1454" s="1" t="s">
        <v>933</v>
      </c>
      <c r="L1454" s="8" t="s">
        <v>6915</v>
      </c>
      <c r="M1454" s="1">
        <v>1227464.0</v>
      </c>
      <c r="N1454" s="1">
        <v>7.0957144E7</v>
      </c>
      <c r="O1454" s="1">
        <v>9.3059465E7</v>
      </c>
      <c r="U1454" s="1" t="s">
        <v>6916</v>
      </c>
      <c r="Y1454" s="1" t="s">
        <v>900</v>
      </c>
      <c r="Z1454" s="1" t="b">
        <v>0</v>
      </c>
      <c r="AA1454" s="1" t="b">
        <v>0</v>
      </c>
      <c r="AE1454" s="1" t="s">
        <v>901</v>
      </c>
      <c r="AJ1454" s="1" t="b">
        <v>0</v>
      </c>
    </row>
    <row r="1455">
      <c r="A1455" s="1" t="s">
        <v>754</v>
      </c>
      <c r="B1455" s="1" t="s">
        <v>6917</v>
      </c>
      <c r="C1455" s="1">
        <v>2.5333603000136E13</v>
      </c>
      <c r="D1455" s="1" t="s">
        <v>6918</v>
      </c>
      <c r="E1455" s="1">
        <v>3.7998449737E10</v>
      </c>
      <c r="F1455" s="1" t="s">
        <v>6919</v>
      </c>
      <c r="G1455" s="6">
        <v>45540.00625</v>
      </c>
      <c r="H1455" s="7">
        <v>45582.62032407407</v>
      </c>
      <c r="I1455" s="6">
        <v>45582.70923611111</v>
      </c>
      <c r="J1455" s="1" t="s">
        <v>1185</v>
      </c>
      <c r="K1455" s="1" t="s">
        <v>916</v>
      </c>
      <c r="L1455" s="8" t="s">
        <v>6920</v>
      </c>
      <c r="N1455" s="1">
        <v>8.8078397E7</v>
      </c>
      <c r="O1455" s="1">
        <v>1.06998006E8</v>
      </c>
      <c r="Q1455" s="1" t="s">
        <v>1335</v>
      </c>
      <c r="S1455" s="1" t="s">
        <v>919</v>
      </c>
      <c r="W1455" s="1" t="b">
        <v>1</v>
      </c>
      <c r="Y1455" s="1" t="s">
        <v>900</v>
      </c>
      <c r="Z1455" s="1" t="b">
        <v>0</v>
      </c>
      <c r="AA1455" s="1" t="b">
        <v>0</v>
      </c>
      <c r="AB1455" s="1" t="s">
        <v>6921</v>
      </c>
      <c r="AC1455" s="1" t="b">
        <v>1</v>
      </c>
      <c r="AD1455" s="7">
        <v>45540.00623842593</v>
      </c>
      <c r="AE1455" s="1" t="s">
        <v>901</v>
      </c>
      <c r="AJ1455" s="1" t="b">
        <v>0</v>
      </c>
      <c r="AK1455" s="1" t="b">
        <v>0</v>
      </c>
      <c r="AL1455" s="1">
        <v>0.0</v>
      </c>
      <c r="AM1455" s="1">
        <v>0.0</v>
      </c>
      <c r="AN1455" s="1">
        <v>0.0</v>
      </c>
    </row>
    <row r="1456">
      <c r="A1456" s="1" t="s">
        <v>6922</v>
      </c>
      <c r="B1456" s="1" t="s">
        <v>6923</v>
      </c>
      <c r="C1456" s="1">
        <v>2.0054692000168E13</v>
      </c>
      <c r="D1456" s="1" t="s">
        <v>6924</v>
      </c>
      <c r="E1456" s="1">
        <v>1.19160623E10</v>
      </c>
      <c r="F1456" s="1" t="s">
        <v>6925</v>
      </c>
      <c r="G1456" s="6">
        <v>45595.757210648146</v>
      </c>
      <c r="H1456" s="7">
        <v>45597.025300925925</v>
      </c>
      <c r="I1456" s="2"/>
      <c r="J1456" s="1" t="s">
        <v>1586</v>
      </c>
      <c r="K1456" s="1" t="s">
        <v>916</v>
      </c>
      <c r="L1456" s="8" t="s">
        <v>6926</v>
      </c>
      <c r="N1456" s="1">
        <v>8.9811982E7</v>
      </c>
      <c r="O1456" s="1">
        <v>1.09593563E8</v>
      </c>
      <c r="Q1456" s="1" t="s">
        <v>918</v>
      </c>
      <c r="S1456" s="1" t="s">
        <v>919</v>
      </c>
      <c r="T1456" s="1" t="s">
        <v>920</v>
      </c>
      <c r="Y1456" s="1" t="s">
        <v>900</v>
      </c>
      <c r="Z1456" s="1" t="b">
        <v>0</v>
      </c>
      <c r="AA1456" s="1" t="b">
        <v>0</v>
      </c>
      <c r="AC1456" s="1" t="b">
        <v>1</v>
      </c>
      <c r="AD1456" s="7">
        <v>45595.757210648146</v>
      </c>
      <c r="AE1456" s="1" t="s">
        <v>901</v>
      </c>
      <c r="AJ1456" s="1" t="b">
        <v>0</v>
      </c>
      <c r="AK1456" s="1" t="b">
        <v>1</v>
      </c>
      <c r="AL1456" s="1">
        <v>1.0</v>
      </c>
      <c r="AM1456" s="1">
        <v>1.0</v>
      </c>
      <c r="AN1456" s="1">
        <v>2.0</v>
      </c>
    </row>
    <row r="1457">
      <c r="A1457" s="1" t="s">
        <v>63</v>
      </c>
      <c r="B1457" s="1" t="s">
        <v>6927</v>
      </c>
      <c r="C1457" s="1">
        <v>5.205950400018E13</v>
      </c>
      <c r="D1457" s="1" t="s">
        <v>6928</v>
      </c>
      <c r="E1457" s="1">
        <v>1.6992095667E10</v>
      </c>
      <c r="F1457" s="1" t="s">
        <v>6929</v>
      </c>
      <c r="G1457" s="6">
        <v>45553.715474537035</v>
      </c>
      <c r="H1457" s="7">
        <v>45597.23355324074</v>
      </c>
      <c r="I1457" s="2"/>
      <c r="J1457" s="1" t="s">
        <v>908</v>
      </c>
      <c r="K1457" s="1" t="s">
        <v>896</v>
      </c>
      <c r="L1457" s="8" t="s">
        <v>6930</v>
      </c>
      <c r="N1457" s="1">
        <v>8.8505958E7</v>
      </c>
      <c r="O1457" s="1">
        <v>1.07667578E8</v>
      </c>
      <c r="S1457" s="1" t="s">
        <v>994</v>
      </c>
      <c r="X1457" s="1">
        <v>143623.0</v>
      </c>
      <c r="Y1457" s="1" t="s">
        <v>900</v>
      </c>
      <c r="Z1457" s="1" t="b">
        <v>0</v>
      </c>
      <c r="AA1457" s="1" t="b">
        <v>0</v>
      </c>
      <c r="AB1457" s="1" t="s">
        <v>6931</v>
      </c>
      <c r="AC1457" s="1" t="b">
        <v>1</v>
      </c>
      <c r="AD1457" s="7">
        <v>45553.715462962966</v>
      </c>
      <c r="AE1457" s="1" t="s">
        <v>901</v>
      </c>
      <c r="AJ1457" s="1" t="b">
        <v>0</v>
      </c>
      <c r="AK1457" s="1" t="b">
        <v>0</v>
      </c>
      <c r="AL1457" s="1">
        <v>0.0</v>
      </c>
      <c r="AM1457" s="1">
        <v>0.0</v>
      </c>
      <c r="AN1457" s="1">
        <v>0.0</v>
      </c>
    </row>
    <row r="1458">
      <c r="A1458" s="1" t="s">
        <v>6932</v>
      </c>
      <c r="B1458" s="1" t="s">
        <v>6933</v>
      </c>
      <c r="C1458" s="1">
        <v>1.3364213631E10</v>
      </c>
      <c r="D1458" s="1" t="s">
        <v>6933</v>
      </c>
      <c r="E1458" s="1">
        <v>3.2998378648E10</v>
      </c>
      <c r="F1458" s="1" t="s">
        <v>6934</v>
      </c>
      <c r="G1458" s="6">
        <v>45328.683344907404</v>
      </c>
      <c r="H1458" s="7">
        <v>45581.36623842592</v>
      </c>
      <c r="I1458" s="6">
        <v>45581.52134259259</v>
      </c>
      <c r="J1458" s="1" t="s">
        <v>1243</v>
      </c>
      <c r="K1458" s="1" t="s">
        <v>925</v>
      </c>
      <c r="N1458" s="1">
        <v>7.7277318E7</v>
      </c>
      <c r="O1458" s="1">
        <v>9.5629619E7</v>
      </c>
      <c r="U1458" s="1" t="s">
        <v>6935</v>
      </c>
      <c r="W1458" s="1" t="b">
        <v>1</v>
      </c>
      <c r="Y1458" s="1" t="s">
        <v>900</v>
      </c>
      <c r="Z1458" s="1" t="b">
        <v>0</v>
      </c>
      <c r="AA1458" s="1" t="b">
        <v>0</v>
      </c>
      <c r="AE1458" s="1" t="s">
        <v>901</v>
      </c>
      <c r="AJ1458" s="1" t="b">
        <v>0</v>
      </c>
    </row>
    <row r="1459">
      <c r="A1459" s="1" t="s">
        <v>6936</v>
      </c>
      <c r="B1459" s="1" t="s">
        <v>6937</v>
      </c>
      <c r="C1459" s="1">
        <v>5.1687757000136E13</v>
      </c>
      <c r="D1459" s="1" t="s">
        <v>6938</v>
      </c>
      <c r="E1459" s="1">
        <v>3.1984978287E10</v>
      </c>
      <c r="F1459" s="1" t="s">
        <v>6939</v>
      </c>
      <c r="G1459" s="6">
        <v>45581.76896990741</v>
      </c>
      <c r="H1459" s="7">
        <v>45597.1150462963</v>
      </c>
      <c r="I1459" s="2"/>
      <c r="J1459" s="1" t="s">
        <v>1586</v>
      </c>
      <c r="K1459" s="1" t="s">
        <v>916</v>
      </c>
      <c r="L1459" s="8" t="s">
        <v>6940</v>
      </c>
      <c r="N1459" s="1">
        <v>8.9280376E7</v>
      </c>
      <c r="O1459" s="1">
        <v>1.0892832E8</v>
      </c>
      <c r="Q1459" s="1" t="s">
        <v>983</v>
      </c>
      <c r="S1459" s="1" t="s">
        <v>919</v>
      </c>
      <c r="Y1459" s="1" t="s">
        <v>900</v>
      </c>
      <c r="Z1459" s="1" t="b">
        <v>0</v>
      </c>
      <c r="AA1459" s="1" t="b">
        <v>0</v>
      </c>
      <c r="AC1459" s="1" t="b">
        <v>1</v>
      </c>
      <c r="AD1459" s="7">
        <v>45581.76896990741</v>
      </c>
      <c r="AE1459" s="1" t="s">
        <v>901</v>
      </c>
      <c r="AJ1459" s="1" t="b">
        <v>0</v>
      </c>
      <c r="AK1459" s="1" t="b">
        <v>1</v>
      </c>
      <c r="AL1459" s="1">
        <v>1.0</v>
      </c>
      <c r="AM1459" s="1">
        <v>1.0</v>
      </c>
      <c r="AN1459" s="1">
        <v>2.0</v>
      </c>
    </row>
    <row r="1460">
      <c r="A1460" s="1" t="s">
        <v>376</v>
      </c>
      <c r="B1460" s="1" t="s">
        <v>6941</v>
      </c>
      <c r="C1460" s="1">
        <v>4.1938430000136E13</v>
      </c>
      <c r="D1460" s="1" t="s">
        <v>6942</v>
      </c>
      <c r="E1460" s="1">
        <v>4.7992800991E10</v>
      </c>
      <c r="F1460" s="1" t="s">
        <v>6943</v>
      </c>
      <c r="G1460" s="6">
        <v>45555.69119212963</v>
      </c>
      <c r="H1460" s="7">
        <v>45581.36623842592</v>
      </c>
      <c r="I1460" s="6">
        <v>45581.51880787037</v>
      </c>
      <c r="J1460" s="1" t="s">
        <v>938</v>
      </c>
      <c r="K1460" s="1" t="s">
        <v>909</v>
      </c>
      <c r="L1460" s="8" t="s">
        <v>6944</v>
      </c>
      <c r="N1460" s="1">
        <v>8.8551077E7</v>
      </c>
      <c r="O1460" s="1">
        <v>1.07755033E8</v>
      </c>
      <c r="Q1460" s="1" t="s">
        <v>983</v>
      </c>
      <c r="S1460" s="1" t="s">
        <v>994</v>
      </c>
      <c r="W1460" s="1" t="b">
        <v>1</v>
      </c>
      <c r="Y1460" s="1" t="s">
        <v>900</v>
      </c>
      <c r="Z1460" s="1" t="b">
        <v>0</v>
      </c>
      <c r="AA1460" s="1" t="b">
        <v>0</v>
      </c>
      <c r="AB1460" s="1" t="s">
        <v>6945</v>
      </c>
      <c r="AC1460" s="1" t="b">
        <v>1</v>
      </c>
      <c r="AD1460" s="7">
        <v>45555.69118055556</v>
      </c>
      <c r="AE1460" s="1" t="s">
        <v>901</v>
      </c>
      <c r="AJ1460" s="1" t="b">
        <v>0</v>
      </c>
      <c r="AK1460" s="1" t="b">
        <v>0</v>
      </c>
      <c r="AL1460" s="1">
        <v>0.0</v>
      </c>
      <c r="AM1460" s="1">
        <v>0.0</v>
      </c>
      <c r="AN1460" s="1">
        <v>0.0</v>
      </c>
    </row>
    <row r="1461">
      <c r="A1461" s="1" t="s">
        <v>6946</v>
      </c>
      <c r="B1461" s="1" t="s">
        <v>6947</v>
      </c>
      <c r="C1461" s="1">
        <v>2.1263989000104E13</v>
      </c>
      <c r="D1461" s="1" t="s">
        <v>6948</v>
      </c>
      <c r="E1461" s="1">
        <v>1.199611849E10</v>
      </c>
      <c r="F1461" s="1" t="s">
        <v>6949</v>
      </c>
      <c r="G1461" s="6">
        <v>45575.03439814815</v>
      </c>
      <c r="H1461" s="7">
        <v>45597.23357638889</v>
      </c>
      <c r="I1461" s="2"/>
      <c r="J1461" s="1" t="s">
        <v>1566</v>
      </c>
      <c r="K1461" s="1" t="s">
        <v>933</v>
      </c>
      <c r="L1461" s="8" t="s">
        <v>6950</v>
      </c>
      <c r="M1461" s="1">
        <v>1098480.0</v>
      </c>
      <c r="N1461" s="1">
        <v>8.9058651E7</v>
      </c>
      <c r="O1461" s="1">
        <v>1.08627634E8</v>
      </c>
      <c r="Q1461" s="1" t="s">
        <v>1365</v>
      </c>
      <c r="S1461" s="1" t="s">
        <v>994</v>
      </c>
      <c r="T1461" s="1" t="s">
        <v>920</v>
      </c>
      <c r="Y1461" s="1" t="s">
        <v>900</v>
      </c>
      <c r="Z1461" s="1" t="b">
        <v>0</v>
      </c>
      <c r="AA1461" s="1" t="b">
        <v>0</v>
      </c>
      <c r="AC1461" s="1" t="b">
        <v>1</v>
      </c>
      <c r="AD1461" s="7">
        <v>45575.03439814815</v>
      </c>
      <c r="AE1461" s="1" t="s">
        <v>901</v>
      </c>
      <c r="AJ1461" s="1" t="b">
        <v>0</v>
      </c>
      <c r="AK1461" s="1" t="b">
        <v>0</v>
      </c>
      <c r="AL1461" s="1">
        <v>0.0</v>
      </c>
      <c r="AM1461" s="1">
        <v>0.0</v>
      </c>
      <c r="AN1461" s="1">
        <v>0.0</v>
      </c>
    </row>
    <row r="1462">
      <c r="A1462" s="1" t="s">
        <v>832</v>
      </c>
      <c r="B1462" s="1" t="s">
        <v>6951</v>
      </c>
      <c r="C1462" s="1">
        <v>3.1765904000131E13</v>
      </c>
      <c r="D1462" s="1" t="s">
        <v>6952</v>
      </c>
      <c r="E1462" s="1">
        <v>4.1998390822E10</v>
      </c>
      <c r="F1462" s="1" t="s">
        <v>6953</v>
      </c>
      <c r="G1462" s="6">
        <v>45462.799166666664</v>
      </c>
      <c r="H1462" s="7">
        <v>45597.22734953704</v>
      </c>
      <c r="I1462" s="2"/>
      <c r="J1462" s="1" t="s">
        <v>1115</v>
      </c>
      <c r="N1462" s="1">
        <v>8.578637E7</v>
      </c>
      <c r="O1462" s="1">
        <v>1.03416096E8</v>
      </c>
      <c r="T1462" s="1" t="s">
        <v>920</v>
      </c>
      <c r="W1462" s="1" t="b">
        <v>1</v>
      </c>
      <c r="Y1462" s="1" t="s">
        <v>900</v>
      </c>
      <c r="Z1462" s="1" t="b">
        <v>0</v>
      </c>
      <c r="AA1462" s="1" t="b">
        <v>0</v>
      </c>
      <c r="AC1462" s="1" t="b">
        <v>1</v>
      </c>
      <c r="AD1462" s="7">
        <v>45462.789560185185</v>
      </c>
      <c r="AE1462" s="1" t="s">
        <v>901</v>
      </c>
      <c r="AJ1462" s="1" t="b">
        <v>0</v>
      </c>
    </row>
    <row r="1463">
      <c r="A1463" s="1" t="s">
        <v>6954</v>
      </c>
      <c r="B1463" s="1" t="s">
        <v>6955</v>
      </c>
      <c r="D1463" s="1" t="s">
        <v>6955</v>
      </c>
      <c r="E1463" s="1">
        <v>3.1991638226E10</v>
      </c>
      <c r="F1463" s="1" t="s">
        <v>6956</v>
      </c>
      <c r="G1463" s="6">
        <v>45583.808530092596</v>
      </c>
      <c r="H1463" s="7">
        <v>45583.80855324074</v>
      </c>
      <c r="I1463" s="6">
        <v>45583.808587962965</v>
      </c>
      <c r="J1463" s="1" t="s">
        <v>3765</v>
      </c>
      <c r="N1463" s="1">
        <v>8.9340653E7</v>
      </c>
      <c r="O1463" s="1">
        <v>1.09023055E8</v>
      </c>
      <c r="Y1463" s="1" t="s">
        <v>900</v>
      </c>
      <c r="Z1463" s="1" t="b">
        <v>0</v>
      </c>
      <c r="AA1463" s="1" t="b">
        <v>0</v>
      </c>
      <c r="AC1463" s="1" t="b">
        <v>1</v>
      </c>
      <c r="AD1463" s="7">
        <v>45583.80851851852</v>
      </c>
      <c r="AE1463" s="1" t="s">
        <v>901</v>
      </c>
    </row>
    <row r="1464">
      <c r="A1464" s="1" t="s">
        <v>389</v>
      </c>
      <c r="B1464" s="1" t="s">
        <v>6957</v>
      </c>
      <c r="C1464" s="1">
        <v>5.0716867000116E13</v>
      </c>
      <c r="D1464" s="1" t="s">
        <v>6957</v>
      </c>
      <c r="E1464" s="1">
        <v>6.2996721013E10</v>
      </c>
      <c r="F1464" s="1" t="s">
        <v>6958</v>
      </c>
      <c r="G1464" s="6">
        <v>45363.61645833333</v>
      </c>
      <c r="H1464" s="7">
        <v>45373.484189814815</v>
      </c>
      <c r="I1464" s="6">
        <v>45412.53295138889</v>
      </c>
      <c r="J1464" s="1" t="s">
        <v>908</v>
      </c>
      <c r="K1464" s="1" t="s">
        <v>916</v>
      </c>
      <c r="L1464" s="8" t="s">
        <v>6959</v>
      </c>
      <c r="N1464" s="1">
        <v>7.8984043E7</v>
      </c>
      <c r="O1464" s="1">
        <v>9.7626749E7</v>
      </c>
      <c r="T1464" s="1" t="s">
        <v>920</v>
      </c>
      <c r="U1464" s="1" t="s">
        <v>6958</v>
      </c>
      <c r="Y1464" s="1" t="s">
        <v>900</v>
      </c>
      <c r="Z1464" s="1" t="b">
        <v>0</v>
      </c>
      <c r="AA1464" s="1" t="b">
        <v>0</v>
      </c>
      <c r="AE1464" s="1" t="s">
        <v>901</v>
      </c>
    </row>
    <row r="1465">
      <c r="A1465" s="1" t="s">
        <v>536</v>
      </c>
      <c r="B1465" s="1" t="s">
        <v>6960</v>
      </c>
      <c r="C1465" s="1">
        <v>2.3210267000109E13</v>
      </c>
      <c r="D1465" s="1" t="s">
        <v>6961</v>
      </c>
      <c r="E1465" s="1">
        <v>5.4996553648E10</v>
      </c>
      <c r="F1465" s="1" t="s">
        <v>6962</v>
      </c>
      <c r="G1465" s="6">
        <v>45492.717210648145</v>
      </c>
      <c r="H1465" s="7">
        <v>45597.23354166667</v>
      </c>
      <c r="I1465" s="2"/>
      <c r="J1465" s="1" t="s">
        <v>1030</v>
      </c>
      <c r="K1465" s="1" t="s">
        <v>1128</v>
      </c>
      <c r="L1465" s="8" t="s">
        <v>6963</v>
      </c>
      <c r="N1465" s="1">
        <v>8.6687239E7</v>
      </c>
      <c r="O1465" s="1">
        <v>1.04864147E8</v>
      </c>
      <c r="Y1465" s="1" t="s">
        <v>900</v>
      </c>
      <c r="Z1465" s="1" t="b">
        <v>0</v>
      </c>
      <c r="AA1465" s="1" t="b">
        <v>0</v>
      </c>
      <c r="AC1465" s="1" t="b">
        <v>1</v>
      </c>
      <c r="AD1465" s="7">
        <v>45492.716898148145</v>
      </c>
      <c r="AE1465" s="1" t="s">
        <v>901</v>
      </c>
      <c r="AJ1465" s="1" t="b">
        <v>0</v>
      </c>
    </row>
    <row r="1466">
      <c r="A1466" s="1" t="s">
        <v>247</v>
      </c>
      <c r="B1466" s="1" t="s">
        <v>6964</v>
      </c>
      <c r="C1466" s="1">
        <v>3.9293734000141E13</v>
      </c>
      <c r="D1466" s="1" t="s">
        <v>6965</v>
      </c>
      <c r="E1466" s="1">
        <v>4.1996813551E10</v>
      </c>
      <c r="F1466" s="1" t="s">
        <v>6966</v>
      </c>
      <c r="G1466" s="6">
        <v>45513.59542824074</v>
      </c>
      <c r="H1466" s="7">
        <v>45597.23673611111</v>
      </c>
      <c r="I1466" s="2"/>
      <c r="J1466" s="1" t="s">
        <v>938</v>
      </c>
      <c r="K1466" s="1" t="s">
        <v>974</v>
      </c>
      <c r="L1466" s="8" t="s">
        <v>6967</v>
      </c>
      <c r="N1466" s="1">
        <v>8.725562E7</v>
      </c>
      <c r="O1466" s="1">
        <v>1.05805771E8</v>
      </c>
      <c r="Q1466" s="1" t="s">
        <v>918</v>
      </c>
      <c r="S1466" s="1" t="s">
        <v>919</v>
      </c>
      <c r="Y1466" s="1" t="s">
        <v>900</v>
      </c>
      <c r="Z1466" s="1" t="b">
        <v>0</v>
      </c>
      <c r="AA1466" s="1" t="b">
        <v>0</v>
      </c>
      <c r="AB1466" s="1" t="s">
        <v>6968</v>
      </c>
      <c r="AC1466" s="1" t="b">
        <v>1</v>
      </c>
      <c r="AD1466" s="7">
        <v>45513.59541666666</v>
      </c>
      <c r="AE1466" s="1" t="s">
        <v>901</v>
      </c>
      <c r="AJ1466" s="1" t="b">
        <v>0</v>
      </c>
      <c r="AK1466" s="1" t="b">
        <v>0</v>
      </c>
      <c r="AL1466" s="1">
        <v>0.0</v>
      </c>
      <c r="AM1466" s="1">
        <v>0.0</v>
      </c>
      <c r="AN1466" s="1">
        <v>0.0</v>
      </c>
    </row>
    <row r="1467">
      <c r="A1467" s="1" t="s">
        <v>6969</v>
      </c>
      <c r="B1467" s="1" t="s">
        <v>6970</v>
      </c>
      <c r="C1467" s="1">
        <v>2.520741900014E13</v>
      </c>
      <c r="D1467" s="1" t="s">
        <v>6971</v>
      </c>
      <c r="E1467" s="1">
        <v>5.1995747339E10</v>
      </c>
      <c r="F1467" s="1" t="s">
        <v>6972</v>
      </c>
      <c r="G1467" s="6">
        <v>45576.88736111111</v>
      </c>
      <c r="H1467" s="7">
        <v>45597.09075231481</v>
      </c>
      <c r="I1467" s="2"/>
      <c r="J1467" s="1" t="s">
        <v>1586</v>
      </c>
      <c r="K1467" s="1" t="s">
        <v>1000</v>
      </c>
      <c r="L1467" s="8" t="s">
        <v>6973</v>
      </c>
      <c r="N1467" s="1">
        <v>8.9119869E7</v>
      </c>
      <c r="O1467" s="1">
        <v>1.08721645E8</v>
      </c>
      <c r="Q1467" s="1" t="s">
        <v>983</v>
      </c>
      <c r="S1467" s="1" t="s">
        <v>1033</v>
      </c>
      <c r="T1467" s="1" t="s">
        <v>920</v>
      </c>
      <c r="Y1467" s="1" t="s">
        <v>900</v>
      </c>
      <c r="Z1467" s="1" t="b">
        <v>0</v>
      </c>
      <c r="AA1467" s="1" t="b">
        <v>0</v>
      </c>
      <c r="AB1467" s="1" t="s">
        <v>6974</v>
      </c>
      <c r="AC1467" s="1" t="b">
        <v>1</v>
      </c>
      <c r="AD1467" s="7">
        <v>45576.88736111111</v>
      </c>
      <c r="AE1467" s="1" t="s">
        <v>901</v>
      </c>
      <c r="AJ1467" s="1" t="b">
        <v>0</v>
      </c>
      <c r="AK1467" s="1" t="b">
        <v>0</v>
      </c>
      <c r="AL1467" s="1">
        <v>0.0</v>
      </c>
      <c r="AM1467" s="1">
        <v>0.0</v>
      </c>
      <c r="AN1467" s="1">
        <v>0.0</v>
      </c>
    </row>
    <row r="1468">
      <c r="A1468" s="1" t="s">
        <v>6975</v>
      </c>
      <c r="B1468" s="1" t="s">
        <v>6976</v>
      </c>
      <c r="C1468" s="1">
        <v>3.4581094000151E13</v>
      </c>
      <c r="D1468" s="1" t="s">
        <v>6976</v>
      </c>
      <c r="E1468" s="1">
        <v>4.8991979978E10</v>
      </c>
      <c r="F1468" s="1" t="s">
        <v>6977</v>
      </c>
      <c r="G1468" s="6">
        <v>45273.73284722222</v>
      </c>
      <c r="H1468" s="7">
        <v>45597.23358796296</v>
      </c>
      <c r="I1468" s="2"/>
      <c r="J1468" s="1" t="s">
        <v>908</v>
      </c>
      <c r="K1468" s="1" t="s">
        <v>916</v>
      </c>
      <c r="L1468" s="8" t="s">
        <v>6978</v>
      </c>
      <c r="N1468" s="1">
        <v>7.5301455E7</v>
      </c>
      <c r="O1468" s="1">
        <v>9.3201533E7</v>
      </c>
      <c r="T1468" s="1" t="s">
        <v>920</v>
      </c>
      <c r="U1468" s="1" t="s">
        <v>6979</v>
      </c>
      <c r="Y1468" s="1" t="s">
        <v>900</v>
      </c>
      <c r="Z1468" s="1" t="b">
        <v>0</v>
      </c>
      <c r="AA1468" s="1" t="b">
        <v>0</v>
      </c>
      <c r="AE1468" s="1" t="s">
        <v>901</v>
      </c>
      <c r="AJ1468" s="1" t="b">
        <v>0</v>
      </c>
    </row>
    <row r="1469">
      <c r="A1469" s="1" t="s">
        <v>6980</v>
      </c>
      <c r="B1469" s="1" t="s">
        <v>6981</v>
      </c>
      <c r="C1469" s="1">
        <v>3.9731101000178E13</v>
      </c>
      <c r="D1469" s="1" t="s">
        <v>6981</v>
      </c>
      <c r="E1469" s="1">
        <v>1.195363637E10</v>
      </c>
      <c r="F1469" s="1" t="s">
        <v>6982</v>
      </c>
      <c r="G1469" s="6">
        <v>45204.7971875</v>
      </c>
      <c r="H1469" s="7">
        <v>45267.76155092593</v>
      </c>
      <c r="I1469" s="6">
        <v>45295.71822916667</v>
      </c>
      <c r="J1469" s="1" t="s">
        <v>908</v>
      </c>
      <c r="K1469" s="1" t="s">
        <v>953</v>
      </c>
      <c r="L1469" s="8" t="s">
        <v>6983</v>
      </c>
      <c r="N1469" s="1">
        <v>7.2878528E7</v>
      </c>
      <c r="O1469" s="1">
        <v>8.9295783E7</v>
      </c>
      <c r="U1469" s="1" t="s">
        <v>6984</v>
      </c>
      <c r="Y1469" s="1" t="s">
        <v>900</v>
      </c>
      <c r="Z1469" s="1" t="b">
        <v>0</v>
      </c>
      <c r="AA1469" s="1" t="b">
        <v>0</v>
      </c>
      <c r="AE1469" s="1" t="s">
        <v>901</v>
      </c>
    </row>
    <row r="1470">
      <c r="A1470" s="1" t="s">
        <v>6985</v>
      </c>
      <c r="B1470" s="1" t="s">
        <v>6986</v>
      </c>
      <c r="C1470" s="1">
        <v>2.8982435000106E13</v>
      </c>
      <c r="D1470" s="1" t="s">
        <v>6986</v>
      </c>
      <c r="E1470" s="1">
        <v>4.7996187754E10</v>
      </c>
      <c r="F1470" s="1" t="s">
        <v>6987</v>
      </c>
      <c r="G1470" s="6">
        <v>45567.559699074074</v>
      </c>
      <c r="H1470" s="7">
        <v>45597.236712962964</v>
      </c>
      <c r="I1470" s="2"/>
      <c r="J1470" s="1" t="s">
        <v>1006</v>
      </c>
      <c r="K1470" s="1" t="s">
        <v>916</v>
      </c>
      <c r="L1470" s="8" t="s">
        <v>6988</v>
      </c>
      <c r="N1470" s="1">
        <v>8.8808413E7</v>
      </c>
      <c r="O1470" s="1">
        <v>1.08252519E8</v>
      </c>
      <c r="Y1470" s="1" t="s">
        <v>900</v>
      </c>
      <c r="Z1470" s="1" t="b">
        <v>0</v>
      </c>
      <c r="AA1470" s="1" t="b">
        <v>0</v>
      </c>
      <c r="AC1470" s="1" t="b">
        <v>1</v>
      </c>
      <c r="AD1470" s="7">
        <v>45534.83695601852</v>
      </c>
      <c r="AE1470" s="1" t="s">
        <v>901</v>
      </c>
      <c r="AF1470" s="1" t="s">
        <v>6989</v>
      </c>
      <c r="AJ1470" s="1" t="b">
        <v>0</v>
      </c>
    </row>
    <row r="1471">
      <c r="A1471" s="1" t="s">
        <v>6990</v>
      </c>
      <c r="B1471" s="1" t="s">
        <v>6991</v>
      </c>
      <c r="C1471" s="1">
        <v>2.7476749000166E13</v>
      </c>
      <c r="D1471" s="1" t="s">
        <v>6991</v>
      </c>
      <c r="E1471" s="1">
        <v>3.5999893765E10</v>
      </c>
      <c r="F1471" s="1" t="s">
        <v>6992</v>
      </c>
      <c r="G1471" s="6">
        <v>45275.68415509259</v>
      </c>
      <c r="H1471" s="7">
        <v>45280.721979166665</v>
      </c>
      <c r="I1471" s="6">
        <v>45359.73443287037</v>
      </c>
      <c r="J1471" s="1" t="s">
        <v>1243</v>
      </c>
      <c r="K1471" s="1" t="s">
        <v>925</v>
      </c>
      <c r="L1471" s="8" t="s">
        <v>6993</v>
      </c>
      <c r="N1471" s="1">
        <v>7.5348618E7</v>
      </c>
      <c r="O1471" s="1">
        <v>9.3302323E7</v>
      </c>
      <c r="U1471" s="1" t="s">
        <v>6994</v>
      </c>
      <c r="Y1471" s="1" t="s">
        <v>900</v>
      </c>
      <c r="Z1471" s="1" t="b">
        <v>0</v>
      </c>
      <c r="AA1471" s="1" t="b">
        <v>0</v>
      </c>
      <c r="AE1471" s="1" t="s">
        <v>901</v>
      </c>
    </row>
    <row r="1472">
      <c r="A1472" s="1" t="s">
        <v>6995</v>
      </c>
      <c r="B1472" s="1" t="s">
        <v>6996</v>
      </c>
      <c r="C1472" s="1">
        <v>8.205943427E9</v>
      </c>
      <c r="D1472" s="1" t="s">
        <v>6996</v>
      </c>
      <c r="E1472" s="1">
        <v>8.4998010006E10</v>
      </c>
      <c r="F1472" s="1" t="s">
        <v>6997</v>
      </c>
      <c r="G1472" s="6">
        <v>45086.627291666664</v>
      </c>
      <c r="H1472" s="7">
        <v>45226.70701388889</v>
      </c>
      <c r="I1472" s="6">
        <v>45266.14226851852</v>
      </c>
      <c r="J1472" s="1" t="s">
        <v>930</v>
      </c>
      <c r="K1472" s="1" t="s">
        <v>916</v>
      </c>
      <c r="N1472" s="1">
        <v>7.3749076E7</v>
      </c>
      <c r="O1472" s="1">
        <v>9.0488893E7</v>
      </c>
      <c r="S1472" s="1" t="s">
        <v>919</v>
      </c>
      <c r="Y1472" s="1" t="s">
        <v>900</v>
      </c>
      <c r="Z1472" s="1" t="b">
        <v>0</v>
      </c>
      <c r="AA1472" s="1" t="b">
        <v>0</v>
      </c>
      <c r="AE1472" s="1" t="s">
        <v>901</v>
      </c>
    </row>
    <row r="1473">
      <c r="A1473" s="1" t="s">
        <v>73</v>
      </c>
      <c r="B1473" s="1" t="s">
        <v>6998</v>
      </c>
      <c r="C1473" s="1">
        <v>4.2260348000168E13</v>
      </c>
      <c r="D1473" s="1" t="s">
        <v>6998</v>
      </c>
      <c r="E1473" s="1">
        <v>4.899212921E10</v>
      </c>
      <c r="F1473" s="1" t="s">
        <v>6999</v>
      </c>
      <c r="G1473" s="6">
        <v>45485.780381944445</v>
      </c>
      <c r="H1473" s="7">
        <v>45597.23670138889</v>
      </c>
      <c r="I1473" s="2"/>
      <c r="J1473" s="1" t="s">
        <v>1030</v>
      </c>
      <c r="K1473" s="1" t="s">
        <v>896</v>
      </c>
      <c r="L1473" s="8" t="s">
        <v>7000</v>
      </c>
      <c r="N1473" s="1">
        <v>8.6478291E7</v>
      </c>
      <c r="O1473" s="1">
        <v>1.09284628E8</v>
      </c>
      <c r="T1473" s="1" t="s">
        <v>920</v>
      </c>
      <c r="X1473" s="1">
        <v>133188.0</v>
      </c>
      <c r="Y1473" s="1" t="s">
        <v>900</v>
      </c>
      <c r="Z1473" s="1" t="b">
        <v>0</v>
      </c>
      <c r="AA1473" s="1" t="b">
        <v>0</v>
      </c>
      <c r="AC1473" s="1" t="b">
        <v>1</v>
      </c>
      <c r="AD1473" s="7">
        <v>45485.779861111114</v>
      </c>
      <c r="AE1473" s="1" t="s">
        <v>901</v>
      </c>
      <c r="AF1473" s="1" t="s">
        <v>7001</v>
      </c>
      <c r="AJ1473" s="1" t="b">
        <v>0</v>
      </c>
    </row>
    <row r="1474">
      <c r="A1474" s="1" t="s">
        <v>7002</v>
      </c>
      <c r="B1474" s="1" t="s">
        <v>7003</v>
      </c>
      <c r="C1474" s="1">
        <v>5.731507619E9</v>
      </c>
      <c r="D1474" s="1" t="s">
        <v>7003</v>
      </c>
      <c r="E1474" s="1">
        <v>3.1993124969E10</v>
      </c>
      <c r="F1474" s="1" t="s">
        <v>7004</v>
      </c>
      <c r="G1474" s="6">
        <v>45091.93672453704</v>
      </c>
      <c r="H1474" s="7">
        <v>45597.23674768519</v>
      </c>
      <c r="I1474" s="2"/>
      <c r="J1474" s="1" t="s">
        <v>930</v>
      </c>
      <c r="K1474" s="1" t="s">
        <v>933</v>
      </c>
      <c r="L1474" s="8" t="s">
        <v>7005</v>
      </c>
      <c r="M1474" s="1">
        <v>1205607.0</v>
      </c>
      <c r="N1474" s="1">
        <v>6.7603437E7</v>
      </c>
      <c r="O1474" s="1">
        <v>8.2337938E7</v>
      </c>
      <c r="R1474" s="1" t="s">
        <v>3492</v>
      </c>
      <c r="S1474" s="1" t="s">
        <v>919</v>
      </c>
      <c r="T1474" s="1" t="s">
        <v>920</v>
      </c>
      <c r="Y1474" s="1" t="s">
        <v>900</v>
      </c>
      <c r="Z1474" s="1" t="b">
        <v>0</v>
      </c>
      <c r="AA1474" s="1" t="b">
        <v>0</v>
      </c>
      <c r="AE1474" s="1" t="s">
        <v>901</v>
      </c>
      <c r="AJ1474" s="1" t="b">
        <v>0</v>
      </c>
    </row>
    <row r="1475">
      <c r="A1475" s="1" t="s">
        <v>739</v>
      </c>
      <c r="B1475" s="1" t="s">
        <v>7006</v>
      </c>
      <c r="C1475" s="1">
        <v>7.43979000198E11</v>
      </c>
      <c r="D1475" s="1" t="s">
        <v>7006</v>
      </c>
      <c r="E1475" s="1">
        <v>3.5988174621E10</v>
      </c>
      <c r="F1475" s="1" t="s">
        <v>7007</v>
      </c>
      <c r="G1475" s="6">
        <v>45544.58777777778</v>
      </c>
      <c r="H1475" s="7">
        <v>45556.696377314816</v>
      </c>
      <c r="I1475" s="6">
        <v>45556.75582175926</v>
      </c>
      <c r="J1475" s="1" t="s">
        <v>1185</v>
      </c>
      <c r="N1475" s="1">
        <v>8.8101959E7</v>
      </c>
      <c r="O1475" s="1">
        <v>1.07044487E8</v>
      </c>
      <c r="W1475" s="1" t="b">
        <v>1</v>
      </c>
      <c r="Y1475" s="1" t="s">
        <v>900</v>
      </c>
      <c r="Z1475" s="1" t="b">
        <v>0</v>
      </c>
      <c r="AA1475" s="1" t="b">
        <v>0</v>
      </c>
      <c r="AC1475" s="1" t="b">
        <v>1</v>
      </c>
      <c r="AD1475" s="7">
        <v>45534.83695601852</v>
      </c>
      <c r="AE1475" s="1" t="s">
        <v>901</v>
      </c>
      <c r="AJ1475" s="1" t="b">
        <v>0</v>
      </c>
    </row>
    <row r="1476">
      <c r="A1476" s="1" t="s">
        <v>552</v>
      </c>
      <c r="B1476" s="1" t="s">
        <v>7008</v>
      </c>
      <c r="C1476" s="1">
        <v>8.4912537349E10</v>
      </c>
      <c r="D1476" s="1" t="s">
        <v>7008</v>
      </c>
      <c r="E1476" s="1">
        <v>3.1975790008E10</v>
      </c>
      <c r="F1476" s="1" t="s">
        <v>7009</v>
      </c>
      <c r="G1476" s="6">
        <v>45483.87028935185</v>
      </c>
      <c r="H1476" s="7">
        <v>45597.23357638889</v>
      </c>
      <c r="I1476" s="2"/>
      <c r="J1476" s="1" t="s">
        <v>938</v>
      </c>
      <c r="N1476" s="1">
        <v>8.6429177E7</v>
      </c>
      <c r="O1476" s="1">
        <v>1.04457134E8</v>
      </c>
      <c r="Y1476" s="1" t="s">
        <v>900</v>
      </c>
      <c r="Z1476" s="1" t="b">
        <v>0</v>
      </c>
      <c r="AA1476" s="1" t="b">
        <v>0</v>
      </c>
      <c r="AC1476" s="1" t="b">
        <v>1</v>
      </c>
      <c r="AD1476" s="7">
        <v>45483.87027777778</v>
      </c>
      <c r="AE1476" s="1" t="s">
        <v>901</v>
      </c>
      <c r="AJ1476" s="1" t="b">
        <v>0</v>
      </c>
    </row>
    <row r="1477">
      <c r="A1477" s="1" t="s">
        <v>7010</v>
      </c>
      <c r="B1477" s="1" t="s">
        <v>7011</v>
      </c>
      <c r="C1477" s="1">
        <v>2.7289451000147E13</v>
      </c>
      <c r="D1477" s="1" t="s">
        <v>7011</v>
      </c>
      <c r="E1477" s="1">
        <v>2.1996640685E10</v>
      </c>
      <c r="F1477" s="1" t="s">
        <v>7012</v>
      </c>
      <c r="G1477" s="6">
        <v>45566.91027777778</v>
      </c>
      <c r="H1477" s="7">
        <v>45597.23662037037</v>
      </c>
      <c r="I1477" s="2"/>
      <c r="J1477" s="1" t="s">
        <v>1586</v>
      </c>
      <c r="K1477" s="1" t="s">
        <v>896</v>
      </c>
      <c r="N1477" s="1">
        <v>8.8807995E7</v>
      </c>
      <c r="O1477" s="1">
        <v>1.08251651E8</v>
      </c>
      <c r="X1477" s="1">
        <v>145933.0</v>
      </c>
      <c r="Y1477" s="1" t="s">
        <v>900</v>
      </c>
      <c r="Z1477" s="1" t="b">
        <v>0</v>
      </c>
      <c r="AA1477" s="1" t="b">
        <v>0</v>
      </c>
      <c r="AC1477" s="1" t="b">
        <v>1</v>
      </c>
      <c r="AD1477" s="7">
        <v>45566.90121527778</v>
      </c>
      <c r="AE1477" s="1" t="s">
        <v>901</v>
      </c>
      <c r="AJ1477" s="1" t="b">
        <v>0</v>
      </c>
    </row>
    <row r="1478">
      <c r="A1478" s="1" t="s">
        <v>566</v>
      </c>
      <c r="B1478" s="1" t="s">
        <v>7013</v>
      </c>
      <c r="C1478" s="1">
        <v>1.4843457000172E13</v>
      </c>
      <c r="D1478" s="1" t="s">
        <v>7013</v>
      </c>
      <c r="E1478" s="1">
        <v>6.2996037486E10</v>
      </c>
      <c r="F1478" s="1" t="s">
        <v>7014</v>
      </c>
      <c r="G1478" s="6">
        <v>45418.58497685185</v>
      </c>
      <c r="H1478" s="7">
        <v>45597.227326388886</v>
      </c>
      <c r="I1478" s="2"/>
      <c r="J1478" s="1" t="s">
        <v>908</v>
      </c>
      <c r="N1478" s="1">
        <v>8.3370738E7</v>
      </c>
      <c r="O1478" s="1">
        <v>1.00823484E8</v>
      </c>
      <c r="W1478" s="1" t="b">
        <v>1</v>
      </c>
      <c r="Y1478" s="1" t="s">
        <v>900</v>
      </c>
      <c r="Z1478" s="1" t="b">
        <v>0</v>
      </c>
      <c r="AA1478" s="1" t="b">
        <v>0</v>
      </c>
      <c r="AC1478" s="1" t="b">
        <v>1</v>
      </c>
      <c r="AD1478" s="7">
        <v>45416.64435185185</v>
      </c>
      <c r="AE1478" s="1" t="s">
        <v>901</v>
      </c>
      <c r="AJ1478" s="1" t="b">
        <v>0</v>
      </c>
    </row>
    <row r="1479">
      <c r="A1479" s="1" t="s">
        <v>699</v>
      </c>
      <c r="B1479" s="1" t="s">
        <v>7015</v>
      </c>
      <c r="C1479" s="1">
        <v>4.0535008000177E13</v>
      </c>
      <c r="D1479" s="1" t="s">
        <v>7016</v>
      </c>
      <c r="E1479" s="1">
        <v>1.1987393213E10</v>
      </c>
      <c r="F1479" s="1" t="s">
        <v>7017</v>
      </c>
      <c r="G1479" s="6">
        <v>45511.05903935185</v>
      </c>
      <c r="H1479" s="7">
        <v>45597.23359953704</v>
      </c>
      <c r="I1479" s="2"/>
      <c r="J1479" s="1" t="s">
        <v>1006</v>
      </c>
      <c r="K1479" s="1" t="s">
        <v>916</v>
      </c>
      <c r="L1479" s="8" t="s">
        <v>7018</v>
      </c>
      <c r="N1479" s="1">
        <v>8.7185597E7</v>
      </c>
      <c r="O1479" s="1">
        <v>1.05684364E8</v>
      </c>
      <c r="Q1479" s="1" t="s">
        <v>983</v>
      </c>
      <c r="S1479" s="1" t="s">
        <v>919</v>
      </c>
      <c r="T1479" s="1" t="s">
        <v>920</v>
      </c>
      <c r="Y1479" s="1" t="s">
        <v>900</v>
      </c>
      <c r="Z1479" s="1" t="b">
        <v>0</v>
      </c>
      <c r="AA1479" s="1" t="b">
        <v>0</v>
      </c>
      <c r="AC1479" s="1" t="b">
        <v>1</v>
      </c>
      <c r="AD1479" s="7">
        <v>45511.05902777778</v>
      </c>
      <c r="AE1479" s="1" t="s">
        <v>901</v>
      </c>
      <c r="AJ1479" s="1" t="b">
        <v>0</v>
      </c>
      <c r="AK1479" s="1" t="b">
        <v>1</v>
      </c>
      <c r="AL1479" s="1">
        <v>1.0</v>
      </c>
      <c r="AM1479" s="1">
        <v>0.0</v>
      </c>
      <c r="AN1479" s="1">
        <v>3.0</v>
      </c>
    </row>
    <row r="1480">
      <c r="A1480" s="1" t="s">
        <v>324</v>
      </c>
      <c r="B1480" s="1" t="s">
        <v>7019</v>
      </c>
      <c r="C1480" s="1">
        <v>3.0643556000167E13</v>
      </c>
      <c r="D1480" s="1" t="s">
        <v>7019</v>
      </c>
      <c r="E1480" s="1">
        <v>5.1995444769E10</v>
      </c>
      <c r="F1480" s="1" t="s">
        <v>7020</v>
      </c>
      <c r="G1480" s="6">
        <v>45357.834178240744</v>
      </c>
      <c r="H1480" s="7">
        <v>45597.23353009259</v>
      </c>
      <c r="I1480" s="2"/>
      <c r="J1480" s="1" t="s">
        <v>908</v>
      </c>
      <c r="K1480" s="1" t="s">
        <v>974</v>
      </c>
      <c r="L1480" s="8" t="s">
        <v>7021</v>
      </c>
      <c r="N1480" s="1">
        <v>7.836168E7</v>
      </c>
      <c r="O1480" s="1">
        <v>9.7151819E7</v>
      </c>
      <c r="T1480" s="1" t="s">
        <v>920</v>
      </c>
      <c r="U1480" s="1" t="s">
        <v>7022</v>
      </c>
      <c r="Y1480" s="1" t="s">
        <v>900</v>
      </c>
      <c r="Z1480" s="1" t="b">
        <v>0</v>
      </c>
      <c r="AA1480" s="1" t="b">
        <v>0</v>
      </c>
      <c r="AE1480" s="1" t="s">
        <v>901</v>
      </c>
      <c r="AJ1480" s="1" t="b">
        <v>0</v>
      </c>
    </row>
    <row r="1481">
      <c r="A1481" s="1" t="s">
        <v>820</v>
      </c>
      <c r="B1481" s="1" t="s">
        <v>7023</v>
      </c>
      <c r="C1481" s="1">
        <v>2.7566093000172E13</v>
      </c>
      <c r="D1481" s="1" t="s">
        <v>7024</v>
      </c>
      <c r="E1481" s="1">
        <v>2.1995192474E10</v>
      </c>
      <c r="F1481" s="1" t="s">
        <v>7025</v>
      </c>
      <c r="G1481" s="6">
        <v>45544.65253472222</v>
      </c>
      <c r="H1481" s="7">
        <v>45597.23670138889</v>
      </c>
      <c r="I1481" s="2"/>
      <c r="J1481" s="1" t="s">
        <v>1006</v>
      </c>
      <c r="K1481" s="1" t="s">
        <v>925</v>
      </c>
      <c r="L1481" s="8" t="s">
        <v>7026</v>
      </c>
      <c r="N1481" s="1">
        <v>8.8201997E7</v>
      </c>
      <c r="O1481" s="1">
        <v>1.07180173E8</v>
      </c>
      <c r="Q1481" s="1" t="s">
        <v>983</v>
      </c>
      <c r="S1481" s="1" t="s">
        <v>1033</v>
      </c>
      <c r="Y1481" s="1" t="s">
        <v>900</v>
      </c>
      <c r="Z1481" s="1" t="b">
        <v>0</v>
      </c>
      <c r="AA1481" s="1" t="b">
        <v>0</v>
      </c>
      <c r="AB1481" s="1" t="s">
        <v>7027</v>
      </c>
      <c r="AC1481" s="1" t="b">
        <v>1</v>
      </c>
      <c r="AD1481" s="7">
        <v>45544.65253472222</v>
      </c>
      <c r="AE1481" s="1" t="s">
        <v>901</v>
      </c>
      <c r="AJ1481" s="1" t="b">
        <v>0</v>
      </c>
      <c r="AK1481" s="1" t="b">
        <v>0</v>
      </c>
      <c r="AL1481" s="1">
        <v>0.0</v>
      </c>
      <c r="AM1481" s="1">
        <v>0.0</v>
      </c>
      <c r="AN1481" s="1">
        <v>0.0</v>
      </c>
    </row>
    <row r="1482">
      <c r="A1482" s="1" t="s">
        <v>535</v>
      </c>
      <c r="B1482" s="1" t="s">
        <v>7028</v>
      </c>
      <c r="C1482" s="1">
        <v>2.8170707000165E13</v>
      </c>
      <c r="D1482" s="1" t="s">
        <v>7029</v>
      </c>
      <c r="E1482" s="1">
        <v>6.2984054191E10</v>
      </c>
      <c r="F1482" s="1" t="s">
        <v>7030</v>
      </c>
      <c r="G1482" s="6">
        <v>45463.8468287037</v>
      </c>
      <c r="H1482" s="7">
        <v>45597.23667824074</v>
      </c>
      <c r="I1482" s="2"/>
      <c r="J1482" s="1" t="s">
        <v>938</v>
      </c>
      <c r="K1482" s="1" t="s">
        <v>1049</v>
      </c>
      <c r="L1482" s="8" t="s">
        <v>7031</v>
      </c>
      <c r="N1482" s="1">
        <v>8.5813816E7</v>
      </c>
      <c r="O1482" s="1">
        <v>1.03478065E8</v>
      </c>
      <c r="T1482" s="1" t="s">
        <v>920</v>
      </c>
      <c r="Y1482" s="1" t="s">
        <v>900</v>
      </c>
      <c r="Z1482" s="1" t="b">
        <v>0</v>
      </c>
      <c r="AA1482" s="1" t="b">
        <v>0</v>
      </c>
      <c r="AC1482" s="1" t="b">
        <v>1</v>
      </c>
      <c r="AD1482" s="7">
        <v>45463.846817129626</v>
      </c>
      <c r="AE1482" s="1" t="s">
        <v>901</v>
      </c>
      <c r="AJ1482" s="1" t="b">
        <v>0</v>
      </c>
    </row>
    <row r="1483">
      <c r="A1483" s="1" t="s">
        <v>781</v>
      </c>
      <c r="B1483" s="1" t="s">
        <v>7032</v>
      </c>
      <c r="C1483" s="1">
        <v>4.5350974000133E13</v>
      </c>
      <c r="D1483" s="1" t="s">
        <v>7032</v>
      </c>
      <c r="E1483" s="1">
        <v>2.193657981E10</v>
      </c>
      <c r="F1483" s="1" t="s">
        <v>7033</v>
      </c>
      <c r="G1483" s="6">
        <v>45551.57420138889</v>
      </c>
      <c r="H1483" s="7">
        <v>45597.23353009259</v>
      </c>
      <c r="I1483" s="2"/>
      <c r="J1483" s="1" t="s">
        <v>1185</v>
      </c>
      <c r="N1483" s="1">
        <v>8.8339719E7</v>
      </c>
      <c r="O1483" s="1">
        <v>1.07433129E8</v>
      </c>
      <c r="Y1483" s="1" t="s">
        <v>900</v>
      </c>
      <c r="Z1483" s="1" t="b">
        <v>0</v>
      </c>
      <c r="AA1483" s="1" t="b">
        <v>0</v>
      </c>
      <c r="AC1483" s="1" t="b">
        <v>1</v>
      </c>
      <c r="AD1483" s="7">
        <v>45551.54719907408</v>
      </c>
      <c r="AE1483" s="1" t="s">
        <v>901</v>
      </c>
      <c r="AJ1483" s="1" t="b">
        <v>0</v>
      </c>
    </row>
    <row r="1484">
      <c r="A1484" s="1" t="s">
        <v>7034</v>
      </c>
      <c r="B1484" s="1" t="s">
        <v>7035</v>
      </c>
      <c r="C1484" s="1">
        <v>2.0589485000108E13</v>
      </c>
      <c r="D1484" s="1" t="s">
        <v>7035</v>
      </c>
      <c r="E1484" s="1">
        <v>1.498822862E10</v>
      </c>
      <c r="F1484" s="1" t="s">
        <v>7036</v>
      </c>
      <c r="G1484" s="6">
        <v>45593.65053240741</v>
      </c>
      <c r="H1484" s="7">
        <v>45597.17752314815</v>
      </c>
      <c r="I1484" s="2"/>
      <c r="J1484" s="1" t="s">
        <v>1497</v>
      </c>
      <c r="K1484" s="1" t="s">
        <v>1000</v>
      </c>
      <c r="L1484" s="8" t="s">
        <v>7037</v>
      </c>
      <c r="N1484" s="1">
        <v>8.9724877E7</v>
      </c>
      <c r="O1484" s="1">
        <v>1.09495651E8</v>
      </c>
      <c r="Q1484" s="1" t="s">
        <v>1194</v>
      </c>
      <c r="S1484" s="1" t="s">
        <v>1111</v>
      </c>
      <c r="Y1484" s="1" t="s">
        <v>900</v>
      </c>
      <c r="Z1484" s="1" t="b">
        <v>0</v>
      </c>
      <c r="AA1484" s="1" t="b">
        <v>0</v>
      </c>
      <c r="AB1484" s="1" t="s">
        <v>7038</v>
      </c>
      <c r="AC1484" s="1" t="b">
        <v>1</v>
      </c>
      <c r="AD1484" s="7">
        <v>45593.65076388889</v>
      </c>
      <c r="AE1484" s="1" t="s">
        <v>901</v>
      </c>
      <c r="AJ1484" s="1" t="b">
        <v>0</v>
      </c>
      <c r="AK1484" s="1" t="b">
        <v>0</v>
      </c>
      <c r="AL1484" s="1">
        <v>0.0</v>
      </c>
      <c r="AM1484" s="1">
        <v>0.0</v>
      </c>
      <c r="AN1484" s="1">
        <v>0.0</v>
      </c>
    </row>
    <row r="1485">
      <c r="A1485" s="1" t="s">
        <v>143</v>
      </c>
      <c r="B1485" s="1" t="s">
        <v>7039</v>
      </c>
      <c r="C1485" s="1">
        <v>2.7061442000285E13</v>
      </c>
      <c r="D1485" s="1" t="s">
        <v>7040</v>
      </c>
      <c r="E1485" s="1">
        <v>1.9989801839E10</v>
      </c>
      <c r="F1485" s="1" t="s">
        <v>7041</v>
      </c>
      <c r="G1485" s="6">
        <v>45531.49502314815</v>
      </c>
      <c r="H1485" s="7">
        <v>45597.23358796296</v>
      </c>
      <c r="I1485" s="2"/>
      <c r="J1485" s="1" t="s">
        <v>908</v>
      </c>
      <c r="K1485" s="1" t="s">
        <v>933</v>
      </c>
      <c r="L1485" s="8" t="s">
        <v>7042</v>
      </c>
      <c r="M1485" s="1">
        <v>859641.0</v>
      </c>
      <c r="N1485" s="1">
        <v>8.7787743E7</v>
      </c>
      <c r="O1485" s="1">
        <v>1.06599679E8</v>
      </c>
      <c r="Q1485" s="1" t="s">
        <v>1335</v>
      </c>
      <c r="S1485" s="1" t="s">
        <v>919</v>
      </c>
      <c r="Y1485" s="1" t="s">
        <v>900</v>
      </c>
      <c r="Z1485" s="1" t="b">
        <v>0</v>
      </c>
      <c r="AA1485" s="1" t="b">
        <v>0</v>
      </c>
      <c r="AB1485" s="1" t="s">
        <v>7043</v>
      </c>
      <c r="AC1485" s="1" t="b">
        <v>1</v>
      </c>
      <c r="AD1485" s="7">
        <v>45531.495</v>
      </c>
      <c r="AE1485" s="1" t="s">
        <v>901</v>
      </c>
      <c r="AJ1485" s="1" t="b">
        <v>0</v>
      </c>
      <c r="AK1485" s="1" t="b">
        <v>1</v>
      </c>
      <c r="AL1485" s="1">
        <v>5.0</v>
      </c>
      <c r="AM1485" s="1">
        <v>5.0</v>
      </c>
      <c r="AN1485" s="1">
        <v>30.0</v>
      </c>
    </row>
    <row r="1486">
      <c r="A1486" s="1" t="s">
        <v>7044</v>
      </c>
      <c r="B1486" s="1" t="s">
        <v>7045</v>
      </c>
      <c r="D1486" s="1" t="s">
        <v>7045</v>
      </c>
      <c r="E1486" s="1">
        <v>4.198483311E10</v>
      </c>
      <c r="F1486" s="1" t="s">
        <v>7046</v>
      </c>
      <c r="G1486" s="6">
        <v>45030.784849537034</v>
      </c>
      <c r="H1486" s="7">
        <v>45597.23357638889</v>
      </c>
      <c r="I1486" s="2"/>
      <c r="J1486" s="1" t="s">
        <v>1109</v>
      </c>
      <c r="K1486" s="1" t="s">
        <v>933</v>
      </c>
      <c r="M1486" s="1">
        <v>631328.0</v>
      </c>
      <c r="Q1486" s="1" t="s">
        <v>918</v>
      </c>
      <c r="R1486" s="1" t="s">
        <v>1143</v>
      </c>
      <c r="S1486" s="1" t="s">
        <v>1111</v>
      </c>
      <c r="Y1486" s="1" t="s">
        <v>900</v>
      </c>
      <c r="Z1486" s="1" t="b">
        <v>0</v>
      </c>
      <c r="AA1486" s="1" t="b">
        <v>0</v>
      </c>
      <c r="AE1486" s="1" t="s">
        <v>901</v>
      </c>
      <c r="AJ1486" s="1" t="b">
        <v>0</v>
      </c>
    </row>
    <row r="1487">
      <c r="A1487" s="1" t="s">
        <v>7047</v>
      </c>
      <c r="B1487" s="1" t="s">
        <v>7048</v>
      </c>
      <c r="C1487" s="1">
        <v>1.8617747000159E13</v>
      </c>
      <c r="D1487" s="1" t="s">
        <v>7048</v>
      </c>
      <c r="E1487" s="1">
        <v>1.1983970623E10</v>
      </c>
      <c r="F1487" s="1" t="s">
        <v>7049</v>
      </c>
      <c r="G1487" s="6">
        <v>45331.5109375</v>
      </c>
      <c r="H1487" s="7">
        <v>45597.23670138889</v>
      </c>
      <c r="I1487" s="2"/>
      <c r="J1487" s="1" t="s">
        <v>908</v>
      </c>
      <c r="K1487" s="1" t="s">
        <v>933</v>
      </c>
      <c r="L1487" s="8" t="s">
        <v>7050</v>
      </c>
      <c r="M1487" s="1">
        <v>1032702.0</v>
      </c>
      <c r="N1487" s="1">
        <v>7.7357306E7</v>
      </c>
      <c r="O1487" s="1">
        <v>9.5762768E7</v>
      </c>
      <c r="U1487" s="1" t="s">
        <v>7051</v>
      </c>
      <c r="Y1487" s="1" t="s">
        <v>900</v>
      </c>
      <c r="Z1487" s="1" t="b">
        <v>0</v>
      </c>
      <c r="AA1487" s="1" t="b">
        <v>0</v>
      </c>
      <c r="AE1487" s="1" t="s">
        <v>901</v>
      </c>
      <c r="AJ1487" s="1" t="b">
        <v>0</v>
      </c>
    </row>
    <row r="1488">
      <c r="A1488" s="1" t="s">
        <v>104</v>
      </c>
      <c r="B1488" s="1" t="s">
        <v>7052</v>
      </c>
      <c r="C1488" s="1">
        <v>7.542030000179E12</v>
      </c>
      <c r="D1488" s="1" t="s">
        <v>7052</v>
      </c>
      <c r="E1488" s="1">
        <v>3.5984645295E10</v>
      </c>
      <c r="F1488" s="1" t="s">
        <v>7053</v>
      </c>
      <c r="G1488" s="6">
        <v>45474.50645833334</v>
      </c>
      <c r="H1488" s="7">
        <v>45597.23358796296</v>
      </c>
      <c r="I1488" s="2"/>
      <c r="J1488" s="1" t="s">
        <v>908</v>
      </c>
      <c r="K1488" s="1" t="s">
        <v>896</v>
      </c>
      <c r="L1488" s="8" t="s">
        <v>7054</v>
      </c>
      <c r="N1488" s="1">
        <v>8.6079991E7</v>
      </c>
      <c r="O1488" s="1">
        <v>1.03959669E8</v>
      </c>
      <c r="U1488" s="1" t="s">
        <v>7053</v>
      </c>
      <c r="X1488" s="1">
        <v>130733.0</v>
      </c>
      <c r="Y1488" s="1" t="s">
        <v>900</v>
      </c>
      <c r="Z1488" s="1" t="b">
        <v>0</v>
      </c>
      <c r="AA1488" s="1" t="b">
        <v>0</v>
      </c>
      <c r="AC1488" s="1" t="b">
        <v>1</v>
      </c>
      <c r="AD1488" s="7">
        <v>45474.50644675926</v>
      </c>
      <c r="AE1488" s="1" t="s">
        <v>901</v>
      </c>
      <c r="AJ1488" s="1" t="b">
        <v>0</v>
      </c>
    </row>
    <row r="1489">
      <c r="A1489" s="1" t="s">
        <v>7055</v>
      </c>
      <c r="B1489" s="1" t="s">
        <v>7056</v>
      </c>
      <c r="C1489" s="1">
        <v>3.8830538000104E13</v>
      </c>
      <c r="D1489" s="1" t="s">
        <v>7056</v>
      </c>
      <c r="E1489" s="1">
        <v>1.1950025053E10</v>
      </c>
      <c r="F1489" s="1" t="s">
        <v>7057</v>
      </c>
      <c r="G1489" s="6">
        <v>45338.7690162037</v>
      </c>
      <c r="H1489" s="7">
        <v>45476.53627314815</v>
      </c>
      <c r="I1489" s="6">
        <v>45477.0381712963</v>
      </c>
      <c r="J1489" s="1" t="s">
        <v>908</v>
      </c>
      <c r="L1489" s="1" t="s">
        <v>7058</v>
      </c>
      <c r="N1489" s="1">
        <v>7.7500993E7</v>
      </c>
      <c r="O1489" s="1">
        <v>1.04075259E8</v>
      </c>
      <c r="U1489" s="1" t="s">
        <v>7057</v>
      </c>
      <c r="Y1489" s="1" t="s">
        <v>900</v>
      </c>
      <c r="Z1489" s="1" t="b">
        <v>0</v>
      </c>
      <c r="AA1489" s="1" t="b">
        <v>0</v>
      </c>
      <c r="AE1489" s="1" t="s">
        <v>901</v>
      </c>
    </row>
    <row r="1490">
      <c r="A1490" s="1" t="s">
        <v>432</v>
      </c>
      <c r="B1490" s="1" t="s">
        <v>7059</v>
      </c>
      <c r="C1490" s="1">
        <v>4.774165400013E13</v>
      </c>
      <c r="D1490" s="1" t="s">
        <v>7059</v>
      </c>
      <c r="E1490" s="1">
        <v>8.8996071339E10</v>
      </c>
      <c r="F1490" s="1" t="s">
        <v>7060</v>
      </c>
      <c r="G1490" s="6">
        <v>45520.665289351855</v>
      </c>
      <c r="H1490" s="7">
        <v>45597.23357638889</v>
      </c>
      <c r="I1490" s="2"/>
      <c r="J1490" s="1" t="s">
        <v>908</v>
      </c>
      <c r="K1490" s="1" t="s">
        <v>916</v>
      </c>
      <c r="L1490" s="8" t="s">
        <v>7061</v>
      </c>
      <c r="N1490" s="1">
        <v>8.7464118E7</v>
      </c>
      <c r="O1490" s="1">
        <v>1.06104481E8</v>
      </c>
      <c r="T1490" s="1" t="s">
        <v>920</v>
      </c>
      <c r="Y1490" s="1" t="s">
        <v>900</v>
      </c>
      <c r="Z1490" s="1" t="b">
        <v>0</v>
      </c>
      <c r="AA1490" s="1" t="b">
        <v>0</v>
      </c>
      <c r="AC1490" s="1" t="b">
        <v>1</v>
      </c>
      <c r="AD1490" s="7">
        <v>45520.657314814816</v>
      </c>
      <c r="AE1490" s="1" t="s">
        <v>901</v>
      </c>
      <c r="AF1490" s="1" t="s">
        <v>7062</v>
      </c>
      <c r="AJ1490" s="1" t="b">
        <v>0</v>
      </c>
    </row>
    <row r="1491">
      <c r="A1491" s="1" t="s">
        <v>809</v>
      </c>
      <c r="B1491" s="1" t="s">
        <v>7063</v>
      </c>
      <c r="C1491" s="1">
        <v>3.627496300012E13</v>
      </c>
      <c r="D1491" s="1" t="s">
        <v>7064</v>
      </c>
      <c r="E1491" s="1">
        <v>3.1971737558E10</v>
      </c>
      <c r="F1491" s="1" t="s">
        <v>7065</v>
      </c>
      <c r="G1491" s="6">
        <v>45492.75141203704</v>
      </c>
      <c r="H1491" s="7">
        <v>45597.23353009259</v>
      </c>
      <c r="I1491" s="2"/>
      <c r="J1491" s="1" t="s">
        <v>895</v>
      </c>
      <c r="K1491" s="1" t="s">
        <v>1000</v>
      </c>
      <c r="L1491" s="8" t="s">
        <v>7066</v>
      </c>
      <c r="N1491" s="1">
        <v>8.6688339E7</v>
      </c>
      <c r="O1491" s="1">
        <v>1.06237526E8</v>
      </c>
      <c r="Y1491" s="1" t="s">
        <v>900</v>
      </c>
      <c r="Z1491" s="1" t="b">
        <v>0</v>
      </c>
      <c r="AA1491" s="1" t="b">
        <v>0</v>
      </c>
      <c r="AC1491" s="1" t="b">
        <v>1</v>
      </c>
      <c r="AD1491" s="7">
        <v>45492.751388888886</v>
      </c>
      <c r="AE1491" s="1" t="s">
        <v>901</v>
      </c>
      <c r="AJ1491" s="1" t="b">
        <v>0</v>
      </c>
    </row>
    <row r="1492">
      <c r="A1492" s="1" t="s">
        <v>734</v>
      </c>
      <c r="B1492" s="1" t="s">
        <v>7067</v>
      </c>
      <c r="C1492" s="1">
        <v>2.4605987000136E13</v>
      </c>
      <c r="D1492" s="1" t="s">
        <v>7067</v>
      </c>
      <c r="E1492" s="1">
        <v>4.8984821222E10</v>
      </c>
      <c r="F1492" s="1" t="s">
        <v>7068</v>
      </c>
      <c r="G1492" s="6">
        <v>45448.5649537037</v>
      </c>
      <c r="H1492" s="7">
        <v>45448.61796296296</v>
      </c>
      <c r="I1492" s="6">
        <v>45450.75030092592</v>
      </c>
      <c r="J1492" s="1" t="s">
        <v>1006</v>
      </c>
      <c r="K1492" s="1" t="s">
        <v>933</v>
      </c>
      <c r="L1492" s="8" t="s">
        <v>7069</v>
      </c>
      <c r="M1492" s="1">
        <v>794892.0</v>
      </c>
      <c r="N1492" s="1">
        <v>8.5260738E7</v>
      </c>
      <c r="O1492" s="1">
        <v>1.0261389E8</v>
      </c>
      <c r="U1492" s="1" t="s">
        <v>7068</v>
      </c>
      <c r="Y1492" s="1" t="s">
        <v>1130</v>
      </c>
      <c r="Z1492" s="1" t="b">
        <v>0</v>
      </c>
      <c r="AA1492" s="1" t="b">
        <v>0</v>
      </c>
      <c r="AC1492" s="1" t="b">
        <v>1</v>
      </c>
      <c r="AD1492" s="7">
        <v>45447.81135416667</v>
      </c>
      <c r="AE1492" s="1" t="s">
        <v>901</v>
      </c>
    </row>
    <row r="1493">
      <c r="A1493" s="1" t="s">
        <v>71</v>
      </c>
      <c r="B1493" s="1" t="s">
        <v>7070</v>
      </c>
      <c r="C1493" s="1">
        <v>5.3274855000177E13</v>
      </c>
      <c r="D1493" s="1" t="s">
        <v>7070</v>
      </c>
      <c r="E1493" s="1">
        <v>1.1988482399E10</v>
      </c>
      <c r="F1493" s="1" t="s">
        <v>7071</v>
      </c>
      <c r="G1493" s="6">
        <v>45510.70377314815</v>
      </c>
      <c r="H1493" s="7">
        <v>45568.04561342593</v>
      </c>
      <c r="I1493" s="6">
        <v>45568.082037037035</v>
      </c>
      <c r="J1493" s="1" t="s">
        <v>908</v>
      </c>
      <c r="K1493" s="1" t="s">
        <v>1049</v>
      </c>
      <c r="L1493" s="8" t="s">
        <v>7072</v>
      </c>
      <c r="N1493" s="1">
        <v>8.7169597E7</v>
      </c>
      <c r="O1493" s="1">
        <v>1.05653851E8</v>
      </c>
      <c r="Q1493" s="1" t="s">
        <v>983</v>
      </c>
      <c r="S1493" s="1" t="s">
        <v>919</v>
      </c>
      <c r="W1493" s="1" t="b">
        <v>1</v>
      </c>
      <c r="Y1493" s="1" t="s">
        <v>900</v>
      </c>
      <c r="Z1493" s="1" t="b">
        <v>0</v>
      </c>
      <c r="AA1493" s="1" t="b">
        <v>0</v>
      </c>
      <c r="AB1493" s="1" t="s">
        <v>7073</v>
      </c>
      <c r="AC1493" s="1" t="b">
        <v>1</v>
      </c>
      <c r="AD1493" s="7">
        <v>45510.70381944445</v>
      </c>
      <c r="AE1493" s="1" t="s">
        <v>901</v>
      </c>
      <c r="AF1493" s="1" t="s">
        <v>1343</v>
      </c>
      <c r="AJ1493" s="1" t="b">
        <v>0</v>
      </c>
      <c r="AK1493" s="1" t="b">
        <v>0</v>
      </c>
      <c r="AL1493" s="1">
        <v>0.0</v>
      </c>
      <c r="AM1493" s="1">
        <v>0.0</v>
      </c>
      <c r="AN1493" s="1">
        <v>0.0</v>
      </c>
    </row>
    <row r="1494">
      <c r="A1494" s="1" t="s">
        <v>7074</v>
      </c>
      <c r="B1494" s="1" t="s">
        <v>7075</v>
      </c>
      <c r="C1494" s="1">
        <v>3.0290820000126E13</v>
      </c>
      <c r="D1494" s="1" t="s">
        <v>7075</v>
      </c>
      <c r="E1494" s="1">
        <v>3.7988080142E10</v>
      </c>
      <c r="F1494" s="1" t="s">
        <v>7076</v>
      </c>
      <c r="G1494" s="6">
        <v>45230.81516203703</v>
      </c>
      <c r="H1494" s="7">
        <v>45554.17828703704</v>
      </c>
      <c r="I1494" s="6">
        <v>45554.17828703704</v>
      </c>
      <c r="J1494" s="1" t="s">
        <v>908</v>
      </c>
      <c r="K1494" s="1" t="s">
        <v>916</v>
      </c>
      <c r="L1494" s="8" t="s">
        <v>7077</v>
      </c>
      <c r="N1494" s="1">
        <v>7.3939518E7</v>
      </c>
      <c r="O1494" s="1">
        <v>9.0980741E7</v>
      </c>
      <c r="T1494" s="1" t="s">
        <v>920</v>
      </c>
      <c r="Y1494" s="1" t="s">
        <v>900</v>
      </c>
      <c r="Z1494" s="1" t="b">
        <v>0</v>
      </c>
      <c r="AA1494" s="1" t="b">
        <v>0</v>
      </c>
      <c r="AE1494" s="1" t="s">
        <v>901</v>
      </c>
      <c r="AJ1494" s="1" t="b">
        <v>0</v>
      </c>
    </row>
    <row r="1495">
      <c r="A1495" s="1" t="s">
        <v>7078</v>
      </c>
      <c r="B1495" s="1" t="s">
        <v>7079</v>
      </c>
      <c r="C1495" s="1">
        <v>1.2835565612E10</v>
      </c>
      <c r="D1495" s="1" t="s">
        <v>7079</v>
      </c>
      <c r="E1495" s="1">
        <v>3.19961655E10</v>
      </c>
      <c r="F1495" s="1" t="s">
        <v>7080</v>
      </c>
      <c r="G1495" s="6">
        <v>45189.66265046296</v>
      </c>
      <c r="H1495" s="7">
        <v>45226.748703703706</v>
      </c>
      <c r="I1495" s="6">
        <v>45308.839166666665</v>
      </c>
      <c r="J1495" s="1" t="s">
        <v>895</v>
      </c>
      <c r="K1495" s="1" t="s">
        <v>916</v>
      </c>
      <c r="L1495" s="8" t="s">
        <v>7081</v>
      </c>
      <c r="N1495" s="1">
        <v>7.195513E7</v>
      </c>
      <c r="O1495" s="1">
        <v>8.8152856E7</v>
      </c>
      <c r="T1495" s="1" t="s">
        <v>898</v>
      </c>
      <c r="U1495" s="1" t="s">
        <v>7082</v>
      </c>
      <c r="Y1495" s="1" t="s">
        <v>900</v>
      </c>
      <c r="Z1495" s="1" t="b">
        <v>0</v>
      </c>
      <c r="AA1495" s="1" t="b">
        <v>0</v>
      </c>
      <c r="AE1495" s="1" t="s">
        <v>901</v>
      </c>
    </row>
    <row r="1496">
      <c r="A1496" s="1" t="s">
        <v>7083</v>
      </c>
      <c r="B1496" s="1" t="s">
        <v>7084</v>
      </c>
      <c r="C1496" s="1">
        <v>1.4633125000163E13</v>
      </c>
      <c r="D1496" s="1" t="s">
        <v>7084</v>
      </c>
      <c r="E1496" s="1">
        <v>3.1997990343E10</v>
      </c>
      <c r="F1496" s="1" t="s">
        <v>7085</v>
      </c>
      <c r="G1496" s="6">
        <v>45250.500613425924</v>
      </c>
      <c r="H1496" s="7">
        <v>45597.23673611111</v>
      </c>
      <c r="I1496" s="2"/>
      <c r="J1496" s="1" t="s">
        <v>908</v>
      </c>
      <c r="K1496" s="1" t="s">
        <v>916</v>
      </c>
      <c r="L1496" s="8" t="s">
        <v>7086</v>
      </c>
      <c r="N1496" s="1">
        <v>7.437786E7</v>
      </c>
      <c r="O1496" s="1">
        <v>9.1830606E7</v>
      </c>
      <c r="U1496" s="1" t="s">
        <v>7087</v>
      </c>
      <c r="Y1496" s="1" t="s">
        <v>900</v>
      </c>
      <c r="Z1496" s="1" t="b">
        <v>0</v>
      </c>
      <c r="AA1496" s="1" t="b">
        <v>0</v>
      </c>
      <c r="AE1496" s="1" t="s">
        <v>901</v>
      </c>
      <c r="AJ1496" s="1" t="b">
        <v>0</v>
      </c>
    </row>
    <row r="1497">
      <c r="A1497" s="1" t="s">
        <v>7088</v>
      </c>
      <c r="B1497" s="1" t="s">
        <v>7089</v>
      </c>
      <c r="D1497" s="1" t="s">
        <v>7089</v>
      </c>
      <c r="E1497" s="1">
        <v>3.1991638226E10</v>
      </c>
      <c r="F1497" s="1" t="s">
        <v>7090</v>
      </c>
      <c r="G1497" s="6">
        <v>45473.63244212963</v>
      </c>
      <c r="H1497" s="7">
        <v>45597.22733796296</v>
      </c>
      <c r="I1497" s="2"/>
      <c r="J1497" s="1" t="s">
        <v>895</v>
      </c>
      <c r="K1497" s="1" t="s">
        <v>974</v>
      </c>
      <c r="N1497" s="1">
        <v>8.6040177E7</v>
      </c>
      <c r="O1497" s="1">
        <v>1.0392355E8</v>
      </c>
      <c r="W1497" s="1" t="b">
        <v>1</v>
      </c>
      <c r="Y1497" s="1" t="s">
        <v>900</v>
      </c>
      <c r="Z1497" s="1" t="b">
        <v>0</v>
      </c>
      <c r="AA1497" s="1" t="b">
        <v>0</v>
      </c>
      <c r="AC1497" s="1" t="b">
        <v>1</v>
      </c>
      <c r="AD1497" s="7">
        <v>45473.61670138889</v>
      </c>
      <c r="AE1497" s="1" t="s">
        <v>901</v>
      </c>
      <c r="AJ1497" s="1" t="b">
        <v>0</v>
      </c>
    </row>
    <row r="1498">
      <c r="A1498" s="1" t="s">
        <v>7091</v>
      </c>
      <c r="B1498" s="1" t="s">
        <v>7092</v>
      </c>
      <c r="C1498" s="1">
        <v>2.064185100012E13</v>
      </c>
      <c r="D1498" s="1" t="s">
        <v>7093</v>
      </c>
      <c r="E1498" s="1">
        <v>4.3996087093E10</v>
      </c>
      <c r="F1498" s="1" t="s">
        <v>7094</v>
      </c>
      <c r="G1498" s="6">
        <v>45585.71462962963</v>
      </c>
      <c r="H1498" s="7">
        <v>45597.09085648148</v>
      </c>
      <c r="I1498" s="2"/>
      <c r="J1498" s="1" t="s">
        <v>1497</v>
      </c>
      <c r="L1498" s="8" t="s">
        <v>7095</v>
      </c>
      <c r="N1498" s="1">
        <v>8.9374777E7</v>
      </c>
      <c r="O1498" s="1">
        <v>1.09082691E8</v>
      </c>
      <c r="Q1498" s="1" t="s">
        <v>1568</v>
      </c>
      <c r="S1498" s="1" t="s">
        <v>1111</v>
      </c>
      <c r="Y1498" s="1" t="s">
        <v>900</v>
      </c>
      <c r="Z1498" s="1" t="b">
        <v>0</v>
      </c>
      <c r="AA1498" s="1" t="b">
        <v>0</v>
      </c>
      <c r="AC1498" s="1" t="b">
        <v>1</v>
      </c>
      <c r="AD1498" s="7">
        <v>45585.71461805556</v>
      </c>
      <c r="AE1498" s="1" t="s">
        <v>901</v>
      </c>
      <c r="AJ1498" s="1" t="b">
        <v>0</v>
      </c>
      <c r="AK1498" s="1" t="b">
        <v>0</v>
      </c>
      <c r="AL1498" s="1">
        <v>0.0</v>
      </c>
      <c r="AM1498" s="1">
        <v>0.0</v>
      </c>
      <c r="AN1498" s="1">
        <v>0.0</v>
      </c>
    </row>
    <row r="1499">
      <c r="A1499" s="1" t="s">
        <v>7096</v>
      </c>
      <c r="B1499" s="1" t="s">
        <v>7097</v>
      </c>
      <c r="C1499" s="1">
        <v>4.0183753000102E13</v>
      </c>
      <c r="D1499" s="1" t="s">
        <v>7097</v>
      </c>
      <c r="E1499" s="1">
        <v>1.6992466963E10</v>
      </c>
      <c r="F1499" s="1" t="s">
        <v>7098</v>
      </c>
      <c r="G1499" s="6">
        <v>45314.89644675926</v>
      </c>
      <c r="H1499" s="7">
        <v>45330.80489583333</v>
      </c>
      <c r="I1499" s="6">
        <v>45341.66820601852</v>
      </c>
      <c r="J1499" s="1" t="s">
        <v>908</v>
      </c>
      <c r="K1499" s="1" t="s">
        <v>974</v>
      </c>
      <c r="L1499" s="8" t="s">
        <v>7099</v>
      </c>
      <c r="N1499" s="1">
        <v>7.6900692E7</v>
      </c>
      <c r="O1499" s="1">
        <v>9.5020988E7</v>
      </c>
      <c r="U1499" s="1" t="s">
        <v>7098</v>
      </c>
      <c r="Y1499" s="1" t="s">
        <v>900</v>
      </c>
      <c r="Z1499" s="1" t="b">
        <v>0</v>
      </c>
      <c r="AA1499" s="1" t="b">
        <v>0</v>
      </c>
      <c r="AE1499" s="1" t="s">
        <v>901</v>
      </c>
    </row>
    <row r="1500">
      <c r="A1500" s="1" t="s">
        <v>7100</v>
      </c>
      <c r="B1500" s="1" t="s">
        <v>7101</v>
      </c>
      <c r="D1500" s="1" t="s">
        <v>7101</v>
      </c>
      <c r="E1500" s="1">
        <v>3.1992596101E10</v>
      </c>
      <c r="F1500" s="1" t="s">
        <v>7102</v>
      </c>
      <c r="G1500" s="6">
        <v>45097.818333333336</v>
      </c>
      <c r="H1500" s="7">
        <v>45542.66484953704</v>
      </c>
      <c r="I1500" s="6">
        <v>45542.66509259259</v>
      </c>
      <c r="J1500" s="1" t="s">
        <v>930</v>
      </c>
      <c r="K1500" s="1" t="s">
        <v>1461</v>
      </c>
      <c r="L1500" s="8" t="s">
        <v>7103</v>
      </c>
      <c r="N1500" s="1">
        <v>7.4034737E7</v>
      </c>
      <c r="O1500" s="1">
        <v>9.0982796E7</v>
      </c>
      <c r="Q1500" s="1" t="s">
        <v>983</v>
      </c>
      <c r="R1500" s="1" t="s">
        <v>1110</v>
      </c>
      <c r="S1500" s="1" t="s">
        <v>919</v>
      </c>
      <c r="W1500" s="1" t="b">
        <v>1</v>
      </c>
      <c r="Y1500" s="1" t="s">
        <v>900</v>
      </c>
      <c r="Z1500" s="1" t="b">
        <v>0</v>
      </c>
      <c r="AA1500" s="1" t="b">
        <v>0</v>
      </c>
      <c r="AE1500" s="1" t="s">
        <v>901</v>
      </c>
    </row>
    <row r="1501">
      <c r="A1501" s="1" t="s">
        <v>7104</v>
      </c>
      <c r="B1501" s="1" t="s">
        <v>7105</v>
      </c>
      <c r="D1501" s="1" t="s">
        <v>7105</v>
      </c>
      <c r="E1501" s="1">
        <v>3.1999999999E10</v>
      </c>
      <c r="F1501" s="1" t="s">
        <v>7106</v>
      </c>
      <c r="G1501" s="6">
        <v>45145.714791666665</v>
      </c>
      <c r="H1501" s="7">
        <v>45145.714791666665</v>
      </c>
      <c r="I1501" s="6">
        <v>45235.55241898148</v>
      </c>
      <c r="J1501" s="1" t="s">
        <v>1294</v>
      </c>
      <c r="N1501" s="1">
        <v>6.9673295E7</v>
      </c>
      <c r="O1501" s="1">
        <v>8.5020875E7</v>
      </c>
      <c r="W1501" s="1" t="b">
        <v>1</v>
      </c>
      <c r="Y1501" s="1" t="s">
        <v>900</v>
      </c>
      <c r="Z1501" s="1" t="b">
        <v>0</v>
      </c>
      <c r="AA1501" s="1" t="b">
        <v>0</v>
      </c>
      <c r="AE1501" s="1" t="s">
        <v>901</v>
      </c>
    </row>
    <row r="1502">
      <c r="A1502" s="1" t="s">
        <v>7107</v>
      </c>
      <c r="B1502" s="1" t="s">
        <v>7108</v>
      </c>
      <c r="C1502" s="1">
        <v>2.2895918000189E13</v>
      </c>
      <c r="D1502" s="1" t="s">
        <v>7108</v>
      </c>
      <c r="E1502" s="1">
        <v>3.1992768272E10</v>
      </c>
      <c r="F1502" s="1" t="s">
        <v>7109</v>
      </c>
      <c r="G1502" s="6">
        <v>45576.76877314815</v>
      </c>
      <c r="H1502" s="7">
        <v>45597.22733796296</v>
      </c>
      <c r="I1502" s="2"/>
      <c r="J1502" s="1" t="s">
        <v>908</v>
      </c>
      <c r="K1502" s="1" t="s">
        <v>896</v>
      </c>
      <c r="N1502" s="1">
        <v>8.911511E7</v>
      </c>
      <c r="O1502" s="1">
        <v>1.08710908E8</v>
      </c>
      <c r="W1502" s="1" t="b">
        <v>1</v>
      </c>
      <c r="X1502" s="1">
        <v>149235.0</v>
      </c>
      <c r="Y1502" s="1" t="s">
        <v>1130</v>
      </c>
      <c r="Z1502" s="1" t="b">
        <v>0</v>
      </c>
      <c r="AA1502" s="1" t="b">
        <v>0</v>
      </c>
      <c r="AC1502" s="1" t="b">
        <v>1</v>
      </c>
      <c r="AD1502" s="7">
        <v>45576.7631712963</v>
      </c>
      <c r="AE1502" s="1" t="s">
        <v>901</v>
      </c>
      <c r="AJ1502" s="1" t="b">
        <v>0</v>
      </c>
    </row>
    <row r="1503">
      <c r="A1503" s="1" t="s">
        <v>7110</v>
      </c>
      <c r="B1503" s="1" t="s">
        <v>7111</v>
      </c>
      <c r="C1503" s="1">
        <v>4.2068104000188E13</v>
      </c>
      <c r="D1503" s="1" t="s">
        <v>7111</v>
      </c>
      <c r="E1503" s="1">
        <v>3.1991361012E10</v>
      </c>
      <c r="F1503" s="1" t="s">
        <v>7112</v>
      </c>
      <c r="G1503" s="6">
        <v>45582.792974537035</v>
      </c>
      <c r="H1503" s="7">
        <v>45597.1358912037</v>
      </c>
      <c r="I1503" s="2"/>
      <c r="J1503" s="1" t="s">
        <v>5766</v>
      </c>
      <c r="K1503" s="1" t="s">
        <v>974</v>
      </c>
      <c r="L1503" s="8" t="s">
        <v>7113</v>
      </c>
      <c r="N1503" s="1">
        <v>8.9313882E7</v>
      </c>
      <c r="O1503" s="1">
        <v>1.08978749E8</v>
      </c>
      <c r="Q1503" s="1" t="s">
        <v>3337</v>
      </c>
      <c r="S1503" s="1" t="s">
        <v>994</v>
      </c>
      <c r="Y1503" s="1" t="s">
        <v>900</v>
      </c>
      <c r="Z1503" s="1" t="b">
        <v>0</v>
      </c>
      <c r="AA1503" s="1" t="b">
        <v>0</v>
      </c>
      <c r="AB1503" s="1" t="s">
        <v>7114</v>
      </c>
      <c r="AC1503" s="1" t="b">
        <v>1</v>
      </c>
      <c r="AD1503" s="7">
        <v>45582.792962962965</v>
      </c>
      <c r="AE1503" s="1" t="s">
        <v>901</v>
      </c>
      <c r="AJ1503" s="1" t="b">
        <v>0</v>
      </c>
      <c r="AK1503" s="1" t="b">
        <v>0</v>
      </c>
      <c r="AL1503" s="1">
        <v>0.0</v>
      </c>
      <c r="AM1503" s="1">
        <v>0.0</v>
      </c>
      <c r="AN1503" s="1">
        <v>0.0</v>
      </c>
    </row>
    <row r="1504">
      <c r="A1504" s="1" t="s">
        <v>833</v>
      </c>
      <c r="B1504" s="1" t="s">
        <v>7115</v>
      </c>
      <c r="C1504" s="1">
        <v>4.13784268E10</v>
      </c>
      <c r="D1504" s="1" t="s">
        <v>7115</v>
      </c>
      <c r="E1504" s="1">
        <v>1.198180447E10</v>
      </c>
      <c r="F1504" s="1" t="s">
        <v>7116</v>
      </c>
      <c r="G1504" s="6">
        <v>45397.86625</v>
      </c>
      <c r="H1504" s="7">
        <v>45597.23358796296</v>
      </c>
      <c r="I1504" s="2"/>
      <c r="J1504" s="1" t="s">
        <v>973</v>
      </c>
      <c r="K1504" s="1" t="s">
        <v>933</v>
      </c>
      <c r="L1504" s="8" t="s">
        <v>7117</v>
      </c>
      <c r="M1504" s="1">
        <v>584235.0</v>
      </c>
      <c r="N1504" s="1">
        <v>8.1891469E7</v>
      </c>
      <c r="O1504" s="1">
        <v>9.96193E7</v>
      </c>
      <c r="T1504" s="1" t="s">
        <v>898</v>
      </c>
      <c r="U1504" s="1" t="s">
        <v>7118</v>
      </c>
      <c r="Y1504" s="1" t="s">
        <v>900</v>
      </c>
      <c r="Z1504" s="1" t="b">
        <v>0</v>
      </c>
      <c r="AA1504" s="1" t="b">
        <v>0</v>
      </c>
      <c r="AB1504" s="1" t="s">
        <v>7119</v>
      </c>
      <c r="AC1504" s="1" t="b">
        <v>1</v>
      </c>
      <c r="AD1504" s="7">
        <v>45397.86623842592</v>
      </c>
      <c r="AE1504" s="1" t="s">
        <v>901</v>
      </c>
      <c r="AF1504" s="1" t="s">
        <v>7120</v>
      </c>
      <c r="AJ1504" s="1" t="b">
        <v>0</v>
      </c>
    </row>
    <row r="1505">
      <c r="A1505" s="1" t="s">
        <v>7121</v>
      </c>
      <c r="B1505" s="1" t="s">
        <v>7122</v>
      </c>
      <c r="C1505" s="1">
        <v>4.7588871000131E13</v>
      </c>
      <c r="D1505" s="1" t="s">
        <v>7122</v>
      </c>
      <c r="E1505" s="1">
        <v>6.1993182375E10</v>
      </c>
      <c r="F1505" s="1" t="s">
        <v>7123</v>
      </c>
      <c r="G1505" s="6">
        <v>45272.62479166667</v>
      </c>
      <c r="H1505" s="7">
        <v>45597.23355324074</v>
      </c>
      <c r="I1505" s="2"/>
      <c r="J1505" s="1" t="s">
        <v>973</v>
      </c>
      <c r="K1505" s="1" t="s">
        <v>916</v>
      </c>
      <c r="L1505" s="8" t="s">
        <v>7124</v>
      </c>
      <c r="N1505" s="1">
        <v>7.5266987E7</v>
      </c>
      <c r="O1505" s="1">
        <v>9.3135277E7</v>
      </c>
      <c r="U1505" s="1" t="s">
        <v>7125</v>
      </c>
      <c r="Y1505" s="1" t="s">
        <v>900</v>
      </c>
      <c r="Z1505" s="1" t="b">
        <v>0</v>
      </c>
      <c r="AA1505" s="1" t="b">
        <v>0</v>
      </c>
      <c r="AE1505" s="1" t="s">
        <v>901</v>
      </c>
      <c r="AJ1505" s="1" t="b">
        <v>0</v>
      </c>
    </row>
    <row r="1506">
      <c r="A1506" s="1" t="s">
        <v>338</v>
      </c>
      <c r="B1506" s="1" t="s">
        <v>7126</v>
      </c>
      <c r="C1506" s="1">
        <v>4.694193000014E13</v>
      </c>
      <c r="D1506" s="1" t="s">
        <v>7126</v>
      </c>
      <c r="E1506" s="1">
        <v>7.1988162933E10</v>
      </c>
      <c r="F1506" s="1" t="s">
        <v>7127</v>
      </c>
      <c r="G1506" s="6">
        <v>45525.85833333333</v>
      </c>
      <c r="H1506" s="7">
        <v>45597.23353009259</v>
      </c>
      <c r="I1506" s="2"/>
      <c r="J1506" s="1" t="s">
        <v>938</v>
      </c>
      <c r="N1506" s="1">
        <v>8.7634966E7</v>
      </c>
      <c r="O1506" s="1">
        <v>1.06376951E8</v>
      </c>
      <c r="Y1506" s="1" t="s">
        <v>900</v>
      </c>
      <c r="Z1506" s="1" t="b">
        <v>0</v>
      </c>
      <c r="AA1506" s="1" t="b">
        <v>0</v>
      </c>
      <c r="AC1506" s="1" t="b">
        <v>1</v>
      </c>
      <c r="AD1506" s="7">
        <v>45525.852175925924</v>
      </c>
      <c r="AE1506" s="1" t="s">
        <v>901</v>
      </c>
      <c r="AJ1506" s="1" t="b">
        <v>0</v>
      </c>
    </row>
    <row r="1507">
      <c r="A1507" s="1" t="s">
        <v>7128</v>
      </c>
      <c r="B1507" s="1" t="s">
        <v>7129</v>
      </c>
      <c r="D1507" s="1" t="s">
        <v>7129</v>
      </c>
      <c r="E1507" s="1">
        <v>3.1992150226E10</v>
      </c>
      <c r="F1507" s="1" t="s">
        <v>7130</v>
      </c>
      <c r="G1507" s="6">
        <v>45153.60899305555</v>
      </c>
      <c r="H1507" s="7">
        <v>45153.60899305555</v>
      </c>
      <c r="I1507" s="6">
        <v>45235.55241898148</v>
      </c>
      <c r="J1507" s="1" t="s">
        <v>930</v>
      </c>
      <c r="N1507" s="1">
        <v>7.0270399E7</v>
      </c>
      <c r="O1507" s="1">
        <v>8.5921255E7</v>
      </c>
      <c r="W1507" s="1" t="b">
        <v>1</v>
      </c>
      <c r="Y1507" s="1" t="s">
        <v>900</v>
      </c>
      <c r="Z1507" s="1" t="b">
        <v>0</v>
      </c>
      <c r="AA1507" s="1" t="b">
        <v>0</v>
      </c>
      <c r="AE1507" s="1" t="s">
        <v>901</v>
      </c>
    </row>
    <row r="1508">
      <c r="A1508" s="1" t="s">
        <v>7131</v>
      </c>
      <c r="B1508" s="1" t="s">
        <v>7132</v>
      </c>
      <c r="C1508" s="1">
        <v>4.2467501000122E13</v>
      </c>
      <c r="D1508" s="1" t="s">
        <v>7132</v>
      </c>
      <c r="E1508" s="1">
        <v>1.1910144428E10</v>
      </c>
      <c r="F1508" s="1" t="s">
        <v>7133</v>
      </c>
      <c r="G1508" s="6">
        <v>45140.583032407405</v>
      </c>
      <c r="H1508" s="7">
        <v>45226.74875</v>
      </c>
      <c r="I1508" s="6">
        <v>45266.16577546296</v>
      </c>
      <c r="J1508" s="1" t="s">
        <v>3124</v>
      </c>
      <c r="K1508" s="1" t="s">
        <v>933</v>
      </c>
      <c r="L1508" s="8" t="s">
        <v>7134</v>
      </c>
      <c r="M1508" s="1">
        <v>1111551.0</v>
      </c>
      <c r="N1508" s="1">
        <v>6.9481571E7</v>
      </c>
      <c r="O1508" s="1">
        <v>8.8770949E7</v>
      </c>
      <c r="U1508" s="1" t="s">
        <v>7135</v>
      </c>
      <c r="Y1508" s="1" t="s">
        <v>900</v>
      </c>
      <c r="Z1508" s="1" t="b">
        <v>0</v>
      </c>
      <c r="AA1508" s="1" t="b">
        <v>0</v>
      </c>
      <c r="AE1508" s="1" t="s">
        <v>901</v>
      </c>
    </row>
    <row r="1509">
      <c r="A1509" s="1" t="s">
        <v>7136</v>
      </c>
      <c r="B1509" s="1" t="s">
        <v>7137</v>
      </c>
      <c r="C1509" s="1">
        <v>4.3777011000195E13</v>
      </c>
      <c r="D1509" s="1" t="s">
        <v>7137</v>
      </c>
      <c r="E1509" s="1">
        <v>1.9981134041E10</v>
      </c>
      <c r="F1509" s="1" t="s">
        <v>7138</v>
      </c>
      <c r="G1509" s="6">
        <v>45153.56072916667</v>
      </c>
      <c r="H1509" s="7">
        <v>45597.227326388886</v>
      </c>
      <c r="I1509" s="2"/>
      <c r="J1509" s="1" t="s">
        <v>3129</v>
      </c>
      <c r="K1509" s="1" t="s">
        <v>974</v>
      </c>
      <c r="L1509" s="8" t="s">
        <v>7139</v>
      </c>
      <c r="N1509" s="1">
        <v>7.0268352E7</v>
      </c>
      <c r="O1509" s="1">
        <v>8.5916501E7</v>
      </c>
      <c r="U1509" s="1" t="s">
        <v>7140</v>
      </c>
      <c r="W1509" s="1" t="b">
        <v>1</v>
      </c>
      <c r="Y1509" s="1" t="s">
        <v>900</v>
      </c>
      <c r="Z1509" s="1" t="b">
        <v>0</v>
      </c>
      <c r="AA1509" s="1" t="b">
        <v>0</v>
      </c>
      <c r="AE1509" s="1" t="s">
        <v>901</v>
      </c>
      <c r="AJ1509" s="1" t="b">
        <v>0</v>
      </c>
    </row>
    <row r="1510">
      <c r="A1510" s="1" t="s">
        <v>845</v>
      </c>
      <c r="B1510" s="1" t="s">
        <v>7141</v>
      </c>
      <c r="C1510" s="1">
        <v>1.3575696000126E13</v>
      </c>
      <c r="D1510" s="1" t="s">
        <v>7142</v>
      </c>
      <c r="E1510" s="1">
        <v>1.1994077107E10</v>
      </c>
      <c r="F1510" s="1" t="s">
        <v>7143</v>
      </c>
      <c r="G1510" s="6">
        <v>45540.09302083333</v>
      </c>
      <c r="H1510" s="7">
        <v>45597.23359953704</v>
      </c>
      <c r="I1510" s="2"/>
      <c r="J1510" s="1" t="s">
        <v>1185</v>
      </c>
      <c r="L1510" s="8" t="s">
        <v>7144</v>
      </c>
      <c r="N1510" s="1">
        <v>8.8080113E7</v>
      </c>
      <c r="O1510" s="1">
        <v>1.07000481E8</v>
      </c>
      <c r="Q1510" s="1" t="s">
        <v>3337</v>
      </c>
      <c r="S1510" s="1" t="s">
        <v>1111</v>
      </c>
      <c r="Y1510" s="1" t="s">
        <v>900</v>
      </c>
      <c r="Z1510" s="1" t="b">
        <v>0</v>
      </c>
      <c r="AA1510" s="1" t="b">
        <v>0</v>
      </c>
      <c r="AC1510" s="1" t="b">
        <v>1</v>
      </c>
      <c r="AD1510" s="7">
        <v>45540.092997685184</v>
      </c>
      <c r="AE1510" s="1" t="s">
        <v>901</v>
      </c>
      <c r="AJ1510" s="1" t="b">
        <v>0</v>
      </c>
      <c r="AK1510" s="1" t="b">
        <v>1</v>
      </c>
      <c r="AL1510" s="1">
        <v>1.0</v>
      </c>
      <c r="AM1510" s="1">
        <v>0.0</v>
      </c>
      <c r="AN1510" s="1">
        <v>0.0</v>
      </c>
    </row>
    <row r="1511">
      <c r="A1511" s="1" t="s">
        <v>7145</v>
      </c>
      <c r="B1511" s="1" t="s">
        <v>7146</v>
      </c>
      <c r="C1511" s="1">
        <v>2.4600965000183E13</v>
      </c>
      <c r="D1511" s="1" t="s">
        <v>7146</v>
      </c>
      <c r="E1511" s="1">
        <v>2.7996406733E10</v>
      </c>
      <c r="F1511" s="1" t="s">
        <v>7147</v>
      </c>
      <c r="G1511" s="6">
        <v>45282.80752314815</v>
      </c>
      <c r="H1511" s="7">
        <v>45594.71082175926</v>
      </c>
      <c r="I1511" s="6">
        <v>45594.92733796296</v>
      </c>
      <c r="J1511" s="1" t="s">
        <v>908</v>
      </c>
      <c r="K1511" s="1" t="s">
        <v>896</v>
      </c>
      <c r="L1511" s="8" t="s">
        <v>7148</v>
      </c>
      <c r="N1511" s="1">
        <v>7.5558873E7</v>
      </c>
      <c r="O1511" s="1">
        <v>9.3617342E7</v>
      </c>
      <c r="T1511" s="1" t="s">
        <v>898</v>
      </c>
      <c r="U1511" s="1" t="s">
        <v>7149</v>
      </c>
      <c r="W1511" s="1" t="b">
        <v>1</v>
      </c>
      <c r="Y1511" s="1" t="s">
        <v>900</v>
      </c>
      <c r="Z1511" s="1" t="b">
        <v>0</v>
      </c>
      <c r="AA1511" s="1" t="b">
        <v>0</v>
      </c>
      <c r="AE1511" s="1" t="s">
        <v>901</v>
      </c>
      <c r="AJ1511" s="1" t="b">
        <v>0</v>
      </c>
    </row>
    <row r="1512">
      <c r="A1512" s="1" t="s">
        <v>7150</v>
      </c>
      <c r="B1512" s="1" t="s">
        <v>7151</v>
      </c>
      <c r="C1512" s="1">
        <v>5.3551543000163E13</v>
      </c>
      <c r="D1512" s="1" t="s">
        <v>7151</v>
      </c>
      <c r="E1512" s="1">
        <v>2.1995528679E10</v>
      </c>
      <c r="F1512" s="1" t="s">
        <v>7152</v>
      </c>
      <c r="G1512" s="6">
        <v>45338.5469212963</v>
      </c>
      <c r="H1512" s="7">
        <v>45383.625</v>
      </c>
      <c r="I1512" s="6">
        <v>45473.7971875</v>
      </c>
      <c r="J1512" s="1" t="s">
        <v>908</v>
      </c>
      <c r="K1512" s="1" t="s">
        <v>916</v>
      </c>
      <c r="L1512" s="8" t="s">
        <v>7153</v>
      </c>
      <c r="N1512" s="1">
        <v>7.7490606E7</v>
      </c>
      <c r="O1512" s="1">
        <v>9.6054892E7</v>
      </c>
      <c r="U1512" s="1" t="s">
        <v>7152</v>
      </c>
      <c r="W1512" s="1" t="b">
        <v>0</v>
      </c>
      <c r="Y1512" s="1" t="s">
        <v>900</v>
      </c>
      <c r="Z1512" s="1" t="b">
        <v>0</v>
      </c>
      <c r="AA1512" s="1" t="b">
        <v>0</v>
      </c>
      <c r="AE1512" s="1" t="s">
        <v>901</v>
      </c>
    </row>
    <row r="1513">
      <c r="A1513" s="1" t="s">
        <v>290</v>
      </c>
      <c r="B1513" s="1" t="s">
        <v>7154</v>
      </c>
      <c r="C1513" s="1">
        <v>1.296873900017E13</v>
      </c>
      <c r="D1513" s="1" t="s">
        <v>7154</v>
      </c>
      <c r="E1513" s="1">
        <v>3.1996295887E10</v>
      </c>
      <c r="F1513" s="1" t="s">
        <v>7155</v>
      </c>
      <c r="G1513" s="6">
        <v>45399.482511574075</v>
      </c>
      <c r="H1513" s="7">
        <v>45422.762453703705</v>
      </c>
      <c r="I1513" s="6">
        <v>45427.74201388889</v>
      </c>
      <c r="J1513" s="1" t="s">
        <v>908</v>
      </c>
      <c r="K1513" s="1" t="s">
        <v>916</v>
      </c>
      <c r="L1513" s="8" t="s">
        <v>7156</v>
      </c>
      <c r="N1513" s="1">
        <v>8.1961665E7</v>
      </c>
      <c r="O1513" s="1">
        <v>9.9713979E7</v>
      </c>
      <c r="T1513" s="1" t="s">
        <v>898</v>
      </c>
      <c r="U1513" s="1" t="s">
        <v>1742</v>
      </c>
      <c r="Y1513" s="1" t="s">
        <v>900</v>
      </c>
      <c r="Z1513" s="1" t="b">
        <v>0</v>
      </c>
      <c r="AA1513" s="1" t="b">
        <v>0</v>
      </c>
      <c r="AC1513" s="1" t="b">
        <v>1</v>
      </c>
      <c r="AD1513" s="7">
        <v>45399.482511574075</v>
      </c>
      <c r="AE1513" s="1" t="s">
        <v>901</v>
      </c>
    </row>
    <row r="1514">
      <c r="A1514" s="1" t="s">
        <v>521</v>
      </c>
      <c r="B1514" s="1" t="s">
        <v>7157</v>
      </c>
      <c r="C1514" s="1">
        <v>4.634979300015E13</v>
      </c>
      <c r="D1514" s="1" t="s">
        <v>7158</v>
      </c>
      <c r="E1514" s="1">
        <v>2.1991610473E10</v>
      </c>
      <c r="F1514" s="1" t="s">
        <v>7159</v>
      </c>
      <c r="G1514" s="6">
        <v>45532.68881944445</v>
      </c>
      <c r="H1514" s="7">
        <v>45597.23349537037</v>
      </c>
      <c r="I1514" s="2"/>
      <c r="J1514" s="1" t="s">
        <v>1243</v>
      </c>
      <c r="K1514" s="1" t="s">
        <v>916</v>
      </c>
      <c r="N1514" s="1">
        <v>8.7819772E7</v>
      </c>
      <c r="O1514" s="1">
        <v>1.06661079E8</v>
      </c>
      <c r="Q1514" s="1" t="s">
        <v>983</v>
      </c>
      <c r="S1514" s="1" t="s">
        <v>994</v>
      </c>
      <c r="Y1514" s="1" t="s">
        <v>900</v>
      </c>
      <c r="Z1514" s="1" t="b">
        <v>0</v>
      </c>
      <c r="AA1514" s="1" t="b">
        <v>1</v>
      </c>
      <c r="AB1514" s="1" t="s">
        <v>7160</v>
      </c>
      <c r="AC1514" s="1" t="b">
        <v>1</v>
      </c>
      <c r="AD1514" s="7">
        <v>45532.68877314815</v>
      </c>
      <c r="AE1514" s="1" t="s">
        <v>901</v>
      </c>
      <c r="AJ1514" s="1" t="b">
        <v>1</v>
      </c>
      <c r="AK1514" s="1" t="b">
        <v>1</v>
      </c>
      <c r="AL1514" s="1">
        <v>5.0</v>
      </c>
      <c r="AM1514" s="1">
        <v>2.0</v>
      </c>
      <c r="AN1514" s="1">
        <v>16.0</v>
      </c>
    </row>
    <row r="1515">
      <c r="A1515" s="1" t="s">
        <v>714</v>
      </c>
      <c r="B1515" s="1" t="s">
        <v>7161</v>
      </c>
      <c r="C1515" s="1">
        <v>4.6192866000142E13</v>
      </c>
      <c r="D1515" s="1" t="s">
        <v>7162</v>
      </c>
      <c r="E1515" s="1">
        <v>1.1989101157E10</v>
      </c>
      <c r="F1515" s="1" t="s">
        <v>7163</v>
      </c>
      <c r="G1515" s="6">
        <v>45449.70453703704</v>
      </c>
      <c r="H1515" s="7">
        <v>45597.233506944445</v>
      </c>
      <c r="I1515" s="2"/>
      <c r="J1515" s="1" t="s">
        <v>895</v>
      </c>
      <c r="K1515" s="1" t="s">
        <v>1835</v>
      </c>
      <c r="L1515" s="8" t="s">
        <v>7164</v>
      </c>
      <c r="N1515" s="1">
        <v>8.5303622E7</v>
      </c>
      <c r="O1515" s="1">
        <v>1.02700399E8</v>
      </c>
      <c r="U1515" s="1" t="s">
        <v>7163</v>
      </c>
      <c r="Y1515" s="1" t="s">
        <v>900</v>
      </c>
      <c r="Z1515" s="1" t="b">
        <v>0</v>
      </c>
      <c r="AA1515" s="1" t="b">
        <v>0</v>
      </c>
      <c r="AC1515" s="1" t="b">
        <v>1</v>
      </c>
      <c r="AD1515" s="7">
        <v>45449.70452546296</v>
      </c>
      <c r="AE1515" s="1" t="s">
        <v>901</v>
      </c>
      <c r="AJ1515" s="1" t="b">
        <v>0</v>
      </c>
    </row>
    <row r="1516">
      <c r="A1516" s="1" t="s">
        <v>726</v>
      </c>
      <c r="B1516" s="1" t="s">
        <v>7165</v>
      </c>
      <c r="C1516" s="1">
        <v>1.2353388000193E13</v>
      </c>
      <c r="D1516" s="1" t="s">
        <v>7165</v>
      </c>
      <c r="E1516" s="1">
        <v>8.5989959122E10</v>
      </c>
      <c r="F1516" s="1" t="s">
        <v>7166</v>
      </c>
      <c r="G1516" s="6">
        <v>45520.764236111114</v>
      </c>
      <c r="H1516" s="7">
        <v>45597.23672453704</v>
      </c>
      <c r="I1516" s="2"/>
      <c r="J1516" s="1" t="s">
        <v>1115</v>
      </c>
      <c r="K1516" s="1" t="s">
        <v>1049</v>
      </c>
      <c r="L1516" s="8" t="s">
        <v>7167</v>
      </c>
      <c r="N1516" s="1">
        <v>8.7487138E7</v>
      </c>
      <c r="O1516" s="1">
        <v>1.0615287E8</v>
      </c>
      <c r="Q1516" s="1" t="s">
        <v>983</v>
      </c>
      <c r="S1516" s="1" t="s">
        <v>919</v>
      </c>
      <c r="T1516" s="1" t="s">
        <v>920</v>
      </c>
      <c r="Y1516" s="1" t="s">
        <v>900</v>
      </c>
      <c r="Z1516" s="1" t="b">
        <v>0</v>
      </c>
      <c r="AA1516" s="1" t="b">
        <v>1</v>
      </c>
      <c r="AC1516" s="1" t="b">
        <v>1</v>
      </c>
      <c r="AD1516" s="7">
        <v>45520.76422453704</v>
      </c>
      <c r="AE1516" s="1" t="s">
        <v>901</v>
      </c>
      <c r="AF1516" s="1" t="s">
        <v>7168</v>
      </c>
      <c r="AJ1516" s="1" t="b">
        <v>1</v>
      </c>
      <c r="AK1516" s="1" t="b">
        <v>1</v>
      </c>
      <c r="AL1516" s="1">
        <v>1.0</v>
      </c>
      <c r="AM1516" s="1">
        <v>1.0</v>
      </c>
      <c r="AN1516" s="1">
        <v>2.0</v>
      </c>
    </row>
    <row r="1517">
      <c r="A1517" s="1" t="s">
        <v>825</v>
      </c>
      <c r="B1517" s="1" t="s">
        <v>7169</v>
      </c>
      <c r="C1517" s="1">
        <v>2.2877478000137E13</v>
      </c>
      <c r="D1517" s="1" t="s">
        <v>7169</v>
      </c>
      <c r="E1517" s="1">
        <v>8.5988242459E10</v>
      </c>
      <c r="F1517" s="1" t="s">
        <v>7170</v>
      </c>
      <c r="G1517" s="6">
        <v>45547.712534722225</v>
      </c>
      <c r="H1517" s="7">
        <v>45597.23663194444</v>
      </c>
      <c r="I1517" s="2"/>
      <c r="J1517" s="1" t="s">
        <v>1185</v>
      </c>
      <c r="K1517" s="1" t="s">
        <v>916</v>
      </c>
      <c r="N1517" s="1">
        <v>8.8282916E7</v>
      </c>
      <c r="O1517" s="1">
        <v>1.07331376E8</v>
      </c>
      <c r="Y1517" s="1" t="s">
        <v>900</v>
      </c>
      <c r="Z1517" s="1" t="b">
        <v>0</v>
      </c>
      <c r="AA1517" s="1" t="b">
        <v>0</v>
      </c>
      <c r="AC1517" s="1" t="b">
        <v>1</v>
      </c>
      <c r="AD1517" s="7">
        <v>45534.83695601852</v>
      </c>
      <c r="AE1517" s="1" t="s">
        <v>901</v>
      </c>
      <c r="AJ1517" s="1" t="b">
        <v>0</v>
      </c>
    </row>
    <row r="1518">
      <c r="A1518" s="1" t="s">
        <v>793</v>
      </c>
      <c r="B1518" s="1" t="s">
        <v>7171</v>
      </c>
      <c r="C1518" s="1">
        <v>3.92740500001E13</v>
      </c>
      <c r="D1518" s="1" t="s">
        <v>7171</v>
      </c>
      <c r="E1518" s="1">
        <v>7.1992665517E10</v>
      </c>
      <c r="F1518" s="1" t="s">
        <v>7172</v>
      </c>
      <c r="G1518" s="6">
        <v>45540.816782407404</v>
      </c>
      <c r="H1518" s="7">
        <v>45597.23668981482</v>
      </c>
      <c r="I1518" s="2"/>
      <c r="J1518" s="1" t="s">
        <v>1185</v>
      </c>
      <c r="N1518" s="1">
        <v>8.8084037E7</v>
      </c>
      <c r="O1518" s="1">
        <v>1.07007362E8</v>
      </c>
      <c r="Y1518" s="1" t="s">
        <v>900</v>
      </c>
      <c r="Z1518" s="1" t="b">
        <v>0</v>
      </c>
      <c r="AA1518" s="1" t="b">
        <v>0</v>
      </c>
      <c r="AC1518" s="1" t="b">
        <v>1</v>
      </c>
      <c r="AD1518" s="7">
        <v>45540.809525462966</v>
      </c>
      <c r="AE1518" s="1" t="s">
        <v>901</v>
      </c>
      <c r="AJ1518" s="1" t="b">
        <v>0</v>
      </c>
    </row>
    <row r="1519">
      <c r="A1519" s="1" t="s">
        <v>629</v>
      </c>
      <c r="B1519" s="1" t="s">
        <v>7173</v>
      </c>
      <c r="C1519" s="1">
        <v>2.8200077000124E13</v>
      </c>
      <c r="D1519" s="1" t="s">
        <v>7174</v>
      </c>
      <c r="E1519" s="1">
        <v>1.1989271974E10</v>
      </c>
      <c r="F1519" s="1" t="s">
        <v>7175</v>
      </c>
      <c r="G1519" s="6">
        <v>45562.74070601852</v>
      </c>
      <c r="H1519" s="7">
        <v>45597.233564814815</v>
      </c>
      <c r="I1519" s="2"/>
      <c r="J1519" s="1" t="s">
        <v>1392</v>
      </c>
      <c r="K1519" s="1" t="s">
        <v>933</v>
      </c>
      <c r="L1519" s="8" t="s">
        <v>7176</v>
      </c>
      <c r="M1519" s="1">
        <v>884618.0</v>
      </c>
      <c r="N1519" s="1">
        <v>8.8709097E7</v>
      </c>
      <c r="O1519" s="1">
        <v>1.09193103E8</v>
      </c>
      <c r="Q1519" s="1" t="s">
        <v>983</v>
      </c>
      <c r="S1519" s="1" t="s">
        <v>919</v>
      </c>
      <c r="T1519" s="1" t="s">
        <v>920</v>
      </c>
      <c r="Y1519" s="1" t="s">
        <v>900</v>
      </c>
      <c r="Z1519" s="1" t="b">
        <v>0</v>
      </c>
      <c r="AA1519" s="1" t="b">
        <v>0</v>
      </c>
      <c r="AB1519" s="1" t="s">
        <v>7177</v>
      </c>
      <c r="AC1519" s="1" t="b">
        <v>1</v>
      </c>
      <c r="AD1519" s="7">
        <v>45562.740694444445</v>
      </c>
      <c r="AE1519" s="1" t="s">
        <v>901</v>
      </c>
      <c r="AJ1519" s="1" t="b">
        <v>0</v>
      </c>
      <c r="AK1519" s="1" t="b">
        <v>1</v>
      </c>
      <c r="AL1519" s="1">
        <v>1.0</v>
      </c>
      <c r="AM1519" s="1">
        <v>1.0</v>
      </c>
      <c r="AN1519" s="1">
        <v>2.0</v>
      </c>
    </row>
    <row r="1520">
      <c r="A1520" s="1" t="s">
        <v>151</v>
      </c>
      <c r="B1520" s="1" t="s">
        <v>7178</v>
      </c>
      <c r="C1520" s="1">
        <v>3.49285730001E13</v>
      </c>
      <c r="D1520" s="1" t="s">
        <v>7179</v>
      </c>
      <c r="E1520" s="1">
        <v>6.1985820741E10</v>
      </c>
      <c r="F1520" s="1" t="s">
        <v>7180</v>
      </c>
      <c r="G1520" s="6">
        <v>45503.608402777776</v>
      </c>
      <c r="H1520" s="7">
        <v>45597.23355324074</v>
      </c>
      <c r="I1520" s="2"/>
      <c r="J1520" s="1" t="s">
        <v>938</v>
      </c>
      <c r="K1520" s="1" t="s">
        <v>933</v>
      </c>
      <c r="L1520" s="8" t="s">
        <v>7181</v>
      </c>
      <c r="M1520" s="1">
        <v>1235967.0</v>
      </c>
      <c r="N1520" s="1">
        <v>8.6949061E7</v>
      </c>
      <c r="O1520" s="1">
        <v>1.05319286E8</v>
      </c>
      <c r="Q1520" s="1" t="s">
        <v>983</v>
      </c>
      <c r="S1520" s="1" t="s">
        <v>919</v>
      </c>
      <c r="T1520" s="1" t="s">
        <v>898</v>
      </c>
      <c r="Y1520" s="1" t="s">
        <v>900</v>
      </c>
      <c r="Z1520" s="1" t="b">
        <v>0</v>
      </c>
      <c r="AA1520" s="1" t="b">
        <v>0</v>
      </c>
      <c r="AB1520" s="1" t="s">
        <v>7182</v>
      </c>
      <c r="AC1520" s="1" t="b">
        <v>1</v>
      </c>
      <c r="AD1520" s="7">
        <v>45503.608402777776</v>
      </c>
      <c r="AE1520" s="1" t="s">
        <v>901</v>
      </c>
      <c r="AJ1520" s="1" t="b">
        <v>0</v>
      </c>
      <c r="AK1520" s="1" t="b">
        <v>1</v>
      </c>
      <c r="AL1520" s="1">
        <v>1.0</v>
      </c>
      <c r="AM1520" s="1">
        <v>1.0</v>
      </c>
      <c r="AN1520" s="1">
        <v>1.0</v>
      </c>
    </row>
    <row r="1521">
      <c r="A1521" s="1" t="s">
        <v>7183</v>
      </c>
      <c r="B1521" s="1" t="s">
        <v>7184</v>
      </c>
      <c r="C1521" s="1">
        <v>4.661320689E10</v>
      </c>
      <c r="D1521" s="1" t="s">
        <v>7185</v>
      </c>
      <c r="E1521" s="1">
        <v>1.399646101E10</v>
      </c>
      <c r="F1521" s="1" t="s">
        <v>7186</v>
      </c>
      <c r="G1521" s="6">
        <v>45084.125</v>
      </c>
      <c r="H1521" s="7">
        <v>45369.70465277778</v>
      </c>
      <c r="I1521" s="6">
        <v>45197.125</v>
      </c>
      <c r="J1521" s="1" t="s">
        <v>930</v>
      </c>
      <c r="N1521" s="1">
        <v>6.72813E7</v>
      </c>
      <c r="O1521" s="1">
        <v>8.200105E7</v>
      </c>
      <c r="P1521" s="1" t="b">
        <v>0</v>
      </c>
      <c r="V1521" s="1" t="b">
        <v>0</v>
      </c>
      <c r="W1521" s="1" t="b">
        <v>1</v>
      </c>
      <c r="Y1521" s="1" t="s">
        <v>900</v>
      </c>
      <c r="Z1521" s="1" t="b">
        <v>0</v>
      </c>
      <c r="AA1521" s="1" t="b">
        <v>0</v>
      </c>
      <c r="AE1521" s="1" t="s">
        <v>901</v>
      </c>
      <c r="AJ1521" s="1" t="b">
        <v>0</v>
      </c>
    </row>
    <row r="1522">
      <c r="A1522" s="1" t="s">
        <v>461</v>
      </c>
      <c r="B1522" s="1" t="s">
        <v>7187</v>
      </c>
      <c r="C1522" s="1">
        <v>3.4780748000176E13</v>
      </c>
      <c r="D1522" s="1" t="s">
        <v>7187</v>
      </c>
      <c r="E1522" s="1">
        <v>6.1993671061E10</v>
      </c>
      <c r="F1522" s="1" t="s">
        <v>7188</v>
      </c>
      <c r="G1522" s="6">
        <v>45454.62798611111</v>
      </c>
      <c r="H1522" s="7">
        <v>45597.23672453704</v>
      </c>
      <c r="I1522" s="2"/>
      <c r="J1522" s="1" t="s">
        <v>915</v>
      </c>
      <c r="K1522" s="1" t="s">
        <v>896</v>
      </c>
      <c r="L1522" s="8" t="s">
        <v>7189</v>
      </c>
      <c r="N1522" s="1">
        <v>8.5551655E7</v>
      </c>
      <c r="O1522" s="1">
        <v>1.02971271E8</v>
      </c>
      <c r="U1522" s="1" t="s">
        <v>7188</v>
      </c>
      <c r="X1522" s="1">
        <v>127573.0</v>
      </c>
      <c r="Y1522" s="1" t="s">
        <v>935</v>
      </c>
      <c r="Z1522" s="1" t="b">
        <v>0</v>
      </c>
      <c r="AA1522" s="1" t="b">
        <v>0</v>
      </c>
      <c r="AC1522" s="1" t="b">
        <v>1</v>
      </c>
      <c r="AD1522" s="7">
        <v>45454.62300925926</v>
      </c>
      <c r="AE1522" s="1" t="s">
        <v>901</v>
      </c>
      <c r="AJ1522" s="1" t="b">
        <v>1</v>
      </c>
    </row>
    <row r="1523">
      <c r="A1523" s="1" t="s">
        <v>7190</v>
      </c>
      <c r="B1523" s="1" t="s">
        <v>7191</v>
      </c>
      <c r="C1523" s="1">
        <v>2.6830522000104E13</v>
      </c>
      <c r="D1523" s="1" t="s">
        <v>7192</v>
      </c>
      <c r="E1523" s="1">
        <v>6.2996073778E10</v>
      </c>
      <c r="F1523" s="1" t="s">
        <v>7193</v>
      </c>
      <c r="G1523" s="6">
        <v>45575.46922453704</v>
      </c>
      <c r="H1523" s="7">
        <v>45597.233564814815</v>
      </c>
      <c r="I1523" s="2"/>
      <c r="J1523" s="1" t="s">
        <v>1497</v>
      </c>
      <c r="K1523" s="1" t="s">
        <v>909</v>
      </c>
      <c r="L1523" s="8" t="s">
        <v>7194</v>
      </c>
      <c r="N1523" s="1">
        <v>8.9063143E7</v>
      </c>
      <c r="O1523" s="1">
        <v>1.08632214E8</v>
      </c>
      <c r="Q1523" s="1" t="s">
        <v>983</v>
      </c>
      <c r="S1523" s="1" t="s">
        <v>1033</v>
      </c>
      <c r="Y1523" s="1" t="s">
        <v>900</v>
      </c>
      <c r="Z1523" s="1" t="b">
        <v>0</v>
      </c>
      <c r="AA1523" s="1" t="b">
        <v>0</v>
      </c>
      <c r="AB1523" s="1" t="s">
        <v>7195</v>
      </c>
      <c r="AC1523" s="1" t="b">
        <v>1</v>
      </c>
      <c r="AD1523" s="7">
        <v>45575.46921296296</v>
      </c>
      <c r="AE1523" s="1" t="s">
        <v>901</v>
      </c>
      <c r="AJ1523" s="1" t="b">
        <v>0</v>
      </c>
      <c r="AK1523" s="1" t="b">
        <v>0</v>
      </c>
      <c r="AL1523" s="1">
        <v>0.0</v>
      </c>
      <c r="AM1523" s="1">
        <v>0.0</v>
      </c>
      <c r="AN1523" s="1">
        <v>0.0</v>
      </c>
    </row>
    <row r="1524">
      <c r="A1524" s="1" t="s">
        <v>7196</v>
      </c>
      <c r="B1524" s="1" t="s">
        <v>7197</v>
      </c>
      <c r="C1524" s="1">
        <v>4.4997969000154E13</v>
      </c>
      <c r="D1524" s="1" t="s">
        <v>7197</v>
      </c>
      <c r="E1524" s="1">
        <v>1.5996461388E10</v>
      </c>
      <c r="F1524" s="1" t="s">
        <v>7198</v>
      </c>
      <c r="G1524" s="6">
        <v>45218.73608796296</v>
      </c>
      <c r="H1524" s="7">
        <v>45561.994421296295</v>
      </c>
      <c r="I1524" s="6">
        <v>45561.994421296295</v>
      </c>
      <c r="J1524" s="1" t="s">
        <v>908</v>
      </c>
      <c r="K1524" s="1" t="s">
        <v>916</v>
      </c>
      <c r="L1524" s="8" t="s">
        <v>7199</v>
      </c>
      <c r="N1524" s="1">
        <v>7.3186713E7</v>
      </c>
      <c r="O1524" s="1">
        <v>9.0043656E7</v>
      </c>
      <c r="T1524" s="1" t="s">
        <v>920</v>
      </c>
      <c r="U1524" s="1" t="s">
        <v>7200</v>
      </c>
      <c r="Y1524" s="1" t="s">
        <v>900</v>
      </c>
      <c r="Z1524" s="1" t="b">
        <v>0</v>
      </c>
      <c r="AA1524" s="1" t="b">
        <v>0</v>
      </c>
      <c r="AE1524" s="1" t="s">
        <v>901</v>
      </c>
      <c r="AJ1524" s="1" t="b">
        <v>0</v>
      </c>
    </row>
    <row r="1525">
      <c r="A1525" s="1" t="s">
        <v>421</v>
      </c>
      <c r="B1525" s="1" t="s">
        <v>7201</v>
      </c>
      <c r="C1525" s="1">
        <v>1.761733000101E12</v>
      </c>
      <c r="D1525" s="1" t="s">
        <v>7202</v>
      </c>
      <c r="E1525" s="1">
        <v>6.2996376211E10</v>
      </c>
      <c r="F1525" s="1" t="s">
        <v>7203</v>
      </c>
      <c r="G1525" s="6">
        <v>45385.80401620371</v>
      </c>
      <c r="H1525" s="7">
        <v>45573.727847222224</v>
      </c>
      <c r="I1525" s="6">
        <v>45573.76039351852</v>
      </c>
      <c r="J1525" s="1" t="s">
        <v>1066</v>
      </c>
      <c r="K1525" s="1" t="s">
        <v>925</v>
      </c>
      <c r="N1525" s="1">
        <v>8.0489391E7</v>
      </c>
      <c r="O1525" s="1">
        <v>9.8934091E7</v>
      </c>
      <c r="T1525" s="1" t="s">
        <v>920</v>
      </c>
      <c r="U1525" s="1" t="s">
        <v>7204</v>
      </c>
      <c r="W1525" s="1" t="b">
        <v>1</v>
      </c>
      <c r="Y1525" s="1" t="s">
        <v>935</v>
      </c>
      <c r="Z1525" s="1" t="b">
        <v>0</v>
      </c>
      <c r="AA1525" s="1" t="b">
        <v>0</v>
      </c>
      <c r="AC1525" s="1" t="b">
        <v>1</v>
      </c>
      <c r="AD1525" s="7">
        <v>45385.727430555555</v>
      </c>
      <c r="AE1525" s="1" t="s">
        <v>901</v>
      </c>
      <c r="AJ1525" s="1" t="b">
        <v>1</v>
      </c>
    </row>
    <row r="1526">
      <c r="A1526" s="1" t="s">
        <v>499</v>
      </c>
      <c r="B1526" s="1" t="s">
        <v>7205</v>
      </c>
      <c r="C1526" s="1">
        <v>3.7144358000106E13</v>
      </c>
      <c r="D1526" s="1" t="s">
        <v>7205</v>
      </c>
      <c r="E1526" s="1">
        <v>1.1989155385E10</v>
      </c>
      <c r="F1526" s="1" t="s">
        <v>7206</v>
      </c>
      <c r="G1526" s="6">
        <v>45502.79206018519</v>
      </c>
      <c r="H1526" s="7">
        <v>45597.236712962964</v>
      </c>
      <c r="I1526" s="2"/>
      <c r="J1526" s="1" t="s">
        <v>938</v>
      </c>
      <c r="K1526" s="1" t="s">
        <v>933</v>
      </c>
      <c r="L1526" s="8" t="s">
        <v>7207</v>
      </c>
      <c r="M1526" s="1">
        <v>1104852.0</v>
      </c>
      <c r="N1526" s="1">
        <v>8.6931774E7</v>
      </c>
      <c r="O1526" s="1">
        <v>1.05283693E8</v>
      </c>
      <c r="Q1526" s="1" t="s">
        <v>983</v>
      </c>
      <c r="S1526" s="1" t="s">
        <v>1033</v>
      </c>
      <c r="T1526" s="1" t="s">
        <v>920</v>
      </c>
      <c r="Y1526" s="1" t="s">
        <v>900</v>
      </c>
      <c r="Z1526" s="1" t="b">
        <v>0</v>
      </c>
      <c r="AA1526" s="1" t="b">
        <v>0</v>
      </c>
      <c r="AC1526" s="1" t="b">
        <v>1</v>
      </c>
      <c r="AD1526" s="7">
        <v>45502.79199074074</v>
      </c>
      <c r="AE1526" s="1" t="s">
        <v>901</v>
      </c>
      <c r="AJ1526" s="1" t="b">
        <v>0</v>
      </c>
      <c r="AK1526" s="1" t="b">
        <v>1</v>
      </c>
      <c r="AL1526" s="1">
        <v>2.0</v>
      </c>
      <c r="AM1526" s="1">
        <v>2.0</v>
      </c>
      <c r="AN1526" s="1">
        <v>4.0</v>
      </c>
    </row>
    <row r="1527">
      <c r="A1527" s="1" t="s">
        <v>753</v>
      </c>
      <c r="B1527" s="1" t="s">
        <v>7208</v>
      </c>
      <c r="C1527" s="1">
        <v>3.5119859000107E13</v>
      </c>
      <c r="D1527" s="1" t="s">
        <v>7208</v>
      </c>
      <c r="E1527" s="1">
        <v>3.1971094384E10</v>
      </c>
      <c r="F1527" s="1" t="s">
        <v>7209</v>
      </c>
      <c r="G1527" s="6">
        <v>45359.795810185184</v>
      </c>
      <c r="H1527" s="7">
        <v>45369.71979166667</v>
      </c>
      <c r="I1527" s="6">
        <v>45397.82701388889</v>
      </c>
      <c r="J1527" s="1" t="s">
        <v>973</v>
      </c>
      <c r="K1527" s="1" t="s">
        <v>916</v>
      </c>
      <c r="L1527" s="8" t="s">
        <v>7210</v>
      </c>
      <c r="N1527" s="1">
        <v>7.8601741E7</v>
      </c>
      <c r="O1527" s="1">
        <v>9.7434655E7</v>
      </c>
      <c r="T1527" s="1" t="s">
        <v>898</v>
      </c>
      <c r="U1527" s="1" t="s">
        <v>7211</v>
      </c>
      <c r="Y1527" s="1" t="s">
        <v>900</v>
      </c>
      <c r="Z1527" s="1" t="b">
        <v>0</v>
      </c>
      <c r="AA1527" s="1" t="b">
        <v>0</v>
      </c>
      <c r="AE1527" s="1" t="s">
        <v>901</v>
      </c>
    </row>
    <row r="1528">
      <c r="A1528" s="1" t="s">
        <v>508</v>
      </c>
      <c r="B1528" s="1" t="s">
        <v>7212</v>
      </c>
      <c r="C1528" s="1">
        <v>5.1868873000151E13</v>
      </c>
      <c r="D1528" s="1" t="s">
        <v>7213</v>
      </c>
      <c r="E1528" s="1">
        <v>3.199406358E10</v>
      </c>
      <c r="F1528" s="1" t="s">
        <v>7214</v>
      </c>
      <c r="G1528" s="6">
        <v>45513.81762731481</v>
      </c>
      <c r="H1528" s="7">
        <v>45597.23354166667</v>
      </c>
      <c r="I1528" s="2"/>
      <c r="J1528" s="1" t="s">
        <v>915</v>
      </c>
      <c r="K1528" s="1" t="s">
        <v>933</v>
      </c>
      <c r="L1528" s="8" t="s">
        <v>7215</v>
      </c>
      <c r="M1528" s="1">
        <v>467399.0</v>
      </c>
      <c r="N1528" s="1">
        <v>8.7264214E7</v>
      </c>
      <c r="O1528" s="1">
        <v>1.05822062E8</v>
      </c>
      <c r="Q1528" s="1" t="s">
        <v>940</v>
      </c>
      <c r="S1528" s="1" t="s">
        <v>919</v>
      </c>
      <c r="Y1528" s="1" t="s">
        <v>900</v>
      </c>
      <c r="Z1528" s="1" t="b">
        <v>0</v>
      </c>
      <c r="AA1528" s="1" t="b">
        <v>0</v>
      </c>
      <c r="AB1528" s="1" t="s">
        <v>7216</v>
      </c>
      <c r="AC1528" s="1" t="b">
        <v>1</v>
      </c>
      <c r="AD1528" s="7">
        <v>45513.81761574074</v>
      </c>
      <c r="AE1528" s="1" t="s">
        <v>901</v>
      </c>
      <c r="AJ1528" s="1" t="b">
        <v>0</v>
      </c>
      <c r="AK1528" s="1" t="b">
        <v>1</v>
      </c>
      <c r="AL1528" s="1">
        <v>3.0</v>
      </c>
      <c r="AM1528" s="1">
        <v>3.0</v>
      </c>
      <c r="AN1528" s="1">
        <v>9.0</v>
      </c>
    </row>
    <row r="1529">
      <c r="A1529" s="1" t="s">
        <v>7217</v>
      </c>
      <c r="B1529" s="1" t="s">
        <v>7218</v>
      </c>
      <c r="C1529" s="1">
        <v>5.140313367E9</v>
      </c>
      <c r="D1529" s="1" t="s">
        <v>7218</v>
      </c>
      <c r="E1529" s="1">
        <v>9.8992269829E10</v>
      </c>
      <c r="F1529" s="1" t="s">
        <v>7219</v>
      </c>
      <c r="G1529" s="6">
        <v>45120.88893518518</v>
      </c>
      <c r="H1529" s="7">
        <v>45226.74884259259</v>
      </c>
      <c r="I1529" s="6">
        <v>45399.554236111115</v>
      </c>
      <c r="J1529" s="1" t="s">
        <v>930</v>
      </c>
      <c r="K1529" s="1" t="s">
        <v>933</v>
      </c>
      <c r="L1529" s="8" t="s">
        <v>7220</v>
      </c>
      <c r="M1529" s="1">
        <v>1141106.0</v>
      </c>
      <c r="N1529" s="1">
        <v>6.8483171E7</v>
      </c>
      <c r="O1529" s="1">
        <v>8.371742E7</v>
      </c>
      <c r="U1529" s="1" t="s">
        <v>7221</v>
      </c>
      <c r="Y1529" s="1" t="s">
        <v>900</v>
      </c>
      <c r="Z1529" s="1" t="b">
        <v>0</v>
      </c>
      <c r="AA1529" s="1" t="b">
        <v>0</v>
      </c>
      <c r="AE1529" s="1" t="s">
        <v>901</v>
      </c>
    </row>
    <row r="1530">
      <c r="A1530" s="1" t="s">
        <v>834</v>
      </c>
      <c r="B1530" s="1" t="s">
        <v>7222</v>
      </c>
      <c r="C1530" s="1">
        <v>5.1444896000139E13</v>
      </c>
      <c r="D1530" s="1" t="s">
        <v>7222</v>
      </c>
      <c r="E1530" s="1">
        <v>1.1951482648E10</v>
      </c>
      <c r="F1530" s="1" t="s">
        <v>7223</v>
      </c>
      <c r="G1530" s="6">
        <v>45541.544490740744</v>
      </c>
      <c r="H1530" s="7">
        <v>45597.23355324074</v>
      </c>
      <c r="I1530" s="2"/>
      <c r="J1530" s="1" t="s">
        <v>1185</v>
      </c>
      <c r="K1530" s="1" t="s">
        <v>916</v>
      </c>
      <c r="N1530" s="1">
        <v>8.8078149E7</v>
      </c>
      <c r="O1530" s="1">
        <v>1.06997638E8</v>
      </c>
      <c r="Y1530" s="1" t="s">
        <v>900</v>
      </c>
      <c r="Z1530" s="1" t="b">
        <v>0</v>
      </c>
      <c r="AA1530" s="1" t="b">
        <v>0</v>
      </c>
      <c r="AC1530" s="1" t="b">
        <v>1</v>
      </c>
      <c r="AD1530" s="7">
        <v>45540.99167824074</v>
      </c>
      <c r="AE1530" s="1" t="s">
        <v>901</v>
      </c>
      <c r="AJ1530" s="1" t="b">
        <v>0</v>
      </c>
    </row>
    <row r="1531">
      <c r="A1531" s="1" t="s">
        <v>428</v>
      </c>
      <c r="B1531" s="1" t="s">
        <v>7224</v>
      </c>
      <c r="C1531" s="1">
        <v>5.1618845000186E13</v>
      </c>
      <c r="D1531" s="1" t="s">
        <v>7225</v>
      </c>
      <c r="E1531" s="1">
        <v>2.1987273736E10</v>
      </c>
      <c r="F1531" s="1" t="s">
        <v>7226</v>
      </c>
      <c r="G1531" s="6">
        <v>45379.80746527778</v>
      </c>
      <c r="H1531" s="7">
        <v>45597.236759259256</v>
      </c>
      <c r="I1531" s="2"/>
      <c r="J1531" s="1" t="s">
        <v>938</v>
      </c>
      <c r="K1531" s="1" t="s">
        <v>896</v>
      </c>
      <c r="L1531" s="8" t="s">
        <v>7227</v>
      </c>
      <c r="N1531" s="1">
        <v>8.0043149E7</v>
      </c>
      <c r="O1531" s="1">
        <v>9.8636674E7</v>
      </c>
      <c r="U1531" s="1" t="s">
        <v>7228</v>
      </c>
      <c r="W1531" s="1" t="b">
        <v>0</v>
      </c>
      <c r="Y1531" s="1" t="s">
        <v>900</v>
      </c>
      <c r="Z1531" s="1" t="b">
        <v>0</v>
      </c>
      <c r="AA1531" s="1" t="b">
        <v>0</v>
      </c>
      <c r="AC1531" s="1" t="b">
        <v>1</v>
      </c>
      <c r="AD1531" s="7">
        <v>45379.807442129626</v>
      </c>
      <c r="AE1531" s="1" t="s">
        <v>901</v>
      </c>
      <c r="AJ1531" s="1" t="b">
        <v>0</v>
      </c>
    </row>
    <row r="1532">
      <c r="A1532" s="1" t="s">
        <v>473</v>
      </c>
      <c r="B1532" s="8" t="s">
        <v>7229</v>
      </c>
      <c r="C1532" s="1">
        <v>3.0379552000113E13</v>
      </c>
      <c r="D1532" s="1" t="s">
        <v>7230</v>
      </c>
      <c r="E1532" s="1">
        <v>2.1983027515E10</v>
      </c>
      <c r="F1532" s="1" t="s">
        <v>7231</v>
      </c>
      <c r="G1532" s="6">
        <v>45456.5769212963</v>
      </c>
      <c r="H1532" s="7">
        <v>45597.2368287037</v>
      </c>
      <c r="I1532" s="2"/>
      <c r="J1532" s="1" t="s">
        <v>908</v>
      </c>
      <c r="K1532" s="1" t="s">
        <v>1049</v>
      </c>
      <c r="L1532" s="8" t="s">
        <v>7232</v>
      </c>
      <c r="N1532" s="1">
        <v>8.560424E7</v>
      </c>
      <c r="O1532" s="1">
        <v>1.03080212E8</v>
      </c>
      <c r="U1532" s="1" t="s">
        <v>7231</v>
      </c>
      <c r="Y1532" s="1" t="s">
        <v>900</v>
      </c>
      <c r="Z1532" s="1" t="b">
        <v>0</v>
      </c>
      <c r="AA1532" s="1" t="b">
        <v>0</v>
      </c>
      <c r="AC1532" s="1" t="b">
        <v>1</v>
      </c>
      <c r="AD1532" s="7">
        <v>45456.57690972222</v>
      </c>
      <c r="AE1532" s="1" t="s">
        <v>901</v>
      </c>
      <c r="AJ1532" s="1" t="b">
        <v>0</v>
      </c>
    </row>
    <row r="1533">
      <c r="A1533" s="1" t="s">
        <v>573</v>
      </c>
      <c r="B1533" s="1" t="s">
        <v>7233</v>
      </c>
      <c r="C1533" s="1">
        <v>1.3636666000182E13</v>
      </c>
      <c r="D1533" s="1" t="s">
        <v>7233</v>
      </c>
      <c r="E1533" s="1">
        <v>6.2996037486E10</v>
      </c>
      <c r="F1533" s="1" t="s">
        <v>7234</v>
      </c>
      <c r="G1533" s="6">
        <v>45394.55677083333</v>
      </c>
      <c r="H1533" s="7">
        <v>45597.22736111111</v>
      </c>
      <c r="I1533" s="2"/>
      <c r="J1533" s="1" t="s">
        <v>908</v>
      </c>
      <c r="N1533" s="1">
        <v>8.1686062E7</v>
      </c>
      <c r="O1533" s="1">
        <v>9.9426842E7</v>
      </c>
      <c r="U1533" s="1" t="s">
        <v>7235</v>
      </c>
      <c r="W1533" s="1" t="b">
        <v>1</v>
      </c>
      <c r="Y1533" s="1" t="s">
        <v>900</v>
      </c>
      <c r="Z1533" s="1" t="b">
        <v>0</v>
      </c>
      <c r="AA1533" s="1" t="b">
        <v>0</v>
      </c>
      <c r="AC1533" s="1" t="b">
        <v>1</v>
      </c>
      <c r="AD1533" s="7">
        <v>45394.537777777776</v>
      </c>
      <c r="AE1533" s="1" t="s">
        <v>901</v>
      </c>
      <c r="AJ1533" s="1" t="b">
        <v>0</v>
      </c>
    </row>
    <row r="1534">
      <c r="A1534" s="1" t="s">
        <v>7236</v>
      </c>
      <c r="B1534" s="1" t="s">
        <v>7237</v>
      </c>
      <c r="C1534" s="1">
        <v>5.20235169E9</v>
      </c>
      <c r="D1534" s="1" t="s">
        <v>7237</v>
      </c>
      <c r="E1534" s="1">
        <v>3.1982757268E10</v>
      </c>
      <c r="F1534" s="1" t="s">
        <v>7238</v>
      </c>
      <c r="G1534" s="6">
        <v>45106.03885416667</v>
      </c>
      <c r="H1534" s="7">
        <v>45226.74886574074</v>
      </c>
      <c r="I1534" s="6">
        <v>45328.95484953704</v>
      </c>
      <c r="J1534" s="1" t="s">
        <v>930</v>
      </c>
      <c r="K1534" s="1" t="s">
        <v>916</v>
      </c>
      <c r="L1534" s="8" t="s">
        <v>7239</v>
      </c>
      <c r="N1534" s="1">
        <v>6.8047145E7</v>
      </c>
      <c r="O1534" s="1">
        <v>8.2955477E7</v>
      </c>
      <c r="R1534" s="1" t="s">
        <v>1343</v>
      </c>
      <c r="S1534" s="1" t="s">
        <v>919</v>
      </c>
      <c r="U1534" s="1" t="s">
        <v>7240</v>
      </c>
      <c r="Y1534" s="1" t="s">
        <v>900</v>
      </c>
      <c r="Z1534" s="1" t="b">
        <v>0</v>
      </c>
      <c r="AA1534" s="1" t="b">
        <v>0</v>
      </c>
      <c r="AE1534" s="1" t="s">
        <v>901</v>
      </c>
    </row>
    <row r="1535">
      <c r="A1535" s="1" t="s">
        <v>7241</v>
      </c>
      <c r="B1535" s="1" t="s">
        <v>7242</v>
      </c>
      <c r="C1535" s="1">
        <v>4.4680120000152E13</v>
      </c>
      <c r="D1535" s="1" t="s">
        <v>7243</v>
      </c>
      <c r="E1535" s="1">
        <v>3.2988710153E10</v>
      </c>
      <c r="F1535" s="1" t="s">
        <v>7244</v>
      </c>
      <c r="G1535" s="6">
        <v>45593.58592592592</v>
      </c>
      <c r="H1535" s="7">
        <v>45597.11508101852</v>
      </c>
      <c r="I1535" s="2"/>
      <c r="J1535" s="1" t="s">
        <v>1566</v>
      </c>
      <c r="K1535" s="1" t="s">
        <v>916</v>
      </c>
      <c r="L1535" s="8" t="s">
        <v>7245</v>
      </c>
      <c r="N1535" s="1">
        <v>8.9721996E7</v>
      </c>
      <c r="O1535" s="1">
        <v>1.09490543E8</v>
      </c>
      <c r="Q1535" s="1" t="s">
        <v>983</v>
      </c>
      <c r="S1535" s="1" t="s">
        <v>919</v>
      </c>
      <c r="Y1535" s="1" t="s">
        <v>900</v>
      </c>
      <c r="Z1535" s="1" t="b">
        <v>0</v>
      </c>
      <c r="AA1535" s="1" t="b">
        <v>0</v>
      </c>
      <c r="AB1535" s="1" t="s">
        <v>7246</v>
      </c>
      <c r="AC1535" s="1" t="b">
        <v>1</v>
      </c>
      <c r="AD1535" s="7">
        <v>45593.58592592592</v>
      </c>
      <c r="AE1535" s="1" t="s">
        <v>901</v>
      </c>
      <c r="AJ1535" s="1" t="b">
        <v>0</v>
      </c>
      <c r="AK1535" s="1" t="b">
        <v>0</v>
      </c>
      <c r="AL1535" s="1">
        <v>0.0</v>
      </c>
      <c r="AM1535" s="1">
        <v>0.0</v>
      </c>
      <c r="AN1535" s="1">
        <v>0.0</v>
      </c>
    </row>
    <row r="1536">
      <c r="A1536" s="1" t="s">
        <v>721</v>
      </c>
      <c r="B1536" s="1" t="s">
        <v>7247</v>
      </c>
      <c r="C1536" s="1">
        <v>4.2542991000184E13</v>
      </c>
      <c r="D1536" s="1" t="s">
        <v>7247</v>
      </c>
      <c r="E1536" s="1">
        <v>3.7999563587E10</v>
      </c>
      <c r="F1536" s="1" t="s">
        <v>7248</v>
      </c>
      <c r="G1536" s="6">
        <v>45546.71236111111</v>
      </c>
      <c r="H1536" s="7">
        <v>45597.23684027778</v>
      </c>
      <c r="I1536" s="2"/>
      <c r="J1536" s="1" t="s">
        <v>973</v>
      </c>
      <c r="K1536" s="1" t="s">
        <v>974</v>
      </c>
      <c r="L1536" s="8" t="s">
        <v>7249</v>
      </c>
      <c r="N1536" s="1">
        <v>8.8274153E7</v>
      </c>
      <c r="O1536" s="1">
        <v>1.07316787E8</v>
      </c>
      <c r="Q1536" s="1" t="s">
        <v>983</v>
      </c>
      <c r="S1536" s="1" t="s">
        <v>1111</v>
      </c>
      <c r="Y1536" s="1" t="s">
        <v>900</v>
      </c>
      <c r="Z1536" s="1" t="b">
        <v>0</v>
      </c>
      <c r="AA1536" s="1" t="b">
        <v>0</v>
      </c>
      <c r="AB1536" s="1" t="s">
        <v>7250</v>
      </c>
      <c r="AC1536" s="1" t="b">
        <v>1</v>
      </c>
      <c r="AD1536" s="7">
        <v>45546.71234953704</v>
      </c>
      <c r="AE1536" s="1" t="s">
        <v>901</v>
      </c>
      <c r="AF1536" s="1" t="s">
        <v>7251</v>
      </c>
      <c r="AJ1536" s="1" t="b">
        <v>0</v>
      </c>
      <c r="AK1536" s="1" t="b">
        <v>0</v>
      </c>
      <c r="AL1536" s="1">
        <v>0.0</v>
      </c>
      <c r="AM1536" s="1">
        <v>0.0</v>
      </c>
      <c r="AN1536" s="1">
        <v>0.0</v>
      </c>
    </row>
    <row r="1537">
      <c r="A1537" s="1" t="s">
        <v>7252</v>
      </c>
      <c r="B1537" s="1" t="s">
        <v>7253</v>
      </c>
      <c r="C1537" s="1">
        <v>2.7670276000133E13</v>
      </c>
      <c r="D1537" s="1" t="s">
        <v>7253</v>
      </c>
      <c r="E1537" s="1">
        <v>1.1933657901E10</v>
      </c>
      <c r="F1537" s="1" t="s">
        <v>7254</v>
      </c>
      <c r="G1537" s="6">
        <v>45317.7806712963</v>
      </c>
      <c r="H1537" s="7">
        <v>45320.76540509259</v>
      </c>
      <c r="I1537" s="6">
        <v>45447.63079861111</v>
      </c>
      <c r="J1537" s="1" t="s">
        <v>908</v>
      </c>
      <c r="K1537" s="1" t="s">
        <v>933</v>
      </c>
      <c r="L1537" s="8" t="s">
        <v>7255</v>
      </c>
      <c r="M1537" s="1">
        <v>637526.0</v>
      </c>
      <c r="N1537" s="1">
        <v>7.6986769E7</v>
      </c>
      <c r="O1537" s="1">
        <v>9.5146896E7</v>
      </c>
      <c r="U1537" s="1" t="s">
        <v>7256</v>
      </c>
      <c r="Y1537" s="1" t="s">
        <v>900</v>
      </c>
      <c r="Z1537" s="1" t="b">
        <v>0</v>
      </c>
      <c r="AA1537" s="1" t="b">
        <v>0</v>
      </c>
      <c r="AE1537" s="1" t="s">
        <v>901</v>
      </c>
    </row>
    <row r="1538">
      <c r="A1538" s="1" t="s">
        <v>7257</v>
      </c>
      <c r="B1538" s="1" t="s">
        <v>7258</v>
      </c>
      <c r="C1538" s="1">
        <v>3.729471200017E13</v>
      </c>
      <c r="D1538" s="1" t="s">
        <v>7259</v>
      </c>
      <c r="E1538" s="1">
        <v>1.499662979E10</v>
      </c>
      <c r="F1538" s="1" t="s">
        <v>7260</v>
      </c>
      <c r="G1538" s="6">
        <v>45204.125</v>
      </c>
      <c r="H1538" s="7">
        <v>45369.70155092593</v>
      </c>
      <c r="I1538" s="6">
        <v>45230.125</v>
      </c>
      <c r="J1538" s="1" t="s">
        <v>908</v>
      </c>
      <c r="N1538" s="1">
        <v>7.2863784E7</v>
      </c>
      <c r="O1538" s="1">
        <v>8.923527E7</v>
      </c>
      <c r="P1538" s="1" t="b">
        <v>0</v>
      </c>
      <c r="V1538" s="1" t="b">
        <v>0</v>
      </c>
      <c r="W1538" s="1" t="b">
        <v>1</v>
      </c>
      <c r="Y1538" s="1" t="s">
        <v>900</v>
      </c>
      <c r="Z1538" s="1" t="b">
        <v>0</v>
      </c>
      <c r="AA1538" s="1" t="b">
        <v>0</v>
      </c>
      <c r="AE1538" s="1" t="s">
        <v>901</v>
      </c>
      <c r="AJ1538" s="1" t="b">
        <v>0</v>
      </c>
    </row>
    <row r="1539">
      <c r="A1539" s="1" t="s">
        <v>595</v>
      </c>
      <c r="B1539" s="1" t="s">
        <v>7261</v>
      </c>
      <c r="C1539" s="1">
        <v>8.32546400018E12</v>
      </c>
      <c r="D1539" s="1" t="s">
        <v>7261</v>
      </c>
      <c r="E1539" s="1">
        <v>1.1912626879E10</v>
      </c>
      <c r="F1539" s="1" t="s">
        <v>7262</v>
      </c>
      <c r="G1539" s="6">
        <v>45394.903761574074</v>
      </c>
      <c r="H1539" s="7">
        <v>45597.236759259256</v>
      </c>
      <c r="I1539" s="2"/>
      <c r="J1539" s="1" t="s">
        <v>908</v>
      </c>
      <c r="K1539" s="1" t="s">
        <v>916</v>
      </c>
      <c r="L1539" s="8" t="s">
        <v>7263</v>
      </c>
      <c r="N1539" s="1">
        <v>8.170758E7</v>
      </c>
      <c r="O1539" s="1">
        <v>9.9461931E7</v>
      </c>
      <c r="U1539" s="1" t="s">
        <v>7264</v>
      </c>
      <c r="Y1539" s="1" t="s">
        <v>900</v>
      </c>
      <c r="Z1539" s="1" t="b">
        <v>0</v>
      </c>
      <c r="AA1539" s="1" t="b">
        <v>0</v>
      </c>
      <c r="AC1539" s="1" t="b">
        <v>1</v>
      </c>
      <c r="AD1539" s="7">
        <v>45394.903715277775</v>
      </c>
      <c r="AE1539" s="1" t="s">
        <v>901</v>
      </c>
      <c r="AJ1539" s="1" t="b">
        <v>0</v>
      </c>
    </row>
    <row r="1540">
      <c r="A1540" s="1" t="s">
        <v>7265</v>
      </c>
      <c r="B1540" s="1" t="s">
        <v>7266</v>
      </c>
      <c r="C1540" s="1">
        <v>1.2552804000182E13</v>
      </c>
      <c r="D1540" s="1" t="s">
        <v>7266</v>
      </c>
      <c r="E1540" s="1">
        <v>6.2996092875E10</v>
      </c>
      <c r="F1540" s="1" t="s">
        <v>7267</v>
      </c>
      <c r="G1540" s="6">
        <v>45258.78559027778</v>
      </c>
      <c r="H1540" s="7">
        <v>45348.53732638889</v>
      </c>
      <c r="I1540" s="6">
        <v>45348.53826388889</v>
      </c>
      <c r="J1540" s="1" t="s">
        <v>1294</v>
      </c>
      <c r="K1540" s="1" t="s">
        <v>974</v>
      </c>
      <c r="L1540" s="8" t="s">
        <v>7268</v>
      </c>
      <c r="N1540" s="1">
        <v>7.4728578E7</v>
      </c>
      <c r="O1540" s="1">
        <v>9.2419241E7</v>
      </c>
      <c r="U1540" s="1" t="s">
        <v>7267</v>
      </c>
      <c r="Y1540" s="1" t="s">
        <v>900</v>
      </c>
      <c r="Z1540" s="1" t="b">
        <v>0</v>
      </c>
      <c r="AA1540" s="1" t="b">
        <v>0</v>
      </c>
      <c r="AE1540" s="1" t="s">
        <v>901</v>
      </c>
    </row>
    <row r="1541">
      <c r="A1541" s="1" t="s">
        <v>7269</v>
      </c>
      <c r="B1541" s="1" t="s">
        <v>7270</v>
      </c>
      <c r="C1541" s="1">
        <v>2.1517672000149E13</v>
      </c>
      <c r="D1541" s="1" t="s">
        <v>7270</v>
      </c>
      <c r="E1541" s="1">
        <v>2.1985634017E10</v>
      </c>
      <c r="F1541" s="1" t="s">
        <v>7271</v>
      </c>
      <c r="G1541" s="6">
        <v>45202.552569444444</v>
      </c>
      <c r="H1541" s="7">
        <v>45597.23681712963</v>
      </c>
      <c r="I1541" s="2"/>
      <c r="J1541" s="1" t="s">
        <v>1497</v>
      </c>
      <c r="K1541" s="1" t="s">
        <v>1000</v>
      </c>
      <c r="L1541" s="8" t="s">
        <v>7272</v>
      </c>
      <c r="N1541" s="1">
        <v>7.2764566E7</v>
      </c>
      <c r="O1541" s="1">
        <v>1.0692123E8</v>
      </c>
      <c r="T1541" s="1" t="s">
        <v>920</v>
      </c>
      <c r="U1541" s="1" t="s">
        <v>7271</v>
      </c>
      <c r="Y1541" s="1" t="s">
        <v>900</v>
      </c>
      <c r="Z1541" s="1" t="b">
        <v>0</v>
      </c>
      <c r="AA1541" s="1" t="b">
        <v>0</v>
      </c>
      <c r="AE1541" s="1" t="s">
        <v>901</v>
      </c>
      <c r="AJ1541" s="1" t="b">
        <v>0</v>
      </c>
    </row>
    <row r="1542">
      <c r="A1542" s="1" t="s">
        <v>728</v>
      </c>
      <c r="B1542" s="1" t="s">
        <v>7273</v>
      </c>
      <c r="C1542" s="1">
        <v>5.5460040000108E13</v>
      </c>
      <c r="D1542" s="1" t="s">
        <v>7273</v>
      </c>
      <c r="E1542" s="1">
        <v>8.1995389424E10</v>
      </c>
      <c r="F1542" s="1" t="s">
        <v>7274</v>
      </c>
      <c r="G1542" s="6">
        <v>45546.59878472222</v>
      </c>
      <c r="H1542" s="7">
        <v>45597.23678240741</v>
      </c>
      <c r="I1542" s="2"/>
      <c r="J1542" s="1" t="s">
        <v>1185</v>
      </c>
      <c r="K1542" s="1" t="s">
        <v>896</v>
      </c>
      <c r="L1542" s="8" t="s">
        <v>7275</v>
      </c>
      <c r="N1542" s="1">
        <v>8.8259076E7</v>
      </c>
      <c r="O1542" s="1">
        <v>1.07297417E8</v>
      </c>
      <c r="Q1542" s="1" t="s">
        <v>983</v>
      </c>
      <c r="S1542" s="1" t="s">
        <v>1111</v>
      </c>
      <c r="T1542" s="1" t="s">
        <v>920</v>
      </c>
      <c r="X1542" s="1">
        <v>132391.0</v>
      </c>
      <c r="Y1542" s="1" t="s">
        <v>900</v>
      </c>
      <c r="Z1542" s="1" t="b">
        <v>0</v>
      </c>
      <c r="AA1542" s="1" t="b">
        <v>0</v>
      </c>
      <c r="AB1542" s="1" t="s">
        <v>7276</v>
      </c>
      <c r="AC1542" s="1" t="b">
        <v>1</v>
      </c>
      <c r="AD1542" s="7">
        <v>45546.59877314815</v>
      </c>
      <c r="AE1542" s="1" t="s">
        <v>901</v>
      </c>
      <c r="AJ1542" s="1" t="b">
        <v>0</v>
      </c>
      <c r="AK1542" s="1" t="b">
        <v>1</v>
      </c>
      <c r="AL1542" s="1">
        <v>1.0</v>
      </c>
      <c r="AM1542" s="1">
        <v>1.0</v>
      </c>
      <c r="AN1542" s="1">
        <v>4.0</v>
      </c>
    </row>
    <row r="1543">
      <c r="A1543" s="1" t="s">
        <v>757</v>
      </c>
      <c r="B1543" s="1" t="s">
        <v>7277</v>
      </c>
      <c r="C1543" s="1">
        <v>4.96862840001E13</v>
      </c>
      <c r="D1543" s="1" t="s">
        <v>7277</v>
      </c>
      <c r="E1543" s="1">
        <v>2.7999235452E10</v>
      </c>
      <c r="F1543" s="1" t="s">
        <v>7278</v>
      </c>
      <c r="G1543" s="6">
        <v>45359.77486111111</v>
      </c>
      <c r="H1543" s="7">
        <v>45370.8149537037</v>
      </c>
      <c r="I1543" s="6">
        <v>45421.626180555555</v>
      </c>
      <c r="J1543" s="1" t="s">
        <v>1006</v>
      </c>
      <c r="K1543" s="1" t="s">
        <v>953</v>
      </c>
      <c r="L1543" s="8" t="s">
        <v>7279</v>
      </c>
      <c r="N1543" s="1">
        <v>7.8600898E7</v>
      </c>
      <c r="O1543" s="1">
        <v>9.7433141E7</v>
      </c>
      <c r="U1543" s="1" t="s">
        <v>7280</v>
      </c>
      <c r="Y1543" s="1" t="s">
        <v>900</v>
      </c>
      <c r="Z1543" s="1" t="b">
        <v>0</v>
      </c>
      <c r="AA1543" s="1" t="b">
        <v>0</v>
      </c>
      <c r="AE1543" s="1" t="s">
        <v>901</v>
      </c>
    </row>
    <row r="1544">
      <c r="A1544" s="1" t="s">
        <v>7281</v>
      </c>
      <c r="B1544" s="1" t="s">
        <v>7282</v>
      </c>
      <c r="C1544" s="1">
        <v>3.7060002000186E13</v>
      </c>
      <c r="D1544" s="1" t="s">
        <v>7282</v>
      </c>
      <c r="E1544" s="1">
        <v>8.1998272121E10</v>
      </c>
      <c r="F1544" s="1" t="s">
        <v>7283</v>
      </c>
      <c r="G1544" s="6">
        <v>45320.69799768519</v>
      </c>
      <c r="H1544" s="7">
        <v>45341.7677662037</v>
      </c>
      <c r="I1544" s="6">
        <v>45402.62982638889</v>
      </c>
      <c r="J1544" s="1" t="s">
        <v>908</v>
      </c>
      <c r="K1544" s="1" t="s">
        <v>916</v>
      </c>
      <c r="L1544" s="8" t="s">
        <v>7284</v>
      </c>
      <c r="N1544" s="1">
        <v>7.7055906E7</v>
      </c>
      <c r="O1544" s="1">
        <v>9.5239339E7</v>
      </c>
      <c r="T1544" s="1" t="s">
        <v>920</v>
      </c>
      <c r="U1544" s="1" t="s">
        <v>7283</v>
      </c>
      <c r="Y1544" s="1" t="s">
        <v>900</v>
      </c>
      <c r="Z1544" s="1" t="b">
        <v>0</v>
      </c>
      <c r="AA1544" s="1" t="b">
        <v>0</v>
      </c>
      <c r="AE1544" s="1" t="s">
        <v>901</v>
      </c>
    </row>
    <row r="1545">
      <c r="A1545" s="1" t="s">
        <v>363</v>
      </c>
      <c r="B1545" s="1" t="s">
        <v>7285</v>
      </c>
      <c r="C1545" s="1">
        <v>4.5188118000123E13</v>
      </c>
      <c r="D1545" s="1" t="s">
        <v>7285</v>
      </c>
      <c r="E1545" s="1">
        <v>1.196663659E10</v>
      </c>
      <c r="F1545" s="1" t="s">
        <v>7286</v>
      </c>
      <c r="G1545" s="6">
        <v>45356.55150462963</v>
      </c>
      <c r="H1545" s="7">
        <v>45366.72920138889</v>
      </c>
      <c r="I1545" s="6">
        <v>45371.62820601852</v>
      </c>
      <c r="J1545" s="1" t="s">
        <v>908</v>
      </c>
      <c r="N1545" s="1">
        <v>7.8259773E7</v>
      </c>
      <c r="O1545" s="1">
        <v>9.7014208E7</v>
      </c>
      <c r="T1545" s="1" t="s">
        <v>920</v>
      </c>
      <c r="U1545" s="1" t="s">
        <v>7287</v>
      </c>
      <c r="Y1545" s="1" t="s">
        <v>900</v>
      </c>
      <c r="Z1545" s="1" t="b">
        <v>0</v>
      </c>
      <c r="AA1545" s="1" t="b">
        <v>0</v>
      </c>
      <c r="AE1545" s="1" t="s">
        <v>901</v>
      </c>
    </row>
    <row r="1546">
      <c r="A1546" s="1" t="s">
        <v>195</v>
      </c>
      <c r="B1546" s="1" t="s">
        <v>7288</v>
      </c>
      <c r="C1546" s="1">
        <v>5.25011870001E13</v>
      </c>
      <c r="D1546" s="1" t="s">
        <v>7288</v>
      </c>
      <c r="E1546" s="1">
        <v>3.1992685144E10</v>
      </c>
      <c r="F1546" s="1" t="s">
        <v>7289</v>
      </c>
      <c r="G1546" s="6">
        <v>45511.83013888889</v>
      </c>
      <c r="H1546" s="7">
        <v>45597.236875</v>
      </c>
      <c r="I1546" s="2"/>
      <c r="J1546" s="1" t="s">
        <v>915</v>
      </c>
      <c r="K1546" s="1" t="s">
        <v>916</v>
      </c>
      <c r="L1546" s="8" t="s">
        <v>7290</v>
      </c>
      <c r="N1546" s="1">
        <v>8.7205151E7</v>
      </c>
      <c r="O1546" s="1">
        <v>1.05720115E8</v>
      </c>
      <c r="Q1546" s="1" t="s">
        <v>2729</v>
      </c>
      <c r="S1546" s="1" t="s">
        <v>994</v>
      </c>
      <c r="T1546" s="1" t="s">
        <v>920</v>
      </c>
      <c r="Y1546" s="1" t="s">
        <v>900</v>
      </c>
      <c r="Z1546" s="1" t="b">
        <v>0</v>
      </c>
      <c r="AA1546" s="1" t="b">
        <v>0</v>
      </c>
      <c r="AB1546" s="1" t="s">
        <v>7291</v>
      </c>
      <c r="AC1546" s="1" t="b">
        <v>1</v>
      </c>
      <c r="AD1546" s="7">
        <v>45511.83012731482</v>
      </c>
      <c r="AE1546" s="1" t="s">
        <v>901</v>
      </c>
      <c r="AF1546" s="1" t="s">
        <v>7292</v>
      </c>
      <c r="AJ1546" s="1" t="b">
        <v>0</v>
      </c>
      <c r="AK1546" s="1" t="b">
        <v>0</v>
      </c>
      <c r="AL1546" s="1">
        <v>0.0</v>
      </c>
      <c r="AM1546" s="1">
        <v>0.0</v>
      </c>
      <c r="AN1546" s="1">
        <v>0.0</v>
      </c>
    </row>
    <row r="1547">
      <c r="A1547" s="1" t="s">
        <v>774</v>
      </c>
      <c r="B1547" s="1" t="s">
        <v>7293</v>
      </c>
      <c r="C1547" s="1">
        <v>5.7164540000128E13</v>
      </c>
      <c r="D1547" s="1" t="s">
        <v>7293</v>
      </c>
      <c r="E1547" s="1">
        <v>3.1992822227E10</v>
      </c>
      <c r="F1547" s="1" t="s">
        <v>7294</v>
      </c>
      <c r="G1547" s="6">
        <v>45540.64556712963</v>
      </c>
      <c r="H1547" s="7">
        <v>45597.23688657407</v>
      </c>
      <c r="I1547" s="2"/>
      <c r="J1547" s="1" t="s">
        <v>1185</v>
      </c>
      <c r="K1547" s="1" t="s">
        <v>925</v>
      </c>
      <c r="N1547" s="1">
        <v>8.8079563E7</v>
      </c>
      <c r="O1547" s="1">
        <v>1.06999743E8</v>
      </c>
      <c r="W1547" s="1" t="b">
        <v>0</v>
      </c>
      <c r="Y1547" s="1" t="s">
        <v>900</v>
      </c>
      <c r="Z1547" s="1" t="b">
        <v>0</v>
      </c>
      <c r="AA1547" s="1" t="b">
        <v>0</v>
      </c>
      <c r="AC1547" s="1" t="b">
        <v>1</v>
      </c>
      <c r="AD1547" s="7">
        <v>45540.641550925924</v>
      </c>
      <c r="AE1547" s="1" t="s">
        <v>901</v>
      </c>
      <c r="AJ1547" s="1" t="b">
        <v>0</v>
      </c>
    </row>
    <row r="1548">
      <c r="A1548" s="1" t="s">
        <v>760</v>
      </c>
      <c r="B1548" s="1" t="s">
        <v>7295</v>
      </c>
      <c r="C1548" s="1">
        <v>5.2172055000182E13</v>
      </c>
      <c r="D1548" s="1" t="s">
        <v>7296</v>
      </c>
      <c r="E1548" s="1">
        <v>4.7991406232E10</v>
      </c>
      <c r="F1548" s="1" t="s">
        <v>7297</v>
      </c>
      <c r="G1548" s="6">
        <v>45509.83290509259</v>
      </c>
      <c r="H1548" s="7">
        <v>45596.23328703704</v>
      </c>
      <c r="I1548" s="6">
        <v>45596.23328703704</v>
      </c>
      <c r="J1548" s="1" t="s">
        <v>1006</v>
      </c>
      <c r="K1548" s="1" t="s">
        <v>1049</v>
      </c>
      <c r="L1548" s="8" t="s">
        <v>7298</v>
      </c>
      <c r="N1548" s="1">
        <v>8.7145472E7</v>
      </c>
      <c r="O1548" s="1">
        <v>1.05607208E8</v>
      </c>
      <c r="Q1548" s="1" t="s">
        <v>1335</v>
      </c>
      <c r="S1548" s="1" t="s">
        <v>1111</v>
      </c>
      <c r="Y1548" s="1" t="s">
        <v>900</v>
      </c>
      <c r="Z1548" s="1" t="b">
        <v>1</v>
      </c>
      <c r="AA1548" s="1" t="b">
        <v>1</v>
      </c>
      <c r="AC1548" s="1" t="b">
        <v>1</v>
      </c>
      <c r="AD1548" s="7">
        <v>45509.83289351852</v>
      </c>
      <c r="AE1548" s="1" t="s">
        <v>901</v>
      </c>
      <c r="AJ1548" s="1" t="b">
        <v>1</v>
      </c>
      <c r="AK1548" s="1" t="b">
        <v>0</v>
      </c>
      <c r="AL1548" s="1">
        <v>0.0</v>
      </c>
      <c r="AM1548" s="1">
        <v>0.0</v>
      </c>
      <c r="AN1548" s="1">
        <v>0.0</v>
      </c>
    </row>
    <row r="1549">
      <c r="A1549" s="1" t="s">
        <v>7299</v>
      </c>
      <c r="B1549" s="1" t="s">
        <v>7300</v>
      </c>
      <c r="C1549" s="1">
        <v>4.3563452000194E13</v>
      </c>
      <c r="D1549" s="1" t="s">
        <v>7301</v>
      </c>
      <c r="E1549" s="1">
        <v>4.1997080373E10</v>
      </c>
      <c r="F1549" s="1" t="s">
        <v>7302</v>
      </c>
      <c r="G1549" s="6">
        <v>45596.62887731481</v>
      </c>
      <c r="H1549" s="7">
        <v>45597.13931712963</v>
      </c>
      <c r="I1549" s="2"/>
      <c r="J1549" s="1" t="s">
        <v>1586</v>
      </c>
      <c r="K1549" s="1" t="s">
        <v>896</v>
      </c>
      <c r="L1549" s="8" t="s">
        <v>7303</v>
      </c>
      <c r="N1549" s="1">
        <v>8.9848654E7</v>
      </c>
      <c r="O1549" s="1">
        <v>1.09631512E8</v>
      </c>
      <c r="Q1549" s="1" t="s">
        <v>1394</v>
      </c>
      <c r="S1549" s="1" t="s">
        <v>919</v>
      </c>
      <c r="X1549" s="1">
        <v>149602.0</v>
      </c>
      <c r="Y1549" s="1" t="s">
        <v>900</v>
      </c>
      <c r="Z1549" s="1" t="b">
        <v>0</v>
      </c>
      <c r="AA1549" s="1" t="b">
        <v>0</v>
      </c>
      <c r="AB1549" s="1" t="s">
        <v>7304</v>
      </c>
      <c r="AC1549" s="1" t="b">
        <v>1</v>
      </c>
      <c r="AD1549" s="7">
        <v>45596.62887731481</v>
      </c>
      <c r="AE1549" s="1" t="s">
        <v>901</v>
      </c>
      <c r="AJ1549" s="1" t="b">
        <v>0</v>
      </c>
      <c r="AK1549" s="1" t="b">
        <v>0</v>
      </c>
      <c r="AL1549" s="1">
        <v>0.0</v>
      </c>
      <c r="AM1549" s="1">
        <v>0.0</v>
      </c>
      <c r="AN1549" s="1">
        <v>0.0</v>
      </c>
    </row>
    <row r="1550">
      <c r="A1550" s="1" t="s">
        <v>294</v>
      </c>
      <c r="B1550" s="1" t="s">
        <v>7305</v>
      </c>
      <c r="C1550" s="1">
        <v>4.5966244000161E13</v>
      </c>
      <c r="D1550" s="1" t="s">
        <v>7305</v>
      </c>
      <c r="E1550" s="1">
        <v>7.9998619476E10</v>
      </c>
      <c r="F1550" s="1" t="s">
        <v>7306</v>
      </c>
      <c r="G1550" s="6">
        <v>45383.12123842593</v>
      </c>
      <c r="H1550" s="7">
        <v>45597.236875</v>
      </c>
      <c r="I1550" s="2"/>
      <c r="J1550" s="1" t="s">
        <v>908</v>
      </c>
      <c r="L1550" s="8" t="s">
        <v>7307</v>
      </c>
      <c r="N1550" s="1">
        <v>8.0379104E7</v>
      </c>
      <c r="O1550" s="1">
        <v>9.877094E7</v>
      </c>
      <c r="T1550" s="1" t="s">
        <v>920</v>
      </c>
      <c r="Y1550" s="1" t="s">
        <v>900</v>
      </c>
      <c r="Z1550" s="1" t="b">
        <v>0</v>
      </c>
      <c r="AA1550" s="1" t="b">
        <v>0</v>
      </c>
      <c r="AC1550" s="1" t="b">
        <v>1</v>
      </c>
      <c r="AD1550" s="7">
        <v>45383.12122685185</v>
      </c>
      <c r="AE1550" s="1" t="s">
        <v>901</v>
      </c>
      <c r="AJ1550" s="1" t="b">
        <v>0</v>
      </c>
    </row>
    <row r="1551">
      <c r="A1551" s="1" t="s">
        <v>7308</v>
      </c>
      <c r="B1551" s="1" t="s">
        <v>7309</v>
      </c>
      <c r="D1551" s="1" t="s">
        <v>7309</v>
      </c>
      <c r="E1551" s="1">
        <v>3.1991638226E10</v>
      </c>
      <c r="F1551" s="1" t="s">
        <v>7310</v>
      </c>
      <c r="G1551" s="6">
        <v>45583.82021990741</v>
      </c>
      <c r="H1551" s="7">
        <v>45583.820243055554</v>
      </c>
      <c r="I1551" s="6">
        <v>45583.820289351854</v>
      </c>
      <c r="J1551" s="1" t="s">
        <v>1699</v>
      </c>
      <c r="N1551" s="1">
        <v>8.9341146E7</v>
      </c>
      <c r="O1551" s="1">
        <v>1.09024036E8</v>
      </c>
      <c r="Y1551" s="1" t="s">
        <v>900</v>
      </c>
      <c r="Z1551" s="1" t="b">
        <v>0</v>
      </c>
      <c r="AA1551" s="1" t="b">
        <v>0</v>
      </c>
      <c r="AC1551" s="1" t="b">
        <v>1</v>
      </c>
      <c r="AD1551" s="7">
        <v>45583.82021990741</v>
      </c>
      <c r="AE1551" s="1" t="s">
        <v>901</v>
      </c>
    </row>
    <row r="1552">
      <c r="A1552" s="1" t="s">
        <v>567</v>
      </c>
      <c r="B1552" s="1" t="s">
        <v>7311</v>
      </c>
      <c r="C1552" s="1">
        <v>1.2071922000179E13</v>
      </c>
      <c r="D1552" s="1" t="s">
        <v>7311</v>
      </c>
      <c r="E1552" s="1">
        <v>6.2996037486E10</v>
      </c>
      <c r="F1552" s="1" t="s">
        <v>7312</v>
      </c>
      <c r="G1552" s="6">
        <v>45418.58216435185</v>
      </c>
      <c r="H1552" s="7">
        <v>45597.22738425926</v>
      </c>
      <c r="I1552" s="2"/>
      <c r="J1552" s="1" t="s">
        <v>908</v>
      </c>
      <c r="N1552" s="1">
        <v>8.3370456E7</v>
      </c>
      <c r="O1552" s="1">
        <v>1.0082315E8</v>
      </c>
      <c r="W1552" s="1" t="b">
        <v>1</v>
      </c>
      <c r="Y1552" s="1" t="s">
        <v>900</v>
      </c>
      <c r="Z1552" s="1" t="b">
        <v>0</v>
      </c>
      <c r="AA1552" s="1" t="b">
        <v>0</v>
      </c>
      <c r="AC1552" s="1" t="b">
        <v>1</v>
      </c>
      <c r="AD1552" s="7">
        <v>45416.64435185185</v>
      </c>
      <c r="AE1552" s="1" t="s">
        <v>901</v>
      </c>
      <c r="AJ1552" s="1" t="b">
        <v>0</v>
      </c>
    </row>
    <row r="1553">
      <c r="A1553" s="1" t="s">
        <v>7313</v>
      </c>
      <c r="B1553" s="1" t="s">
        <v>7314</v>
      </c>
      <c r="C1553" s="1">
        <v>5.0189681000156E13</v>
      </c>
      <c r="D1553" s="1" t="s">
        <v>7314</v>
      </c>
      <c r="E1553" s="1">
        <v>8.7981462252E10</v>
      </c>
      <c r="F1553" s="1" t="s">
        <v>7315</v>
      </c>
      <c r="G1553" s="6">
        <v>45321.80122685185</v>
      </c>
      <c r="H1553" s="7">
        <v>45327.51547453704</v>
      </c>
      <c r="I1553" s="6">
        <v>45432.775092592594</v>
      </c>
      <c r="J1553" s="1" t="s">
        <v>908</v>
      </c>
      <c r="K1553" s="1" t="s">
        <v>974</v>
      </c>
      <c r="L1553" s="8" t="s">
        <v>7316</v>
      </c>
      <c r="N1553" s="1">
        <v>7.7096515E7</v>
      </c>
      <c r="O1553" s="1">
        <v>9.5312877E7</v>
      </c>
      <c r="U1553" s="1" t="s">
        <v>7317</v>
      </c>
      <c r="Y1553" s="1" t="s">
        <v>900</v>
      </c>
      <c r="Z1553" s="1" t="b">
        <v>0</v>
      </c>
      <c r="AA1553" s="1" t="b">
        <v>0</v>
      </c>
      <c r="AE1553" s="1" t="s">
        <v>901</v>
      </c>
    </row>
    <row r="1554">
      <c r="A1554" s="1" t="s">
        <v>317</v>
      </c>
      <c r="B1554" s="1" t="s">
        <v>7318</v>
      </c>
      <c r="C1554" s="1">
        <v>3.8461720000127E13</v>
      </c>
      <c r="D1554" s="1" t="s">
        <v>7319</v>
      </c>
      <c r="E1554" s="1">
        <v>5.1986007185E10</v>
      </c>
      <c r="F1554" s="1" t="s">
        <v>7320</v>
      </c>
      <c r="G1554" s="6">
        <v>45394.502430555556</v>
      </c>
      <c r="H1554" s="7">
        <v>45511.19642361111</v>
      </c>
      <c r="I1554" s="6">
        <v>45511.19642361111</v>
      </c>
      <c r="J1554" s="1" t="s">
        <v>908</v>
      </c>
      <c r="K1554" s="1" t="s">
        <v>974</v>
      </c>
      <c r="L1554" s="8" t="s">
        <v>7321</v>
      </c>
      <c r="N1554" s="1">
        <v>8.1679932E7</v>
      </c>
      <c r="O1554" s="1">
        <v>9.9421561E7</v>
      </c>
      <c r="U1554" s="1" t="s">
        <v>7320</v>
      </c>
      <c r="Y1554" s="1" t="s">
        <v>900</v>
      </c>
      <c r="Z1554" s="1" t="b">
        <v>0</v>
      </c>
      <c r="AA1554" s="1" t="b">
        <v>0</v>
      </c>
      <c r="AC1554" s="1" t="b">
        <v>1</v>
      </c>
      <c r="AD1554" s="7">
        <v>45394.50240740741</v>
      </c>
      <c r="AE1554" s="1" t="s">
        <v>901</v>
      </c>
      <c r="AJ1554" s="1" t="b">
        <v>0</v>
      </c>
    </row>
    <row r="1555">
      <c r="A1555" s="1" t="s">
        <v>438</v>
      </c>
      <c r="B1555" s="1" t="s">
        <v>7322</v>
      </c>
      <c r="C1555" s="1">
        <v>2.6595721000185E13</v>
      </c>
      <c r="D1555" s="1" t="s">
        <v>7322</v>
      </c>
      <c r="E1555" s="1">
        <v>1.1967391405E10</v>
      </c>
      <c r="F1555" s="1" t="s">
        <v>7323</v>
      </c>
      <c r="G1555" s="6">
        <v>45513.685162037036</v>
      </c>
      <c r="H1555" s="7">
        <v>45597.23681712963</v>
      </c>
      <c r="I1555" s="2"/>
      <c r="J1555" s="1" t="s">
        <v>1243</v>
      </c>
      <c r="K1555" s="1" t="s">
        <v>1089</v>
      </c>
      <c r="N1555" s="1">
        <v>8.72543E7</v>
      </c>
      <c r="O1555" s="1">
        <v>1.05802802E8</v>
      </c>
      <c r="Y1555" s="1" t="s">
        <v>900</v>
      </c>
      <c r="Z1555" s="1" t="b">
        <v>0</v>
      </c>
      <c r="AA1555" s="1" t="b">
        <v>0</v>
      </c>
      <c r="AC1555" s="1" t="b">
        <v>1</v>
      </c>
      <c r="AD1555" s="7">
        <v>45513.676458333335</v>
      </c>
      <c r="AE1555" s="1" t="s">
        <v>901</v>
      </c>
      <c r="AJ1555" s="1" t="b">
        <v>0</v>
      </c>
    </row>
    <row r="1556">
      <c r="A1556" s="1" t="s">
        <v>435</v>
      </c>
      <c r="B1556" s="1" t="s">
        <v>7324</v>
      </c>
      <c r="C1556" s="1">
        <v>3.7810658000179E13</v>
      </c>
      <c r="D1556" s="1" t="s">
        <v>7325</v>
      </c>
      <c r="E1556" s="1">
        <v>5.1995502901E10</v>
      </c>
      <c r="F1556" s="1" t="s">
        <v>7326</v>
      </c>
      <c r="G1556" s="6">
        <v>45548.505636574075</v>
      </c>
      <c r="H1556" s="7">
        <v>45597.23678240741</v>
      </c>
      <c r="I1556" s="2"/>
      <c r="J1556" s="1" t="s">
        <v>1243</v>
      </c>
      <c r="K1556" s="1" t="s">
        <v>1049</v>
      </c>
      <c r="L1556" s="8" t="s">
        <v>7327</v>
      </c>
      <c r="N1556" s="1">
        <v>8.8323222E7</v>
      </c>
      <c r="O1556" s="1">
        <v>1.07407161E8</v>
      </c>
      <c r="Q1556" s="1" t="s">
        <v>1335</v>
      </c>
      <c r="S1556" s="1" t="s">
        <v>919</v>
      </c>
      <c r="T1556" s="1" t="s">
        <v>898</v>
      </c>
      <c r="Y1556" s="1" t="s">
        <v>900</v>
      </c>
      <c r="Z1556" s="1" t="b">
        <v>0</v>
      </c>
      <c r="AA1556" s="1" t="b">
        <v>0</v>
      </c>
      <c r="AC1556" s="1" t="b">
        <v>1</v>
      </c>
      <c r="AD1556" s="7">
        <v>45548.505625</v>
      </c>
      <c r="AE1556" s="1" t="s">
        <v>901</v>
      </c>
      <c r="AJ1556" s="1" t="b">
        <v>0</v>
      </c>
      <c r="AK1556" s="1" t="b">
        <v>0</v>
      </c>
      <c r="AL1556" s="1">
        <v>0.0</v>
      </c>
      <c r="AM1556" s="1">
        <v>0.0</v>
      </c>
      <c r="AN1556" s="1">
        <v>0.0</v>
      </c>
    </row>
    <row r="1557">
      <c r="A1557" s="1" t="s">
        <v>238</v>
      </c>
      <c r="B1557" s="1" t="s">
        <v>7328</v>
      </c>
      <c r="C1557" s="1">
        <v>4.6380835000115E13</v>
      </c>
      <c r="D1557" s="1" t="s">
        <v>7328</v>
      </c>
      <c r="E1557" s="1">
        <v>4.1992420202E10</v>
      </c>
      <c r="F1557" s="1" t="s">
        <v>7329</v>
      </c>
      <c r="G1557" s="6">
        <v>45359.694131944445</v>
      </c>
      <c r="H1557" s="7">
        <v>45371.5171875</v>
      </c>
      <c r="I1557" s="6">
        <v>45448.83951388889</v>
      </c>
      <c r="J1557" s="1" t="s">
        <v>908</v>
      </c>
      <c r="K1557" s="1" t="s">
        <v>953</v>
      </c>
      <c r="L1557" s="8" t="s">
        <v>7330</v>
      </c>
      <c r="N1557" s="1">
        <v>7.8597537E7</v>
      </c>
      <c r="O1557" s="1">
        <v>9.7426879E7</v>
      </c>
      <c r="U1557" s="1" t="s">
        <v>7329</v>
      </c>
      <c r="Y1557" s="1" t="s">
        <v>900</v>
      </c>
      <c r="Z1557" s="1" t="b">
        <v>0</v>
      </c>
      <c r="AA1557" s="1" t="b">
        <v>0</v>
      </c>
      <c r="AE1557" s="1" t="s">
        <v>901</v>
      </c>
    </row>
    <row r="1558">
      <c r="A1558" s="1" t="s">
        <v>108</v>
      </c>
      <c r="B1558" s="1" t="s">
        <v>7331</v>
      </c>
      <c r="C1558" s="1">
        <v>2.9586133000173E13</v>
      </c>
      <c r="D1558" s="1" t="s">
        <v>7331</v>
      </c>
      <c r="E1558" s="1">
        <v>1.4997971234E10</v>
      </c>
      <c r="F1558" s="1" t="s">
        <v>7332</v>
      </c>
      <c r="G1558" s="6">
        <v>45404.59694444444</v>
      </c>
      <c r="H1558" s="7">
        <v>45597.23674768519</v>
      </c>
      <c r="I1558" s="2"/>
      <c r="J1558" s="1" t="s">
        <v>908</v>
      </c>
      <c r="L1558" s="8" t="s">
        <v>7333</v>
      </c>
      <c r="N1558" s="1">
        <v>8.2175096E7</v>
      </c>
      <c r="O1558" s="1">
        <v>9.9977001E7</v>
      </c>
      <c r="T1558" s="1" t="s">
        <v>920</v>
      </c>
      <c r="U1558" s="1" t="s">
        <v>7332</v>
      </c>
      <c r="Y1558" s="1" t="s">
        <v>900</v>
      </c>
      <c r="Z1558" s="1" t="b">
        <v>0</v>
      </c>
      <c r="AA1558" s="1" t="b">
        <v>0</v>
      </c>
      <c r="AC1558" s="1" t="b">
        <v>1</v>
      </c>
      <c r="AD1558" s="7">
        <v>45404.596817129626</v>
      </c>
      <c r="AE1558" s="1" t="s">
        <v>901</v>
      </c>
      <c r="AJ1558" s="1" t="b">
        <v>0</v>
      </c>
    </row>
    <row r="1559">
      <c r="A1559" s="1" t="s">
        <v>130</v>
      </c>
      <c r="B1559" s="1" t="s">
        <v>7334</v>
      </c>
      <c r="C1559" s="1">
        <v>2.5148276000142E13</v>
      </c>
      <c r="D1559" s="1" t="s">
        <v>7334</v>
      </c>
      <c r="E1559" s="1">
        <v>5.1993477108E10</v>
      </c>
      <c r="F1559" s="1" t="s">
        <v>7335</v>
      </c>
      <c r="G1559" s="6">
        <v>45482.87489583333</v>
      </c>
      <c r="H1559" s="7">
        <v>45597.236863425926</v>
      </c>
      <c r="I1559" s="2"/>
      <c r="J1559" s="1" t="s">
        <v>938</v>
      </c>
      <c r="K1559" s="1" t="s">
        <v>896</v>
      </c>
      <c r="L1559" s="8" t="s">
        <v>7336</v>
      </c>
      <c r="N1559" s="1">
        <v>8.6399287E7</v>
      </c>
      <c r="O1559" s="1">
        <v>1.04398732E8</v>
      </c>
      <c r="X1559" s="1">
        <v>132601.0</v>
      </c>
      <c r="Y1559" s="1" t="s">
        <v>900</v>
      </c>
      <c r="Z1559" s="1" t="b">
        <v>0</v>
      </c>
      <c r="AA1559" s="1" t="b">
        <v>0</v>
      </c>
      <c r="AC1559" s="1" t="b">
        <v>1</v>
      </c>
      <c r="AD1559" s="7">
        <v>45482.874872685185</v>
      </c>
      <c r="AE1559" s="1" t="s">
        <v>901</v>
      </c>
      <c r="AF1559" s="1" t="s">
        <v>7337</v>
      </c>
      <c r="AJ1559" s="1" t="b">
        <v>0</v>
      </c>
    </row>
    <row r="1560">
      <c r="A1560" s="1" t="s">
        <v>7338</v>
      </c>
      <c r="B1560" s="1" t="s">
        <v>7339</v>
      </c>
      <c r="D1560" s="1" t="s">
        <v>7339</v>
      </c>
      <c r="E1560" s="1">
        <v>3.1982862211E10</v>
      </c>
      <c r="F1560" s="1" t="s">
        <v>7340</v>
      </c>
      <c r="G1560" s="6">
        <v>45574.64760416667</v>
      </c>
      <c r="H1560" s="7">
        <v>45597.236863425926</v>
      </c>
      <c r="I1560" s="2"/>
      <c r="J1560" s="1" t="s">
        <v>1566</v>
      </c>
      <c r="N1560" s="1">
        <v>8.9038443E7</v>
      </c>
      <c r="O1560" s="1">
        <v>1.08598449E8</v>
      </c>
      <c r="Q1560" s="1" t="s">
        <v>1245</v>
      </c>
      <c r="S1560" s="1" t="s">
        <v>919</v>
      </c>
      <c r="Y1560" s="1" t="s">
        <v>900</v>
      </c>
      <c r="Z1560" s="1" t="b">
        <v>0</v>
      </c>
      <c r="AA1560" s="1" t="b">
        <v>0</v>
      </c>
      <c r="AC1560" s="1" t="b">
        <v>1</v>
      </c>
      <c r="AD1560" s="7">
        <v>45574.64760416667</v>
      </c>
      <c r="AE1560" s="1" t="s">
        <v>901</v>
      </c>
      <c r="AJ1560" s="1" t="b">
        <v>0</v>
      </c>
      <c r="AK1560" s="1" t="b">
        <v>0</v>
      </c>
      <c r="AL1560" s="1">
        <v>0.0</v>
      </c>
      <c r="AM1560" s="1">
        <v>0.0</v>
      </c>
      <c r="AN1560" s="1">
        <v>0.0</v>
      </c>
    </row>
    <row r="1561">
      <c r="A1561" s="1" t="s">
        <v>111</v>
      </c>
      <c r="B1561" s="1" t="s">
        <v>7341</v>
      </c>
      <c r="C1561" s="1">
        <v>1.8736192000164E13</v>
      </c>
      <c r="D1561" s="1" t="s">
        <v>7341</v>
      </c>
      <c r="E1561" s="1">
        <v>1.1982068832E10</v>
      </c>
      <c r="F1561" s="1" t="s">
        <v>7342</v>
      </c>
      <c r="G1561" s="6">
        <v>45533.28768518518</v>
      </c>
      <c r="H1561" s="7">
        <v>45597.236863425926</v>
      </c>
      <c r="I1561" s="2"/>
      <c r="J1561" s="1" t="s">
        <v>1030</v>
      </c>
      <c r="K1561" s="1" t="s">
        <v>1089</v>
      </c>
      <c r="N1561" s="1">
        <v>8.7825138E7</v>
      </c>
      <c r="O1561" s="1">
        <v>1.06669183E8</v>
      </c>
      <c r="T1561" s="1" t="s">
        <v>920</v>
      </c>
      <c r="Y1561" s="1" t="s">
        <v>900</v>
      </c>
      <c r="Z1561" s="1" t="b">
        <v>0</v>
      </c>
      <c r="AA1561" s="1" t="b">
        <v>0</v>
      </c>
      <c r="AC1561" s="1" t="b">
        <v>1</v>
      </c>
      <c r="AD1561" s="7">
        <v>45533.28104166667</v>
      </c>
      <c r="AE1561" s="1" t="s">
        <v>901</v>
      </c>
      <c r="AJ1561" s="1" t="b">
        <v>0</v>
      </c>
    </row>
    <row r="1562">
      <c r="A1562" s="1" t="s">
        <v>469</v>
      </c>
      <c r="B1562" s="1" t="s">
        <v>7343</v>
      </c>
      <c r="C1562" s="1">
        <v>3.6821637000196E13</v>
      </c>
      <c r="D1562" s="1" t="s">
        <v>7343</v>
      </c>
      <c r="E1562" s="1">
        <v>8.1985386913E10</v>
      </c>
      <c r="F1562" s="1" t="s">
        <v>7344</v>
      </c>
      <c r="G1562" s="6">
        <v>45481.67019675926</v>
      </c>
      <c r="H1562" s="7">
        <v>45597.2368287037</v>
      </c>
      <c r="I1562" s="2"/>
      <c r="J1562" s="1" t="s">
        <v>938</v>
      </c>
      <c r="K1562" s="1" t="s">
        <v>953</v>
      </c>
      <c r="L1562" s="8" t="s">
        <v>7345</v>
      </c>
      <c r="N1562" s="1">
        <v>8.634217E7</v>
      </c>
      <c r="O1562" s="1">
        <v>1.04323356E8</v>
      </c>
      <c r="T1562" s="1" t="s">
        <v>920</v>
      </c>
      <c r="Y1562" s="1" t="s">
        <v>900</v>
      </c>
      <c r="Z1562" s="1" t="b">
        <v>0</v>
      </c>
      <c r="AA1562" s="1" t="b">
        <v>0</v>
      </c>
      <c r="AC1562" s="1" t="b">
        <v>1</v>
      </c>
      <c r="AD1562" s="7">
        <v>45481.67018518518</v>
      </c>
      <c r="AE1562" s="1" t="s">
        <v>901</v>
      </c>
      <c r="AJ1562" s="1" t="b">
        <v>0</v>
      </c>
    </row>
    <row r="1563">
      <c r="A1563" s="1" t="s">
        <v>7346</v>
      </c>
      <c r="B1563" s="1" t="s">
        <v>7347</v>
      </c>
      <c r="D1563" s="1" t="s">
        <v>7347</v>
      </c>
      <c r="E1563" s="1">
        <v>3.1997449775E10</v>
      </c>
      <c r="F1563" s="1" t="s">
        <v>7348</v>
      </c>
      <c r="G1563" s="6">
        <v>45047.785578703704</v>
      </c>
      <c r="H1563" s="7">
        <v>45048.493414351855</v>
      </c>
      <c r="I1563" s="6">
        <v>45235.5087037037</v>
      </c>
      <c r="J1563" s="1" t="s">
        <v>2172</v>
      </c>
      <c r="K1563" s="1" t="s">
        <v>953</v>
      </c>
      <c r="W1563" s="1" t="b">
        <v>0</v>
      </c>
      <c r="Y1563" s="1" t="s">
        <v>900</v>
      </c>
      <c r="Z1563" s="1" t="b">
        <v>0</v>
      </c>
      <c r="AA1563" s="1" t="b">
        <v>0</v>
      </c>
      <c r="AE1563" s="1" t="s">
        <v>901</v>
      </c>
    </row>
    <row r="1564">
      <c r="A1564" s="1" t="s">
        <v>7349</v>
      </c>
      <c r="B1564" s="1" t="s">
        <v>7350</v>
      </c>
      <c r="C1564" s="1">
        <v>1.3711717000193E13</v>
      </c>
      <c r="D1564" s="1" t="s">
        <v>7350</v>
      </c>
      <c r="E1564" s="1">
        <v>1.6982090033E10</v>
      </c>
      <c r="F1564" s="1" t="s">
        <v>7351</v>
      </c>
      <c r="G1564" s="6">
        <v>45570.62862268519</v>
      </c>
      <c r="H1564" s="7">
        <v>45597.23685185185</v>
      </c>
      <c r="I1564" s="2"/>
      <c r="J1564" s="1" t="s">
        <v>1333</v>
      </c>
      <c r="K1564" s="1" t="s">
        <v>916</v>
      </c>
      <c r="L1564" s="8" t="s">
        <v>7352</v>
      </c>
      <c r="N1564" s="1">
        <v>8.8874643E7</v>
      </c>
      <c r="O1564" s="1">
        <v>1.08377877E8</v>
      </c>
      <c r="T1564" s="1" t="s">
        <v>898</v>
      </c>
      <c r="Y1564" s="1" t="s">
        <v>900</v>
      </c>
      <c r="Z1564" s="1" t="b">
        <v>0</v>
      </c>
      <c r="AA1564" s="1" t="b">
        <v>0</v>
      </c>
      <c r="AC1564" s="1" t="b">
        <v>1</v>
      </c>
      <c r="AD1564" s="7">
        <v>45569.74413194445</v>
      </c>
      <c r="AE1564" s="1" t="s">
        <v>901</v>
      </c>
      <c r="AJ1564" s="1" t="b">
        <v>0</v>
      </c>
    </row>
    <row r="1565">
      <c r="A1565" s="1" t="s">
        <v>161</v>
      </c>
      <c r="B1565" s="1" t="s">
        <v>7353</v>
      </c>
      <c r="C1565" s="1">
        <v>2.4118116000198E13</v>
      </c>
      <c r="D1565" s="1" t="s">
        <v>7353</v>
      </c>
      <c r="E1565" s="1">
        <v>1.6992630766E10</v>
      </c>
      <c r="F1565" s="1" t="s">
        <v>7354</v>
      </c>
      <c r="G1565" s="6">
        <v>45463.81502314815</v>
      </c>
      <c r="H1565" s="7">
        <v>45597.23681712963</v>
      </c>
      <c r="I1565" s="2"/>
      <c r="J1565" s="1" t="s">
        <v>938</v>
      </c>
      <c r="L1565" s="8" t="s">
        <v>7355</v>
      </c>
      <c r="N1565" s="1">
        <v>8.5808558E7</v>
      </c>
      <c r="O1565" s="1">
        <v>1.03469064E8</v>
      </c>
      <c r="T1565" s="1" t="s">
        <v>920</v>
      </c>
      <c r="U1565" s="1" t="s">
        <v>7356</v>
      </c>
      <c r="Y1565" s="1" t="s">
        <v>900</v>
      </c>
      <c r="Z1565" s="1" t="b">
        <v>0</v>
      </c>
      <c r="AA1565" s="1" t="b">
        <v>0</v>
      </c>
      <c r="AC1565" s="1" t="b">
        <v>1</v>
      </c>
      <c r="AD1565" s="7">
        <v>45463.80432870371</v>
      </c>
      <c r="AE1565" s="1" t="s">
        <v>901</v>
      </c>
      <c r="AJ1565" s="1" t="b">
        <v>0</v>
      </c>
    </row>
    <row r="1566">
      <c r="A1566" s="1" t="s">
        <v>7357</v>
      </c>
      <c r="B1566" s="1" t="s">
        <v>7358</v>
      </c>
      <c r="C1566" s="1">
        <v>3.1723904000179E13</v>
      </c>
      <c r="D1566" s="1" t="s">
        <v>7358</v>
      </c>
      <c r="E1566" s="1">
        <v>3.19986775E10</v>
      </c>
      <c r="F1566" s="1" t="s">
        <v>7359</v>
      </c>
      <c r="G1566" s="6">
        <v>45173.90912037037</v>
      </c>
      <c r="H1566" s="7">
        <v>45597.23678240741</v>
      </c>
      <c r="I1566" s="2"/>
      <c r="J1566" s="1" t="s">
        <v>3457</v>
      </c>
      <c r="K1566" s="1" t="s">
        <v>916</v>
      </c>
      <c r="L1566" s="8" t="s">
        <v>7360</v>
      </c>
      <c r="N1566" s="1">
        <v>7.1258619E7</v>
      </c>
      <c r="O1566" s="1">
        <v>9.5025163E7</v>
      </c>
      <c r="T1566" s="1" t="s">
        <v>898</v>
      </c>
      <c r="U1566" s="1" t="s">
        <v>7361</v>
      </c>
      <c r="W1566" s="1" t="b">
        <v>0</v>
      </c>
      <c r="Y1566" s="1" t="s">
        <v>900</v>
      </c>
      <c r="Z1566" s="1" t="b">
        <v>0</v>
      </c>
      <c r="AA1566" s="1" t="b">
        <v>0</v>
      </c>
      <c r="AE1566" s="1" t="s">
        <v>901</v>
      </c>
      <c r="AJ1566" s="1" t="b">
        <v>0</v>
      </c>
    </row>
    <row r="1567">
      <c r="A1567" s="1" t="s">
        <v>125</v>
      </c>
      <c r="B1567" s="1" t="s">
        <v>7362</v>
      </c>
      <c r="C1567" s="1">
        <v>4.3195596000135E13</v>
      </c>
      <c r="D1567" s="1" t="s">
        <v>7362</v>
      </c>
      <c r="E1567" s="1">
        <v>8.5999885361E10</v>
      </c>
      <c r="F1567" s="1" t="s">
        <v>7363</v>
      </c>
      <c r="G1567" s="6">
        <v>45498.62396990741</v>
      </c>
      <c r="H1567" s="7">
        <v>45597.236805555556</v>
      </c>
      <c r="I1567" s="2"/>
      <c r="J1567" s="1" t="s">
        <v>1243</v>
      </c>
      <c r="K1567" s="1" t="s">
        <v>1835</v>
      </c>
      <c r="N1567" s="1">
        <v>8.6846804E7</v>
      </c>
      <c r="O1567" s="1">
        <v>1.05134084E8</v>
      </c>
      <c r="T1567" s="1" t="s">
        <v>920</v>
      </c>
      <c r="Y1567" s="1" t="s">
        <v>900</v>
      </c>
      <c r="Z1567" s="1" t="b">
        <v>0</v>
      </c>
      <c r="AA1567" s="1" t="b">
        <v>0</v>
      </c>
      <c r="AC1567" s="1" t="b">
        <v>1</v>
      </c>
      <c r="AD1567" s="7">
        <v>45498.62394675926</v>
      </c>
      <c r="AE1567" s="1" t="s">
        <v>901</v>
      </c>
      <c r="AJ1567" s="1" t="b">
        <v>0</v>
      </c>
    </row>
    <row r="1568">
      <c r="A1568" s="1" t="s">
        <v>506</v>
      </c>
      <c r="B1568" s="1" t="s">
        <v>7364</v>
      </c>
      <c r="C1568" s="1">
        <v>8.9007867172E10</v>
      </c>
      <c r="D1568" s="1" t="s">
        <v>7364</v>
      </c>
      <c r="E1568" s="1">
        <v>1.7996195123E10</v>
      </c>
      <c r="F1568" s="1" t="s">
        <v>7365</v>
      </c>
      <c r="G1568" s="6">
        <v>45469.710069444445</v>
      </c>
      <c r="H1568" s="7">
        <v>45597.236875</v>
      </c>
      <c r="I1568" s="2"/>
      <c r="J1568" s="1" t="s">
        <v>938</v>
      </c>
      <c r="K1568" s="1" t="s">
        <v>933</v>
      </c>
      <c r="L1568" s="8" t="s">
        <v>7366</v>
      </c>
      <c r="M1568" s="1">
        <v>1312135.0</v>
      </c>
      <c r="N1568" s="1">
        <v>8.5960044E7</v>
      </c>
      <c r="O1568" s="1">
        <v>1.03757328E8</v>
      </c>
      <c r="Y1568" s="1" t="s">
        <v>900</v>
      </c>
      <c r="Z1568" s="1" t="b">
        <v>0</v>
      </c>
      <c r="AA1568" s="1" t="b">
        <v>0</v>
      </c>
      <c r="AC1568" s="1" t="b">
        <v>1</v>
      </c>
      <c r="AD1568" s="7">
        <v>45469.71005787037</v>
      </c>
      <c r="AE1568" s="1" t="s">
        <v>901</v>
      </c>
      <c r="AF1568" s="1" t="s">
        <v>7367</v>
      </c>
      <c r="AJ1568" s="1" t="b">
        <v>0</v>
      </c>
    </row>
    <row r="1569">
      <c r="A1569" s="1" t="s">
        <v>7368</v>
      </c>
      <c r="B1569" s="1" t="s">
        <v>7369</v>
      </c>
      <c r="C1569" s="1">
        <v>3.2313624000155E13</v>
      </c>
      <c r="D1569" s="1" t="s">
        <v>7369</v>
      </c>
      <c r="E1569" s="1">
        <v>2.1994143979E10</v>
      </c>
      <c r="F1569" s="1" t="s">
        <v>7370</v>
      </c>
      <c r="G1569" s="6">
        <v>44966.87550925926</v>
      </c>
      <c r="H1569" s="7">
        <v>45597.23689814815</v>
      </c>
      <c r="I1569" s="2"/>
      <c r="J1569" s="1" t="s">
        <v>1243</v>
      </c>
      <c r="K1569" s="1" t="s">
        <v>953</v>
      </c>
      <c r="N1569" s="1">
        <v>6.0227636E7</v>
      </c>
      <c r="O1569" s="1">
        <v>8.3575103E7</v>
      </c>
      <c r="P1569" s="1" t="b">
        <v>1</v>
      </c>
      <c r="Y1569" s="1" t="s">
        <v>900</v>
      </c>
      <c r="Z1569" s="1" t="b">
        <v>0</v>
      </c>
      <c r="AA1569" s="1" t="b">
        <v>0</v>
      </c>
      <c r="AE1569" s="1" t="s">
        <v>901</v>
      </c>
      <c r="AJ1569" s="1" t="b">
        <v>0</v>
      </c>
    </row>
    <row r="1570">
      <c r="A1570" s="1" t="s">
        <v>7371</v>
      </c>
      <c r="B1570" s="1" t="s">
        <v>7372</v>
      </c>
      <c r="C1570" s="1">
        <v>3.2745294000177E13</v>
      </c>
      <c r="D1570" s="1" t="s">
        <v>7372</v>
      </c>
      <c r="E1570" s="1">
        <v>3.1973578776E10</v>
      </c>
      <c r="F1570" s="1" t="s">
        <v>7373</v>
      </c>
      <c r="G1570" s="6">
        <v>45224.636087962965</v>
      </c>
      <c r="H1570" s="7">
        <v>45383.625</v>
      </c>
      <c r="I1570" s="6">
        <v>45397.67203703704</v>
      </c>
      <c r="J1570" s="1" t="s">
        <v>1243</v>
      </c>
      <c r="K1570" s="1" t="s">
        <v>1049</v>
      </c>
      <c r="N1570" s="1">
        <v>7.3699941E7</v>
      </c>
      <c r="O1570" s="1">
        <v>9.0364816E7</v>
      </c>
      <c r="T1570" s="1" t="s">
        <v>898</v>
      </c>
      <c r="U1570" s="1" t="s">
        <v>7374</v>
      </c>
      <c r="W1570" s="1" t="b">
        <v>0</v>
      </c>
      <c r="Y1570" s="1" t="s">
        <v>900</v>
      </c>
      <c r="Z1570" s="1" t="b">
        <v>0</v>
      </c>
      <c r="AA1570" s="1" t="b">
        <v>0</v>
      </c>
      <c r="AE1570" s="1" t="s">
        <v>901</v>
      </c>
    </row>
    <row r="1571">
      <c r="A1571" s="1" t="s">
        <v>7375</v>
      </c>
      <c r="B1571" s="1" t="s">
        <v>7376</v>
      </c>
      <c r="C1571" s="1">
        <v>5.7479348649E10</v>
      </c>
      <c r="D1571" s="1" t="s">
        <v>7376</v>
      </c>
      <c r="E1571" s="1">
        <v>3.1984844118E10</v>
      </c>
      <c r="F1571" s="1" t="s">
        <v>7377</v>
      </c>
      <c r="G1571" s="6">
        <v>45281.57711805555</v>
      </c>
      <c r="H1571" s="7">
        <v>45597.23679398148</v>
      </c>
      <c r="I1571" s="2"/>
      <c r="J1571" s="1" t="s">
        <v>1424</v>
      </c>
      <c r="L1571" s="8" t="s">
        <v>7378</v>
      </c>
      <c r="N1571" s="1">
        <v>7.5521873E7</v>
      </c>
      <c r="O1571" s="1">
        <v>9.3557685E7</v>
      </c>
      <c r="U1571" s="1" t="s">
        <v>7379</v>
      </c>
      <c r="W1571" s="1" t="b">
        <v>0</v>
      </c>
      <c r="Y1571" s="1" t="s">
        <v>900</v>
      </c>
      <c r="Z1571" s="1" t="b">
        <v>0</v>
      </c>
      <c r="AA1571" s="1" t="b">
        <v>1</v>
      </c>
      <c r="AE1571" s="1" t="s">
        <v>901</v>
      </c>
      <c r="AJ1571" s="1" t="b">
        <v>1</v>
      </c>
    </row>
    <row r="1572">
      <c r="A1572" s="1" t="s">
        <v>7380</v>
      </c>
      <c r="B1572" s="1" t="s">
        <v>7381</v>
      </c>
      <c r="C1572" s="1">
        <v>1.1672002000143E13</v>
      </c>
      <c r="D1572" s="1" t="s">
        <v>7381</v>
      </c>
      <c r="E1572" s="1">
        <v>3.1991638226E10</v>
      </c>
      <c r="F1572" s="1" t="s">
        <v>7382</v>
      </c>
      <c r="G1572" s="6">
        <v>45473.6199537037</v>
      </c>
      <c r="H1572" s="7">
        <v>45597.187997685185</v>
      </c>
      <c r="I1572" s="2"/>
      <c r="J1572" s="1" t="s">
        <v>5339</v>
      </c>
      <c r="L1572" s="8" t="s">
        <v>5841</v>
      </c>
      <c r="M1572" s="1">
        <v>391250.0</v>
      </c>
      <c r="N1572" s="1">
        <v>8.6039919E7</v>
      </c>
      <c r="O1572" s="1">
        <v>1.03922951E8</v>
      </c>
      <c r="W1572" s="1" t="b">
        <v>1</v>
      </c>
      <c r="Y1572" s="1" t="s">
        <v>900</v>
      </c>
      <c r="Z1572" s="1" t="b">
        <v>0</v>
      </c>
      <c r="AA1572" s="1" t="b">
        <v>0</v>
      </c>
      <c r="AB1572" s="1" t="s">
        <v>7383</v>
      </c>
      <c r="AC1572" s="1" t="b">
        <v>1</v>
      </c>
      <c r="AD1572" s="7">
        <v>45473.61670138889</v>
      </c>
      <c r="AE1572" s="1" t="s">
        <v>901</v>
      </c>
      <c r="AF1572" s="1" t="s">
        <v>5843</v>
      </c>
      <c r="AG1572" s="1" t="s">
        <v>2016</v>
      </c>
      <c r="AH1572" s="1" t="s">
        <v>7384</v>
      </c>
      <c r="AI1572" s="7">
        <v>45588.57005787037</v>
      </c>
      <c r="AJ1572" s="1" t="b">
        <v>0</v>
      </c>
    </row>
    <row r="1573">
      <c r="A1573" s="1" t="s">
        <v>842</v>
      </c>
      <c r="B1573" s="1" t="s">
        <v>7385</v>
      </c>
      <c r="C1573" s="1">
        <v>3.2644305000122E13</v>
      </c>
      <c r="D1573" s="1" t="s">
        <v>7385</v>
      </c>
      <c r="E1573" s="1">
        <v>6.7981177309E10</v>
      </c>
      <c r="F1573" s="1" t="s">
        <v>7386</v>
      </c>
      <c r="G1573" s="6">
        <v>45540.5415162037</v>
      </c>
      <c r="H1573" s="7">
        <v>45597.23679398148</v>
      </c>
      <c r="I1573" s="2"/>
      <c r="J1573" s="1" t="s">
        <v>1185</v>
      </c>
      <c r="N1573" s="1">
        <v>8.8078577E7</v>
      </c>
      <c r="O1573" s="1">
        <v>1.0699826E8</v>
      </c>
      <c r="Y1573" s="1" t="s">
        <v>900</v>
      </c>
      <c r="Z1573" s="1" t="b">
        <v>0</v>
      </c>
      <c r="AA1573" s="1" t="b">
        <v>0</v>
      </c>
      <c r="AC1573" s="1" t="b">
        <v>1</v>
      </c>
      <c r="AD1573" s="7">
        <v>45540.53611111111</v>
      </c>
      <c r="AE1573" s="1" t="s">
        <v>901</v>
      </c>
      <c r="AJ1573" s="1" t="b">
        <v>0</v>
      </c>
    </row>
    <row r="1574">
      <c r="A1574" s="1" t="s">
        <v>7387</v>
      </c>
      <c r="B1574" s="1" t="s">
        <v>7388</v>
      </c>
      <c r="C1574" s="1">
        <v>2.7790440000146E13</v>
      </c>
      <c r="D1574" s="1" t="s">
        <v>7388</v>
      </c>
      <c r="E1574" s="1">
        <v>3.199355304E10</v>
      </c>
      <c r="F1574" s="1" t="s">
        <v>7389</v>
      </c>
      <c r="G1574" s="6">
        <v>45316.54094907407</v>
      </c>
      <c r="H1574" s="7">
        <v>45404.57556712963</v>
      </c>
      <c r="I1574" s="6">
        <v>45409.01898148148</v>
      </c>
      <c r="J1574" s="1" t="s">
        <v>1243</v>
      </c>
      <c r="K1574" s="1" t="s">
        <v>916</v>
      </c>
      <c r="L1574" s="8" t="s">
        <v>7390</v>
      </c>
      <c r="N1574" s="1">
        <v>7.6946131E7</v>
      </c>
      <c r="O1574" s="1">
        <v>9.9807405E7</v>
      </c>
      <c r="U1574" s="1" t="s">
        <v>7389</v>
      </c>
      <c r="Y1574" s="1" t="s">
        <v>900</v>
      </c>
      <c r="Z1574" s="1" t="b">
        <v>0</v>
      </c>
      <c r="AA1574" s="1" t="b">
        <v>1</v>
      </c>
      <c r="AE1574" s="1" t="s">
        <v>901</v>
      </c>
    </row>
    <row r="1575">
      <c r="A1575" s="1" t="s">
        <v>7391</v>
      </c>
      <c r="B1575" s="1" t="s">
        <v>7392</v>
      </c>
      <c r="C1575" s="1">
        <v>4.6160998000192E13</v>
      </c>
      <c r="D1575" s="1" t="s">
        <v>7392</v>
      </c>
      <c r="E1575" s="1">
        <v>3.1984359155E10</v>
      </c>
      <c r="F1575" s="1" t="s">
        <v>7393</v>
      </c>
      <c r="G1575" s="6">
        <v>45544.79046296296</v>
      </c>
      <c r="H1575" s="7">
        <v>45597.23685185185</v>
      </c>
      <c r="I1575" s="2"/>
      <c r="J1575" s="1" t="s">
        <v>1363</v>
      </c>
      <c r="L1575" s="8" t="s">
        <v>2105</v>
      </c>
      <c r="N1575" s="1">
        <v>8.8208954E7</v>
      </c>
      <c r="O1575" s="1">
        <v>1.07193801E8</v>
      </c>
      <c r="Q1575" s="1" t="s">
        <v>4819</v>
      </c>
      <c r="S1575" s="1" t="s">
        <v>1033</v>
      </c>
      <c r="Y1575" s="1" t="s">
        <v>900</v>
      </c>
      <c r="Z1575" s="1" t="b">
        <v>0</v>
      </c>
      <c r="AA1575" s="1" t="b">
        <v>0</v>
      </c>
      <c r="AB1575" s="1" t="s">
        <v>7394</v>
      </c>
      <c r="AC1575" s="1" t="b">
        <v>1</v>
      </c>
      <c r="AD1575" s="7">
        <v>45544.790451388886</v>
      </c>
      <c r="AE1575" s="1" t="s">
        <v>901</v>
      </c>
      <c r="AJ1575" s="1" t="b">
        <v>0</v>
      </c>
      <c r="AK1575" s="1" t="b">
        <v>0</v>
      </c>
      <c r="AL1575" s="1">
        <v>0.0</v>
      </c>
      <c r="AM1575" s="1">
        <v>0.0</v>
      </c>
      <c r="AN1575" s="1">
        <v>0.0</v>
      </c>
    </row>
    <row r="1576">
      <c r="A1576" s="1" t="s">
        <v>384</v>
      </c>
      <c r="B1576" s="1" t="s">
        <v>7395</v>
      </c>
      <c r="C1576" s="1">
        <v>1.1840712000135E13</v>
      </c>
      <c r="D1576" s="1" t="s">
        <v>7396</v>
      </c>
      <c r="E1576" s="1">
        <v>3.2991437667E10</v>
      </c>
      <c r="F1576" s="1" t="s">
        <v>7397</v>
      </c>
      <c r="G1576" s="6">
        <v>45371.44265046297</v>
      </c>
      <c r="H1576" s="7">
        <v>45376.760717592595</v>
      </c>
      <c r="I1576" s="6">
        <v>45411.829189814816</v>
      </c>
      <c r="J1576" s="1" t="s">
        <v>908</v>
      </c>
      <c r="K1576" s="1" t="s">
        <v>1000</v>
      </c>
      <c r="L1576" s="8" t="s">
        <v>7398</v>
      </c>
      <c r="N1576" s="1">
        <v>7.9446665E7</v>
      </c>
      <c r="O1576" s="1">
        <v>9.8060428E7</v>
      </c>
      <c r="T1576" s="1" t="s">
        <v>920</v>
      </c>
      <c r="U1576" s="1" t="s">
        <v>7399</v>
      </c>
      <c r="Y1576" s="1" t="s">
        <v>900</v>
      </c>
      <c r="Z1576" s="1" t="b">
        <v>0</v>
      </c>
      <c r="AA1576" s="1" t="b">
        <v>0</v>
      </c>
      <c r="AC1576" s="1" t="b">
        <v>1</v>
      </c>
      <c r="AD1576" s="7">
        <v>45371.44263888889</v>
      </c>
      <c r="AE1576" s="1" t="s">
        <v>901</v>
      </c>
    </row>
    <row r="1577">
      <c r="A1577" s="1" t="s">
        <v>7400</v>
      </c>
      <c r="B1577" s="1" t="s">
        <v>7401</v>
      </c>
      <c r="C1577" s="1">
        <v>4.4001498000182E13</v>
      </c>
      <c r="D1577" s="1" t="s">
        <v>7402</v>
      </c>
      <c r="E1577" s="1">
        <v>1.1977357693E10</v>
      </c>
      <c r="F1577" s="1" t="s">
        <v>7403</v>
      </c>
      <c r="G1577" s="6">
        <v>45574.65025462963</v>
      </c>
      <c r="H1577" s="7">
        <v>45597.23677083333</v>
      </c>
      <c r="I1577" s="2"/>
      <c r="J1577" s="1" t="s">
        <v>1392</v>
      </c>
      <c r="K1577" s="1" t="s">
        <v>925</v>
      </c>
      <c r="L1577" s="8" t="s">
        <v>7404</v>
      </c>
      <c r="N1577" s="1">
        <v>8.9038556E7</v>
      </c>
      <c r="O1577" s="1">
        <v>1.08598571E8</v>
      </c>
      <c r="Q1577" s="1" t="s">
        <v>983</v>
      </c>
      <c r="S1577" s="1" t="s">
        <v>919</v>
      </c>
      <c r="Y1577" s="1" t="s">
        <v>900</v>
      </c>
      <c r="Z1577" s="1" t="b">
        <v>0</v>
      </c>
      <c r="AA1577" s="1" t="b">
        <v>0</v>
      </c>
      <c r="AB1577" s="1" t="s">
        <v>7405</v>
      </c>
      <c r="AC1577" s="1" t="b">
        <v>1</v>
      </c>
      <c r="AD1577" s="7">
        <v>45574.6502662037</v>
      </c>
      <c r="AE1577" s="1" t="s">
        <v>901</v>
      </c>
      <c r="AJ1577" s="1" t="b">
        <v>0</v>
      </c>
      <c r="AK1577" s="1" t="b">
        <v>0</v>
      </c>
      <c r="AL1577" s="1">
        <v>0.0</v>
      </c>
      <c r="AM1577" s="1">
        <v>0.0</v>
      </c>
      <c r="AN1577" s="1">
        <v>0.0</v>
      </c>
    </row>
    <row r="1578">
      <c r="A1578" s="1" t="s">
        <v>7406</v>
      </c>
      <c r="B1578" s="1" t="s">
        <v>7407</v>
      </c>
      <c r="C1578" s="1">
        <v>3.0844850000137E13</v>
      </c>
      <c r="D1578" s="1" t="s">
        <v>7407</v>
      </c>
      <c r="E1578" s="1">
        <v>2.7997902488E10</v>
      </c>
      <c r="F1578" s="1" t="s">
        <v>7408</v>
      </c>
      <c r="G1578" s="6">
        <v>45072.80553240741</v>
      </c>
      <c r="H1578" s="7">
        <v>45597.23677083333</v>
      </c>
      <c r="I1578" s="2"/>
      <c r="J1578" s="1" t="s">
        <v>2172</v>
      </c>
      <c r="K1578" s="1" t="s">
        <v>1049</v>
      </c>
      <c r="N1578" s="1">
        <v>7.3749077E7</v>
      </c>
      <c r="O1578" s="1">
        <v>9.04889E7</v>
      </c>
      <c r="Y1578" s="1" t="s">
        <v>935</v>
      </c>
      <c r="Z1578" s="1" t="b">
        <v>0</v>
      </c>
      <c r="AA1578" s="1" t="b">
        <v>0</v>
      </c>
      <c r="AE1578" s="1" t="s">
        <v>901</v>
      </c>
      <c r="AF1578" s="1" t="s">
        <v>7409</v>
      </c>
      <c r="AJ1578" s="1" t="b">
        <v>0</v>
      </c>
    </row>
    <row r="1579">
      <c r="A1579" s="1" t="s">
        <v>237</v>
      </c>
      <c r="B1579" s="1" t="s">
        <v>7410</v>
      </c>
      <c r="C1579" s="1">
        <v>5.5726974000149E13</v>
      </c>
      <c r="D1579" s="1" t="s">
        <v>7410</v>
      </c>
      <c r="E1579" s="1">
        <v>3.1982400679E10</v>
      </c>
      <c r="F1579" s="1" t="s">
        <v>7411</v>
      </c>
      <c r="G1579" s="6">
        <v>45530.73746527778</v>
      </c>
      <c r="H1579" s="7">
        <v>45597.22738425926</v>
      </c>
      <c r="I1579" s="2"/>
      <c r="J1579" s="1" t="s">
        <v>908</v>
      </c>
      <c r="K1579" s="1" t="s">
        <v>916</v>
      </c>
      <c r="L1579" s="8" t="s">
        <v>7412</v>
      </c>
      <c r="N1579" s="1">
        <v>8.7770225E7</v>
      </c>
      <c r="O1579" s="1">
        <v>1.06571801E8</v>
      </c>
      <c r="W1579" s="1" t="b">
        <v>1</v>
      </c>
      <c r="Y1579" s="1" t="s">
        <v>900</v>
      </c>
      <c r="Z1579" s="1" t="b">
        <v>0</v>
      </c>
      <c r="AA1579" s="1" t="b">
        <v>0</v>
      </c>
      <c r="AC1579" s="1" t="b">
        <v>1</v>
      </c>
      <c r="AD1579" s="7">
        <v>45530.73375</v>
      </c>
      <c r="AE1579" s="1" t="s">
        <v>901</v>
      </c>
      <c r="AJ1579" s="1" t="b">
        <v>0</v>
      </c>
    </row>
    <row r="1580">
      <c r="A1580" s="1" t="s">
        <v>444</v>
      </c>
      <c r="B1580" s="1" t="s">
        <v>7413</v>
      </c>
      <c r="C1580" s="1">
        <v>4.3522080000158E13</v>
      </c>
      <c r="D1580" s="1" t="s">
        <v>7413</v>
      </c>
      <c r="E1580" s="1">
        <v>1.1932630183E10</v>
      </c>
      <c r="F1580" s="1" t="s">
        <v>7414</v>
      </c>
      <c r="G1580" s="6">
        <v>45467.74060185185</v>
      </c>
      <c r="H1580" s="7">
        <v>45597.23681712963</v>
      </c>
      <c r="I1580" s="2"/>
      <c r="J1580" s="1" t="s">
        <v>1215</v>
      </c>
      <c r="K1580" s="1" t="s">
        <v>1049</v>
      </c>
      <c r="L1580" s="8" t="s">
        <v>7415</v>
      </c>
      <c r="N1580" s="1">
        <v>8.583342E7</v>
      </c>
      <c r="O1580" s="1">
        <v>1.03649785E8</v>
      </c>
      <c r="T1580" s="1" t="s">
        <v>920</v>
      </c>
      <c r="X1580" s="1">
        <v>126937.0</v>
      </c>
      <c r="Y1580" s="1" t="s">
        <v>935</v>
      </c>
      <c r="Z1580" s="1" t="b">
        <v>0</v>
      </c>
      <c r="AA1580" s="1" t="b">
        <v>0</v>
      </c>
      <c r="AC1580" s="1" t="b">
        <v>1</v>
      </c>
      <c r="AD1580" s="7">
        <v>45467.73421296296</v>
      </c>
      <c r="AE1580" s="1" t="s">
        <v>901</v>
      </c>
      <c r="AJ1580" s="1" t="b">
        <v>0</v>
      </c>
    </row>
    <row r="1581">
      <c r="A1581" s="1" t="s">
        <v>120</v>
      </c>
      <c r="B1581" s="1" t="s">
        <v>7416</v>
      </c>
      <c r="C1581" s="1">
        <v>1.1787086674E10</v>
      </c>
      <c r="D1581" s="1" t="s">
        <v>7416</v>
      </c>
      <c r="E1581" s="1">
        <v>3.2988071358E10</v>
      </c>
      <c r="F1581" s="1" t="s">
        <v>7417</v>
      </c>
      <c r="G1581" s="6">
        <v>45426.77259259259</v>
      </c>
      <c r="H1581" s="7">
        <v>45597.23684027778</v>
      </c>
      <c r="I1581" s="2"/>
      <c r="J1581" s="1" t="s">
        <v>915</v>
      </c>
      <c r="K1581" s="1" t="s">
        <v>916</v>
      </c>
      <c r="L1581" s="8" t="s">
        <v>7418</v>
      </c>
      <c r="N1581" s="1">
        <v>8.430614E7</v>
      </c>
      <c r="O1581" s="1">
        <v>1.01341841E8</v>
      </c>
      <c r="T1581" s="1" t="s">
        <v>920</v>
      </c>
      <c r="U1581" s="1" t="s">
        <v>7419</v>
      </c>
      <c r="W1581" s="1" t="b">
        <v>0</v>
      </c>
      <c r="X1581" s="1">
        <v>122512.0</v>
      </c>
      <c r="Y1581" s="1" t="s">
        <v>900</v>
      </c>
      <c r="Z1581" s="1" t="b">
        <v>0</v>
      </c>
      <c r="AA1581" s="1" t="b">
        <v>0</v>
      </c>
      <c r="AC1581" s="1" t="b">
        <v>1</v>
      </c>
      <c r="AD1581" s="7">
        <v>45426.7725462963</v>
      </c>
      <c r="AE1581" s="1" t="s">
        <v>901</v>
      </c>
      <c r="AJ1581" s="1" t="b">
        <v>0</v>
      </c>
    </row>
    <row r="1582">
      <c r="A1582" s="1" t="s">
        <v>7420</v>
      </c>
      <c r="B1582" s="1" t="s">
        <v>7421</v>
      </c>
      <c r="C1582" s="1">
        <v>2.1898900000178E13</v>
      </c>
      <c r="D1582" s="1" t="s">
        <v>7421</v>
      </c>
      <c r="E1582" s="1">
        <v>1.5996481048E10</v>
      </c>
      <c r="F1582" s="1" t="s">
        <v>7422</v>
      </c>
      <c r="G1582" s="6">
        <v>45329.69894675926</v>
      </c>
      <c r="H1582" s="7">
        <v>45597.22738425926</v>
      </c>
      <c r="I1582" s="2"/>
      <c r="J1582" s="1" t="s">
        <v>908</v>
      </c>
      <c r="N1582" s="1">
        <v>7.7309598E7</v>
      </c>
      <c r="O1582" s="1">
        <v>9.5681715E7</v>
      </c>
      <c r="W1582" s="1" t="b">
        <v>1</v>
      </c>
      <c r="Y1582" s="1" t="s">
        <v>900</v>
      </c>
      <c r="Z1582" s="1" t="b">
        <v>0</v>
      </c>
      <c r="AA1582" s="1" t="b">
        <v>0</v>
      </c>
      <c r="AE1582" s="1" t="s">
        <v>901</v>
      </c>
      <c r="AJ1582" s="1" t="b">
        <v>0</v>
      </c>
    </row>
    <row r="1583">
      <c r="A1583" s="1" t="s">
        <v>7423</v>
      </c>
      <c r="B1583" s="1" t="s">
        <v>7424</v>
      </c>
      <c r="C1583" s="1">
        <v>3.2383682000155E13</v>
      </c>
      <c r="D1583" s="1" t="s">
        <v>7424</v>
      </c>
      <c r="E1583" s="1">
        <v>2.1971407607E10</v>
      </c>
      <c r="F1583" s="1" t="s">
        <v>7425</v>
      </c>
      <c r="G1583" s="6">
        <v>45344.805243055554</v>
      </c>
      <c r="H1583" s="7">
        <v>45597.23673611111</v>
      </c>
      <c r="I1583" s="2"/>
      <c r="J1583" s="1" t="s">
        <v>1243</v>
      </c>
      <c r="K1583" s="1" t="s">
        <v>933</v>
      </c>
      <c r="L1583" s="8" t="s">
        <v>7426</v>
      </c>
      <c r="M1583" s="1">
        <v>900866.0</v>
      </c>
      <c r="N1583" s="1">
        <v>7.7680813E7</v>
      </c>
      <c r="O1583" s="1">
        <v>9.6342948E7</v>
      </c>
      <c r="U1583" s="1" t="s">
        <v>7425</v>
      </c>
      <c r="Y1583" s="1" t="s">
        <v>900</v>
      </c>
      <c r="Z1583" s="1" t="b">
        <v>0</v>
      </c>
      <c r="AA1583" s="1" t="b">
        <v>0</v>
      </c>
      <c r="AE1583" s="1" t="s">
        <v>901</v>
      </c>
      <c r="AF1583" s="1" t="s">
        <v>7427</v>
      </c>
      <c r="AJ1583" s="1" t="b">
        <v>0</v>
      </c>
    </row>
    <row r="1584">
      <c r="A1584" s="1" t="s">
        <v>7428</v>
      </c>
      <c r="B1584" s="1" t="s">
        <v>7429</v>
      </c>
      <c r="C1584" s="1">
        <v>3.0687880000187E13</v>
      </c>
      <c r="D1584" s="1" t="s">
        <v>7429</v>
      </c>
      <c r="E1584" s="1">
        <v>2.1971069369E10</v>
      </c>
      <c r="F1584" s="1" t="s">
        <v>7430</v>
      </c>
      <c r="G1584" s="6">
        <v>45196.625868055555</v>
      </c>
      <c r="H1584" s="7">
        <v>45278.66166666667</v>
      </c>
      <c r="I1584" s="6">
        <v>45296.835069444445</v>
      </c>
      <c r="J1584" s="1" t="s">
        <v>1243</v>
      </c>
      <c r="K1584" s="1" t="s">
        <v>953</v>
      </c>
      <c r="L1584" s="8" t="s">
        <v>7431</v>
      </c>
      <c r="N1584" s="1">
        <v>7.2423221E7</v>
      </c>
      <c r="O1584" s="1">
        <v>8.8620023E7</v>
      </c>
      <c r="T1584" s="1" t="s">
        <v>898</v>
      </c>
      <c r="U1584" s="1" t="s">
        <v>7430</v>
      </c>
      <c r="Y1584" s="1" t="s">
        <v>900</v>
      </c>
      <c r="Z1584" s="1" t="b">
        <v>0</v>
      </c>
      <c r="AA1584" s="1" t="b">
        <v>0</v>
      </c>
      <c r="AE1584" s="1" t="s">
        <v>901</v>
      </c>
    </row>
    <row r="1585">
      <c r="A1585" s="1" t="s">
        <v>187</v>
      </c>
      <c r="B1585" s="1" t="s">
        <v>7432</v>
      </c>
      <c r="C1585" s="1">
        <v>3.6006515000146E13</v>
      </c>
      <c r="D1585" s="1" t="s">
        <v>7433</v>
      </c>
      <c r="E1585" s="1">
        <v>3.1994942448E10</v>
      </c>
      <c r="F1585" s="1" t="s">
        <v>7434</v>
      </c>
      <c r="G1585" s="6">
        <v>45389.49175925926</v>
      </c>
      <c r="H1585" s="7">
        <v>45519.514814814815</v>
      </c>
      <c r="I1585" s="6">
        <v>45519.615891203706</v>
      </c>
      <c r="J1585" s="1" t="s">
        <v>938</v>
      </c>
      <c r="K1585" s="1" t="s">
        <v>896</v>
      </c>
      <c r="L1585" s="8" t="s">
        <v>7435</v>
      </c>
      <c r="N1585" s="1">
        <v>8.0891458E7</v>
      </c>
      <c r="O1585" s="1">
        <v>9.9094566E7</v>
      </c>
      <c r="U1585" s="1" t="s">
        <v>7434</v>
      </c>
      <c r="Y1585" s="1" t="s">
        <v>900</v>
      </c>
      <c r="Z1585" s="1" t="b">
        <v>0</v>
      </c>
      <c r="AA1585" s="1" t="b">
        <v>0</v>
      </c>
      <c r="AC1585" s="1" t="b">
        <v>1</v>
      </c>
      <c r="AD1585" s="7">
        <v>45389.491747685184</v>
      </c>
      <c r="AE1585" s="1" t="s">
        <v>901</v>
      </c>
      <c r="AJ1585" s="1" t="b">
        <v>0</v>
      </c>
    </row>
    <row r="1586">
      <c r="A1586" s="1" t="s">
        <v>7436</v>
      </c>
      <c r="B1586" s="1" t="s">
        <v>7437</v>
      </c>
      <c r="C1586" s="1">
        <v>1.911401041E9</v>
      </c>
      <c r="D1586" s="1" t="s">
        <v>7437</v>
      </c>
      <c r="E1586" s="1">
        <v>5.1991013071E10</v>
      </c>
      <c r="F1586" s="1" t="s">
        <v>7438</v>
      </c>
      <c r="G1586" s="6">
        <v>45117.88732638889</v>
      </c>
      <c r="H1586" s="7">
        <v>45226.74900462963</v>
      </c>
      <c r="I1586" s="6">
        <v>45272.73458333333</v>
      </c>
      <c r="J1586" s="1" t="s">
        <v>930</v>
      </c>
      <c r="K1586" s="1" t="s">
        <v>933</v>
      </c>
      <c r="L1586" s="8" t="s">
        <v>7439</v>
      </c>
      <c r="M1586" s="1">
        <v>1162912.0</v>
      </c>
      <c r="N1586" s="1">
        <v>6.8357548E7</v>
      </c>
      <c r="O1586" s="1">
        <v>8.3543212E7</v>
      </c>
      <c r="U1586" s="1" t="s">
        <v>7438</v>
      </c>
      <c r="Y1586" s="1" t="s">
        <v>900</v>
      </c>
      <c r="Z1586" s="1" t="b">
        <v>0</v>
      </c>
      <c r="AA1586" s="1" t="b">
        <v>0</v>
      </c>
      <c r="AE1586" s="1" t="s">
        <v>901</v>
      </c>
    </row>
    <row r="1587">
      <c r="A1587" s="1" t="s">
        <v>7440</v>
      </c>
      <c r="B1587" s="1" t="s">
        <v>7441</v>
      </c>
      <c r="C1587" s="1">
        <v>5.136410500016E13</v>
      </c>
      <c r="D1587" s="1" t="s">
        <v>7441</v>
      </c>
      <c r="E1587" s="1">
        <v>5.4997100518E10</v>
      </c>
      <c r="F1587" s="1" t="s">
        <v>7442</v>
      </c>
      <c r="G1587" s="6">
        <v>45348.584965277776</v>
      </c>
      <c r="H1587" s="7">
        <v>45597.23684027778</v>
      </c>
      <c r="I1587" s="2"/>
      <c r="J1587" s="1" t="s">
        <v>908</v>
      </c>
      <c r="K1587" s="1" t="s">
        <v>1000</v>
      </c>
      <c r="L1587" s="8" t="s">
        <v>7443</v>
      </c>
      <c r="N1587" s="1">
        <v>7.7803049E7</v>
      </c>
      <c r="O1587" s="1">
        <v>9.6472793E7</v>
      </c>
      <c r="T1587" s="1" t="s">
        <v>920</v>
      </c>
      <c r="U1587" s="1" t="s">
        <v>7444</v>
      </c>
      <c r="Y1587" s="1" t="s">
        <v>900</v>
      </c>
      <c r="Z1587" s="1" t="b">
        <v>0</v>
      </c>
      <c r="AA1587" s="1" t="b">
        <v>0</v>
      </c>
      <c r="AE1587" s="1" t="s">
        <v>901</v>
      </c>
      <c r="AJ1587" s="1" t="b">
        <v>0</v>
      </c>
    </row>
    <row r="1588">
      <c r="A1588" s="1" t="s">
        <v>7445</v>
      </c>
      <c r="B1588" s="1" t="s">
        <v>7446</v>
      </c>
      <c r="C1588" s="1">
        <v>2.1095887000119E13</v>
      </c>
      <c r="D1588" s="1" t="s">
        <v>7446</v>
      </c>
      <c r="E1588" s="1">
        <v>3.1991638226E10</v>
      </c>
      <c r="F1588" s="1" t="s">
        <v>7447</v>
      </c>
      <c r="G1588" s="6">
        <v>45559.95616898148</v>
      </c>
      <c r="H1588" s="7">
        <v>45597.22736111111</v>
      </c>
      <c r="I1588" s="2"/>
      <c r="J1588" s="1" t="s">
        <v>908</v>
      </c>
      <c r="N1588" s="1">
        <v>8.8649394E7</v>
      </c>
      <c r="O1588" s="1">
        <v>1.07941457E8</v>
      </c>
      <c r="W1588" s="1" t="b">
        <v>1</v>
      </c>
      <c r="Y1588" s="1" t="s">
        <v>900</v>
      </c>
      <c r="Z1588" s="1" t="b">
        <v>0</v>
      </c>
      <c r="AA1588" s="1" t="b">
        <v>0</v>
      </c>
      <c r="AC1588" s="1" t="b">
        <v>1</v>
      </c>
      <c r="AD1588" s="7">
        <v>45559.95327546296</v>
      </c>
      <c r="AE1588" s="1" t="s">
        <v>901</v>
      </c>
      <c r="AJ1588" s="1" t="b">
        <v>0</v>
      </c>
    </row>
    <row r="1589">
      <c r="A1589" s="1" t="s">
        <v>233</v>
      </c>
      <c r="B1589" s="1" t="s">
        <v>7448</v>
      </c>
      <c r="C1589" s="1">
        <v>4.1312363894E10</v>
      </c>
      <c r="D1589" s="1" t="s">
        <v>7448</v>
      </c>
      <c r="E1589" s="1">
        <v>1.1946987886E10</v>
      </c>
      <c r="F1589" s="1" t="s">
        <v>7449</v>
      </c>
      <c r="G1589" s="6">
        <v>45498.78888888889</v>
      </c>
      <c r="H1589" s="7">
        <v>45597.23674768519</v>
      </c>
      <c r="I1589" s="2"/>
      <c r="J1589" s="1" t="s">
        <v>908</v>
      </c>
      <c r="K1589" s="1" t="s">
        <v>916</v>
      </c>
      <c r="L1589" s="8" t="s">
        <v>7450</v>
      </c>
      <c r="N1589" s="1">
        <v>8.6852572E7</v>
      </c>
      <c r="O1589" s="1">
        <v>1.05145331E8</v>
      </c>
      <c r="Y1589" s="1" t="s">
        <v>900</v>
      </c>
      <c r="Z1589" s="1" t="b">
        <v>0</v>
      </c>
      <c r="AA1589" s="1" t="b">
        <v>0</v>
      </c>
      <c r="AC1589" s="1" t="b">
        <v>1</v>
      </c>
      <c r="AD1589" s="7">
        <v>45498.78886574074</v>
      </c>
      <c r="AE1589" s="1" t="s">
        <v>901</v>
      </c>
      <c r="AJ1589" s="1" t="b">
        <v>0</v>
      </c>
    </row>
    <row r="1590">
      <c r="A1590" s="1" t="s">
        <v>7451</v>
      </c>
      <c r="B1590" s="1" t="s">
        <v>7452</v>
      </c>
      <c r="C1590" s="1">
        <v>2.9689628000128E13</v>
      </c>
      <c r="D1590" s="1" t="s">
        <v>7452</v>
      </c>
      <c r="E1590" s="1">
        <v>2.1981275542E10</v>
      </c>
      <c r="F1590" s="1" t="s">
        <v>7453</v>
      </c>
      <c r="G1590" s="6">
        <v>45244.78790509259</v>
      </c>
      <c r="H1590" s="7">
        <v>45357.50846064815</v>
      </c>
      <c r="I1590" s="6">
        <v>45418.5715162037</v>
      </c>
      <c r="J1590" s="1" t="s">
        <v>1006</v>
      </c>
      <c r="K1590" s="1" t="s">
        <v>933</v>
      </c>
      <c r="L1590" s="8" t="s">
        <v>7454</v>
      </c>
      <c r="M1590" s="1">
        <v>889027.0</v>
      </c>
      <c r="N1590" s="1">
        <v>7.4271993E7</v>
      </c>
      <c r="O1590" s="1">
        <v>9.1499535E7</v>
      </c>
      <c r="U1590" s="1" t="s">
        <v>7455</v>
      </c>
      <c r="Y1590" s="1" t="s">
        <v>900</v>
      </c>
      <c r="Z1590" s="1" t="b">
        <v>0</v>
      </c>
      <c r="AA1590" s="1" t="b">
        <v>0</v>
      </c>
      <c r="AE1590" s="1" t="s">
        <v>901</v>
      </c>
    </row>
    <row r="1591">
      <c r="A1591" s="1" t="s">
        <v>628</v>
      </c>
      <c r="B1591" s="1" t="s">
        <v>7456</v>
      </c>
      <c r="C1591" s="1">
        <v>3.8313594000163E13</v>
      </c>
      <c r="D1591" s="1" t="s">
        <v>7456</v>
      </c>
      <c r="E1591" s="1">
        <v>2.1964781889E10</v>
      </c>
      <c r="F1591" s="1" t="s">
        <v>7457</v>
      </c>
      <c r="G1591" s="6">
        <v>45526.97671296296</v>
      </c>
      <c r="H1591" s="7">
        <v>45597.23684027778</v>
      </c>
      <c r="I1591" s="2"/>
      <c r="J1591" s="1" t="s">
        <v>945</v>
      </c>
      <c r="K1591" s="1" t="s">
        <v>916</v>
      </c>
      <c r="L1591" s="8" t="s">
        <v>7458</v>
      </c>
      <c r="N1591" s="1">
        <v>8.7668448E7</v>
      </c>
      <c r="O1591" s="1">
        <v>1.06436784E8</v>
      </c>
      <c r="Q1591" s="1" t="s">
        <v>983</v>
      </c>
      <c r="S1591" s="1" t="s">
        <v>1033</v>
      </c>
      <c r="Y1591" s="1" t="s">
        <v>900</v>
      </c>
      <c r="Z1591" s="1" t="b">
        <v>0</v>
      </c>
      <c r="AA1591" s="1" t="b">
        <v>0</v>
      </c>
      <c r="AB1591" s="1" t="s">
        <v>7459</v>
      </c>
      <c r="AC1591" s="1" t="b">
        <v>1</v>
      </c>
      <c r="AD1591" s="7">
        <v>45526.97670138889</v>
      </c>
      <c r="AE1591" s="1" t="s">
        <v>901</v>
      </c>
      <c r="AF1591" s="1" t="s">
        <v>7460</v>
      </c>
      <c r="AJ1591" s="1" t="b">
        <v>0</v>
      </c>
      <c r="AK1591" s="1" t="b">
        <v>0</v>
      </c>
      <c r="AL1591" s="1">
        <v>0.0</v>
      </c>
      <c r="AM1591" s="1">
        <v>0.0</v>
      </c>
      <c r="AN1591" s="1">
        <v>0.0</v>
      </c>
    </row>
    <row r="1592">
      <c r="A1592" s="1" t="s">
        <v>7461</v>
      </c>
      <c r="B1592" s="1" t="s">
        <v>7462</v>
      </c>
      <c r="C1592" s="1">
        <v>8.2698085000198E13</v>
      </c>
      <c r="D1592" s="1" t="s">
        <v>7462</v>
      </c>
      <c r="E1592" s="1">
        <v>4.799268302E10</v>
      </c>
      <c r="F1592" s="1" t="s">
        <v>7463</v>
      </c>
      <c r="G1592" s="6">
        <v>45225.825740740744</v>
      </c>
      <c r="H1592" s="7">
        <v>45558.71734953704</v>
      </c>
      <c r="I1592" s="6">
        <v>45558.866875</v>
      </c>
      <c r="J1592" s="1" t="s">
        <v>895</v>
      </c>
      <c r="K1592" s="1" t="s">
        <v>1461</v>
      </c>
      <c r="L1592" s="8" t="s">
        <v>7464</v>
      </c>
      <c r="N1592" s="1">
        <v>7.3732802E7</v>
      </c>
      <c r="O1592" s="1">
        <v>9.3302895E7</v>
      </c>
      <c r="U1592" s="1" t="s">
        <v>7465</v>
      </c>
      <c r="W1592" s="1" t="b">
        <v>1</v>
      </c>
      <c r="Y1592" s="1" t="s">
        <v>900</v>
      </c>
      <c r="Z1592" s="1" t="b">
        <v>0</v>
      </c>
      <c r="AA1592" s="1" t="b">
        <v>0</v>
      </c>
      <c r="AE1592" s="1" t="s">
        <v>901</v>
      </c>
      <c r="AJ1592" s="1" t="b">
        <v>0</v>
      </c>
    </row>
    <row r="1593">
      <c r="A1593" s="1" t="s">
        <v>7466</v>
      </c>
      <c r="B1593" s="1" t="s">
        <v>7467</v>
      </c>
      <c r="C1593" s="1">
        <v>4.203483000018E13</v>
      </c>
      <c r="D1593" s="1" t="s">
        <v>7467</v>
      </c>
      <c r="F1593" s="1" t="s">
        <v>7468</v>
      </c>
      <c r="G1593" s="6">
        <v>44903.77002314815</v>
      </c>
      <c r="H1593" s="7">
        <v>44911.884791666664</v>
      </c>
      <c r="I1593" s="6">
        <v>45235.5087037037</v>
      </c>
      <c r="J1593" s="1" t="s">
        <v>930</v>
      </c>
      <c r="K1593" s="1" t="s">
        <v>974</v>
      </c>
      <c r="L1593" s="8" t="s">
        <v>7469</v>
      </c>
      <c r="W1593" s="1" t="b">
        <v>0</v>
      </c>
      <c r="Y1593" s="1" t="s">
        <v>900</v>
      </c>
      <c r="Z1593" s="1" t="b">
        <v>0</v>
      </c>
      <c r="AA1593" s="1" t="b">
        <v>0</v>
      </c>
      <c r="AE1593" s="1" t="s">
        <v>901</v>
      </c>
    </row>
    <row r="1594">
      <c r="A1594" s="1" t="s">
        <v>7470</v>
      </c>
      <c r="B1594" s="1" t="s">
        <v>7471</v>
      </c>
      <c r="C1594" s="1">
        <v>5.4936854000103E13</v>
      </c>
      <c r="D1594" s="1" t="s">
        <v>7471</v>
      </c>
      <c r="E1594" s="1">
        <v>4.7991420512E10</v>
      </c>
      <c r="F1594" s="1" t="s">
        <v>7472</v>
      </c>
      <c r="G1594" s="6">
        <v>45271.55627314815</v>
      </c>
      <c r="H1594" s="7">
        <v>45321.689722222225</v>
      </c>
      <c r="I1594" s="6">
        <v>45321.70245370371</v>
      </c>
      <c r="J1594" s="1" t="s">
        <v>2314</v>
      </c>
      <c r="K1594" s="1" t="s">
        <v>974</v>
      </c>
      <c r="L1594" s="8" t="s">
        <v>7473</v>
      </c>
      <c r="N1594" s="1">
        <v>7.5231603E7</v>
      </c>
      <c r="O1594" s="1">
        <v>9.3062003E7</v>
      </c>
      <c r="U1594" s="1" t="s">
        <v>7472</v>
      </c>
      <c r="Y1594" s="1" t="s">
        <v>900</v>
      </c>
      <c r="Z1594" s="1" t="b">
        <v>0</v>
      </c>
      <c r="AA1594" s="1" t="b">
        <v>0</v>
      </c>
      <c r="AE1594" s="1" t="s">
        <v>901</v>
      </c>
    </row>
    <row r="1595">
      <c r="A1595" s="1" t="s">
        <v>350</v>
      </c>
      <c r="B1595" s="1" t="s">
        <v>7474</v>
      </c>
      <c r="C1595" s="1">
        <v>2.769426200015E13</v>
      </c>
      <c r="D1595" s="1" t="s">
        <v>7475</v>
      </c>
      <c r="E1595" s="1">
        <v>4.8998663034E10</v>
      </c>
      <c r="F1595" s="1" t="s">
        <v>7476</v>
      </c>
      <c r="G1595" s="6">
        <v>45560.01565972222</v>
      </c>
      <c r="H1595" s="7">
        <v>45562.61311342593</v>
      </c>
      <c r="I1595" s="6">
        <v>45562.710960648146</v>
      </c>
      <c r="J1595" s="1" t="s">
        <v>990</v>
      </c>
      <c r="N1595" s="1">
        <v>8.8650822E7</v>
      </c>
      <c r="O1595" s="1">
        <v>1.07944234E8</v>
      </c>
      <c r="Q1595" s="1" t="s">
        <v>1245</v>
      </c>
      <c r="W1595" s="1" t="b">
        <v>1</v>
      </c>
      <c r="Y1595" s="1" t="s">
        <v>900</v>
      </c>
      <c r="Z1595" s="1" t="b">
        <v>0</v>
      </c>
      <c r="AA1595" s="1" t="b">
        <v>0</v>
      </c>
      <c r="AC1595" s="1" t="b">
        <v>1</v>
      </c>
      <c r="AD1595" s="7">
        <v>45560.015648148146</v>
      </c>
      <c r="AE1595" s="1" t="s">
        <v>901</v>
      </c>
      <c r="AJ1595" s="1" t="b">
        <v>0</v>
      </c>
      <c r="AK1595" s="1" t="b">
        <v>1</v>
      </c>
      <c r="AL1595" s="1">
        <v>1.0</v>
      </c>
      <c r="AM1595" s="1">
        <v>1.0</v>
      </c>
      <c r="AN1595" s="1">
        <v>6.0</v>
      </c>
    </row>
    <row r="1596">
      <c r="A1596" s="1" t="s">
        <v>154</v>
      </c>
      <c r="B1596" s="1" t="s">
        <v>7477</v>
      </c>
      <c r="C1596" s="1">
        <v>4.0511053000191E13</v>
      </c>
      <c r="D1596" s="1" t="s">
        <v>7477</v>
      </c>
      <c r="E1596" s="1">
        <v>4.8996232845E10</v>
      </c>
      <c r="F1596" s="1" t="s">
        <v>7478</v>
      </c>
      <c r="G1596" s="6">
        <v>45460.59648148148</v>
      </c>
      <c r="H1596" s="7">
        <v>45597.23679398148</v>
      </c>
      <c r="I1596" s="2"/>
      <c r="J1596" s="1" t="s">
        <v>915</v>
      </c>
      <c r="K1596" s="1" t="s">
        <v>933</v>
      </c>
      <c r="M1596" s="1">
        <v>1095686.0</v>
      </c>
      <c r="N1596" s="1">
        <v>8.5612642E7</v>
      </c>
      <c r="O1596" s="1">
        <v>1.03146317E8</v>
      </c>
      <c r="U1596" s="1" t="s">
        <v>7478</v>
      </c>
      <c r="Y1596" s="1" t="s">
        <v>900</v>
      </c>
      <c r="Z1596" s="1" t="b">
        <v>0</v>
      </c>
      <c r="AA1596" s="1" t="b">
        <v>0</v>
      </c>
      <c r="AC1596" s="1" t="b">
        <v>1</v>
      </c>
      <c r="AD1596" s="7">
        <v>45460.58491898148</v>
      </c>
      <c r="AE1596" s="1" t="s">
        <v>901</v>
      </c>
      <c r="AF1596" s="1" t="s">
        <v>7479</v>
      </c>
      <c r="AJ1596" s="1" t="b">
        <v>0</v>
      </c>
    </row>
    <row r="1597">
      <c r="A1597" s="1" t="s">
        <v>7480</v>
      </c>
      <c r="B1597" s="1" t="s">
        <v>7481</v>
      </c>
      <c r="C1597" s="1">
        <v>1.8605321000185E13</v>
      </c>
      <c r="D1597" s="1" t="s">
        <v>7482</v>
      </c>
      <c r="E1597" s="1">
        <v>8.5998639142E10</v>
      </c>
      <c r="F1597" s="1" t="s">
        <v>7483</v>
      </c>
      <c r="G1597" s="6">
        <v>45579.780694444446</v>
      </c>
      <c r="H1597" s="7">
        <v>45597.13584490741</v>
      </c>
      <c r="I1597" s="2"/>
      <c r="J1597" s="1" t="s">
        <v>1333</v>
      </c>
      <c r="K1597" s="1" t="s">
        <v>896</v>
      </c>
      <c r="L1597" s="8" t="s">
        <v>7484</v>
      </c>
      <c r="N1597" s="1">
        <v>8.9211621E7</v>
      </c>
      <c r="O1597" s="1">
        <v>1.088203E8</v>
      </c>
      <c r="Q1597" s="1" t="s">
        <v>940</v>
      </c>
      <c r="S1597" s="1" t="s">
        <v>919</v>
      </c>
      <c r="T1597" s="1" t="s">
        <v>898</v>
      </c>
      <c r="X1597" s="1">
        <v>147140.0</v>
      </c>
      <c r="Y1597" s="1" t="s">
        <v>900</v>
      </c>
      <c r="Z1597" s="1" t="b">
        <v>0</v>
      </c>
      <c r="AA1597" s="1" t="b">
        <v>0</v>
      </c>
      <c r="AB1597" s="1" t="s">
        <v>7485</v>
      </c>
      <c r="AC1597" s="1" t="b">
        <v>1</v>
      </c>
      <c r="AD1597" s="7">
        <v>45579.78068287037</v>
      </c>
      <c r="AE1597" s="1" t="s">
        <v>901</v>
      </c>
      <c r="AJ1597" s="1" t="b">
        <v>0</v>
      </c>
      <c r="AK1597" s="1" t="b">
        <v>1</v>
      </c>
      <c r="AL1597" s="1">
        <v>1.0</v>
      </c>
      <c r="AM1597" s="1">
        <v>1.0</v>
      </c>
      <c r="AN1597" s="1">
        <v>3.0</v>
      </c>
    </row>
    <row r="1598">
      <c r="A1598" s="1" t="s">
        <v>321</v>
      </c>
      <c r="B1598" s="1" t="s">
        <v>7486</v>
      </c>
      <c r="C1598" s="1">
        <v>7.55075300011E12</v>
      </c>
      <c r="D1598" s="1" t="s">
        <v>7487</v>
      </c>
      <c r="E1598" s="1">
        <v>1.1960636335E10</v>
      </c>
      <c r="F1598" s="1" t="s">
        <v>7488</v>
      </c>
      <c r="G1598" s="6">
        <v>45437.73850694444</v>
      </c>
      <c r="H1598" s="7">
        <v>45597.236805555556</v>
      </c>
      <c r="I1598" s="2"/>
      <c r="J1598" s="1" t="s">
        <v>938</v>
      </c>
      <c r="K1598" s="1" t="s">
        <v>933</v>
      </c>
      <c r="L1598" s="8" t="s">
        <v>7489</v>
      </c>
      <c r="M1598" s="1">
        <v>1211477.0</v>
      </c>
      <c r="N1598" s="1">
        <v>8.4696056E7</v>
      </c>
      <c r="O1598" s="1">
        <v>1.02006911E8</v>
      </c>
      <c r="T1598" s="1" t="s">
        <v>920</v>
      </c>
      <c r="U1598" s="1" t="s">
        <v>7490</v>
      </c>
      <c r="Y1598" s="1" t="s">
        <v>900</v>
      </c>
      <c r="Z1598" s="1" t="b">
        <v>0</v>
      </c>
      <c r="AA1598" s="1" t="b">
        <v>0</v>
      </c>
      <c r="AC1598" s="1" t="b">
        <v>1</v>
      </c>
      <c r="AD1598" s="7">
        <v>45437.73847222222</v>
      </c>
      <c r="AE1598" s="1" t="s">
        <v>901</v>
      </c>
      <c r="AJ1598" s="1" t="b">
        <v>0</v>
      </c>
    </row>
    <row r="1599">
      <c r="A1599" s="1" t="s">
        <v>7491</v>
      </c>
      <c r="B1599" s="1" t="s">
        <v>7492</v>
      </c>
      <c r="C1599" s="1">
        <v>3.4570030000155E13</v>
      </c>
      <c r="D1599" s="1" t="s">
        <v>7492</v>
      </c>
      <c r="E1599" s="1">
        <v>2.7995833072E10</v>
      </c>
      <c r="F1599" s="1" t="s">
        <v>7493</v>
      </c>
      <c r="G1599" s="6">
        <v>45210.895</v>
      </c>
      <c r="H1599" s="7">
        <v>45597.23674768519</v>
      </c>
      <c r="I1599" s="2"/>
      <c r="J1599" s="1" t="s">
        <v>938</v>
      </c>
      <c r="K1599" s="1" t="s">
        <v>896</v>
      </c>
      <c r="M1599" s="1">
        <v>1133807.0</v>
      </c>
      <c r="N1599" s="1">
        <v>7.2956334E7</v>
      </c>
      <c r="O1599" s="1">
        <v>8.948299E7</v>
      </c>
      <c r="T1599" s="1" t="s">
        <v>898</v>
      </c>
      <c r="U1599" s="1" t="s">
        <v>7493</v>
      </c>
      <c r="W1599" s="1" t="b">
        <v>0</v>
      </c>
      <c r="Y1599" s="1" t="s">
        <v>900</v>
      </c>
      <c r="Z1599" s="1" t="b">
        <v>0</v>
      </c>
      <c r="AA1599" s="1" t="b">
        <v>0</v>
      </c>
      <c r="AE1599" s="1" t="s">
        <v>901</v>
      </c>
      <c r="AJ1599" s="1" t="b">
        <v>0</v>
      </c>
    </row>
    <row r="1600">
      <c r="A1600" s="1" t="s">
        <v>814</v>
      </c>
      <c r="B1600" s="1" t="s">
        <v>7494</v>
      </c>
      <c r="C1600" s="1">
        <v>3.1397207000175E13</v>
      </c>
      <c r="D1600" s="1" t="s">
        <v>7494</v>
      </c>
      <c r="E1600" s="1">
        <v>1.9992777857E10</v>
      </c>
      <c r="F1600" s="1" t="s">
        <v>7495</v>
      </c>
      <c r="G1600" s="6">
        <v>45540.91175925926</v>
      </c>
      <c r="H1600" s="7">
        <v>45597.23681712963</v>
      </c>
      <c r="I1600" s="2"/>
      <c r="J1600" s="1" t="s">
        <v>1006</v>
      </c>
      <c r="K1600" s="1" t="s">
        <v>933</v>
      </c>
      <c r="L1600" s="8" t="s">
        <v>7496</v>
      </c>
      <c r="M1600" s="1">
        <v>471823.0</v>
      </c>
      <c r="N1600" s="1">
        <v>8.8100512E7</v>
      </c>
      <c r="O1600" s="1">
        <v>1.07041157E8</v>
      </c>
      <c r="Q1600" s="1" t="s">
        <v>2729</v>
      </c>
      <c r="S1600" s="1" t="s">
        <v>919</v>
      </c>
      <c r="Y1600" s="1" t="s">
        <v>900</v>
      </c>
      <c r="Z1600" s="1" t="b">
        <v>0</v>
      </c>
      <c r="AA1600" s="1" t="b">
        <v>0</v>
      </c>
      <c r="AC1600" s="1" t="b">
        <v>1</v>
      </c>
      <c r="AD1600" s="7">
        <v>45540.91174768518</v>
      </c>
      <c r="AE1600" s="1" t="s">
        <v>901</v>
      </c>
      <c r="AJ1600" s="1" t="b">
        <v>1</v>
      </c>
      <c r="AK1600" s="1" t="b">
        <v>1</v>
      </c>
      <c r="AL1600" s="1">
        <v>1.0</v>
      </c>
      <c r="AM1600" s="1">
        <v>1.0</v>
      </c>
      <c r="AN1600" s="1">
        <v>4.0</v>
      </c>
    </row>
    <row r="1601">
      <c r="A1601" s="1" t="s">
        <v>7497</v>
      </c>
      <c r="B1601" s="1" t="s">
        <v>7498</v>
      </c>
      <c r="C1601" s="1">
        <v>2.8155477000165E13</v>
      </c>
      <c r="D1601" s="1" t="s">
        <v>7498</v>
      </c>
      <c r="E1601" s="1">
        <v>6.2982660393E10</v>
      </c>
      <c r="F1601" s="1" t="s">
        <v>7499</v>
      </c>
      <c r="G1601" s="6">
        <v>45223.52925925926</v>
      </c>
      <c r="H1601" s="7">
        <v>45244.77302083333</v>
      </c>
      <c r="I1601" s="6">
        <v>45317.55101851852</v>
      </c>
      <c r="J1601" s="1" t="s">
        <v>908</v>
      </c>
      <c r="K1601" s="1" t="s">
        <v>925</v>
      </c>
      <c r="L1601" s="8" t="s">
        <v>7500</v>
      </c>
      <c r="N1601" s="1">
        <v>7.3670509E7</v>
      </c>
      <c r="O1601" s="1">
        <v>9.0296117E7</v>
      </c>
      <c r="U1601" s="1" t="s">
        <v>7499</v>
      </c>
      <c r="Y1601" s="1" t="s">
        <v>900</v>
      </c>
      <c r="Z1601" s="1" t="b">
        <v>0</v>
      </c>
      <c r="AA1601" s="1" t="b">
        <v>0</v>
      </c>
      <c r="AE1601" s="1" t="s">
        <v>901</v>
      </c>
    </row>
    <row r="1602">
      <c r="A1602" s="1" t="s">
        <v>608</v>
      </c>
      <c r="B1602" s="1" t="s">
        <v>7501</v>
      </c>
      <c r="C1602" s="1">
        <v>3.6347341000185E13</v>
      </c>
      <c r="D1602" s="1" t="s">
        <v>7501</v>
      </c>
      <c r="E1602" s="1">
        <v>3.198222992E10</v>
      </c>
      <c r="F1602" s="1" t="s">
        <v>7502</v>
      </c>
      <c r="G1602" s="6">
        <v>45414.799155092594</v>
      </c>
      <c r="H1602" s="7">
        <v>45545.554976851854</v>
      </c>
      <c r="I1602" s="6">
        <v>45547.51221064815</v>
      </c>
      <c r="J1602" s="1" t="s">
        <v>895</v>
      </c>
      <c r="K1602" s="1" t="s">
        <v>953</v>
      </c>
      <c r="L1602" s="8" t="s">
        <v>7503</v>
      </c>
      <c r="N1602" s="1">
        <v>8.2778842E7</v>
      </c>
      <c r="O1602" s="1">
        <v>1.0061545E8</v>
      </c>
      <c r="T1602" s="1" t="s">
        <v>920</v>
      </c>
      <c r="U1602" s="1" t="s">
        <v>7504</v>
      </c>
      <c r="W1602" s="1" t="b">
        <v>1</v>
      </c>
      <c r="Y1602" s="1" t="s">
        <v>900</v>
      </c>
      <c r="Z1602" s="1" t="b">
        <v>0</v>
      </c>
      <c r="AA1602" s="1" t="b">
        <v>0</v>
      </c>
      <c r="AC1602" s="1" t="b">
        <v>1</v>
      </c>
      <c r="AD1602" s="7">
        <v>45414.79913194444</v>
      </c>
      <c r="AE1602" s="1" t="s">
        <v>901</v>
      </c>
      <c r="AJ1602" s="1" t="b">
        <v>0</v>
      </c>
    </row>
    <row r="1603">
      <c r="A1603" s="1" t="s">
        <v>414</v>
      </c>
      <c r="B1603" s="1" t="s">
        <v>7505</v>
      </c>
      <c r="C1603" s="1">
        <v>4.8184716000112E13</v>
      </c>
      <c r="D1603" s="1" t="s">
        <v>7505</v>
      </c>
      <c r="E1603" s="1">
        <v>2.7997960691E10</v>
      </c>
      <c r="F1603" s="1" t="s">
        <v>7506</v>
      </c>
      <c r="G1603" s="6">
        <v>45370.587916666664</v>
      </c>
      <c r="H1603" s="7">
        <v>45512.82472222222</v>
      </c>
      <c r="I1603" s="6">
        <v>45512.82572916667</v>
      </c>
      <c r="J1603" s="1" t="s">
        <v>908</v>
      </c>
      <c r="K1603" s="1" t="s">
        <v>916</v>
      </c>
      <c r="L1603" s="8" t="s">
        <v>7507</v>
      </c>
      <c r="N1603" s="1">
        <v>7.9412613E7</v>
      </c>
      <c r="O1603" s="1">
        <v>9.8013472E7</v>
      </c>
      <c r="U1603" s="1" t="s">
        <v>7506</v>
      </c>
      <c r="Y1603" s="1" t="s">
        <v>900</v>
      </c>
      <c r="Z1603" s="1" t="b">
        <v>0</v>
      </c>
      <c r="AA1603" s="1" t="b">
        <v>1</v>
      </c>
      <c r="AE1603" s="1" t="s">
        <v>901</v>
      </c>
      <c r="AJ1603" s="1" t="b">
        <v>1</v>
      </c>
    </row>
    <row r="1604">
      <c r="A1604" s="1" t="s">
        <v>36</v>
      </c>
      <c r="B1604" s="1" t="s">
        <v>7508</v>
      </c>
      <c r="C1604" s="1">
        <v>3.9897660000152E13</v>
      </c>
      <c r="D1604" s="1" t="s">
        <v>7508</v>
      </c>
      <c r="E1604" s="1">
        <v>4.3996147344E10</v>
      </c>
      <c r="F1604" s="1" t="s">
        <v>7509</v>
      </c>
      <c r="G1604" s="6">
        <v>45552.86792824074</v>
      </c>
      <c r="H1604" s="7">
        <v>45597.23684027778</v>
      </c>
      <c r="I1604" s="2"/>
      <c r="J1604" s="1" t="s">
        <v>1163</v>
      </c>
      <c r="N1604" s="1">
        <v>8.8488211E7</v>
      </c>
      <c r="O1604" s="1">
        <v>1.07630229E8</v>
      </c>
      <c r="T1604" s="1" t="s">
        <v>920</v>
      </c>
      <c r="Y1604" s="1" t="s">
        <v>900</v>
      </c>
      <c r="Z1604" s="1" t="b">
        <v>0</v>
      </c>
      <c r="AA1604" s="1" t="b">
        <v>0</v>
      </c>
      <c r="AC1604" s="1" t="b">
        <v>1</v>
      </c>
      <c r="AD1604" s="7">
        <v>45552.84924768518</v>
      </c>
      <c r="AE1604" s="1" t="s">
        <v>901</v>
      </c>
      <c r="AJ1604" s="1" t="b">
        <v>0</v>
      </c>
    </row>
    <row r="1605">
      <c r="A1605" s="1" t="s">
        <v>482</v>
      </c>
      <c r="B1605" s="1" t="s">
        <v>7510</v>
      </c>
      <c r="C1605" s="1">
        <v>3.9628526000156E13</v>
      </c>
      <c r="D1605" s="1" t="s">
        <v>7511</v>
      </c>
      <c r="E1605" s="1">
        <v>1.1989501715E10</v>
      </c>
      <c r="F1605" s="1" t="s">
        <v>7512</v>
      </c>
      <c r="G1605" s="6">
        <v>45504.786724537036</v>
      </c>
      <c r="H1605" s="7">
        <v>45597.23685185185</v>
      </c>
      <c r="I1605" s="2"/>
      <c r="J1605" s="1" t="s">
        <v>915</v>
      </c>
      <c r="K1605" s="1" t="s">
        <v>933</v>
      </c>
      <c r="L1605" s="8" t="s">
        <v>7513</v>
      </c>
      <c r="M1605" s="1">
        <v>1112900.0</v>
      </c>
      <c r="N1605" s="1">
        <v>8.6982351E7</v>
      </c>
      <c r="O1605" s="1">
        <v>1.05388438E8</v>
      </c>
      <c r="Q1605" s="1" t="s">
        <v>983</v>
      </c>
      <c r="S1605" s="1" t="s">
        <v>919</v>
      </c>
      <c r="T1605" s="1" t="s">
        <v>920</v>
      </c>
      <c r="Y1605" s="1" t="s">
        <v>900</v>
      </c>
      <c r="Z1605" s="1" t="b">
        <v>0</v>
      </c>
      <c r="AA1605" s="1" t="b">
        <v>0</v>
      </c>
      <c r="AB1605" s="1" t="s">
        <v>7514</v>
      </c>
      <c r="AC1605" s="1" t="b">
        <v>1</v>
      </c>
      <c r="AD1605" s="7">
        <v>45504.78670138889</v>
      </c>
      <c r="AE1605" s="1" t="s">
        <v>901</v>
      </c>
      <c r="AJ1605" s="1" t="b">
        <v>0</v>
      </c>
      <c r="AK1605" s="1" t="b">
        <v>0</v>
      </c>
      <c r="AL1605" s="1">
        <v>0.0</v>
      </c>
      <c r="AM1605" s="1">
        <v>0.0</v>
      </c>
      <c r="AN1605" s="1">
        <v>0.0</v>
      </c>
    </row>
    <row r="1606">
      <c r="A1606" s="1" t="s">
        <v>487</v>
      </c>
      <c r="B1606" s="1" t="s">
        <v>7515</v>
      </c>
      <c r="C1606" s="1">
        <v>2.6522640000155E13</v>
      </c>
      <c r="D1606" s="1" t="s">
        <v>7516</v>
      </c>
      <c r="E1606" s="1">
        <v>1.1971830102E10</v>
      </c>
      <c r="F1606" s="1" t="s">
        <v>7517</v>
      </c>
      <c r="G1606" s="6">
        <v>45525.76204861111</v>
      </c>
      <c r="H1606" s="7">
        <v>45597.236805555556</v>
      </c>
      <c r="I1606" s="2"/>
      <c r="J1606" s="1" t="s">
        <v>938</v>
      </c>
      <c r="K1606" s="1" t="s">
        <v>916</v>
      </c>
      <c r="L1606" s="8" t="s">
        <v>7518</v>
      </c>
      <c r="N1606" s="1">
        <v>8.763324E7</v>
      </c>
      <c r="O1606" s="1">
        <v>1.06373363E8</v>
      </c>
      <c r="Q1606" s="1" t="s">
        <v>983</v>
      </c>
      <c r="S1606" s="1" t="s">
        <v>1033</v>
      </c>
      <c r="T1606" s="1" t="s">
        <v>920</v>
      </c>
      <c r="Y1606" s="1" t="s">
        <v>900</v>
      </c>
      <c r="Z1606" s="1" t="b">
        <v>0</v>
      </c>
      <c r="AA1606" s="1" t="b">
        <v>0</v>
      </c>
      <c r="AC1606" s="1" t="b">
        <v>1</v>
      </c>
      <c r="AD1606" s="7">
        <v>45525.76204861111</v>
      </c>
      <c r="AE1606" s="1" t="s">
        <v>901</v>
      </c>
      <c r="AJ1606" s="1" t="b">
        <v>0</v>
      </c>
      <c r="AK1606" s="1" t="b">
        <v>1</v>
      </c>
      <c r="AL1606" s="1">
        <v>1.0</v>
      </c>
      <c r="AM1606" s="1">
        <v>0.0</v>
      </c>
      <c r="AN1606" s="1">
        <v>2.0</v>
      </c>
    </row>
    <row r="1607">
      <c r="A1607" s="1" t="s">
        <v>7519</v>
      </c>
      <c r="B1607" s="1" t="s">
        <v>7520</v>
      </c>
      <c r="C1607" s="1">
        <v>9.562260000125E12</v>
      </c>
      <c r="D1607" s="1" t="s">
        <v>7520</v>
      </c>
      <c r="E1607" s="1">
        <v>2.1988278768E10</v>
      </c>
      <c r="F1607" s="1" t="s">
        <v>7521</v>
      </c>
      <c r="G1607" s="6">
        <v>45162.64775462963</v>
      </c>
      <c r="H1607" s="7">
        <v>45230.956782407404</v>
      </c>
      <c r="I1607" s="6">
        <v>45371.71267361111</v>
      </c>
      <c r="J1607" s="1" t="s">
        <v>3129</v>
      </c>
      <c r="K1607" s="1" t="s">
        <v>1000</v>
      </c>
      <c r="L1607" s="8" t="s">
        <v>7522</v>
      </c>
      <c r="N1607" s="1">
        <v>7.0730708E7</v>
      </c>
      <c r="O1607" s="1">
        <v>8.658911E7</v>
      </c>
      <c r="U1607" s="1" t="s">
        <v>7523</v>
      </c>
      <c r="Y1607" s="1" t="s">
        <v>900</v>
      </c>
      <c r="Z1607" s="1" t="b">
        <v>0</v>
      </c>
      <c r="AA1607" s="1" t="b">
        <v>0</v>
      </c>
      <c r="AE1607" s="1" t="s">
        <v>901</v>
      </c>
    </row>
    <row r="1608">
      <c r="A1608" s="1" t="s">
        <v>7524</v>
      </c>
      <c r="B1608" s="1" t="s">
        <v>7525</v>
      </c>
      <c r="C1608" s="1">
        <v>4.736743900011E13</v>
      </c>
      <c r="D1608" s="1" t="s">
        <v>7526</v>
      </c>
      <c r="E1608" s="1">
        <v>3.8988083722E10</v>
      </c>
      <c r="F1608" s="1" t="s">
        <v>7527</v>
      </c>
      <c r="G1608" s="6">
        <v>45585.892233796294</v>
      </c>
      <c r="H1608" s="7">
        <v>45597.236863425926</v>
      </c>
      <c r="I1608" s="2"/>
      <c r="J1608" s="1" t="s">
        <v>1566</v>
      </c>
      <c r="L1608" s="8" t="s">
        <v>7528</v>
      </c>
      <c r="N1608" s="1">
        <v>8.9379578E7</v>
      </c>
      <c r="O1608" s="1">
        <v>1.09092334E8</v>
      </c>
      <c r="Q1608" s="1" t="s">
        <v>983</v>
      </c>
      <c r="S1608" s="1" t="s">
        <v>1111</v>
      </c>
      <c r="Y1608" s="1" t="s">
        <v>900</v>
      </c>
      <c r="Z1608" s="1" t="b">
        <v>0</v>
      </c>
      <c r="AA1608" s="1" t="b">
        <v>1</v>
      </c>
      <c r="AC1608" s="1" t="b">
        <v>1</v>
      </c>
      <c r="AD1608" s="7">
        <v>45585.892222222225</v>
      </c>
      <c r="AE1608" s="1" t="s">
        <v>901</v>
      </c>
      <c r="AJ1608" s="1" t="b">
        <v>1</v>
      </c>
      <c r="AK1608" s="1" t="b">
        <v>1</v>
      </c>
      <c r="AL1608" s="1">
        <v>1.0</v>
      </c>
      <c r="AM1608" s="1">
        <v>1.0</v>
      </c>
      <c r="AN1608" s="1">
        <v>2.0</v>
      </c>
    </row>
    <row r="1609">
      <c r="A1609" s="1" t="s">
        <v>7529</v>
      </c>
      <c r="B1609" s="1" t="s">
        <v>7530</v>
      </c>
      <c r="C1609" s="1">
        <v>2.6768426000183E13</v>
      </c>
      <c r="D1609" s="1" t="s">
        <v>7530</v>
      </c>
      <c r="E1609" s="1">
        <v>3.5998982218E10</v>
      </c>
      <c r="F1609" s="1" t="s">
        <v>7531</v>
      </c>
      <c r="G1609" s="6">
        <v>45261.11709490741</v>
      </c>
      <c r="H1609" s="7">
        <v>45288.70829861111</v>
      </c>
      <c r="I1609" s="6">
        <v>45329.71480324074</v>
      </c>
      <c r="J1609" s="1" t="s">
        <v>908</v>
      </c>
      <c r="K1609" s="1" t="s">
        <v>953</v>
      </c>
      <c r="L1609" s="8" t="s">
        <v>7532</v>
      </c>
      <c r="N1609" s="1">
        <v>7.4799808E7</v>
      </c>
      <c r="O1609" s="1">
        <v>9.259451E7</v>
      </c>
      <c r="T1609" s="1" t="s">
        <v>920</v>
      </c>
      <c r="U1609" s="1" t="s">
        <v>7533</v>
      </c>
      <c r="Y1609" s="1" t="s">
        <v>900</v>
      </c>
      <c r="Z1609" s="1" t="b">
        <v>0</v>
      </c>
      <c r="AA1609" s="1" t="b">
        <v>0</v>
      </c>
      <c r="AE1609" s="1" t="s">
        <v>901</v>
      </c>
    </row>
    <row r="1610">
      <c r="A1610" s="1" t="s">
        <v>79</v>
      </c>
      <c r="B1610" s="1" t="s">
        <v>7534</v>
      </c>
      <c r="C1610" s="1">
        <v>1.7317371000102E13</v>
      </c>
      <c r="D1610" s="1" t="s">
        <v>7535</v>
      </c>
      <c r="E1610" s="1">
        <v>3.7988014255E10</v>
      </c>
      <c r="F1610" s="1" t="s">
        <v>7536</v>
      </c>
      <c r="G1610" s="6">
        <v>45469.60994212963</v>
      </c>
      <c r="H1610" s="7">
        <v>45597.236863425926</v>
      </c>
      <c r="I1610" s="2"/>
      <c r="J1610" s="1" t="s">
        <v>1030</v>
      </c>
      <c r="K1610" s="1" t="s">
        <v>1000</v>
      </c>
      <c r="L1610" s="8" t="s">
        <v>7537</v>
      </c>
      <c r="N1610" s="1">
        <v>8.5956459E7</v>
      </c>
      <c r="O1610" s="1">
        <v>1.03749838E8</v>
      </c>
      <c r="U1610" s="1" t="s">
        <v>7538</v>
      </c>
      <c r="Y1610" s="1" t="s">
        <v>900</v>
      </c>
      <c r="Z1610" s="1" t="b">
        <v>0</v>
      </c>
      <c r="AA1610" s="1" t="b">
        <v>0</v>
      </c>
      <c r="AC1610" s="1" t="b">
        <v>1</v>
      </c>
      <c r="AD1610" s="7">
        <v>45469.609918981485</v>
      </c>
      <c r="AE1610" s="1" t="s">
        <v>901</v>
      </c>
      <c r="AJ1610" s="1" t="b">
        <v>0</v>
      </c>
    </row>
    <row r="1611">
      <c r="A1611" s="1" t="s">
        <v>7539</v>
      </c>
      <c r="B1611" s="1" t="s">
        <v>7540</v>
      </c>
      <c r="C1611" s="1">
        <v>1.631677373E10</v>
      </c>
      <c r="D1611" s="1" t="s">
        <v>7540</v>
      </c>
      <c r="E1611" s="1">
        <v>2.1976242926E10</v>
      </c>
      <c r="F1611" s="1" t="s">
        <v>7541</v>
      </c>
      <c r="G1611" s="6">
        <v>45330.80685185185</v>
      </c>
      <c r="H1611" s="7">
        <v>45597.236805555556</v>
      </c>
      <c r="I1611" s="2"/>
      <c r="J1611" s="1" t="s">
        <v>915</v>
      </c>
      <c r="K1611" s="1" t="s">
        <v>925</v>
      </c>
      <c r="L1611" s="8" t="s">
        <v>7542</v>
      </c>
      <c r="N1611" s="1">
        <v>7.7344797E7</v>
      </c>
      <c r="O1611" s="1">
        <v>9.5740855E7</v>
      </c>
      <c r="W1611" s="1" t="b">
        <v>0</v>
      </c>
      <c r="Y1611" s="1" t="s">
        <v>900</v>
      </c>
      <c r="Z1611" s="1" t="b">
        <v>0</v>
      </c>
      <c r="AA1611" s="1" t="b">
        <v>0</v>
      </c>
      <c r="AE1611" s="1" t="s">
        <v>901</v>
      </c>
      <c r="AJ1611" s="1" t="b">
        <v>0</v>
      </c>
    </row>
    <row r="1612">
      <c r="A1612" s="1" t="s">
        <v>7543</v>
      </c>
      <c r="B1612" s="1" t="s">
        <v>7544</v>
      </c>
      <c r="D1612" s="1" t="s">
        <v>7544</v>
      </c>
      <c r="E1612" s="1">
        <v>3.1984470663E10</v>
      </c>
      <c r="F1612" s="1" t="s">
        <v>7545</v>
      </c>
      <c r="G1612" s="6">
        <v>45111.53710648148</v>
      </c>
      <c r="H1612" s="7">
        <v>45111.53710648148</v>
      </c>
      <c r="I1612" s="6">
        <v>45235.55241898148</v>
      </c>
      <c r="J1612" s="1" t="s">
        <v>930</v>
      </c>
      <c r="L1612" s="8" t="s">
        <v>7546</v>
      </c>
      <c r="N1612" s="1">
        <v>6.8178719E7</v>
      </c>
      <c r="O1612" s="1">
        <v>8.3204651E7</v>
      </c>
      <c r="Q1612" s="1" t="s">
        <v>1194</v>
      </c>
      <c r="R1612" s="1" t="s">
        <v>1298</v>
      </c>
      <c r="S1612" s="1" t="s">
        <v>919</v>
      </c>
      <c r="W1612" s="1" t="b">
        <v>1</v>
      </c>
      <c r="Y1612" s="1" t="s">
        <v>900</v>
      </c>
      <c r="Z1612" s="1" t="b">
        <v>0</v>
      </c>
      <c r="AA1612" s="1" t="b">
        <v>0</v>
      </c>
      <c r="AE1612" s="1" t="s">
        <v>901</v>
      </c>
    </row>
    <row r="1613">
      <c r="A1613" s="1" t="s">
        <v>491</v>
      </c>
      <c r="B1613" s="1" t="s">
        <v>7547</v>
      </c>
      <c r="C1613" s="1">
        <v>3.9765390000126E13</v>
      </c>
      <c r="D1613" s="1" t="s">
        <v>7547</v>
      </c>
      <c r="E1613" s="1">
        <v>3.1998199496E10</v>
      </c>
      <c r="F1613" s="1" t="s">
        <v>7548</v>
      </c>
      <c r="G1613" s="6">
        <v>45476.50034722222</v>
      </c>
      <c r="H1613" s="7">
        <v>45597.23688657407</v>
      </c>
      <c r="I1613" s="2"/>
      <c r="J1613" s="1" t="s">
        <v>938</v>
      </c>
      <c r="K1613" s="1" t="s">
        <v>896</v>
      </c>
      <c r="N1613" s="1">
        <v>8.6127203E7</v>
      </c>
      <c r="O1613" s="1">
        <v>1.04045819E8</v>
      </c>
      <c r="T1613" s="1" t="s">
        <v>920</v>
      </c>
      <c r="X1613" s="1">
        <v>132578.0</v>
      </c>
      <c r="Y1613" s="1" t="s">
        <v>900</v>
      </c>
      <c r="Z1613" s="1" t="b">
        <v>0</v>
      </c>
      <c r="AA1613" s="1" t="b">
        <v>0</v>
      </c>
      <c r="AC1613" s="1" t="b">
        <v>1</v>
      </c>
      <c r="AD1613" s="7">
        <v>45476.49622685185</v>
      </c>
      <c r="AE1613" s="1" t="s">
        <v>901</v>
      </c>
      <c r="AJ1613" s="1" t="b">
        <v>0</v>
      </c>
    </row>
    <row r="1614">
      <c r="A1614" s="1" t="s">
        <v>7549</v>
      </c>
      <c r="B1614" s="1" t="s">
        <v>7550</v>
      </c>
      <c r="C1614" s="1">
        <v>1.0721006000101E13</v>
      </c>
      <c r="D1614" s="1" t="s">
        <v>7550</v>
      </c>
      <c r="E1614" s="1">
        <v>1.1992471007E10</v>
      </c>
      <c r="F1614" s="1" t="s">
        <v>7551</v>
      </c>
      <c r="G1614" s="6">
        <v>45197.8765162037</v>
      </c>
      <c r="H1614" s="7">
        <v>45597.23688657407</v>
      </c>
      <c r="I1614" s="2"/>
      <c r="J1614" s="1" t="s">
        <v>1243</v>
      </c>
      <c r="K1614" s="1" t="s">
        <v>916</v>
      </c>
      <c r="L1614" s="8" t="s">
        <v>7552</v>
      </c>
      <c r="N1614" s="1">
        <v>7.2499164E7</v>
      </c>
      <c r="O1614" s="1">
        <v>1.07576266E8</v>
      </c>
      <c r="U1614" s="1" t="s">
        <v>7553</v>
      </c>
      <c r="Y1614" s="1" t="s">
        <v>900</v>
      </c>
      <c r="Z1614" s="1" t="b">
        <v>0</v>
      </c>
      <c r="AA1614" s="1" t="b">
        <v>0</v>
      </c>
      <c r="AE1614" s="1" t="s">
        <v>901</v>
      </c>
      <c r="AJ1614" s="1" t="b">
        <v>0</v>
      </c>
    </row>
    <row r="1615">
      <c r="A1615" s="1" t="s">
        <v>7554</v>
      </c>
      <c r="B1615" s="1" t="s">
        <v>7555</v>
      </c>
      <c r="C1615" s="1">
        <v>2.7391071000119E13</v>
      </c>
      <c r="D1615" s="1" t="s">
        <v>7555</v>
      </c>
      <c r="E1615" s="1">
        <v>1.1997211744E10</v>
      </c>
      <c r="F1615" s="1" t="s">
        <v>7556</v>
      </c>
      <c r="G1615" s="6">
        <v>45327.713796296295</v>
      </c>
      <c r="H1615" s="7">
        <v>45597.236875</v>
      </c>
      <c r="I1615" s="2"/>
      <c r="J1615" s="1" t="s">
        <v>908</v>
      </c>
      <c r="K1615" s="1" t="s">
        <v>974</v>
      </c>
      <c r="L1615" s="8" t="s">
        <v>7557</v>
      </c>
      <c r="N1615" s="1">
        <v>7.724752E7</v>
      </c>
      <c r="O1615" s="1">
        <v>9.5575972E7</v>
      </c>
      <c r="U1615" s="1" t="s">
        <v>7556</v>
      </c>
      <c r="Y1615" s="1" t="s">
        <v>900</v>
      </c>
      <c r="Z1615" s="1" t="b">
        <v>0</v>
      </c>
      <c r="AA1615" s="1" t="b">
        <v>0</v>
      </c>
      <c r="AE1615" s="1" t="s">
        <v>901</v>
      </c>
      <c r="AJ1615" s="1" t="b">
        <v>0</v>
      </c>
    </row>
    <row r="1616">
      <c r="A1616" s="1" t="s">
        <v>7558</v>
      </c>
      <c r="B1616" s="1" t="s">
        <v>7559</v>
      </c>
      <c r="D1616" s="1" t="s">
        <v>7559</v>
      </c>
      <c r="E1616" s="1">
        <v>8.5991859059E10</v>
      </c>
      <c r="F1616" s="1" t="s">
        <v>7560</v>
      </c>
      <c r="G1616" s="6">
        <v>45267.77128472222</v>
      </c>
      <c r="H1616" s="7">
        <v>45279.643692129626</v>
      </c>
      <c r="I1616" s="6">
        <v>45279.709340277775</v>
      </c>
      <c r="J1616" s="1" t="s">
        <v>973</v>
      </c>
      <c r="K1616" s="1" t="s">
        <v>896</v>
      </c>
      <c r="L1616" s="8" t="s">
        <v>1591</v>
      </c>
      <c r="N1616" s="1">
        <v>7.5157298E7</v>
      </c>
      <c r="O1616" s="1">
        <v>9.2912142E7</v>
      </c>
      <c r="T1616" s="1" t="s">
        <v>920</v>
      </c>
      <c r="Y1616" s="1" t="s">
        <v>900</v>
      </c>
      <c r="Z1616" s="1" t="b">
        <v>0</v>
      </c>
      <c r="AA1616" s="1" t="b">
        <v>0</v>
      </c>
      <c r="AE1616" s="1" t="s">
        <v>901</v>
      </c>
    </row>
    <row r="1617">
      <c r="A1617" s="1" t="s">
        <v>641</v>
      </c>
      <c r="B1617" s="1" t="s">
        <v>7561</v>
      </c>
      <c r="C1617" s="1">
        <v>2.6084503000186E13</v>
      </c>
      <c r="D1617" s="1" t="s">
        <v>7562</v>
      </c>
      <c r="E1617" s="1">
        <v>5.4991381738E10</v>
      </c>
      <c r="F1617" s="1" t="s">
        <v>7563</v>
      </c>
      <c r="G1617" s="6">
        <v>45421.58085648148</v>
      </c>
      <c r="H1617" s="7">
        <v>45597.236759259256</v>
      </c>
      <c r="I1617" s="2"/>
      <c r="J1617" s="1" t="s">
        <v>973</v>
      </c>
      <c r="K1617" s="1" t="s">
        <v>953</v>
      </c>
      <c r="L1617" s="8" t="s">
        <v>7564</v>
      </c>
      <c r="N1617" s="1">
        <v>8.4025756E7</v>
      </c>
      <c r="O1617" s="1">
        <v>1.01025799E8</v>
      </c>
      <c r="U1617" s="1" t="s">
        <v>7565</v>
      </c>
      <c r="Y1617" s="1" t="s">
        <v>900</v>
      </c>
      <c r="Z1617" s="1" t="b">
        <v>0</v>
      </c>
      <c r="AA1617" s="1" t="b">
        <v>0</v>
      </c>
      <c r="AC1617" s="1" t="b">
        <v>1</v>
      </c>
      <c r="AD1617" s="7">
        <v>45421.58082175926</v>
      </c>
      <c r="AE1617" s="1" t="s">
        <v>901</v>
      </c>
      <c r="AJ1617" s="1" t="b">
        <v>0</v>
      </c>
    </row>
    <row r="1618">
      <c r="A1618" s="1" t="s">
        <v>783</v>
      </c>
      <c r="B1618" s="1" t="s">
        <v>7566</v>
      </c>
      <c r="C1618" s="1">
        <v>4.5898964000137E13</v>
      </c>
      <c r="D1618" s="1" t="s">
        <v>7566</v>
      </c>
      <c r="E1618" s="1">
        <v>5.1996099499E10</v>
      </c>
      <c r="F1618" s="1" t="s">
        <v>7567</v>
      </c>
      <c r="G1618" s="6">
        <v>45560.73516203704</v>
      </c>
      <c r="H1618" s="7">
        <v>45597.23679398148</v>
      </c>
      <c r="I1618" s="2"/>
      <c r="J1618" s="1" t="s">
        <v>1497</v>
      </c>
      <c r="K1618" s="1" t="s">
        <v>916</v>
      </c>
      <c r="L1618" s="8" t="s">
        <v>7568</v>
      </c>
      <c r="N1618" s="1">
        <v>8.8661202E7</v>
      </c>
      <c r="O1618" s="1">
        <v>1.07966146E8</v>
      </c>
      <c r="T1618" s="1" t="s">
        <v>920</v>
      </c>
      <c r="Y1618" s="1" t="s">
        <v>900</v>
      </c>
      <c r="Z1618" s="1" t="b">
        <v>0</v>
      </c>
      <c r="AA1618" s="1" t="b">
        <v>0</v>
      </c>
      <c r="AC1618" s="1" t="b">
        <v>1</v>
      </c>
      <c r="AD1618" s="7">
        <v>45534.83695601852</v>
      </c>
      <c r="AE1618" s="1" t="s">
        <v>901</v>
      </c>
      <c r="AJ1618" s="1" t="b">
        <v>0</v>
      </c>
    </row>
    <row r="1619">
      <c r="A1619" s="1" t="s">
        <v>7569</v>
      </c>
      <c r="B1619" s="1" t="s">
        <v>7570</v>
      </c>
      <c r="C1619" s="1">
        <v>2.3821266000109E13</v>
      </c>
      <c r="D1619" s="1" t="s">
        <v>7570</v>
      </c>
      <c r="E1619" s="1">
        <v>1.1985419968E10</v>
      </c>
      <c r="F1619" s="1" t="s">
        <v>7571</v>
      </c>
      <c r="G1619" s="6">
        <v>45205.59054398148</v>
      </c>
      <c r="H1619" s="7">
        <v>45235.63003472222</v>
      </c>
      <c r="I1619" s="6">
        <v>45273.61996527778</v>
      </c>
      <c r="J1619" s="1" t="s">
        <v>908</v>
      </c>
      <c r="K1619" s="1" t="s">
        <v>933</v>
      </c>
      <c r="L1619" s="8" t="s">
        <v>7572</v>
      </c>
      <c r="M1619" s="1">
        <v>805991.0</v>
      </c>
      <c r="N1619" s="1">
        <v>7.2896481E7</v>
      </c>
      <c r="O1619" s="1">
        <v>8.9350419E7</v>
      </c>
      <c r="U1619" s="1" t="s">
        <v>7573</v>
      </c>
      <c r="Y1619" s="1" t="s">
        <v>900</v>
      </c>
      <c r="Z1619" s="1" t="b">
        <v>0</v>
      </c>
      <c r="AA1619" s="1" t="b">
        <v>0</v>
      </c>
      <c r="AE1619" s="1" t="s">
        <v>901</v>
      </c>
    </row>
    <row r="1620">
      <c r="A1620" s="1" t="s">
        <v>39</v>
      </c>
      <c r="B1620" s="1" t="s">
        <v>7574</v>
      </c>
      <c r="C1620" s="1">
        <v>1.3807794000141E13</v>
      </c>
      <c r="D1620" s="1" t="s">
        <v>7575</v>
      </c>
      <c r="E1620" s="1">
        <v>1.1995000056E10</v>
      </c>
      <c r="F1620" s="1" t="s">
        <v>7576</v>
      </c>
      <c r="G1620" s="6">
        <v>45530.49508101852</v>
      </c>
      <c r="H1620" s="7">
        <v>45597.23679398148</v>
      </c>
      <c r="I1620" s="2"/>
      <c r="J1620" s="1" t="s">
        <v>3457</v>
      </c>
      <c r="K1620" s="1" t="s">
        <v>896</v>
      </c>
      <c r="L1620" s="8" t="s">
        <v>7577</v>
      </c>
      <c r="N1620" s="1">
        <v>8.7759361E7</v>
      </c>
      <c r="O1620" s="1">
        <v>1.06552332E8</v>
      </c>
      <c r="Q1620" s="1" t="s">
        <v>2217</v>
      </c>
      <c r="S1620" s="1" t="s">
        <v>919</v>
      </c>
      <c r="X1620" s="1">
        <v>139900.0</v>
      </c>
      <c r="Y1620" s="1" t="s">
        <v>900</v>
      </c>
      <c r="Z1620" s="1" t="b">
        <v>0</v>
      </c>
      <c r="AA1620" s="1" t="b">
        <v>0</v>
      </c>
      <c r="AB1620" s="1" t="s">
        <v>7578</v>
      </c>
      <c r="AC1620" s="1" t="b">
        <v>1</v>
      </c>
      <c r="AD1620" s="7">
        <v>45530.495046296295</v>
      </c>
      <c r="AE1620" s="1" t="s">
        <v>901</v>
      </c>
      <c r="AJ1620" s="1" t="b">
        <v>0</v>
      </c>
      <c r="AK1620" s="1" t="b">
        <v>0</v>
      </c>
      <c r="AL1620" s="1">
        <v>0.0</v>
      </c>
      <c r="AM1620" s="1">
        <v>0.0</v>
      </c>
      <c r="AN1620" s="1">
        <v>0.0</v>
      </c>
    </row>
    <row r="1621">
      <c r="A1621" s="1" t="s">
        <v>727</v>
      </c>
      <c r="B1621" s="1" t="s">
        <v>7579</v>
      </c>
      <c r="C1621" s="1">
        <v>5.0300951000154E13</v>
      </c>
      <c r="D1621" s="1" t="s">
        <v>7579</v>
      </c>
      <c r="E1621" s="1">
        <v>4.1984038922E10</v>
      </c>
      <c r="F1621" s="1" t="s">
        <v>7580</v>
      </c>
      <c r="G1621" s="6">
        <v>45407.535219907404</v>
      </c>
      <c r="H1621" s="7">
        <v>45597.23685185185</v>
      </c>
      <c r="I1621" s="2"/>
      <c r="J1621" s="1" t="s">
        <v>1006</v>
      </c>
      <c r="K1621" s="1" t="s">
        <v>1049</v>
      </c>
      <c r="L1621" s="8" t="s">
        <v>7581</v>
      </c>
      <c r="N1621" s="1">
        <v>8.2452789E7</v>
      </c>
      <c r="O1621" s="1">
        <v>1.00183487E8</v>
      </c>
      <c r="T1621" s="1" t="s">
        <v>920</v>
      </c>
      <c r="U1621" s="1" t="s">
        <v>7582</v>
      </c>
      <c r="Y1621" s="1" t="s">
        <v>900</v>
      </c>
      <c r="Z1621" s="1" t="b">
        <v>0</v>
      </c>
      <c r="AA1621" s="1" t="b">
        <v>0</v>
      </c>
      <c r="AC1621" s="1" t="b">
        <v>1</v>
      </c>
      <c r="AD1621" s="7">
        <v>45407.53519675926</v>
      </c>
      <c r="AE1621" s="1" t="s">
        <v>901</v>
      </c>
      <c r="AJ1621" s="1" t="b">
        <v>0</v>
      </c>
    </row>
    <row r="1622">
      <c r="A1622" s="1" t="s">
        <v>7583</v>
      </c>
      <c r="B1622" s="1" t="s">
        <v>7584</v>
      </c>
      <c r="C1622" s="1">
        <v>5.3518949000144E13</v>
      </c>
      <c r="D1622" s="1" t="s">
        <v>7584</v>
      </c>
      <c r="E1622" s="1">
        <v>8.5981091732E10</v>
      </c>
      <c r="F1622" s="1" t="s">
        <v>7585</v>
      </c>
      <c r="G1622" s="6">
        <v>45580.53355324074</v>
      </c>
      <c r="H1622" s="7">
        <v>45597.160150462965</v>
      </c>
      <c r="I1622" s="2"/>
      <c r="J1622" s="1" t="s">
        <v>1333</v>
      </c>
      <c r="K1622" s="1" t="s">
        <v>974</v>
      </c>
      <c r="L1622" s="8" t="s">
        <v>7586</v>
      </c>
      <c r="N1622" s="1">
        <v>8.9233866E7</v>
      </c>
      <c r="O1622" s="1">
        <v>1.08853711E8</v>
      </c>
      <c r="Q1622" s="1" t="s">
        <v>983</v>
      </c>
      <c r="S1622" s="1" t="s">
        <v>919</v>
      </c>
      <c r="T1622" s="1" t="s">
        <v>920</v>
      </c>
      <c r="Y1622" s="1" t="s">
        <v>900</v>
      </c>
      <c r="Z1622" s="1" t="b">
        <v>0</v>
      </c>
      <c r="AA1622" s="1" t="b">
        <v>0</v>
      </c>
      <c r="AB1622" s="1" t="s">
        <v>7587</v>
      </c>
      <c r="AC1622" s="1" t="b">
        <v>1</v>
      </c>
      <c r="AD1622" s="7">
        <v>45580.533541666664</v>
      </c>
      <c r="AE1622" s="1" t="s">
        <v>901</v>
      </c>
      <c r="AF1622" s="1" t="s">
        <v>7588</v>
      </c>
      <c r="AJ1622" s="1" t="b">
        <v>0</v>
      </c>
      <c r="AK1622" s="1" t="b">
        <v>0</v>
      </c>
      <c r="AL1622" s="1">
        <v>0.0</v>
      </c>
      <c r="AM1622" s="1">
        <v>0.0</v>
      </c>
      <c r="AN1622" s="1">
        <v>0.0</v>
      </c>
    </row>
    <row r="1623">
      <c r="A1623" s="1" t="s">
        <v>7589</v>
      </c>
      <c r="B1623" s="1" t="s">
        <v>7590</v>
      </c>
      <c r="C1623" s="1">
        <v>4.8779020000139E13</v>
      </c>
      <c r="D1623" s="1" t="s">
        <v>7590</v>
      </c>
      <c r="E1623" s="1">
        <v>3.1971651179E10</v>
      </c>
      <c r="F1623" s="1" t="s">
        <v>7591</v>
      </c>
      <c r="G1623" s="6">
        <v>45568.76678240741</v>
      </c>
      <c r="H1623" s="7">
        <v>45597.236805555556</v>
      </c>
      <c r="I1623" s="2"/>
      <c r="J1623" s="1" t="s">
        <v>1566</v>
      </c>
      <c r="K1623" s="1" t="s">
        <v>1128</v>
      </c>
      <c r="L1623" s="8" t="s">
        <v>7592</v>
      </c>
      <c r="N1623" s="1">
        <v>8.8848465E7</v>
      </c>
      <c r="O1623" s="1">
        <v>1.08327221E8</v>
      </c>
      <c r="Y1623" s="1" t="s">
        <v>900</v>
      </c>
      <c r="Z1623" s="1" t="b">
        <v>0</v>
      </c>
      <c r="AA1623" s="1" t="b">
        <v>0</v>
      </c>
      <c r="AC1623" s="1" t="b">
        <v>1</v>
      </c>
      <c r="AD1623" s="7">
        <v>45568.759305555555</v>
      </c>
      <c r="AE1623" s="1" t="s">
        <v>901</v>
      </c>
      <c r="AF1623" s="1" t="s">
        <v>7593</v>
      </c>
      <c r="AJ1623" s="1" t="b">
        <v>0</v>
      </c>
    </row>
    <row r="1624">
      <c r="A1624" s="1" t="s">
        <v>7594</v>
      </c>
      <c r="B1624" s="1" t="s">
        <v>7595</v>
      </c>
      <c r="C1624" s="1">
        <v>4.7669104000157E13</v>
      </c>
      <c r="D1624" s="1" t="s">
        <v>7595</v>
      </c>
      <c r="E1624" s="1">
        <v>1.1958542636E10</v>
      </c>
      <c r="F1624" s="1" t="s">
        <v>7596</v>
      </c>
      <c r="G1624" s="6">
        <v>45248.63909722222</v>
      </c>
      <c r="H1624" s="7">
        <v>45249.71638888889</v>
      </c>
      <c r="I1624" s="6">
        <v>45318.82822916667</v>
      </c>
      <c r="J1624" s="1" t="s">
        <v>908</v>
      </c>
      <c r="L1624" s="8" t="s">
        <v>7597</v>
      </c>
      <c r="N1624" s="1">
        <v>7.4353356E7</v>
      </c>
      <c r="O1624" s="1">
        <v>9.1728609E7</v>
      </c>
      <c r="Y1624" s="1" t="s">
        <v>900</v>
      </c>
      <c r="Z1624" s="1" t="b">
        <v>0</v>
      </c>
      <c r="AA1624" s="1" t="b">
        <v>0</v>
      </c>
      <c r="AE1624" s="1" t="s">
        <v>901</v>
      </c>
    </row>
    <row r="1625">
      <c r="A1625" s="1" t="s">
        <v>694</v>
      </c>
      <c r="B1625" s="1" t="s">
        <v>7598</v>
      </c>
      <c r="C1625" s="1">
        <v>2.8724373000124E13</v>
      </c>
      <c r="D1625" s="1" t="s">
        <v>7599</v>
      </c>
      <c r="E1625" s="1">
        <v>3.198450143E10</v>
      </c>
      <c r="F1625" s="1" t="s">
        <v>7600</v>
      </c>
      <c r="G1625" s="6">
        <v>45540.00662037037</v>
      </c>
      <c r="H1625" s="7">
        <v>45597.236759259256</v>
      </c>
      <c r="I1625" s="2"/>
      <c r="J1625" s="1" t="s">
        <v>1185</v>
      </c>
      <c r="K1625" s="1" t="s">
        <v>916</v>
      </c>
      <c r="L1625" s="8" t="s">
        <v>7601</v>
      </c>
      <c r="N1625" s="1">
        <v>8.8078406E7</v>
      </c>
      <c r="O1625" s="1">
        <v>1.0699802E8</v>
      </c>
      <c r="Q1625" s="1" t="s">
        <v>983</v>
      </c>
      <c r="S1625" s="1" t="s">
        <v>1111</v>
      </c>
      <c r="Y1625" s="1" t="s">
        <v>900</v>
      </c>
      <c r="Z1625" s="1" t="b">
        <v>0</v>
      </c>
      <c r="AA1625" s="1" t="b">
        <v>0</v>
      </c>
      <c r="AC1625" s="1" t="b">
        <v>1</v>
      </c>
      <c r="AD1625" s="7">
        <v>45540.0066087963</v>
      </c>
      <c r="AE1625" s="1" t="s">
        <v>901</v>
      </c>
      <c r="AJ1625" s="1" t="b">
        <v>0</v>
      </c>
      <c r="AK1625" s="1" t="b">
        <v>1</v>
      </c>
      <c r="AL1625" s="1">
        <v>2.0</v>
      </c>
      <c r="AM1625" s="1">
        <v>1.0</v>
      </c>
      <c r="AN1625" s="1">
        <v>4.0</v>
      </c>
    </row>
    <row r="1626">
      <c r="A1626" s="1" t="s">
        <v>7602</v>
      </c>
      <c r="B1626" s="1" t="s">
        <v>7603</v>
      </c>
      <c r="C1626" s="1">
        <v>1.76037208E10</v>
      </c>
      <c r="D1626" s="1" t="s">
        <v>7603</v>
      </c>
      <c r="E1626" s="1">
        <v>1.1997892449E10</v>
      </c>
      <c r="F1626" s="1" t="s">
        <v>7604</v>
      </c>
      <c r="G1626" s="6">
        <v>45208.125</v>
      </c>
      <c r="H1626" s="7">
        <v>45369.70471064815</v>
      </c>
      <c r="I1626" s="6">
        <v>45209.125</v>
      </c>
      <c r="J1626" s="1" t="s">
        <v>908</v>
      </c>
      <c r="N1626" s="1">
        <v>7.2941543E7</v>
      </c>
      <c r="O1626" s="1">
        <v>8.945688E7</v>
      </c>
      <c r="P1626" s="1" t="b">
        <v>0</v>
      </c>
      <c r="V1626" s="1" t="b">
        <v>0</v>
      </c>
      <c r="W1626" s="1" t="b">
        <v>1</v>
      </c>
      <c r="Y1626" s="1" t="s">
        <v>900</v>
      </c>
      <c r="Z1626" s="1" t="b">
        <v>0</v>
      </c>
      <c r="AA1626" s="1" t="b">
        <v>0</v>
      </c>
      <c r="AE1626" s="1" t="s">
        <v>901</v>
      </c>
      <c r="AJ1626" s="1" t="b">
        <v>0</v>
      </c>
    </row>
    <row r="1627">
      <c r="A1627" s="1" t="s">
        <v>115</v>
      </c>
      <c r="B1627" s="1" t="s">
        <v>7605</v>
      </c>
      <c r="C1627" s="1">
        <v>5.073821900016E13</v>
      </c>
      <c r="D1627" s="1" t="s">
        <v>7606</v>
      </c>
      <c r="E1627" s="1">
        <v>3.1997336474E10</v>
      </c>
      <c r="F1627" s="1" t="s">
        <v>7607</v>
      </c>
      <c r="G1627" s="6">
        <v>45374.62935185185</v>
      </c>
      <c r="H1627" s="7">
        <v>45597.236863425926</v>
      </c>
      <c r="I1627" s="2"/>
      <c r="J1627" s="1" t="s">
        <v>908</v>
      </c>
      <c r="K1627" s="1" t="s">
        <v>933</v>
      </c>
      <c r="L1627" s="8" t="s">
        <v>7608</v>
      </c>
      <c r="M1627" s="1">
        <v>751697.0</v>
      </c>
      <c r="N1627" s="1">
        <v>7.9652646E7</v>
      </c>
      <c r="O1627" s="1">
        <v>9.8229934E7</v>
      </c>
      <c r="U1627" s="1" t="s">
        <v>7607</v>
      </c>
      <c r="W1627" s="1" t="b">
        <v>0</v>
      </c>
      <c r="Y1627" s="1" t="s">
        <v>900</v>
      </c>
      <c r="Z1627" s="1" t="b">
        <v>0</v>
      </c>
      <c r="AA1627" s="1" t="b">
        <v>0</v>
      </c>
      <c r="AC1627" s="1" t="b">
        <v>1</v>
      </c>
      <c r="AD1627" s="7">
        <v>45374.629328703704</v>
      </c>
      <c r="AE1627" s="1" t="s">
        <v>901</v>
      </c>
      <c r="AJ1627" s="1" t="b">
        <v>0</v>
      </c>
    </row>
    <row r="1628">
      <c r="A1628" s="1" t="s">
        <v>541</v>
      </c>
      <c r="B1628" s="1" t="s">
        <v>7609</v>
      </c>
      <c r="C1628" s="1">
        <v>2.4842195000185E13</v>
      </c>
      <c r="D1628" s="1" t="s">
        <v>7609</v>
      </c>
      <c r="E1628" s="1">
        <v>9.1981528384E10</v>
      </c>
      <c r="F1628" s="1" t="s">
        <v>7610</v>
      </c>
      <c r="G1628" s="6">
        <v>45511.58013888889</v>
      </c>
      <c r="H1628" s="7">
        <v>45597.23685185185</v>
      </c>
      <c r="I1628" s="2"/>
      <c r="J1628" s="1" t="s">
        <v>1030</v>
      </c>
      <c r="K1628" s="1" t="s">
        <v>933</v>
      </c>
      <c r="L1628" s="8" t="s">
        <v>7611</v>
      </c>
      <c r="M1628" s="1">
        <v>1164829.0</v>
      </c>
      <c r="N1628" s="1">
        <v>8.7193832E7</v>
      </c>
      <c r="O1628" s="1">
        <v>1.05698437E8</v>
      </c>
      <c r="Q1628" s="1" t="s">
        <v>1335</v>
      </c>
      <c r="S1628" s="1" t="s">
        <v>919</v>
      </c>
      <c r="T1628" s="1" t="s">
        <v>920</v>
      </c>
      <c r="Y1628" s="1" t="s">
        <v>900</v>
      </c>
      <c r="Z1628" s="1" t="b">
        <v>0</v>
      </c>
      <c r="AA1628" s="1" t="b">
        <v>0</v>
      </c>
      <c r="AC1628" s="1" t="b">
        <v>1</v>
      </c>
      <c r="AD1628" s="7">
        <v>45511.58013888889</v>
      </c>
      <c r="AE1628" s="1" t="s">
        <v>901</v>
      </c>
      <c r="AF1628" s="1" t="s">
        <v>7612</v>
      </c>
      <c r="AJ1628" s="1" t="b">
        <v>0</v>
      </c>
      <c r="AK1628" s="1" t="b">
        <v>1</v>
      </c>
      <c r="AL1628" s="1">
        <v>2.0</v>
      </c>
      <c r="AM1628" s="1">
        <v>1.0</v>
      </c>
      <c r="AN1628" s="1">
        <v>6.0</v>
      </c>
    </row>
    <row r="1629">
      <c r="A1629" s="1" t="s">
        <v>604</v>
      </c>
      <c r="B1629" s="1" t="s">
        <v>7613</v>
      </c>
      <c r="C1629" s="1">
        <v>4.4290620000188E13</v>
      </c>
      <c r="D1629" s="1" t="s">
        <v>7613</v>
      </c>
      <c r="E1629" s="1">
        <v>3.1996518734E10</v>
      </c>
      <c r="F1629" s="1" t="s">
        <v>7614</v>
      </c>
      <c r="G1629" s="6">
        <v>45388.79800925926</v>
      </c>
      <c r="H1629" s="7">
        <v>45597.236759259256</v>
      </c>
      <c r="I1629" s="2"/>
      <c r="J1629" s="1" t="s">
        <v>938</v>
      </c>
      <c r="K1629" s="1" t="s">
        <v>896</v>
      </c>
      <c r="N1629" s="1">
        <v>8.088207E7</v>
      </c>
      <c r="O1629" s="1">
        <v>9.9079525E7</v>
      </c>
      <c r="Y1629" s="1" t="s">
        <v>900</v>
      </c>
      <c r="Z1629" s="1" t="b">
        <v>0</v>
      </c>
      <c r="AA1629" s="1" t="b">
        <v>0</v>
      </c>
      <c r="AC1629" s="1" t="b">
        <v>1</v>
      </c>
      <c r="AD1629" s="7">
        <v>45388.797997685186</v>
      </c>
      <c r="AE1629" s="1" t="s">
        <v>901</v>
      </c>
      <c r="AF1629" s="1" t="s">
        <v>7615</v>
      </c>
      <c r="AJ1629" s="1" t="b">
        <v>0</v>
      </c>
    </row>
    <row r="1630">
      <c r="A1630" s="1" t="s">
        <v>7616</v>
      </c>
      <c r="B1630" s="1" t="s">
        <v>7617</v>
      </c>
      <c r="C1630" s="1">
        <v>4.9422060000191E13</v>
      </c>
      <c r="D1630" s="1" t="s">
        <v>7617</v>
      </c>
      <c r="E1630" s="1">
        <v>1.3991549034E10</v>
      </c>
      <c r="F1630" s="1" t="s">
        <v>7618</v>
      </c>
      <c r="G1630" s="6">
        <v>45260.7209375</v>
      </c>
      <c r="H1630" s="7">
        <v>45391.82344907407</v>
      </c>
      <c r="I1630" s="6">
        <v>45440.773877314816</v>
      </c>
      <c r="J1630" s="1" t="s">
        <v>967</v>
      </c>
      <c r="K1630" s="1" t="s">
        <v>933</v>
      </c>
      <c r="L1630" s="8" t="s">
        <v>7619</v>
      </c>
      <c r="M1630" s="1">
        <v>1167141.0</v>
      </c>
      <c r="N1630" s="1">
        <v>7.478235E7</v>
      </c>
      <c r="O1630" s="1">
        <v>9.2546737E7</v>
      </c>
      <c r="T1630" s="1" t="s">
        <v>920</v>
      </c>
      <c r="U1630" s="1" t="s">
        <v>7620</v>
      </c>
      <c r="W1630" s="1" t="b">
        <v>0</v>
      </c>
      <c r="Y1630" s="1" t="s">
        <v>900</v>
      </c>
      <c r="Z1630" s="1" t="b">
        <v>0</v>
      </c>
      <c r="AA1630" s="1" t="b">
        <v>0</v>
      </c>
      <c r="AE1630" s="1" t="s">
        <v>901</v>
      </c>
    </row>
    <row r="1631">
      <c r="A1631" s="1" t="s">
        <v>481</v>
      </c>
      <c r="B1631" s="1" t="s">
        <v>7621</v>
      </c>
      <c r="C1631" s="1">
        <v>3.5970815000188E13</v>
      </c>
      <c r="D1631" s="1" t="s">
        <v>7621</v>
      </c>
      <c r="E1631" s="1">
        <v>2.7992975465E10</v>
      </c>
      <c r="F1631" s="1" t="s">
        <v>7622</v>
      </c>
      <c r="G1631" s="6">
        <v>45450.7921412037</v>
      </c>
      <c r="H1631" s="7">
        <v>45597.23677083333</v>
      </c>
      <c r="I1631" s="2"/>
      <c r="J1631" s="1" t="s">
        <v>938</v>
      </c>
      <c r="K1631" s="1" t="s">
        <v>916</v>
      </c>
      <c r="L1631" s="8" t="s">
        <v>7623</v>
      </c>
      <c r="N1631" s="1">
        <v>8.5340172E7</v>
      </c>
      <c r="O1631" s="1">
        <v>1.02764871E8</v>
      </c>
      <c r="U1631" s="1" t="s">
        <v>7622</v>
      </c>
      <c r="Y1631" s="1" t="s">
        <v>900</v>
      </c>
      <c r="Z1631" s="1" t="b">
        <v>0</v>
      </c>
      <c r="AA1631" s="1" t="b">
        <v>0</v>
      </c>
      <c r="AC1631" s="1" t="b">
        <v>1</v>
      </c>
      <c r="AD1631" s="7">
        <v>45450.79211805556</v>
      </c>
      <c r="AE1631" s="1" t="s">
        <v>901</v>
      </c>
      <c r="AJ1631" s="1" t="b">
        <v>0</v>
      </c>
    </row>
    <row r="1632">
      <c r="A1632" s="1" t="s">
        <v>7624</v>
      </c>
      <c r="B1632" s="1" t="s">
        <v>7625</v>
      </c>
      <c r="C1632" s="1">
        <v>4.7320533863E10</v>
      </c>
      <c r="D1632" s="1" t="s">
        <v>7625</v>
      </c>
      <c r="E1632" s="1">
        <v>1.1986812528E10</v>
      </c>
      <c r="F1632" s="1" t="s">
        <v>7626</v>
      </c>
      <c r="G1632" s="6">
        <v>45169.927303240744</v>
      </c>
      <c r="H1632" s="7">
        <v>45597.23681712963</v>
      </c>
      <c r="I1632" s="2"/>
      <c r="J1632" s="1" t="s">
        <v>895</v>
      </c>
      <c r="K1632" s="1" t="s">
        <v>953</v>
      </c>
      <c r="L1632" s="8" t="s">
        <v>7627</v>
      </c>
      <c r="N1632" s="1">
        <v>7.1046155E7</v>
      </c>
      <c r="O1632" s="1">
        <v>8.7057132E7</v>
      </c>
      <c r="U1632" s="1" t="s">
        <v>7628</v>
      </c>
      <c r="Y1632" s="1" t="s">
        <v>900</v>
      </c>
      <c r="Z1632" s="1" t="b">
        <v>0</v>
      </c>
      <c r="AA1632" s="1" t="b">
        <v>0</v>
      </c>
      <c r="AE1632" s="1" t="s">
        <v>901</v>
      </c>
      <c r="AJ1632" s="1" t="b">
        <v>0</v>
      </c>
    </row>
    <row r="1633">
      <c r="A1633" s="1" t="s">
        <v>164</v>
      </c>
      <c r="B1633" s="1" t="s">
        <v>7629</v>
      </c>
      <c r="C1633" s="1">
        <v>2.80672900001E13</v>
      </c>
      <c r="D1633" s="1" t="s">
        <v>7630</v>
      </c>
      <c r="E1633" s="1">
        <v>1.1994479826E10</v>
      </c>
      <c r="F1633" s="1" t="s">
        <v>7631</v>
      </c>
      <c r="G1633" s="6">
        <v>45524.7544212963</v>
      </c>
      <c r="H1633" s="7">
        <v>45597.23678240741</v>
      </c>
      <c r="I1633" s="2"/>
      <c r="J1633" s="1" t="s">
        <v>938</v>
      </c>
      <c r="K1633" s="1" t="s">
        <v>916</v>
      </c>
      <c r="L1633" s="8" t="s">
        <v>7632</v>
      </c>
      <c r="N1633" s="1">
        <v>8.7599153E7</v>
      </c>
      <c r="O1633" s="1">
        <v>1.06320197E8</v>
      </c>
      <c r="Q1633" s="1" t="s">
        <v>983</v>
      </c>
      <c r="S1633" s="1" t="s">
        <v>919</v>
      </c>
      <c r="Y1633" s="1" t="s">
        <v>900</v>
      </c>
      <c r="Z1633" s="1" t="b">
        <v>0</v>
      </c>
      <c r="AA1633" s="1" t="b">
        <v>0</v>
      </c>
      <c r="AB1633" s="1" t="s">
        <v>7633</v>
      </c>
      <c r="AC1633" s="1" t="b">
        <v>1</v>
      </c>
      <c r="AD1633" s="7">
        <v>45524.75440972222</v>
      </c>
      <c r="AE1633" s="1" t="s">
        <v>901</v>
      </c>
      <c r="AJ1633" s="1" t="b">
        <v>0</v>
      </c>
      <c r="AK1633" s="1" t="b">
        <v>0</v>
      </c>
      <c r="AL1633" s="1">
        <v>0.0</v>
      </c>
      <c r="AM1633" s="1">
        <v>0.0</v>
      </c>
      <c r="AN1633" s="1">
        <v>0.0</v>
      </c>
    </row>
    <row r="1634">
      <c r="A1634" s="1" t="s">
        <v>275</v>
      </c>
      <c r="B1634" s="1" t="s">
        <v>7634</v>
      </c>
      <c r="C1634" s="1">
        <v>5.0151276000149E13</v>
      </c>
      <c r="D1634" s="1" t="s">
        <v>7634</v>
      </c>
      <c r="E1634" s="1">
        <v>5.1999681927E10</v>
      </c>
      <c r="F1634" s="1" t="s">
        <v>7635</v>
      </c>
      <c r="G1634" s="6">
        <v>45552.812743055554</v>
      </c>
      <c r="H1634" s="7">
        <v>45597.2368287037</v>
      </c>
      <c r="I1634" s="2"/>
      <c r="J1634" s="1" t="s">
        <v>938</v>
      </c>
      <c r="K1634" s="1" t="s">
        <v>916</v>
      </c>
      <c r="L1634" s="8" t="s">
        <v>7636</v>
      </c>
      <c r="N1634" s="1">
        <v>8.8486174E7</v>
      </c>
      <c r="O1634" s="1">
        <v>1.07625788E8</v>
      </c>
      <c r="T1634" s="1" t="s">
        <v>920</v>
      </c>
      <c r="Y1634" s="1" t="s">
        <v>900</v>
      </c>
      <c r="Z1634" s="1" t="b">
        <v>0</v>
      </c>
      <c r="AA1634" s="1" t="b">
        <v>0</v>
      </c>
      <c r="AC1634" s="1" t="b">
        <v>1</v>
      </c>
      <c r="AD1634" s="7">
        <v>45552.80960648148</v>
      </c>
      <c r="AE1634" s="1" t="s">
        <v>901</v>
      </c>
      <c r="AJ1634" s="1" t="b">
        <v>0</v>
      </c>
    </row>
    <row r="1635">
      <c r="A1635" s="1" t="s">
        <v>7637</v>
      </c>
      <c r="B1635" s="1" t="s">
        <v>7638</v>
      </c>
      <c r="C1635" s="1">
        <v>4.0324876000108E13</v>
      </c>
      <c r="D1635" s="1" t="s">
        <v>7638</v>
      </c>
      <c r="E1635" s="1">
        <v>1.1977461443E10</v>
      </c>
      <c r="F1635" s="1" t="s">
        <v>7639</v>
      </c>
      <c r="G1635" s="6">
        <v>45209.76739583333</v>
      </c>
      <c r="H1635" s="7">
        <v>45357.9559375</v>
      </c>
      <c r="I1635" s="6">
        <v>45473.7971875</v>
      </c>
      <c r="J1635" s="1" t="s">
        <v>895</v>
      </c>
      <c r="K1635" s="1" t="s">
        <v>916</v>
      </c>
      <c r="L1635" s="8" t="s">
        <v>7640</v>
      </c>
      <c r="N1635" s="1">
        <v>7.298578E7</v>
      </c>
      <c r="O1635" s="1">
        <v>8.9555708E7</v>
      </c>
      <c r="U1635" s="1" t="s">
        <v>7641</v>
      </c>
      <c r="Y1635" s="1" t="s">
        <v>900</v>
      </c>
      <c r="Z1635" s="1" t="b">
        <v>0</v>
      </c>
      <c r="AA1635" s="1" t="b">
        <v>0</v>
      </c>
      <c r="AE1635" s="1" t="s">
        <v>901</v>
      </c>
    </row>
    <row r="1636">
      <c r="A1636" s="1" t="s">
        <v>7642</v>
      </c>
      <c r="B1636" s="1" t="s">
        <v>7643</v>
      </c>
      <c r="D1636" s="1" t="s">
        <v>7643</v>
      </c>
      <c r="G1636" s="6">
        <v>45318.08086805556</v>
      </c>
      <c r="H1636" s="7">
        <v>45597.23679398148</v>
      </c>
      <c r="I1636" s="2"/>
      <c r="Y1636" s="1" t="s">
        <v>900</v>
      </c>
      <c r="Z1636" s="1" t="b">
        <v>0</v>
      </c>
      <c r="AA1636" s="1" t="b">
        <v>0</v>
      </c>
      <c r="AE1636" s="1" t="s">
        <v>901</v>
      </c>
      <c r="AJ1636" s="1" t="b">
        <v>0</v>
      </c>
    </row>
    <row r="1637">
      <c r="A1637" s="1" t="s">
        <v>7644</v>
      </c>
      <c r="B1637" s="1" t="s">
        <v>7645</v>
      </c>
      <c r="C1637" s="1">
        <v>2.8644715000104E13</v>
      </c>
      <c r="D1637" s="1" t="s">
        <v>7645</v>
      </c>
      <c r="E1637" s="1">
        <v>1.19718286E10</v>
      </c>
      <c r="F1637" s="1" t="s">
        <v>7646</v>
      </c>
      <c r="G1637" s="6">
        <v>45091.73421296296</v>
      </c>
      <c r="H1637" s="7">
        <v>45236.80547453704</v>
      </c>
      <c r="I1637" s="6">
        <v>45264.68200231482</v>
      </c>
      <c r="J1637" s="1" t="s">
        <v>930</v>
      </c>
      <c r="K1637" s="1" t="s">
        <v>933</v>
      </c>
      <c r="L1637" s="8" t="s">
        <v>7647</v>
      </c>
      <c r="M1637" s="1">
        <v>746079.0</v>
      </c>
      <c r="N1637" s="1">
        <v>6.7578926E7</v>
      </c>
      <c r="O1637" s="1">
        <v>8.2318251E7</v>
      </c>
      <c r="Q1637" s="1" t="s">
        <v>983</v>
      </c>
      <c r="R1637" s="1" t="s">
        <v>1143</v>
      </c>
      <c r="S1637" s="1" t="s">
        <v>919</v>
      </c>
      <c r="U1637" s="1" t="s">
        <v>7648</v>
      </c>
      <c r="Y1637" s="1" t="s">
        <v>900</v>
      </c>
      <c r="Z1637" s="1" t="b">
        <v>0</v>
      </c>
      <c r="AA1637" s="1" t="b">
        <v>0</v>
      </c>
      <c r="AE1637" s="1" t="s">
        <v>901</v>
      </c>
    </row>
    <row r="1638">
      <c r="A1638" s="1" t="s">
        <v>7649</v>
      </c>
      <c r="B1638" s="1" t="s">
        <v>7650</v>
      </c>
      <c r="C1638" s="1">
        <v>4.6375817000145E13</v>
      </c>
      <c r="D1638" s="1" t="s">
        <v>7650</v>
      </c>
      <c r="E1638" s="1">
        <v>1.1984162943E10</v>
      </c>
      <c r="F1638" s="1" t="s">
        <v>7651</v>
      </c>
      <c r="G1638" s="6">
        <v>45310.70334490741</v>
      </c>
      <c r="H1638" s="7">
        <v>45336.597719907404</v>
      </c>
      <c r="I1638" s="6">
        <v>45414.6015162037</v>
      </c>
      <c r="J1638" s="1" t="s">
        <v>1006</v>
      </c>
      <c r="K1638" s="1" t="s">
        <v>974</v>
      </c>
      <c r="L1638" s="8" t="s">
        <v>7652</v>
      </c>
      <c r="N1638" s="1">
        <v>7.6740798E7</v>
      </c>
      <c r="O1638" s="1">
        <v>9.4812847E7</v>
      </c>
      <c r="U1638" s="1" t="s">
        <v>7653</v>
      </c>
      <c r="Y1638" s="1" t="s">
        <v>900</v>
      </c>
      <c r="Z1638" s="1" t="b">
        <v>0</v>
      </c>
      <c r="AA1638" s="1" t="b">
        <v>0</v>
      </c>
      <c r="AE1638" s="1" t="s">
        <v>901</v>
      </c>
    </row>
    <row r="1639">
      <c r="A1639" s="1" t="s">
        <v>405</v>
      </c>
      <c r="B1639" s="1" t="s">
        <v>7654</v>
      </c>
      <c r="C1639" s="1">
        <v>5.4741205000157E13</v>
      </c>
      <c r="D1639" s="1" t="s">
        <v>7655</v>
      </c>
      <c r="E1639" s="1">
        <v>1.1911752489E10</v>
      </c>
      <c r="F1639" s="1" t="s">
        <v>7656</v>
      </c>
      <c r="G1639" s="6">
        <v>45484.577511574076</v>
      </c>
      <c r="H1639" s="7">
        <v>45582.36997685185</v>
      </c>
      <c r="I1639" s="6">
        <v>45582.5775462963</v>
      </c>
      <c r="J1639" s="1" t="s">
        <v>908</v>
      </c>
      <c r="K1639" s="1" t="s">
        <v>916</v>
      </c>
      <c r="L1639" s="8" t="s">
        <v>7657</v>
      </c>
      <c r="N1639" s="1">
        <v>8.6444953E7</v>
      </c>
      <c r="O1639" s="1">
        <v>1.04483328E8</v>
      </c>
      <c r="W1639" s="1" t="b">
        <v>1</v>
      </c>
      <c r="Y1639" s="1" t="s">
        <v>900</v>
      </c>
      <c r="Z1639" s="1" t="b">
        <v>0</v>
      </c>
      <c r="AA1639" s="1" t="b">
        <v>0</v>
      </c>
      <c r="AC1639" s="1" t="b">
        <v>1</v>
      </c>
      <c r="AD1639" s="7">
        <v>45484.57748842592</v>
      </c>
      <c r="AE1639" s="1" t="s">
        <v>901</v>
      </c>
      <c r="AJ1639" s="1" t="b">
        <v>0</v>
      </c>
    </row>
    <row r="1640">
      <c r="A1640" s="1" t="s">
        <v>7658</v>
      </c>
      <c r="B1640" s="1" t="s">
        <v>7659</v>
      </c>
      <c r="C1640" s="1">
        <v>3.7205147000128E13</v>
      </c>
      <c r="D1640" s="1" t="s">
        <v>7659</v>
      </c>
      <c r="E1640" s="1">
        <v>4.7988559083E10</v>
      </c>
      <c r="F1640" s="1" t="s">
        <v>7660</v>
      </c>
      <c r="G1640" s="6">
        <v>45331.55554398148</v>
      </c>
      <c r="H1640" s="7">
        <v>45420.75324074074</v>
      </c>
      <c r="I1640" s="6">
        <v>45420.75482638889</v>
      </c>
      <c r="J1640" s="1" t="s">
        <v>908</v>
      </c>
      <c r="K1640" s="1" t="s">
        <v>953</v>
      </c>
      <c r="L1640" s="8" t="s">
        <v>7661</v>
      </c>
      <c r="N1640" s="1">
        <v>7.7358931E7</v>
      </c>
      <c r="O1640" s="1">
        <v>1.00984838E8</v>
      </c>
      <c r="U1640" s="1" t="s">
        <v>7662</v>
      </c>
      <c r="Y1640" s="1" t="s">
        <v>900</v>
      </c>
      <c r="Z1640" s="1" t="b">
        <v>0</v>
      </c>
      <c r="AA1640" s="1" t="b">
        <v>0</v>
      </c>
      <c r="AE1640" s="1" t="s">
        <v>901</v>
      </c>
    </row>
    <row r="1641">
      <c r="A1641" s="1" t="s">
        <v>40</v>
      </c>
      <c r="B1641" s="1" t="s">
        <v>7663</v>
      </c>
      <c r="C1641" s="1">
        <v>3.139785700011E13</v>
      </c>
      <c r="D1641" s="1" t="s">
        <v>7664</v>
      </c>
      <c r="E1641" s="1">
        <v>1.1970804116E10</v>
      </c>
      <c r="F1641" s="1" t="s">
        <v>7665</v>
      </c>
      <c r="G1641" s="6">
        <v>45524.75388888889</v>
      </c>
      <c r="H1641" s="7">
        <v>45597.236863425926</v>
      </c>
      <c r="I1641" s="2"/>
      <c r="J1641" s="1" t="s">
        <v>967</v>
      </c>
      <c r="K1641" s="1" t="s">
        <v>896</v>
      </c>
      <c r="L1641" s="8" t="s">
        <v>7666</v>
      </c>
      <c r="N1641" s="1">
        <v>8.7599129E7</v>
      </c>
      <c r="O1641" s="1">
        <v>1.06320161E8</v>
      </c>
      <c r="Q1641" s="1" t="s">
        <v>983</v>
      </c>
      <c r="S1641" s="1" t="s">
        <v>919</v>
      </c>
      <c r="T1641" s="1" t="s">
        <v>898</v>
      </c>
      <c r="X1641" s="1">
        <v>139628.0</v>
      </c>
      <c r="Y1641" s="1" t="s">
        <v>900</v>
      </c>
      <c r="Z1641" s="1" t="b">
        <v>0</v>
      </c>
      <c r="AA1641" s="1" t="b">
        <v>0</v>
      </c>
      <c r="AB1641" s="1" t="s">
        <v>7667</v>
      </c>
      <c r="AC1641" s="1" t="b">
        <v>1</v>
      </c>
      <c r="AD1641" s="7">
        <v>45524.75387731481</v>
      </c>
      <c r="AE1641" s="1" t="s">
        <v>901</v>
      </c>
      <c r="AJ1641" s="1" t="b">
        <v>0</v>
      </c>
      <c r="AK1641" s="1" t="b">
        <v>1</v>
      </c>
      <c r="AL1641" s="1">
        <v>2.0</v>
      </c>
      <c r="AM1641" s="1">
        <v>1.0</v>
      </c>
      <c r="AN1641" s="1">
        <v>6.0</v>
      </c>
    </row>
    <row r="1642">
      <c r="A1642" s="1" t="s">
        <v>821</v>
      </c>
      <c r="B1642" s="1" t="s">
        <v>7668</v>
      </c>
      <c r="C1642" s="1">
        <v>2.5341574000154E13</v>
      </c>
      <c r="D1642" s="1" t="s">
        <v>7669</v>
      </c>
      <c r="E1642" s="1">
        <v>3.1993429886E10</v>
      </c>
      <c r="F1642" s="1" t="s">
        <v>7670</v>
      </c>
      <c r="G1642" s="6">
        <v>45548.79457175926</v>
      </c>
      <c r="H1642" s="7">
        <v>45597.2368287037</v>
      </c>
      <c r="I1642" s="2"/>
      <c r="J1642" s="1" t="s">
        <v>1006</v>
      </c>
      <c r="K1642" s="1" t="s">
        <v>896</v>
      </c>
      <c r="L1642" s="8" t="s">
        <v>1970</v>
      </c>
      <c r="N1642" s="1">
        <v>8.8337827E7</v>
      </c>
      <c r="O1642" s="1">
        <v>1.07430798E8</v>
      </c>
      <c r="Q1642" s="1" t="s">
        <v>983</v>
      </c>
      <c r="S1642" s="1" t="s">
        <v>2413</v>
      </c>
      <c r="T1642" s="1" t="s">
        <v>898</v>
      </c>
      <c r="X1642" s="1">
        <v>143674.0</v>
      </c>
      <c r="Y1642" s="1" t="s">
        <v>900</v>
      </c>
      <c r="Z1642" s="1" t="b">
        <v>0</v>
      </c>
      <c r="AA1642" s="1" t="b">
        <v>0</v>
      </c>
      <c r="AB1642" s="1" t="s">
        <v>7671</v>
      </c>
      <c r="AC1642" s="1" t="b">
        <v>1</v>
      </c>
      <c r="AD1642" s="7">
        <v>45548.79456018518</v>
      </c>
      <c r="AE1642" s="1" t="s">
        <v>901</v>
      </c>
      <c r="AJ1642" s="1" t="b">
        <v>0</v>
      </c>
      <c r="AK1642" s="1" t="b">
        <v>1</v>
      </c>
      <c r="AL1642" s="1">
        <v>1.0</v>
      </c>
      <c r="AM1642" s="1">
        <v>1.0</v>
      </c>
      <c r="AN1642" s="1">
        <v>2.0</v>
      </c>
    </row>
    <row r="1643">
      <c r="A1643" s="1" t="s">
        <v>618</v>
      </c>
      <c r="B1643" s="1" t="s">
        <v>7672</v>
      </c>
      <c r="C1643" s="1">
        <v>4.8266334000138E13</v>
      </c>
      <c r="D1643" s="1" t="s">
        <v>7673</v>
      </c>
      <c r="E1643" s="1">
        <v>8.6995442546E10</v>
      </c>
      <c r="F1643" s="1" t="s">
        <v>7674</v>
      </c>
      <c r="G1643" s="6">
        <v>45510.55519675926</v>
      </c>
      <c r="H1643" s="7">
        <v>45597.23674768519</v>
      </c>
      <c r="I1643" s="2"/>
      <c r="J1643" s="1" t="s">
        <v>1115</v>
      </c>
      <c r="K1643" s="1" t="s">
        <v>1049</v>
      </c>
      <c r="L1643" s="8" t="s">
        <v>7675</v>
      </c>
      <c r="N1643" s="1">
        <v>8.7162763E7</v>
      </c>
      <c r="O1643" s="1">
        <v>1.0564087E8</v>
      </c>
      <c r="Q1643" s="1" t="s">
        <v>918</v>
      </c>
      <c r="S1643" s="1" t="s">
        <v>919</v>
      </c>
      <c r="Y1643" s="1" t="s">
        <v>900</v>
      </c>
      <c r="Z1643" s="1" t="b">
        <v>0</v>
      </c>
      <c r="AA1643" s="1" t="b">
        <v>0</v>
      </c>
      <c r="AB1643" s="1" t="s">
        <v>7676</v>
      </c>
      <c r="AC1643" s="1" t="b">
        <v>1</v>
      </c>
      <c r="AD1643" s="7">
        <v>45510.555185185185</v>
      </c>
      <c r="AE1643" s="1" t="s">
        <v>901</v>
      </c>
      <c r="AJ1643" s="1" t="b">
        <v>0</v>
      </c>
      <c r="AK1643" s="1" t="b">
        <v>0</v>
      </c>
      <c r="AL1643" s="1">
        <v>0.0</v>
      </c>
      <c r="AM1643" s="1">
        <v>0.0</v>
      </c>
      <c r="AN1643" s="1">
        <v>0.0</v>
      </c>
    </row>
    <row r="1644">
      <c r="A1644" s="1" t="s">
        <v>7677</v>
      </c>
      <c r="B1644" s="1" t="s">
        <v>7678</v>
      </c>
      <c r="C1644" s="1">
        <v>2.0627202000175E13</v>
      </c>
      <c r="D1644" s="1" t="s">
        <v>7678</v>
      </c>
      <c r="E1644" s="1">
        <v>6.2999805532E10</v>
      </c>
      <c r="F1644" s="1" t="s">
        <v>7679</v>
      </c>
      <c r="G1644" s="6">
        <v>45278.55877314815</v>
      </c>
      <c r="H1644" s="7">
        <v>45279.71962962963</v>
      </c>
      <c r="I1644" s="6">
        <v>45357.837789351855</v>
      </c>
      <c r="J1644" s="1" t="s">
        <v>908</v>
      </c>
      <c r="K1644" s="1" t="s">
        <v>916</v>
      </c>
      <c r="L1644" s="8" t="s">
        <v>7680</v>
      </c>
      <c r="N1644" s="1">
        <v>7.5431814E7</v>
      </c>
      <c r="O1644" s="1">
        <v>9.3408068E7</v>
      </c>
      <c r="U1644" s="1" t="s">
        <v>7681</v>
      </c>
      <c r="Y1644" s="1" t="s">
        <v>900</v>
      </c>
      <c r="Z1644" s="1" t="b">
        <v>0</v>
      </c>
      <c r="AA1644" s="1" t="b">
        <v>0</v>
      </c>
      <c r="AE1644" s="1" t="s">
        <v>901</v>
      </c>
    </row>
    <row r="1645">
      <c r="A1645" s="1" t="s">
        <v>225</v>
      </c>
      <c r="B1645" s="1" t="s">
        <v>7682</v>
      </c>
      <c r="C1645" s="1">
        <v>9.1460121000333E13</v>
      </c>
      <c r="D1645" s="1" t="s">
        <v>7683</v>
      </c>
      <c r="E1645" s="1">
        <v>5.1993164489E10</v>
      </c>
      <c r="F1645" s="1" t="s">
        <v>7684</v>
      </c>
      <c r="G1645" s="6">
        <v>45481.745729166665</v>
      </c>
      <c r="H1645" s="7">
        <v>45597.236759259256</v>
      </c>
      <c r="I1645" s="2"/>
      <c r="J1645" s="1" t="s">
        <v>938</v>
      </c>
      <c r="K1645" s="1" t="s">
        <v>896</v>
      </c>
      <c r="L1645" s="8" t="s">
        <v>7685</v>
      </c>
      <c r="N1645" s="1">
        <v>8.6349478E7</v>
      </c>
      <c r="O1645" s="1">
        <v>1.04331691E8</v>
      </c>
      <c r="X1645" s="1">
        <v>131516.0</v>
      </c>
      <c r="Y1645" s="1" t="s">
        <v>900</v>
      </c>
      <c r="Z1645" s="1" t="b">
        <v>0</v>
      </c>
      <c r="AA1645" s="1" t="b">
        <v>0</v>
      </c>
      <c r="AC1645" s="1" t="b">
        <v>1</v>
      </c>
      <c r="AD1645" s="7">
        <v>45481.745775462965</v>
      </c>
      <c r="AE1645" s="1" t="s">
        <v>901</v>
      </c>
      <c r="AJ1645" s="1" t="b">
        <v>0</v>
      </c>
    </row>
    <row r="1646">
      <c r="A1646" s="1" t="s">
        <v>134</v>
      </c>
      <c r="B1646" s="1" t="s">
        <v>7686</v>
      </c>
      <c r="C1646" s="1">
        <v>2.9967422000112E13</v>
      </c>
      <c r="D1646" s="1" t="s">
        <v>7687</v>
      </c>
      <c r="E1646" s="1">
        <v>1.9971424403E10</v>
      </c>
      <c r="F1646" s="1" t="s">
        <v>7688</v>
      </c>
      <c r="G1646" s="6">
        <v>45513.5847337963</v>
      </c>
      <c r="H1646" s="7">
        <v>45597.23677083333</v>
      </c>
      <c r="I1646" s="2"/>
      <c r="J1646" s="1" t="s">
        <v>1066</v>
      </c>
      <c r="K1646" s="1" t="s">
        <v>933</v>
      </c>
      <c r="L1646" s="8" t="s">
        <v>7689</v>
      </c>
      <c r="M1646" s="1">
        <v>670388.0</v>
      </c>
      <c r="N1646" s="1">
        <v>8.7255228E7</v>
      </c>
      <c r="O1646" s="1">
        <v>1.05804705E8</v>
      </c>
      <c r="Q1646" s="1" t="s">
        <v>1335</v>
      </c>
      <c r="S1646" s="1" t="s">
        <v>919</v>
      </c>
      <c r="Y1646" s="1" t="s">
        <v>900</v>
      </c>
      <c r="Z1646" s="1" t="b">
        <v>0</v>
      </c>
      <c r="AA1646" s="1" t="b">
        <v>0</v>
      </c>
      <c r="AB1646" s="1" t="s">
        <v>7690</v>
      </c>
      <c r="AC1646" s="1" t="b">
        <v>1</v>
      </c>
      <c r="AD1646" s="7">
        <v>45513.58474537037</v>
      </c>
      <c r="AE1646" s="1" t="s">
        <v>901</v>
      </c>
      <c r="AJ1646" s="1" t="b">
        <v>0</v>
      </c>
      <c r="AK1646" s="1" t="b">
        <v>0</v>
      </c>
      <c r="AL1646" s="1">
        <v>0.0</v>
      </c>
      <c r="AM1646" s="1">
        <v>0.0</v>
      </c>
      <c r="AN1646" s="1">
        <v>0.0</v>
      </c>
    </row>
    <row r="1647">
      <c r="A1647" s="1" t="s">
        <v>7691</v>
      </c>
      <c r="B1647" s="1" t="s">
        <v>7692</v>
      </c>
      <c r="C1647" s="1">
        <v>1.313042404E9</v>
      </c>
      <c r="D1647" s="1" t="s">
        <v>7692</v>
      </c>
      <c r="E1647" s="1">
        <v>8.4988461651E10</v>
      </c>
      <c r="F1647" s="1" t="s">
        <v>7693</v>
      </c>
      <c r="G1647" s="6">
        <v>45254.70920138889</v>
      </c>
      <c r="H1647" s="7">
        <v>45261.835335648146</v>
      </c>
      <c r="I1647" s="6">
        <v>45473.7971875</v>
      </c>
      <c r="J1647" s="1" t="s">
        <v>1006</v>
      </c>
      <c r="K1647" s="1" t="s">
        <v>916</v>
      </c>
      <c r="L1647" s="8" t="s">
        <v>7694</v>
      </c>
      <c r="N1647" s="1">
        <v>7.4624374E7</v>
      </c>
      <c r="O1647" s="1">
        <v>9.2212032E7</v>
      </c>
      <c r="U1647" s="1" t="s">
        <v>7695</v>
      </c>
      <c r="Y1647" s="1" t="s">
        <v>900</v>
      </c>
      <c r="Z1647" s="1" t="b">
        <v>0</v>
      </c>
      <c r="AA1647" s="1" t="b">
        <v>0</v>
      </c>
      <c r="AE1647" s="1" t="s">
        <v>901</v>
      </c>
    </row>
    <row r="1648">
      <c r="A1648" s="1" t="s">
        <v>222</v>
      </c>
      <c r="B1648" s="1" t="s">
        <v>7696</v>
      </c>
      <c r="C1648" s="1">
        <v>4.6034136000113E13</v>
      </c>
      <c r="D1648" s="1" t="s">
        <v>7696</v>
      </c>
      <c r="E1648" s="1">
        <v>1.1959244061E10</v>
      </c>
      <c r="F1648" s="1" t="s">
        <v>7697</v>
      </c>
      <c r="G1648" s="6">
        <v>45477.586064814815</v>
      </c>
      <c r="H1648" s="7">
        <v>45597.23685185185</v>
      </c>
      <c r="I1648" s="2"/>
      <c r="J1648" s="1" t="s">
        <v>908</v>
      </c>
      <c r="K1648" s="1" t="s">
        <v>916</v>
      </c>
      <c r="L1648" s="8" t="s">
        <v>7698</v>
      </c>
      <c r="N1648" s="1">
        <v>8.6170743E7</v>
      </c>
      <c r="O1648" s="1">
        <v>1.06946642E8</v>
      </c>
      <c r="Y1648" s="1" t="s">
        <v>900</v>
      </c>
      <c r="Z1648" s="1" t="b">
        <v>0</v>
      </c>
      <c r="AA1648" s="1" t="b">
        <v>0</v>
      </c>
      <c r="AC1648" s="1" t="b">
        <v>1</v>
      </c>
      <c r="AD1648" s="7">
        <v>45477.58605324074</v>
      </c>
      <c r="AE1648" s="1" t="s">
        <v>901</v>
      </c>
      <c r="AJ1648" s="1" t="b">
        <v>0</v>
      </c>
    </row>
    <row r="1649">
      <c r="A1649" s="1" t="s">
        <v>7699</v>
      </c>
      <c r="B1649" s="1" t="s">
        <v>7700</v>
      </c>
      <c r="C1649" s="1">
        <v>3.9799871000152E13</v>
      </c>
      <c r="D1649" s="1" t="s">
        <v>7700</v>
      </c>
      <c r="E1649" s="1">
        <v>3.1991788268E10</v>
      </c>
      <c r="F1649" s="1" t="s">
        <v>7701</v>
      </c>
      <c r="G1649" s="6">
        <v>45260.74002314815</v>
      </c>
      <c r="H1649" s="7">
        <v>45509.678819444445</v>
      </c>
      <c r="I1649" s="6">
        <v>45509.897048611114</v>
      </c>
      <c r="J1649" s="1" t="s">
        <v>1243</v>
      </c>
      <c r="K1649" s="1" t="s">
        <v>916</v>
      </c>
      <c r="L1649" s="8" t="s">
        <v>7702</v>
      </c>
      <c r="N1649" s="1">
        <v>7.4783384E7</v>
      </c>
      <c r="O1649" s="1">
        <v>9.254967E7</v>
      </c>
      <c r="T1649" s="1" t="s">
        <v>920</v>
      </c>
      <c r="U1649" s="1" t="s">
        <v>7703</v>
      </c>
      <c r="Y1649" s="1" t="s">
        <v>900</v>
      </c>
      <c r="Z1649" s="1" t="b">
        <v>0</v>
      </c>
      <c r="AA1649" s="1" t="b">
        <v>0</v>
      </c>
      <c r="AE1649" s="1" t="s">
        <v>901</v>
      </c>
      <c r="AJ1649" s="1" t="b">
        <v>1</v>
      </c>
    </row>
    <row r="1650">
      <c r="A1650" s="1" t="s">
        <v>311</v>
      </c>
      <c r="B1650" s="1" t="s">
        <v>7704</v>
      </c>
      <c r="C1650" s="1">
        <v>4.686127000167E12</v>
      </c>
      <c r="D1650" s="1" t="s">
        <v>7704</v>
      </c>
      <c r="E1650" s="1">
        <v>2.1979359291E10</v>
      </c>
      <c r="F1650" s="1" t="s">
        <v>7705</v>
      </c>
      <c r="G1650" s="6">
        <v>45475.63657407407</v>
      </c>
      <c r="H1650" s="7">
        <v>45597.23674768519</v>
      </c>
      <c r="I1650" s="2"/>
      <c r="J1650" s="1" t="s">
        <v>908</v>
      </c>
      <c r="K1650" s="1" t="s">
        <v>953</v>
      </c>
      <c r="L1650" s="8" t="s">
        <v>7706</v>
      </c>
      <c r="N1650" s="1">
        <v>8.6120035E7</v>
      </c>
      <c r="O1650" s="1">
        <v>1.04031732E8</v>
      </c>
      <c r="U1650" s="1" t="s">
        <v>7705</v>
      </c>
      <c r="Y1650" s="1" t="s">
        <v>900</v>
      </c>
      <c r="Z1650" s="1" t="b">
        <v>0</v>
      </c>
      <c r="AA1650" s="1" t="b">
        <v>0</v>
      </c>
      <c r="AC1650" s="1" t="b">
        <v>1</v>
      </c>
      <c r="AD1650" s="7">
        <v>45475.63655092593</v>
      </c>
      <c r="AE1650" s="1" t="s">
        <v>901</v>
      </c>
      <c r="AJ1650" s="1" t="b">
        <v>0</v>
      </c>
    </row>
    <row r="1651">
      <c r="A1651" s="1" t="s">
        <v>451</v>
      </c>
      <c r="B1651" s="1" t="s">
        <v>7707</v>
      </c>
      <c r="C1651" s="1">
        <v>3.5149281000123E13</v>
      </c>
      <c r="D1651" s="1" t="s">
        <v>7707</v>
      </c>
      <c r="E1651" s="1">
        <v>2.7992039795E10</v>
      </c>
      <c r="F1651" s="1" t="s">
        <v>7708</v>
      </c>
      <c r="G1651" s="6">
        <v>45539.875625</v>
      </c>
      <c r="H1651" s="7">
        <v>45597.23677083333</v>
      </c>
      <c r="I1651" s="2"/>
      <c r="J1651" s="1" t="s">
        <v>915</v>
      </c>
      <c r="K1651" s="1" t="s">
        <v>916</v>
      </c>
      <c r="N1651" s="1">
        <v>8.8073035E7</v>
      </c>
      <c r="O1651" s="1">
        <v>1.06987881E8</v>
      </c>
      <c r="T1651" s="1" t="s">
        <v>898</v>
      </c>
      <c r="Y1651" s="1" t="s">
        <v>900</v>
      </c>
      <c r="Z1651" s="1" t="b">
        <v>0</v>
      </c>
      <c r="AA1651" s="1" t="b">
        <v>0</v>
      </c>
      <c r="AC1651" s="1" t="b">
        <v>1</v>
      </c>
      <c r="AD1651" s="7">
        <v>45539.87148148148</v>
      </c>
      <c r="AE1651" s="1" t="s">
        <v>901</v>
      </c>
      <c r="AJ1651" s="1" t="b">
        <v>0</v>
      </c>
    </row>
    <row r="1652">
      <c r="A1652" s="1" t="s">
        <v>7709</v>
      </c>
      <c r="B1652" s="1" t="s">
        <v>7710</v>
      </c>
      <c r="C1652" s="1">
        <v>4.1966068000107E13</v>
      </c>
      <c r="D1652" s="1" t="s">
        <v>7710</v>
      </c>
      <c r="E1652" s="1">
        <v>3.198208317E10</v>
      </c>
      <c r="F1652" s="1" t="s">
        <v>7711</v>
      </c>
      <c r="G1652" s="6">
        <v>45005.68194444444</v>
      </c>
      <c r="H1652" s="7">
        <v>45597.23678240741</v>
      </c>
      <c r="I1652" s="2"/>
      <c r="J1652" s="1" t="s">
        <v>2172</v>
      </c>
      <c r="N1652" s="1">
        <v>6.2049109E7</v>
      </c>
      <c r="O1652" s="1">
        <v>7.6947595E7</v>
      </c>
      <c r="U1652" s="1" t="s">
        <v>7712</v>
      </c>
      <c r="Y1652" s="1" t="s">
        <v>900</v>
      </c>
      <c r="Z1652" s="1" t="b">
        <v>0</v>
      </c>
      <c r="AA1652" s="1" t="b">
        <v>0</v>
      </c>
      <c r="AE1652" s="1" t="s">
        <v>901</v>
      </c>
      <c r="AJ1652" s="1" t="b">
        <v>0</v>
      </c>
    </row>
    <row r="1653">
      <c r="G1653" s="2"/>
      <c r="I1653" s="2"/>
    </row>
    <row r="1654">
      <c r="G1654" s="2"/>
      <c r="I1654" s="2"/>
    </row>
  </sheetData>
  <hyperlinks>
    <hyperlink r:id="rId1" ref="L2"/>
    <hyperlink r:id="rId2" ref="L4"/>
    <hyperlink r:id="rId3" ref="L5"/>
    <hyperlink r:id="rId4" ref="L9"/>
    <hyperlink r:id="rId5" ref="L10"/>
    <hyperlink r:id="rId6" ref="L12"/>
    <hyperlink r:id="rId7" ref="L13"/>
    <hyperlink r:id="rId8" ref="L14"/>
    <hyperlink r:id="rId9" ref="L15"/>
    <hyperlink r:id="rId10" ref="L16"/>
    <hyperlink r:id="rId11" ref="L17"/>
    <hyperlink r:id="rId12" ref="L20"/>
    <hyperlink r:id="rId13" ref="L21"/>
    <hyperlink r:id="rId14" ref="L22"/>
    <hyperlink r:id="rId15" ref="L23"/>
    <hyperlink r:id="rId16" ref="L24"/>
    <hyperlink r:id="rId17" ref="L25"/>
    <hyperlink r:id="rId18" ref="L26"/>
    <hyperlink r:id="rId19" ref="L27"/>
    <hyperlink r:id="rId20" ref="L29"/>
    <hyperlink r:id="rId21" ref="L30"/>
    <hyperlink r:id="rId22" ref="L31"/>
    <hyperlink r:id="rId23" ref="L33"/>
    <hyperlink r:id="rId24" ref="L34"/>
    <hyperlink r:id="rId25" ref="L35"/>
    <hyperlink r:id="rId26" ref="L36"/>
    <hyperlink r:id="rId27" ref="L37"/>
    <hyperlink r:id="rId28" ref="L38"/>
    <hyperlink r:id="rId29" ref="L39"/>
    <hyperlink r:id="rId30" ref="L40"/>
    <hyperlink r:id="rId31" ref="L41"/>
    <hyperlink r:id="rId32" ref="L42"/>
    <hyperlink r:id="rId33" ref="L43"/>
    <hyperlink r:id="rId34" ref="L45"/>
    <hyperlink r:id="rId35" ref="L46"/>
    <hyperlink r:id="rId36" ref="L48"/>
    <hyperlink r:id="rId37" ref="L49"/>
    <hyperlink r:id="rId38" ref="L50"/>
    <hyperlink r:id="rId39" ref="L53"/>
    <hyperlink r:id="rId40" ref="L54"/>
    <hyperlink r:id="rId41" ref="L55"/>
    <hyperlink r:id="rId42" ref="L56"/>
    <hyperlink r:id="rId43" ref="L57"/>
    <hyperlink r:id="rId44" ref="L58"/>
    <hyperlink r:id="rId45" ref="L61"/>
    <hyperlink r:id="rId46" ref="L63"/>
    <hyperlink r:id="rId47" ref="L64"/>
    <hyperlink r:id="rId48" ref="L65"/>
    <hyperlink r:id="rId49" ref="L66"/>
    <hyperlink r:id="rId50" ref="L68"/>
    <hyperlink r:id="rId51" ref="L70"/>
    <hyperlink r:id="rId52" ref="L71"/>
    <hyperlink r:id="rId53" ref="L72"/>
    <hyperlink r:id="rId54" ref="L73"/>
    <hyperlink r:id="rId55" ref="L74"/>
    <hyperlink r:id="rId56" ref="L75"/>
    <hyperlink r:id="rId57" ref="L77"/>
    <hyperlink r:id="rId58" ref="L78"/>
    <hyperlink r:id="rId59" ref="L79"/>
    <hyperlink r:id="rId60" ref="L82"/>
    <hyperlink r:id="rId61" ref="L83"/>
    <hyperlink r:id="rId62" ref="L84"/>
    <hyperlink r:id="rId63" ref="L85"/>
    <hyperlink r:id="rId64" ref="L90"/>
    <hyperlink r:id="rId65" ref="L91"/>
    <hyperlink r:id="rId66" ref="L93"/>
    <hyperlink r:id="rId67" ref="L94"/>
    <hyperlink r:id="rId68" ref="L95"/>
    <hyperlink r:id="rId69" ref="L96"/>
    <hyperlink r:id="rId70" ref="L97"/>
    <hyperlink r:id="rId71" ref="L98"/>
    <hyperlink r:id="rId72" ref="L100"/>
    <hyperlink r:id="rId73" ref="L101"/>
    <hyperlink r:id="rId74" ref="L102"/>
    <hyperlink r:id="rId75" ref="L103"/>
    <hyperlink r:id="rId76" ref="L104"/>
    <hyperlink r:id="rId77" ref="L105"/>
    <hyperlink r:id="rId78" ref="L106"/>
    <hyperlink r:id="rId79" ref="L107"/>
    <hyperlink r:id="rId80" ref="L110"/>
    <hyperlink r:id="rId81" ref="L111"/>
    <hyperlink r:id="rId82" ref="L112"/>
    <hyperlink r:id="rId83" ref="L113"/>
    <hyperlink r:id="rId84" ref="L114"/>
    <hyperlink r:id="rId85" ref="L115"/>
    <hyperlink r:id="rId86" ref="L116"/>
    <hyperlink r:id="rId87" ref="L117"/>
    <hyperlink r:id="rId88" ref="L119"/>
    <hyperlink r:id="rId89" ref="L120"/>
    <hyperlink r:id="rId90" ref="L122"/>
    <hyperlink r:id="rId91" ref="L123"/>
    <hyperlink r:id="rId92" ref="L124"/>
    <hyperlink r:id="rId93" ref="L125"/>
    <hyperlink r:id="rId94" ref="L126"/>
    <hyperlink r:id="rId95" ref="L127"/>
    <hyperlink r:id="rId96" ref="L128"/>
    <hyperlink r:id="rId97" ref="L129"/>
    <hyperlink r:id="rId98" ref="L131"/>
    <hyperlink r:id="rId99" ref="L132"/>
    <hyperlink r:id="rId100" ref="L133"/>
    <hyperlink r:id="rId101" ref="L134"/>
    <hyperlink r:id="rId102" ref="L135"/>
    <hyperlink r:id="rId103" ref="L136"/>
    <hyperlink r:id="rId104" ref="L137"/>
    <hyperlink r:id="rId105" ref="L138"/>
    <hyperlink r:id="rId106" ref="L139"/>
    <hyperlink r:id="rId107" ref="L140"/>
    <hyperlink r:id="rId108" ref="L141"/>
    <hyperlink r:id="rId109" ref="L144"/>
    <hyperlink r:id="rId110" ref="L145"/>
    <hyperlink r:id="rId111" ref="L146"/>
    <hyperlink r:id="rId112" ref="L147"/>
    <hyperlink r:id="rId113" ref="L148"/>
    <hyperlink r:id="rId114" ref="L150"/>
    <hyperlink r:id="rId115" ref="L151"/>
    <hyperlink r:id="rId116" ref="L152"/>
    <hyperlink r:id="rId117" ref="L153"/>
    <hyperlink r:id="rId118" ref="L154"/>
    <hyperlink r:id="rId119" ref="L155"/>
    <hyperlink r:id="rId120" ref="L156"/>
    <hyperlink r:id="rId121" ref="L157"/>
    <hyperlink r:id="rId122" ref="L159"/>
    <hyperlink r:id="rId123" ref="L162"/>
    <hyperlink r:id="rId124" ref="L163"/>
    <hyperlink r:id="rId125" ref="L164"/>
    <hyperlink r:id="rId126" ref="L165"/>
    <hyperlink r:id="rId127" ref="L167"/>
    <hyperlink r:id="rId128" ref="L168"/>
    <hyperlink r:id="rId129" ref="L170"/>
    <hyperlink r:id="rId130" ref="L171"/>
    <hyperlink r:id="rId131" ref="L174"/>
    <hyperlink r:id="rId132" ref="L175"/>
    <hyperlink r:id="rId133" ref="L176"/>
    <hyperlink r:id="rId134" ref="L177"/>
    <hyperlink r:id="rId135" ref="L178"/>
    <hyperlink r:id="rId136" ref="L180"/>
    <hyperlink r:id="rId137" ref="L181"/>
    <hyperlink r:id="rId138" ref="L183"/>
    <hyperlink r:id="rId139" ref="L184"/>
    <hyperlink r:id="rId140" ref="L185"/>
    <hyperlink r:id="rId141" ref="L187"/>
    <hyperlink r:id="rId142" ref="L188"/>
    <hyperlink r:id="rId143" ref="L189"/>
    <hyperlink r:id="rId144" ref="L190"/>
    <hyperlink r:id="rId145" ref="L191"/>
    <hyperlink r:id="rId146" ref="L192"/>
    <hyperlink r:id="rId147" ref="L193"/>
    <hyperlink r:id="rId148" ref="L194"/>
    <hyperlink r:id="rId149" ref="L196"/>
    <hyperlink r:id="rId150" ref="L197"/>
    <hyperlink r:id="rId151" ref="L198"/>
    <hyperlink r:id="rId152" ref="L200"/>
    <hyperlink r:id="rId153" ref="L201"/>
    <hyperlink r:id="rId154" ref="L202"/>
    <hyperlink r:id="rId155" ref="L203"/>
    <hyperlink r:id="rId156" ref="L204"/>
    <hyperlink r:id="rId157" ref="L205"/>
    <hyperlink r:id="rId158" ref="L206"/>
    <hyperlink r:id="rId159" ref="L208"/>
    <hyperlink r:id="rId160" ref="L209"/>
    <hyperlink r:id="rId161" ref="L210"/>
    <hyperlink r:id="rId162" ref="L211"/>
    <hyperlink r:id="rId163" ref="L212"/>
    <hyperlink r:id="rId164" ref="L215"/>
    <hyperlink r:id="rId165" ref="L217"/>
    <hyperlink r:id="rId166" ref="L219"/>
    <hyperlink r:id="rId167" ref="L221"/>
    <hyperlink r:id="rId168" ref="L222"/>
    <hyperlink r:id="rId169" ref="L223"/>
    <hyperlink r:id="rId170" ref="L224"/>
    <hyperlink r:id="rId171" ref="L225"/>
    <hyperlink r:id="rId172" ref="L226"/>
    <hyperlink r:id="rId173" ref="L227"/>
    <hyperlink r:id="rId174" ref="L228"/>
    <hyperlink r:id="rId175" ref="L229"/>
    <hyperlink r:id="rId176" ref="L230"/>
    <hyperlink r:id="rId177" ref="L231"/>
    <hyperlink r:id="rId178" ref="L232"/>
    <hyperlink r:id="rId179" ref="L233"/>
    <hyperlink r:id="rId180" ref="L234"/>
    <hyperlink r:id="rId181" ref="L235"/>
    <hyperlink r:id="rId182" ref="L236"/>
    <hyperlink r:id="rId183" ref="L237"/>
    <hyperlink r:id="rId184" ref="L239"/>
    <hyperlink r:id="rId185" ref="L240"/>
    <hyperlink r:id="rId186" ref="L241"/>
    <hyperlink r:id="rId187" ref="L244"/>
    <hyperlink r:id="rId188" ref="L245"/>
    <hyperlink r:id="rId189" ref="L246"/>
    <hyperlink r:id="rId190" ref="L247"/>
    <hyperlink r:id="rId191" ref="L248"/>
    <hyperlink r:id="rId192" ref="L249"/>
    <hyperlink r:id="rId193" ref="L251"/>
    <hyperlink r:id="rId194" ref="L252"/>
    <hyperlink r:id="rId195" ref="L253"/>
    <hyperlink r:id="rId196" ref="L254"/>
    <hyperlink r:id="rId197" ref="L256"/>
    <hyperlink r:id="rId198" ref="L257"/>
    <hyperlink r:id="rId199" ref="L258"/>
    <hyperlink r:id="rId200" ref="L259"/>
    <hyperlink r:id="rId201" ref="L260"/>
    <hyperlink r:id="rId202" ref="L261"/>
    <hyperlink r:id="rId203" ref="L264"/>
    <hyperlink r:id="rId204" ref="L265"/>
    <hyperlink r:id="rId205" ref="L266"/>
    <hyperlink r:id="rId206" ref="L267"/>
    <hyperlink r:id="rId207" ref="L268"/>
    <hyperlink r:id="rId208" ref="L269"/>
    <hyperlink r:id="rId209" ref="L271"/>
    <hyperlink r:id="rId210" ref="L272"/>
    <hyperlink r:id="rId211" ref="L273"/>
    <hyperlink r:id="rId212" ref="L275"/>
    <hyperlink r:id="rId213" ref="L278"/>
    <hyperlink r:id="rId214" ref="L280"/>
    <hyperlink r:id="rId215" ref="L281"/>
    <hyperlink r:id="rId216" ref="L282"/>
    <hyperlink r:id="rId217" ref="L283"/>
    <hyperlink r:id="rId218" ref="L285"/>
    <hyperlink r:id="rId219" ref="L286"/>
    <hyperlink r:id="rId220" ref="L288"/>
    <hyperlink r:id="rId221" ref="L289"/>
    <hyperlink r:id="rId222" ref="L290"/>
    <hyperlink r:id="rId223" ref="L291"/>
    <hyperlink r:id="rId224" ref="L292"/>
    <hyperlink r:id="rId225" ref="L293"/>
    <hyperlink r:id="rId226" ref="L295"/>
    <hyperlink r:id="rId227" ref="L297"/>
    <hyperlink r:id="rId228" ref="L298"/>
    <hyperlink r:id="rId229" ref="L299"/>
    <hyperlink r:id="rId230" ref="L300"/>
    <hyperlink r:id="rId231" ref="L301"/>
    <hyperlink r:id="rId232" ref="L302"/>
    <hyperlink r:id="rId233" ref="L303"/>
    <hyperlink r:id="rId234" ref="L305"/>
    <hyperlink r:id="rId235" ref="L306"/>
    <hyperlink r:id="rId236" ref="L307"/>
    <hyperlink r:id="rId237" ref="L308"/>
    <hyperlink r:id="rId238" ref="L309"/>
    <hyperlink r:id="rId239" ref="L310"/>
    <hyperlink r:id="rId240" ref="L313"/>
    <hyperlink r:id="rId241" ref="L315"/>
    <hyperlink r:id="rId242" ref="L316"/>
    <hyperlink r:id="rId243" ref="L317"/>
    <hyperlink r:id="rId244" ref="L318"/>
    <hyperlink r:id="rId245" ref="L320"/>
    <hyperlink r:id="rId246" ref="L321"/>
    <hyperlink r:id="rId247" ref="L324"/>
    <hyperlink r:id="rId248" ref="L326"/>
    <hyperlink r:id="rId249" ref="L327"/>
    <hyperlink r:id="rId250" ref="L328"/>
    <hyperlink r:id="rId251" ref="L329"/>
    <hyperlink r:id="rId252" ref="L330"/>
    <hyperlink r:id="rId253" ref="L331"/>
    <hyperlink r:id="rId254" ref="L332"/>
    <hyperlink r:id="rId255" ref="L333"/>
    <hyperlink r:id="rId256" ref="L334"/>
    <hyperlink r:id="rId257" ref="L335"/>
    <hyperlink r:id="rId258" ref="L336"/>
    <hyperlink r:id="rId259" ref="L337"/>
    <hyperlink r:id="rId260" ref="L338"/>
    <hyperlink r:id="rId261" ref="L339"/>
    <hyperlink r:id="rId262" ref="L342"/>
    <hyperlink r:id="rId263" ref="L343"/>
    <hyperlink r:id="rId264" ref="L345"/>
    <hyperlink r:id="rId265" ref="L346"/>
    <hyperlink r:id="rId266" ref="L347"/>
    <hyperlink r:id="rId267" ref="L350"/>
    <hyperlink r:id="rId268" ref="L351"/>
    <hyperlink r:id="rId269" ref="L352"/>
    <hyperlink r:id="rId270" ref="L354"/>
    <hyperlink r:id="rId271" ref="L355"/>
    <hyperlink r:id="rId272" ref="L358"/>
    <hyperlink r:id="rId273" ref="L361"/>
    <hyperlink r:id="rId274" ref="L362"/>
    <hyperlink r:id="rId275" ref="L363"/>
    <hyperlink r:id="rId276" ref="L364"/>
    <hyperlink r:id="rId277" ref="L365"/>
    <hyperlink r:id="rId278" ref="L366"/>
    <hyperlink r:id="rId279" ref="L367"/>
    <hyperlink r:id="rId280" ref="L368"/>
    <hyperlink r:id="rId281" ref="L370"/>
    <hyperlink r:id="rId282" ref="L371"/>
    <hyperlink r:id="rId283" ref="L372"/>
    <hyperlink r:id="rId284" ref="L374"/>
    <hyperlink r:id="rId285" ref="L375"/>
    <hyperlink r:id="rId286" ref="L376"/>
    <hyperlink r:id="rId287" ref="L377"/>
    <hyperlink r:id="rId288" ref="L378"/>
    <hyperlink r:id="rId289" ref="L379"/>
    <hyperlink r:id="rId290" ref="L380"/>
    <hyperlink r:id="rId291" ref="L381"/>
    <hyperlink r:id="rId292" ref="L382"/>
    <hyperlink r:id="rId293" ref="L386"/>
    <hyperlink r:id="rId294" ref="L388"/>
    <hyperlink r:id="rId295" ref="L389"/>
    <hyperlink r:id="rId296" ref="L390"/>
    <hyperlink r:id="rId297" ref="L392"/>
    <hyperlink r:id="rId298" ref="L393"/>
    <hyperlink r:id="rId299" ref="L396"/>
    <hyperlink r:id="rId300" ref="L397"/>
    <hyperlink r:id="rId301" ref="L398"/>
    <hyperlink r:id="rId302" ref="L399"/>
    <hyperlink r:id="rId303" ref="L400"/>
    <hyperlink r:id="rId304" ref="L401"/>
    <hyperlink r:id="rId305" ref="L402"/>
    <hyperlink r:id="rId306" ref="L403"/>
    <hyperlink r:id="rId307" ref="L404"/>
    <hyperlink r:id="rId308" ref="L405"/>
    <hyperlink r:id="rId309" ref="L406"/>
    <hyperlink r:id="rId310" ref="L407"/>
    <hyperlink r:id="rId311" ref="L408"/>
    <hyperlink r:id="rId312" ref="L409"/>
    <hyperlink r:id="rId313" ref="L410"/>
    <hyperlink r:id="rId314" ref="L412"/>
    <hyperlink r:id="rId315" ref="L413"/>
    <hyperlink r:id="rId316" ref="L414"/>
    <hyperlink r:id="rId317" ref="L419"/>
    <hyperlink r:id="rId318" ref="L420"/>
    <hyperlink r:id="rId319" ref="L421"/>
    <hyperlink r:id="rId320" ref="L422"/>
    <hyperlink r:id="rId321" ref="L423"/>
    <hyperlink r:id="rId322" ref="L424"/>
    <hyperlink r:id="rId323" ref="L425"/>
    <hyperlink r:id="rId324" ref="L426"/>
    <hyperlink r:id="rId325" ref="L428"/>
    <hyperlink r:id="rId326" ref="L429"/>
    <hyperlink r:id="rId327" ref="L431"/>
    <hyperlink r:id="rId328" ref="L432"/>
    <hyperlink r:id="rId329" ref="L433"/>
    <hyperlink r:id="rId330" ref="L436"/>
    <hyperlink r:id="rId331" ref="L437"/>
    <hyperlink r:id="rId332" ref="L438"/>
    <hyperlink r:id="rId333" ref="L439"/>
    <hyperlink r:id="rId334" ref="L440"/>
    <hyperlink r:id="rId335" ref="L441"/>
    <hyperlink r:id="rId336" ref="L443"/>
    <hyperlink r:id="rId337" ref="L444"/>
    <hyperlink r:id="rId338" ref="L446"/>
    <hyperlink r:id="rId339" ref="L447"/>
    <hyperlink r:id="rId340" ref="L448"/>
    <hyperlink r:id="rId341" ref="L450"/>
    <hyperlink r:id="rId342" ref="L451"/>
    <hyperlink r:id="rId343" ref="L452"/>
    <hyperlink r:id="rId344" ref="L453"/>
    <hyperlink r:id="rId345" ref="L454"/>
    <hyperlink r:id="rId346" ref="L455"/>
    <hyperlink r:id="rId347" ref="L456"/>
    <hyperlink r:id="rId348" ref="L457"/>
    <hyperlink r:id="rId349" ref="L458"/>
    <hyperlink r:id="rId350" ref="L461"/>
    <hyperlink r:id="rId351" ref="L463"/>
    <hyperlink r:id="rId352" ref="L464"/>
    <hyperlink r:id="rId353" ref="L466"/>
    <hyperlink r:id="rId354" ref="L467"/>
    <hyperlink r:id="rId355" ref="L468"/>
    <hyperlink r:id="rId356" ref="L469"/>
    <hyperlink r:id="rId357" ref="L470"/>
    <hyperlink r:id="rId358" ref="L471"/>
    <hyperlink r:id="rId359" ref="L474"/>
    <hyperlink r:id="rId360" ref="L475"/>
    <hyperlink r:id="rId361" ref="L476"/>
    <hyperlink r:id="rId362" ref="L477"/>
    <hyperlink r:id="rId363" ref="L478"/>
    <hyperlink r:id="rId364" ref="L479"/>
    <hyperlink r:id="rId365" ref="L480"/>
    <hyperlink r:id="rId366" ref="L481"/>
    <hyperlink r:id="rId367" ref="L482"/>
    <hyperlink r:id="rId368" ref="L483"/>
    <hyperlink r:id="rId369" ref="L485"/>
    <hyperlink r:id="rId370" ref="L487"/>
    <hyperlink r:id="rId371" ref="L488"/>
    <hyperlink r:id="rId372" ref="L489"/>
    <hyperlink r:id="rId373" ref="L490"/>
    <hyperlink r:id="rId374" ref="L491"/>
    <hyperlink r:id="rId375" ref="L492"/>
    <hyperlink r:id="rId376" ref="L494"/>
    <hyperlink r:id="rId377" ref="L495"/>
    <hyperlink r:id="rId378" ref="L496"/>
    <hyperlink r:id="rId379" ref="L497"/>
    <hyperlink r:id="rId380" ref="L498"/>
    <hyperlink r:id="rId381" ref="L499"/>
    <hyperlink r:id="rId382" ref="L501"/>
    <hyperlink r:id="rId383" ref="L503"/>
    <hyperlink r:id="rId384" ref="L504"/>
    <hyperlink r:id="rId385" ref="L505"/>
    <hyperlink r:id="rId386" ref="L506"/>
    <hyperlink r:id="rId387" ref="L507"/>
    <hyperlink r:id="rId388" ref="L508"/>
    <hyperlink r:id="rId389" ref="L513"/>
    <hyperlink r:id="rId390" ref="L514"/>
    <hyperlink r:id="rId391" ref="L516"/>
    <hyperlink r:id="rId392" ref="L517"/>
    <hyperlink r:id="rId393" ref="L518"/>
    <hyperlink r:id="rId394" ref="L521"/>
    <hyperlink r:id="rId395" ref="L522"/>
    <hyperlink r:id="rId396" ref="L523"/>
    <hyperlink r:id="rId397" ref="L524"/>
    <hyperlink r:id="rId398" ref="L526"/>
    <hyperlink r:id="rId399" ref="L528"/>
    <hyperlink r:id="rId400" ref="L529"/>
    <hyperlink r:id="rId401" ref="L530"/>
    <hyperlink r:id="rId402" ref="L532"/>
    <hyperlink r:id="rId403" ref="L533"/>
    <hyperlink r:id="rId404" ref="L534"/>
    <hyperlink r:id="rId405" ref="L535"/>
    <hyperlink r:id="rId406" ref="L536"/>
    <hyperlink r:id="rId407" ref="L538"/>
    <hyperlink r:id="rId408" ref="L539"/>
    <hyperlink r:id="rId409" ref="L540"/>
    <hyperlink r:id="rId410" ref="L542"/>
    <hyperlink r:id="rId411" ref="L543"/>
    <hyperlink r:id="rId412" ref="L544"/>
    <hyperlink r:id="rId413" ref="L546"/>
    <hyperlink r:id="rId414" ref="L547"/>
    <hyperlink r:id="rId415" ref="L548"/>
    <hyperlink r:id="rId416" ref="L549"/>
    <hyperlink r:id="rId417" ref="L550"/>
    <hyperlink r:id="rId418" ref="L551"/>
    <hyperlink r:id="rId419" ref="L552"/>
    <hyperlink r:id="rId420" ref="L553"/>
    <hyperlink r:id="rId421" ref="L554"/>
    <hyperlink r:id="rId422" ref="L555"/>
    <hyperlink r:id="rId423" ref="L556"/>
    <hyperlink r:id="rId424" ref="L558"/>
    <hyperlink r:id="rId425" ref="L560"/>
    <hyperlink r:id="rId426" ref="L561"/>
    <hyperlink r:id="rId427" ref="L562"/>
    <hyperlink r:id="rId428" ref="L563"/>
    <hyperlink r:id="rId429" ref="L564"/>
    <hyperlink r:id="rId430" ref="L565"/>
    <hyperlink r:id="rId431" ref="L566"/>
    <hyperlink r:id="rId432" ref="L567"/>
    <hyperlink r:id="rId433" ref="L568"/>
    <hyperlink r:id="rId434" ref="L569"/>
    <hyperlink r:id="rId435" ref="L571"/>
    <hyperlink r:id="rId436" ref="L572"/>
    <hyperlink r:id="rId437" ref="L573"/>
    <hyperlink r:id="rId438" ref="L574"/>
    <hyperlink r:id="rId439" ref="L575"/>
    <hyperlink r:id="rId440" ref="L579"/>
    <hyperlink r:id="rId441" ref="L581"/>
    <hyperlink r:id="rId442" ref="L582"/>
    <hyperlink r:id="rId443" ref="L584"/>
    <hyperlink r:id="rId444" ref="L586"/>
    <hyperlink r:id="rId445" ref="L587"/>
    <hyperlink r:id="rId446" ref="L588"/>
    <hyperlink r:id="rId447" ref="L590"/>
    <hyperlink r:id="rId448" ref="L591"/>
    <hyperlink r:id="rId449" ref="L592"/>
    <hyperlink r:id="rId450" ref="L594"/>
    <hyperlink r:id="rId451" ref="L595"/>
    <hyperlink r:id="rId452" ref="L596"/>
    <hyperlink r:id="rId453" ref="L600"/>
    <hyperlink r:id="rId454" ref="L602"/>
    <hyperlink r:id="rId455" ref="L607"/>
    <hyperlink r:id="rId456" ref="L608"/>
    <hyperlink r:id="rId457" ref="L609"/>
    <hyperlink r:id="rId458" ref="L610"/>
    <hyperlink r:id="rId459" ref="L612"/>
    <hyperlink r:id="rId460" ref="L614"/>
    <hyperlink r:id="rId461" ref="L618"/>
    <hyperlink r:id="rId462" ref="L619"/>
    <hyperlink r:id="rId463" ref="L620"/>
    <hyperlink r:id="rId464" ref="L621"/>
    <hyperlink r:id="rId465" ref="L622"/>
    <hyperlink r:id="rId466" ref="L623"/>
    <hyperlink r:id="rId467" ref="L624"/>
    <hyperlink r:id="rId468" ref="L627"/>
    <hyperlink r:id="rId469" ref="L628"/>
    <hyperlink r:id="rId470" ref="L630"/>
    <hyperlink r:id="rId471" ref="L631"/>
    <hyperlink r:id="rId472" ref="L632"/>
    <hyperlink r:id="rId473" ref="L633"/>
    <hyperlink r:id="rId474" ref="L635"/>
    <hyperlink r:id="rId475" ref="L637"/>
    <hyperlink r:id="rId476" ref="L638"/>
    <hyperlink r:id="rId477" ref="L639"/>
    <hyperlink r:id="rId478" ref="L640"/>
    <hyperlink r:id="rId479" ref="L641"/>
    <hyperlink r:id="rId480" ref="B642"/>
    <hyperlink r:id="rId481" ref="L642"/>
    <hyperlink r:id="rId482" ref="L643"/>
    <hyperlink r:id="rId483" ref="L644"/>
    <hyperlink r:id="rId484" ref="L645"/>
    <hyperlink r:id="rId485" ref="L646"/>
    <hyperlink r:id="rId486" ref="L647"/>
    <hyperlink r:id="rId487" ref="L648"/>
    <hyperlink r:id="rId488" ref="L649"/>
    <hyperlink r:id="rId489" ref="L650"/>
    <hyperlink r:id="rId490" ref="L651"/>
    <hyperlink r:id="rId491" ref="L652"/>
    <hyperlink r:id="rId492" ref="L654"/>
    <hyperlink r:id="rId493" ref="L655"/>
    <hyperlink r:id="rId494" ref="L656"/>
    <hyperlink r:id="rId495" ref="L657"/>
    <hyperlink r:id="rId496" ref="L660"/>
    <hyperlink r:id="rId497" ref="L661"/>
    <hyperlink r:id="rId498" ref="L662"/>
    <hyperlink r:id="rId499" ref="L663"/>
    <hyperlink r:id="rId500" ref="L665"/>
    <hyperlink r:id="rId501" ref="L666"/>
    <hyperlink r:id="rId502" ref="L667"/>
    <hyperlink r:id="rId503" ref="L669"/>
    <hyperlink r:id="rId504" ref="L671"/>
    <hyperlink r:id="rId505" ref="L672"/>
    <hyperlink r:id="rId506" ref="L674"/>
    <hyperlink r:id="rId507" ref="L675"/>
    <hyperlink r:id="rId508" ref="L676"/>
    <hyperlink r:id="rId509" ref="L677"/>
    <hyperlink r:id="rId510" ref="L678"/>
    <hyperlink r:id="rId511" ref="L679"/>
    <hyperlink r:id="rId512" ref="L681"/>
    <hyperlink r:id="rId513" ref="L682"/>
    <hyperlink r:id="rId514" ref="L683"/>
    <hyperlink r:id="rId515" ref="L684"/>
    <hyperlink r:id="rId516" ref="L686"/>
    <hyperlink r:id="rId517" ref="L687"/>
    <hyperlink r:id="rId518" ref="L688"/>
    <hyperlink r:id="rId519" ref="L689"/>
    <hyperlink r:id="rId520" ref="L690"/>
    <hyperlink r:id="rId521" ref="L691"/>
    <hyperlink r:id="rId522" ref="L692"/>
    <hyperlink r:id="rId523" ref="L693"/>
    <hyperlink r:id="rId524" ref="L695"/>
    <hyperlink r:id="rId525" ref="L696"/>
    <hyperlink r:id="rId526" ref="L697"/>
    <hyperlink r:id="rId527" ref="L698"/>
    <hyperlink r:id="rId528" ref="L700"/>
    <hyperlink r:id="rId529" ref="L702"/>
    <hyperlink r:id="rId530" ref="L703"/>
    <hyperlink r:id="rId531" ref="L705"/>
    <hyperlink r:id="rId532" ref="L706"/>
    <hyperlink r:id="rId533" ref="L707"/>
    <hyperlink r:id="rId534" ref="L708"/>
    <hyperlink r:id="rId535" ref="L709"/>
    <hyperlink r:id="rId536" ref="L710"/>
    <hyperlink r:id="rId537" ref="L711"/>
    <hyperlink r:id="rId538" ref="L712"/>
    <hyperlink r:id="rId539" ref="L713"/>
    <hyperlink r:id="rId540" ref="L714"/>
    <hyperlink r:id="rId541" ref="L715"/>
    <hyperlink r:id="rId542" ref="L716"/>
    <hyperlink r:id="rId543" ref="L717"/>
    <hyperlink r:id="rId544" ref="L718"/>
    <hyperlink r:id="rId545" ref="L719"/>
    <hyperlink r:id="rId546" ref="L720"/>
    <hyperlink r:id="rId547" ref="L722"/>
    <hyperlink r:id="rId548" ref="L723"/>
    <hyperlink r:id="rId549" ref="L724"/>
    <hyperlink r:id="rId550" ref="L725"/>
    <hyperlink r:id="rId551" ref="L726"/>
    <hyperlink r:id="rId552" ref="L727"/>
    <hyperlink r:id="rId553" ref="L729"/>
    <hyperlink r:id="rId554" ref="L732"/>
    <hyperlink r:id="rId555" ref="L734"/>
    <hyperlink r:id="rId556" ref="L736"/>
    <hyperlink r:id="rId557" ref="L739"/>
    <hyperlink r:id="rId558" ref="L740"/>
    <hyperlink r:id="rId559" ref="L741"/>
    <hyperlink r:id="rId560" ref="L742"/>
    <hyperlink r:id="rId561" ref="L743"/>
    <hyperlink r:id="rId562" ref="L744"/>
    <hyperlink r:id="rId563" ref="L745"/>
    <hyperlink r:id="rId564" ref="L746"/>
    <hyperlink r:id="rId565" ref="L747"/>
    <hyperlink r:id="rId566" ref="L748"/>
    <hyperlink r:id="rId567" ref="L749"/>
    <hyperlink r:id="rId568" ref="L750"/>
    <hyperlink r:id="rId569" ref="L751"/>
    <hyperlink r:id="rId570" ref="L753"/>
    <hyperlink r:id="rId571" ref="L754"/>
    <hyperlink r:id="rId572" ref="L755"/>
    <hyperlink r:id="rId573" ref="L756"/>
    <hyperlink r:id="rId574" ref="L757"/>
    <hyperlink r:id="rId575" ref="L758"/>
    <hyperlink r:id="rId576" ref="L759"/>
    <hyperlink r:id="rId577" ref="L760"/>
    <hyperlink r:id="rId578" ref="L761"/>
    <hyperlink r:id="rId579" ref="L764"/>
    <hyperlink r:id="rId580" ref="L765"/>
    <hyperlink r:id="rId581" ref="L766"/>
    <hyperlink r:id="rId582" ref="L768"/>
    <hyperlink r:id="rId583" ref="L769"/>
    <hyperlink r:id="rId584" ref="L770"/>
    <hyperlink r:id="rId585" ref="L771"/>
    <hyperlink r:id="rId586" ref="L772"/>
    <hyperlink r:id="rId587" ref="L774"/>
    <hyperlink r:id="rId588" ref="L775"/>
    <hyperlink r:id="rId589" ref="L776"/>
    <hyperlink r:id="rId590" ref="L777"/>
    <hyperlink r:id="rId591" ref="L778"/>
    <hyperlink r:id="rId592" ref="L779"/>
    <hyperlink r:id="rId593" ref="L780"/>
    <hyperlink r:id="rId594" ref="L781"/>
    <hyperlink r:id="rId595" ref="L782"/>
    <hyperlink r:id="rId596" ref="L783"/>
    <hyperlink r:id="rId597" ref="L784"/>
    <hyperlink r:id="rId598" ref="L786"/>
    <hyperlink r:id="rId599" ref="L787"/>
    <hyperlink r:id="rId600" ref="L788"/>
    <hyperlink r:id="rId601" ref="L790"/>
    <hyperlink r:id="rId602" ref="L792"/>
    <hyperlink r:id="rId603" ref="L795"/>
    <hyperlink r:id="rId604" ref="L796"/>
    <hyperlink r:id="rId605" ref="L797"/>
    <hyperlink r:id="rId606" ref="L800"/>
    <hyperlink r:id="rId607" ref="L801"/>
    <hyperlink r:id="rId608" ref="L803"/>
    <hyperlink r:id="rId609" ref="L804"/>
    <hyperlink r:id="rId610" ref="L805"/>
    <hyperlink r:id="rId611" ref="L806"/>
    <hyperlink r:id="rId612" ref="L807"/>
    <hyperlink r:id="rId613" ref="L808"/>
    <hyperlink r:id="rId614" ref="L809"/>
    <hyperlink r:id="rId615" ref="L811"/>
    <hyperlink r:id="rId616" ref="L812"/>
    <hyperlink r:id="rId617" ref="L813"/>
    <hyperlink r:id="rId618" ref="L817"/>
    <hyperlink r:id="rId619" ref="L818"/>
    <hyperlink r:id="rId620" ref="L819"/>
    <hyperlink r:id="rId621" ref="L825"/>
    <hyperlink r:id="rId622" ref="L826"/>
    <hyperlink r:id="rId623" ref="L827"/>
    <hyperlink r:id="rId624" ref="L828"/>
    <hyperlink r:id="rId625" ref="L829"/>
    <hyperlink r:id="rId626" ref="L830"/>
    <hyperlink r:id="rId627" ref="L831"/>
    <hyperlink r:id="rId628" ref="L832"/>
    <hyperlink r:id="rId629" ref="L833"/>
    <hyperlink r:id="rId630" ref="L834"/>
    <hyperlink r:id="rId631" ref="L838"/>
    <hyperlink r:id="rId632" ref="L839"/>
    <hyperlink r:id="rId633" ref="L840"/>
    <hyperlink r:id="rId634" ref="L841"/>
    <hyperlink r:id="rId635" ref="L844"/>
    <hyperlink r:id="rId636" ref="L845"/>
    <hyperlink r:id="rId637" ref="L848"/>
    <hyperlink r:id="rId638" ref="L850"/>
    <hyperlink r:id="rId639" ref="L851"/>
    <hyperlink r:id="rId640" ref="L852"/>
    <hyperlink r:id="rId641" ref="L853"/>
    <hyperlink r:id="rId642" ref="L857"/>
    <hyperlink r:id="rId643" ref="L859"/>
    <hyperlink r:id="rId644" ref="L860"/>
    <hyperlink r:id="rId645" ref="L861"/>
    <hyperlink r:id="rId646" ref="L862"/>
    <hyperlink r:id="rId647" ref="L863"/>
    <hyperlink r:id="rId648" ref="L864"/>
    <hyperlink r:id="rId649" ref="L865"/>
    <hyperlink r:id="rId650" ref="L866"/>
    <hyperlink r:id="rId651" ref="L869"/>
    <hyperlink r:id="rId652" ref="L870"/>
    <hyperlink r:id="rId653" ref="L871"/>
    <hyperlink r:id="rId654" ref="L872"/>
    <hyperlink r:id="rId655" ref="L873"/>
    <hyperlink r:id="rId656" ref="L874"/>
    <hyperlink r:id="rId657" ref="L875"/>
    <hyperlink r:id="rId658" ref="L876"/>
    <hyperlink r:id="rId659" ref="L878"/>
    <hyperlink r:id="rId660" ref="L879"/>
    <hyperlink r:id="rId661" ref="L880"/>
    <hyperlink r:id="rId662" ref="L883"/>
    <hyperlink r:id="rId663" ref="L884"/>
    <hyperlink r:id="rId664" ref="L885"/>
    <hyperlink r:id="rId665" ref="L886"/>
    <hyperlink r:id="rId666" ref="L887"/>
    <hyperlink r:id="rId667" ref="L889"/>
    <hyperlink r:id="rId668" ref="L890"/>
    <hyperlink r:id="rId669" ref="L891"/>
    <hyperlink r:id="rId670" ref="L892"/>
    <hyperlink r:id="rId671" ref="L893"/>
    <hyperlink r:id="rId672" ref="L894"/>
    <hyperlink r:id="rId673" ref="L895"/>
    <hyperlink r:id="rId674" ref="L896"/>
    <hyperlink r:id="rId675" ref="L897"/>
    <hyperlink r:id="rId676" ref="L900"/>
    <hyperlink r:id="rId677" ref="L901"/>
    <hyperlink r:id="rId678" ref="L902"/>
    <hyperlink r:id="rId679" ref="L903"/>
    <hyperlink r:id="rId680" ref="L904"/>
    <hyperlink r:id="rId681" ref="L905"/>
    <hyperlink r:id="rId682" ref="L906"/>
    <hyperlink r:id="rId683" ref="L907"/>
    <hyperlink r:id="rId684" ref="L908"/>
    <hyperlink r:id="rId685" ref="L909"/>
    <hyperlink r:id="rId686" ref="L910"/>
    <hyperlink r:id="rId687" ref="L911"/>
    <hyperlink r:id="rId688" ref="L912"/>
    <hyperlink r:id="rId689" ref="L916"/>
    <hyperlink r:id="rId690" ref="L917"/>
    <hyperlink r:id="rId691" ref="L919"/>
    <hyperlink r:id="rId692" ref="L920"/>
    <hyperlink r:id="rId693" ref="L921"/>
    <hyperlink r:id="rId694" ref="L922"/>
    <hyperlink r:id="rId695" ref="L923"/>
    <hyperlink r:id="rId696" ref="L924"/>
    <hyperlink r:id="rId697" ref="L926"/>
    <hyperlink r:id="rId698" ref="L927"/>
    <hyperlink r:id="rId699" ref="L931"/>
    <hyperlink r:id="rId700" ref="L932"/>
    <hyperlink r:id="rId701" ref="L933"/>
    <hyperlink r:id="rId702" ref="L934"/>
    <hyperlink r:id="rId703" ref="L936"/>
    <hyperlink r:id="rId704" ref="L938"/>
    <hyperlink r:id="rId705" ref="L939"/>
    <hyperlink r:id="rId706" ref="L940"/>
    <hyperlink r:id="rId707" ref="L941"/>
    <hyperlink r:id="rId708" ref="L942"/>
    <hyperlink r:id="rId709" ref="L944"/>
    <hyperlink r:id="rId710" ref="L945"/>
    <hyperlink r:id="rId711" ref="L946"/>
    <hyperlink r:id="rId712" ref="L947"/>
    <hyperlink r:id="rId713" ref="L948"/>
    <hyperlink r:id="rId714" ref="L949"/>
    <hyperlink r:id="rId715" ref="L950"/>
    <hyperlink r:id="rId716" ref="L951"/>
    <hyperlink r:id="rId717" ref="L953"/>
    <hyperlink r:id="rId718" ref="L954"/>
    <hyperlink r:id="rId719" ref="L955"/>
    <hyperlink r:id="rId720" ref="L956"/>
    <hyperlink r:id="rId721" ref="L958"/>
    <hyperlink r:id="rId722" ref="L959"/>
    <hyperlink r:id="rId723" ref="L960"/>
    <hyperlink r:id="rId724" ref="L961"/>
    <hyperlink r:id="rId725" ref="L962"/>
    <hyperlink r:id="rId726" ref="L965"/>
    <hyperlink r:id="rId727" ref="L967"/>
    <hyperlink r:id="rId728" ref="L968"/>
    <hyperlink r:id="rId729" ref="L969"/>
    <hyperlink r:id="rId730" ref="L970"/>
    <hyperlink r:id="rId731" ref="L971"/>
    <hyperlink r:id="rId732" ref="L972"/>
    <hyperlink r:id="rId733" ref="L973"/>
    <hyperlink r:id="rId734" ref="L975"/>
    <hyperlink r:id="rId735" ref="L976"/>
    <hyperlink r:id="rId736" ref="L978"/>
    <hyperlink r:id="rId737" ref="L979"/>
    <hyperlink r:id="rId738" ref="L980"/>
    <hyperlink r:id="rId739" ref="L982"/>
    <hyperlink r:id="rId740" ref="L983"/>
    <hyperlink r:id="rId741" ref="L984"/>
    <hyperlink r:id="rId742" ref="L987"/>
    <hyperlink r:id="rId743" ref="L988"/>
    <hyperlink r:id="rId744" ref="L989"/>
    <hyperlink r:id="rId745" ref="L990"/>
    <hyperlink r:id="rId746" ref="L992"/>
    <hyperlink r:id="rId747" ref="L993"/>
    <hyperlink r:id="rId748" ref="L995"/>
    <hyperlink r:id="rId749" ref="L996"/>
    <hyperlink r:id="rId750" ref="L997"/>
    <hyperlink r:id="rId751" ref="L999"/>
    <hyperlink r:id="rId752" ref="L1000"/>
    <hyperlink r:id="rId753" ref="L1002"/>
    <hyperlink r:id="rId754" ref="L1003"/>
    <hyperlink r:id="rId755" ref="L1004"/>
    <hyperlink r:id="rId756" ref="L1005"/>
    <hyperlink r:id="rId757" ref="L1006"/>
    <hyperlink r:id="rId758" ref="L1007"/>
    <hyperlink r:id="rId759" ref="L1008"/>
    <hyperlink r:id="rId760" ref="L1009"/>
    <hyperlink r:id="rId761" ref="L1010"/>
    <hyperlink r:id="rId762" ref="L1012"/>
    <hyperlink r:id="rId763" ref="L1014"/>
    <hyperlink r:id="rId764" ref="L1015"/>
    <hyperlink r:id="rId765" ref="L1016"/>
    <hyperlink r:id="rId766" ref="L1019"/>
    <hyperlink r:id="rId767" ref="L1020"/>
    <hyperlink r:id="rId768" ref="L1022"/>
    <hyperlink r:id="rId769" ref="L1023"/>
    <hyperlink r:id="rId770" ref="L1024"/>
    <hyperlink r:id="rId771" ref="L1025"/>
    <hyperlink r:id="rId772" ref="L1026"/>
    <hyperlink r:id="rId773" ref="L1027"/>
    <hyperlink r:id="rId774" ref="L1028"/>
    <hyperlink r:id="rId775" ref="L1029"/>
    <hyperlink r:id="rId776" ref="L1032"/>
    <hyperlink r:id="rId777" ref="L1033"/>
    <hyperlink r:id="rId778" ref="L1034"/>
    <hyperlink r:id="rId779" ref="L1036"/>
    <hyperlink r:id="rId780" ref="L1037"/>
    <hyperlink r:id="rId781" ref="L1038"/>
    <hyperlink r:id="rId782" ref="L1039"/>
    <hyperlink r:id="rId783" ref="L1040"/>
    <hyperlink r:id="rId784" ref="L1043"/>
    <hyperlink r:id="rId785" ref="L1044"/>
    <hyperlink r:id="rId786" ref="L1045"/>
    <hyperlink r:id="rId787" ref="L1046"/>
    <hyperlink r:id="rId788" ref="L1047"/>
    <hyperlink r:id="rId789" ref="L1049"/>
    <hyperlink r:id="rId790" ref="L1050"/>
    <hyperlink r:id="rId791" ref="L1051"/>
    <hyperlink r:id="rId792" ref="L1052"/>
    <hyperlink r:id="rId793" ref="L1053"/>
    <hyperlink r:id="rId794" ref="L1054"/>
    <hyperlink r:id="rId795" ref="L1055"/>
    <hyperlink r:id="rId796" ref="L1057"/>
    <hyperlink r:id="rId797" ref="L1058"/>
    <hyperlink r:id="rId798" ref="L1059"/>
    <hyperlink r:id="rId799" ref="L1060"/>
    <hyperlink r:id="rId800" ref="L1061"/>
    <hyperlink r:id="rId801" ref="L1062"/>
    <hyperlink r:id="rId802" ref="L1063"/>
    <hyperlink r:id="rId803" ref="L1065"/>
    <hyperlink r:id="rId804" ref="L1066"/>
    <hyperlink r:id="rId805" ref="L1067"/>
    <hyperlink r:id="rId806" ref="L1069"/>
    <hyperlink r:id="rId807" ref="L1071"/>
    <hyperlink r:id="rId808" ref="L1072"/>
    <hyperlink r:id="rId809" ref="L1073"/>
    <hyperlink r:id="rId810" ref="L1074"/>
    <hyperlink r:id="rId811" ref="L1075"/>
    <hyperlink r:id="rId812" ref="L1076"/>
    <hyperlink r:id="rId813" ref="L1079"/>
    <hyperlink r:id="rId814" ref="L1080"/>
    <hyperlink r:id="rId815" ref="L1081"/>
    <hyperlink r:id="rId816" ref="L1082"/>
    <hyperlink r:id="rId817" ref="L1083"/>
    <hyperlink r:id="rId818" ref="L1085"/>
    <hyperlink r:id="rId819" ref="L1086"/>
    <hyperlink r:id="rId820" ref="L1087"/>
    <hyperlink r:id="rId821" ref="L1088"/>
    <hyperlink r:id="rId822" ref="L1089"/>
    <hyperlink r:id="rId823" ref="L1091"/>
    <hyperlink r:id="rId824" ref="L1092"/>
    <hyperlink r:id="rId825" ref="L1093"/>
    <hyperlink r:id="rId826" ref="L1094"/>
    <hyperlink r:id="rId827" ref="L1096"/>
    <hyperlink r:id="rId828" ref="L1097"/>
    <hyperlink r:id="rId829" ref="L1099"/>
    <hyperlink r:id="rId830" ref="L1100"/>
    <hyperlink r:id="rId831" ref="L1101"/>
    <hyperlink r:id="rId832" ref="L1103"/>
    <hyperlink r:id="rId833" ref="L1104"/>
    <hyperlink r:id="rId834" ref="L1105"/>
    <hyperlink r:id="rId835" ref="L1106"/>
    <hyperlink r:id="rId836" ref="L1107"/>
    <hyperlink r:id="rId837" ref="L1108"/>
    <hyperlink r:id="rId838" ref="L1110"/>
    <hyperlink r:id="rId839" ref="L1111"/>
    <hyperlink r:id="rId840" ref="L1113"/>
    <hyperlink r:id="rId841" ref="L1114"/>
    <hyperlink r:id="rId842" ref="L1115"/>
    <hyperlink r:id="rId843" ref="L1116"/>
    <hyperlink r:id="rId844" ref="L1117"/>
    <hyperlink r:id="rId845" ref="L1118"/>
    <hyperlink r:id="rId846" ref="L1119"/>
    <hyperlink r:id="rId847" ref="L1120"/>
    <hyperlink r:id="rId848" ref="L1121"/>
    <hyperlink r:id="rId849" ref="L1122"/>
    <hyperlink r:id="rId850" ref="L1124"/>
    <hyperlink r:id="rId851" ref="L1125"/>
    <hyperlink r:id="rId852" ref="L1126"/>
    <hyperlink r:id="rId853" ref="L1127"/>
    <hyperlink r:id="rId854" ref="L1129"/>
    <hyperlink r:id="rId855" ref="L1130"/>
    <hyperlink r:id="rId856" ref="L1132"/>
    <hyperlink r:id="rId857" ref="L1133"/>
    <hyperlink r:id="rId858" ref="L1134"/>
    <hyperlink r:id="rId859" ref="L1137"/>
    <hyperlink r:id="rId860" ref="L1138"/>
    <hyperlink r:id="rId861" ref="L1139"/>
    <hyperlink r:id="rId862" ref="L1140"/>
    <hyperlink r:id="rId863" ref="L1141"/>
    <hyperlink r:id="rId864" ref="L1143"/>
    <hyperlink r:id="rId865" ref="L1144"/>
    <hyperlink r:id="rId866" ref="L1145"/>
    <hyperlink r:id="rId867" ref="L1146"/>
    <hyperlink r:id="rId868" ref="L1148"/>
    <hyperlink r:id="rId869" ref="L1149"/>
    <hyperlink r:id="rId870" ref="L1150"/>
    <hyperlink r:id="rId871" ref="L1151"/>
    <hyperlink r:id="rId872" ref="L1152"/>
    <hyperlink r:id="rId873" ref="L1153"/>
    <hyperlink r:id="rId874" ref="L1154"/>
    <hyperlink r:id="rId875" ref="L1156"/>
    <hyperlink r:id="rId876" ref="L1157"/>
    <hyperlink r:id="rId877" ref="L1159"/>
    <hyperlink r:id="rId878" ref="L1160"/>
    <hyperlink r:id="rId879" ref="L1161"/>
    <hyperlink r:id="rId880" ref="L1162"/>
    <hyperlink r:id="rId881" ref="L1163"/>
    <hyperlink r:id="rId882" ref="L1164"/>
    <hyperlink r:id="rId883" ref="L1166"/>
    <hyperlink r:id="rId884" ref="L1167"/>
    <hyperlink r:id="rId885" ref="L1168"/>
    <hyperlink r:id="rId886" ref="L1169"/>
    <hyperlink r:id="rId887" ref="L1170"/>
    <hyperlink r:id="rId888" ref="L1173"/>
    <hyperlink r:id="rId889" ref="L1174"/>
    <hyperlink r:id="rId890" ref="L1176"/>
    <hyperlink r:id="rId891" ref="L1177"/>
    <hyperlink r:id="rId892" ref="L1178"/>
    <hyperlink r:id="rId893" ref="L1179"/>
    <hyperlink r:id="rId894" ref="L1180"/>
    <hyperlink r:id="rId895" ref="L1181"/>
    <hyperlink r:id="rId896" ref="L1182"/>
    <hyperlink r:id="rId897" ref="L1183"/>
    <hyperlink r:id="rId898" ref="L1184"/>
    <hyperlink r:id="rId899" ref="L1185"/>
    <hyperlink r:id="rId900" ref="L1188"/>
    <hyperlink r:id="rId901" ref="L1190"/>
    <hyperlink r:id="rId902" ref="L1191"/>
    <hyperlink r:id="rId903" ref="L1192"/>
    <hyperlink r:id="rId904" ref="L1193"/>
    <hyperlink r:id="rId905" ref="L1194"/>
    <hyperlink r:id="rId906" ref="L1195"/>
    <hyperlink r:id="rId907" ref="L1196"/>
    <hyperlink r:id="rId908" ref="L1200"/>
    <hyperlink r:id="rId909" ref="L1203"/>
    <hyperlink r:id="rId910" ref="L1204"/>
    <hyperlink r:id="rId911" ref="L1205"/>
    <hyperlink r:id="rId912" ref="L1206"/>
    <hyperlink r:id="rId913" ref="L1209"/>
    <hyperlink r:id="rId914" ref="L1211"/>
    <hyperlink r:id="rId915" ref="L1212"/>
    <hyperlink r:id="rId916" ref="L1213"/>
    <hyperlink r:id="rId917" ref="L1214"/>
    <hyperlink r:id="rId918" ref="L1215"/>
    <hyperlink r:id="rId919" ref="L1216"/>
    <hyperlink r:id="rId920" ref="L1217"/>
    <hyperlink r:id="rId921" ref="L1219"/>
    <hyperlink r:id="rId922" ref="L1220"/>
    <hyperlink r:id="rId923" ref="L1221"/>
    <hyperlink r:id="rId924" ref="L1222"/>
    <hyperlink r:id="rId925" ref="L1223"/>
    <hyperlink r:id="rId926" ref="L1225"/>
    <hyperlink r:id="rId927" ref="L1226"/>
    <hyperlink r:id="rId928" ref="L1227"/>
    <hyperlink r:id="rId929" ref="L1228"/>
    <hyperlink r:id="rId930" ref="L1231"/>
    <hyperlink r:id="rId931" ref="L1232"/>
    <hyperlink r:id="rId932" ref="L1234"/>
    <hyperlink r:id="rId933" ref="L1235"/>
    <hyperlink r:id="rId934" ref="L1236"/>
    <hyperlink r:id="rId935" ref="L1237"/>
    <hyperlink r:id="rId936" ref="L1238"/>
    <hyperlink r:id="rId937" ref="L1239"/>
    <hyperlink r:id="rId938" ref="L1241"/>
    <hyperlink r:id="rId939" ref="L1242"/>
    <hyperlink r:id="rId940" ref="L1243"/>
    <hyperlink r:id="rId941" ref="L1244"/>
    <hyperlink r:id="rId942" ref="L1245"/>
    <hyperlink r:id="rId943" ref="L1246"/>
    <hyperlink r:id="rId944" ref="L1247"/>
    <hyperlink r:id="rId945" ref="L1248"/>
    <hyperlink r:id="rId946" ref="L1250"/>
    <hyperlink r:id="rId947" ref="L1251"/>
    <hyperlink r:id="rId948" ref="L1253"/>
    <hyperlink r:id="rId949" ref="L1254"/>
    <hyperlink r:id="rId950" ref="L1255"/>
    <hyperlink r:id="rId951" ref="L1256"/>
    <hyperlink r:id="rId952" ref="L1257"/>
    <hyperlink r:id="rId953" ref="L1259"/>
    <hyperlink r:id="rId954" ref="L1260"/>
    <hyperlink r:id="rId955" ref="L1261"/>
    <hyperlink r:id="rId956" ref="L1263"/>
    <hyperlink r:id="rId957" ref="L1264"/>
    <hyperlink r:id="rId958" ref="L1265"/>
    <hyperlink r:id="rId959" ref="L1266"/>
    <hyperlink r:id="rId960" ref="L1267"/>
    <hyperlink r:id="rId961" ref="L1269"/>
    <hyperlink r:id="rId962" ref="L1271"/>
    <hyperlink r:id="rId963" ref="L1272"/>
    <hyperlink r:id="rId964" ref="L1273"/>
    <hyperlink r:id="rId965" ref="L1275"/>
    <hyperlink r:id="rId966" ref="L1276"/>
    <hyperlink r:id="rId967" ref="L1277"/>
    <hyperlink r:id="rId968" ref="L1278"/>
    <hyperlink r:id="rId969" ref="L1280"/>
    <hyperlink r:id="rId970" ref="L1281"/>
    <hyperlink r:id="rId971" ref="L1282"/>
    <hyperlink r:id="rId972" ref="L1283"/>
    <hyperlink r:id="rId973" ref="L1284"/>
    <hyperlink r:id="rId974" ref="L1287"/>
    <hyperlink r:id="rId975" ref="L1289"/>
    <hyperlink r:id="rId976" ref="L1290"/>
    <hyperlink r:id="rId977" ref="L1291"/>
    <hyperlink r:id="rId978" ref="L1292"/>
    <hyperlink r:id="rId979" ref="L1294"/>
    <hyperlink r:id="rId980" ref="L1295"/>
    <hyperlink r:id="rId981" ref="L1298"/>
    <hyperlink r:id="rId982" ref="L1299"/>
    <hyperlink r:id="rId983" ref="L1300"/>
    <hyperlink r:id="rId984" ref="L1301"/>
    <hyperlink r:id="rId985" ref="L1302"/>
    <hyperlink r:id="rId986" ref="L1303"/>
    <hyperlink r:id="rId987" ref="L1304"/>
    <hyperlink r:id="rId988" ref="L1305"/>
    <hyperlink r:id="rId989" ref="L1306"/>
    <hyperlink r:id="rId990" ref="L1308"/>
    <hyperlink r:id="rId991" ref="L1309"/>
    <hyperlink r:id="rId992" ref="L1310"/>
    <hyperlink r:id="rId993" ref="L1315"/>
    <hyperlink r:id="rId994" ref="L1316"/>
    <hyperlink r:id="rId995" ref="L1318"/>
    <hyperlink r:id="rId996" ref="L1319"/>
    <hyperlink r:id="rId997" ref="L1320"/>
    <hyperlink r:id="rId998" ref="L1321"/>
    <hyperlink r:id="rId999" ref="L1322"/>
    <hyperlink r:id="rId1000" ref="L1323"/>
    <hyperlink r:id="rId1001" ref="L1324"/>
    <hyperlink r:id="rId1002" ref="L1325"/>
    <hyperlink r:id="rId1003" ref="L1327"/>
    <hyperlink r:id="rId1004" ref="L1329"/>
    <hyperlink r:id="rId1005" ref="L1330"/>
    <hyperlink r:id="rId1006" ref="L1331"/>
    <hyperlink r:id="rId1007" ref="L1332"/>
    <hyperlink r:id="rId1008" ref="L1334"/>
    <hyperlink r:id="rId1009" ref="L1337"/>
    <hyperlink r:id="rId1010" ref="L1339"/>
    <hyperlink r:id="rId1011" ref="L1340"/>
    <hyperlink r:id="rId1012" ref="L1343"/>
    <hyperlink r:id="rId1013" ref="L1344"/>
    <hyperlink r:id="rId1014" ref="L1345"/>
    <hyperlink r:id="rId1015" ref="L1346"/>
    <hyperlink r:id="rId1016" ref="L1347"/>
    <hyperlink r:id="rId1017" ref="L1348"/>
    <hyperlink r:id="rId1018" ref="L1350"/>
    <hyperlink r:id="rId1019" ref="L1351"/>
    <hyperlink r:id="rId1020" ref="L1353"/>
    <hyperlink r:id="rId1021" ref="L1354"/>
    <hyperlink r:id="rId1022" ref="L1355"/>
    <hyperlink r:id="rId1023" ref="L1356"/>
    <hyperlink r:id="rId1024" ref="L1357"/>
    <hyperlink r:id="rId1025" ref="L1358"/>
    <hyperlink r:id="rId1026" ref="L1362"/>
    <hyperlink r:id="rId1027" ref="L1363"/>
    <hyperlink r:id="rId1028" ref="L1364"/>
    <hyperlink r:id="rId1029" ref="L1366"/>
    <hyperlink r:id="rId1030" ref="L1369"/>
    <hyperlink r:id="rId1031" ref="L1370"/>
    <hyperlink r:id="rId1032" ref="L1371"/>
    <hyperlink r:id="rId1033" ref="L1373"/>
    <hyperlink r:id="rId1034" ref="L1374"/>
    <hyperlink r:id="rId1035" ref="L1375"/>
    <hyperlink r:id="rId1036" ref="L1376"/>
    <hyperlink r:id="rId1037" ref="L1377"/>
    <hyperlink r:id="rId1038" ref="L1378"/>
    <hyperlink r:id="rId1039" ref="L1379"/>
    <hyperlink r:id="rId1040" ref="L1380"/>
    <hyperlink r:id="rId1041" ref="L1381"/>
    <hyperlink r:id="rId1042" ref="L1382"/>
    <hyperlink r:id="rId1043" ref="L1384"/>
    <hyperlink r:id="rId1044" ref="L1385"/>
    <hyperlink r:id="rId1045" ref="L1386"/>
    <hyperlink r:id="rId1046" ref="L1387"/>
    <hyperlink r:id="rId1047" ref="L1388"/>
    <hyperlink r:id="rId1048" ref="L1389"/>
    <hyperlink r:id="rId1049" ref="L1391"/>
    <hyperlink r:id="rId1050" ref="L1393"/>
    <hyperlink r:id="rId1051" ref="L1395"/>
    <hyperlink r:id="rId1052" ref="L1397"/>
    <hyperlink r:id="rId1053" ref="L1399"/>
    <hyperlink r:id="rId1054" ref="L1400"/>
    <hyperlink r:id="rId1055" ref="L1401"/>
    <hyperlink r:id="rId1056" ref="L1402"/>
    <hyperlink r:id="rId1057" ref="L1406"/>
    <hyperlink r:id="rId1058" ref="L1407"/>
    <hyperlink r:id="rId1059" ref="L1410"/>
    <hyperlink r:id="rId1060" ref="L1411"/>
    <hyperlink r:id="rId1061" ref="L1412"/>
    <hyperlink r:id="rId1062" ref="L1413"/>
    <hyperlink r:id="rId1063" ref="L1415"/>
    <hyperlink r:id="rId1064" ref="L1416"/>
    <hyperlink r:id="rId1065" ref="L1417"/>
    <hyperlink r:id="rId1066" ref="L1418"/>
    <hyperlink r:id="rId1067" ref="L1419"/>
    <hyperlink r:id="rId1068" ref="L1420"/>
    <hyperlink r:id="rId1069" ref="L1421"/>
    <hyperlink r:id="rId1070" ref="L1422"/>
    <hyperlink r:id="rId1071" ref="L1423"/>
    <hyperlink r:id="rId1072" ref="L1424"/>
    <hyperlink r:id="rId1073" ref="L1425"/>
    <hyperlink r:id="rId1074" ref="L1426"/>
    <hyperlink r:id="rId1075" ref="L1427"/>
    <hyperlink r:id="rId1076" ref="L1428"/>
    <hyperlink r:id="rId1077" ref="L1429"/>
    <hyperlink r:id="rId1078" ref="L1430"/>
    <hyperlink r:id="rId1079" ref="L1431"/>
    <hyperlink r:id="rId1080" ref="L1432"/>
    <hyperlink r:id="rId1081" ref="L1433"/>
    <hyperlink r:id="rId1082" ref="L1434"/>
    <hyperlink r:id="rId1083" ref="L1435"/>
    <hyperlink r:id="rId1084" ref="L1436"/>
    <hyperlink r:id="rId1085" ref="L1437"/>
    <hyperlink r:id="rId1086" ref="L1438"/>
    <hyperlink r:id="rId1087" ref="L1439"/>
    <hyperlink r:id="rId1088" ref="L1440"/>
    <hyperlink r:id="rId1089" ref="L1441"/>
    <hyperlink r:id="rId1090" ref="L1442"/>
    <hyperlink r:id="rId1091" ref="L1443"/>
    <hyperlink r:id="rId1092" ref="L1445"/>
    <hyperlink r:id="rId1093" ref="L1446"/>
    <hyperlink r:id="rId1094" ref="L1447"/>
    <hyperlink r:id="rId1095" ref="L1448"/>
    <hyperlink r:id="rId1096" ref="L1449"/>
    <hyperlink r:id="rId1097" ref="L1450"/>
    <hyperlink r:id="rId1098" ref="L1452"/>
    <hyperlink r:id="rId1099" ref="L1453"/>
    <hyperlink r:id="rId1100" ref="L1454"/>
    <hyperlink r:id="rId1101" ref="L1455"/>
    <hyperlink r:id="rId1102" ref="L1456"/>
    <hyperlink r:id="rId1103" ref="L1457"/>
    <hyperlink r:id="rId1104" ref="L1459"/>
    <hyperlink r:id="rId1105" ref="L1460"/>
    <hyperlink r:id="rId1106" ref="L1461"/>
    <hyperlink r:id="rId1107" ref="L1464"/>
    <hyperlink r:id="rId1108" ref="L1465"/>
    <hyperlink r:id="rId1109" ref="L1466"/>
    <hyperlink r:id="rId1110" ref="L1467"/>
    <hyperlink r:id="rId1111" ref="L1468"/>
    <hyperlink r:id="rId1112" ref="L1469"/>
    <hyperlink r:id="rId1113" ref="L1470"/>
    <hyperlink r:id="rId1114" ref="L1471"/>
    <hyperlink r:id="rId1115" ref="L1473"/>
    <hyperlink r:id="rId1116" ref="L1474"/>
    <hyperlink r:id="rId1117" ref="L1479"/>
    <hyperlink r:id="rId1118" ref="L1480"/>
    <hyperlink r:id="rId1119" ref="L1481"/>
    <hyperlink r:id="rId1120" ref="L1482"/>
    <hyperlink r:id="rId1121" ref="L1484"/>
    <hyperlink r:id="rId1122" ref="L1485"/>
    <hyperlink r:id="rId1123" ref="L1487"/>
    <hyperlink r:id="rId1124" ref="L1488"/>
    <hyperlink r:id="rId1125" ref="L1490"/>
    <hyperlink r:id="rId1126" ref="L1491"/>
    <hyperlink r:id="rId1127" ref="L1492"/>
    <hyperlink r:id="rId1128" ref="L1493"/>
    <hyperlink r:id="rId1129" ref="L1494"/>
    <hyperlink r:id="rId1130" ref="L1495"/>
    <hyperlink r:id="rId1131" ref="L1496"/>
    <hyperlink r:id="rId1132" ref="L1498"/>
    <hyperlink r:id="rId1133" ref="L1499"/>
    <hyperlink r:id="rId1134" ref="L1500"/>
    <hyperlink r:id="rId1135" ref="L1503"/>
    <hyperlink r:id="rId1136" ref="L1504"/>
    <hyperlink r:id="rId1137" ref="L1505"/>
    <hyperlink r:id="rId1138" ref="L1508"/>
    <hyperlink r:id="rId1139" ref="L1509"/>
    <hyperlink r:id="rId1140" ref="L1510"/>
    <hyperlink r:id="rId1141" ref="L1511"/>
    <hyperlink r:id="rId1142" ref="L1512"/>
    <hyperlink r:id="rId1143" ref="L1513"/>
    <hyperlink r:id="rId1144" ref="L1515"/>
    <hyperlink r:id="rId1145" ref="L1516"/>
    <hyperlink r:id="rId1146" ref="L1519"/>
    <hyperlink r:id="rId1147" ref="L1520"/>
    <hyperlink r:id="rId1148" ref="L1522"/>
    <hyperlink r:id="rId1149" ref="L1523"/>
    <hyperlink r:id="rId1150" ref="L1524"/>
    <hyperlink r:id="rId1151" ref="L1526"/>
    <hyperlink r:id="rId1152" ref="L1527"/>
    <hyperlink r:id="rId1153" ref="L1528"/>
    <hyperlink r:id="rId1154" ref="L1529"/>
    <hyperlink r:id="rId1155" ref="L1531"/>
    <hyperlink r:id="rId1156" ref="B1532"/>
    <hyperlink r:id="rId1157" ref="L1532"/>
    <hyperlink r:id="rId1158" ref="L1534"/>
    <hyperlink r:id="rId1159" ref="L1535"/>
    <hyperlink r:id="rId1160" ref="L1536"/>
    <hyperlink r:id="rId1161" ref="L1537"/>
    <hyperlink r:id="rId1162" ref="L1539"/>
    <hyperlink r:id="rId1163" ref="L1540"/>
    <hyperlink r:id="rId1164" ref="L1541"/>
    <hyperlink r:id="rId1165" ref="L1542"/>
    <hyperlink r:id="rId1166" ref="L1543"/>
    <hyperlink r:id="rId1167" ref="L1544"/>
    <hyperlink r:id="rId1168" ref="L1546"/>
    <hyperlink r:id="rId1169" ref="L1548"/>
    <hyperlink r:id="rId1170" ref="L1549"/>
    <hyperlink r:id="rId1171" ref="L1550"/>
    <hyperlink r:id="rId1172" ref="L1553"/>
    <hyperlink r:id="rId1173" ref="L1554"/>
    <hyperlink r:id="rId1174" ref="L1556"/>
    <hyperlink r:id="rId1175" ref="L1557"/>
    <hyperlink r:id="rId1176" ref="L1558"/>
    <hyperlink r:id="rId1177" ref="L1559"/>
    <hyperlink r:id="rId1178" ref="L1562"/>
    <hyperlink r:id="rId1179" ref="L1564"/>
    <hyperlink r:id="rId1180" ref="L1565"/>
    <hyperlink r:id="rId1181" ref="L1566"/>
    <hyperlink r:id="rId1182" ref="L1568"/>
    <hyperlink r:id="rId1183" ref="L1571"/>
    <hyperlink r:id="rId1184" ref="L1572"/>
    <hyperlink r:id="rId1185" ref="L1574"/>
    <hyperlink r:id="rId1186" ref="L1575"/>
    <hyperlink r:id="rId1187" ref="L1576"/>
    <hyperlink r:id="rId1188" ref="L1577"/>
    <hyperlink r:id="rId1189" ref="L1579"/>
    <hyperlink r:id="rId1190" ref="L1580"/>
    <hyperlink r:id="rId1191" ref="L1581"/>
    <hyperlink r:id="rId1192" ref="L1583"/>
    <hyperlink r:id="rId1193" ref="L1584"/>
    <hyperlink r:id="rId1194" ref="L1585"/>
    <hyperlink r:id="rId1195" ref="L1586"/>
    <hyperlink r:id="rId1196" ref="L1587"/>
    <hyperlink r:id="rId1197" ref="L1589"/>
    <hyperlink r:id="rId1198" ref="L1590"/>
    <hyperlink r:id="rId1199" ref="L1591"/>
    <hyperlink r:id="rId1200" ref="L1592"/>
    <hyperlink r:id="rId1201" ref="L1593"/>
    <hyperlink r:id="rId1202" ref="L1594"/>
    <hyperlink r:id="rId1203" ref="L1597"/>
    <hyperlink r:id="rId1204" ref="L1598"/>
    <hyperlink r:id="rId1205" ref="L1600"/>
    <hyperlink r:id="rId1206" ref="L1601"/>
    <hyperlink r:id="rId1207" ref="L1602"/>
    <hyperlink r:id="rId1208" ref="L1603"/>
    <hyperlink r:id="rId1209" ref="L1605"/>
    <hyperlink r:id="rId1210" ref="L1606"/>
    <hyperlink r:id="rId1211" ref="L1607"/>
    <hyperlink r:id="rId1212" ref="L1608"/>
    <hyperlink r:id="rId1213" ref="L1609"/>
    <hyperlink r:id="rId1214" ref="L1610"/>
    <hyperlink r:id="rId1215" ref="L1611"/>
    <hyperlink r:id="rId1216" ref="L1612"/>
    <hyperlink r:id="rId1217" ref="L1614"/>
    <hyperlink r:id="rId1218" ref="L1615"/>
    <hyperlink r:id="rId1219" ref="L1616"/>
    <hyperlink r:id="rId1220" ref="L1617"/>
    <hyperlink r:id="rId1221" ref="L1618"/>
    <hyperlink r:id="rId1222" ref="L1619"/>
    <hyperlink r:id="rId1223" ref="L1620"/>
    <hyperlink r:id="rId1224" ref="L1621"/>
    <hyperlink r:id="rId1225" ref="L1622"/>
    <hyperlink r:id="rId1226" ref="L1623"/>
    <hyperlink r:id="rId1227" ref="L1624"/>
    <hyperlink r:id="rId1228" ref="L1625"/>
    <hyperlink r:id="rId1229" ref="L1627"/>
    <hyperlink r:id="rId1230" ref="L1628"/>
    <hyperlink r:id="rId1231" ref="L1630"/>
    <hyperlink r:id="rId1232" ref="L1631"/>
    <hyperlink r:id="rId1233" ref="L1632"/>
    <hyperlink r:id="rId1234" ref="L1633"/>
    <hyperlink r:id="rId1235" ref="L1634"/>
    <hyperlink r:id="rId1236" ref="L1635"/>
    <hyperlink r:id="rId1237" ref="L1637"/>
    <hyperlink r:id="rId1238" ref="L1638"/>
    <hyperlink r:id="rId1239" ref="L1639"/>
    <hyperlink r:id="rId1240" ref="L1640"/>
    <hyperlink r:id="rId1241" ref="L1641"/>
    <hyperlink r:id="rId1242" ref="L1642"/>
    <hyperlink r:id="rId1243" ref="L1643"/>
    <hyperlink r:id="rId1244" ref="L1644"/>
    <hyperlink r:id="rId1245" ref="L1645"/>
    <hyperlink r:id="rId1246" ref="L1646"/>
    <hyperlink r:id="rId1247" ref="L1647"/>
    <hyperlink r:id="rId1248" ref="L1648"/>
    <hyperlink r:id="rId1249" ref="L1649"/>
    <hyperlink r:id="rId1250" ref="L1650"/>
  </hyperlinks>
  <drawing r:id="rId125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</cols>
  <sheetData>
    <row r="1">
      <c r="A1" s="1" t="s">
        <v>0</v>
      </c>
      <c r="B1" s="1" t="s">
        <v>864</v>
      </c>
      <c r="C1" s="1"/>
      <c r="D1" s="1"/>
      <c r="E1" s="1"/>
      <c r="F1" s="1"/>
    </row>
    <row r="2">
      <c r="A2" s="1" t="s">
        <v>344</v>
      </c>
      <c r="B2" s="3" t="s">
        <v>6689</v>
      </c>
    </row>
    <row r="3">
      <c r="A3" s="1" t="s">
        <v>181</v>
      </c>
      <c r="B3" s="3" t="s">
        <v>5193</v>
      </c>
    </row>
    <row r="4">
      <c r="A4" s="1" t="s">
        <v>571</v>
      </c>
      <c r="B4" s="3" t="s">
        <v>1754</v>
      </c>
    </row>
    <row r="5">
      <c r="A5" s="1" t="s">
        <v>72</v>
      </c>
      <c r="B5" s="3" t="s">
        <v>2920</v>
      </c>
    </row>
    <row r="6">
      <c r="A6" s="1" t="s">
        <v>619</v>
      </c>
      <c r="B6" s="3" t="s">
        <v>3658</v>
      </c>
    </row>
    <row r="7">
      <c r="A7" s="1" t="s">
        <v>424</v>
      </c>
      <c r="B7" s="3" t="s">
        <v>6177</v>
      </c>
    </row>
    <row r="8">
      <c r="A8" s="1" t="s">
        <v>363</v>
      </c>
    </row>
    <row r="9">
      <c r="A9" s="1" t="s">
        <v>235</v>
      </c>
      <c r="B9" s="3" t="s">
        <v>3901</v>
      </c>
    </row>
    <row r="10">
      <c r="A10" s="1" t="s">
        <v>759</v>
      </c>
      <c r="B10" s="3" t="s">
        <v>5685</v>
      </c>
    </row>
    <row r="11">
      <c r="A11" s="1" t="s">
        <v>1619</v>
      </c>
    </row>
    <row r="12">
      <c r="A12" s="1" t="s">
        <v>755</v>
      </c>
      <c r="B12" s="3" t="s">
        <v>1882</v>
      </c>
    </row>
    <row r="13">
      <c r="A13" s="1" t="s">
        <v>25</v>
      </c>
      <c r="B13" s="3" t="s">
        <v>3638</v>
      </c>
    </row>
    <row r="14">
      <c r="A14" s="1" t="s">
        <v>324</v>
      </c>
      <c r="B14" s="3" t="s">
        <v>7021</v>
      </c>
    </row>
    <row r="15">
      <c r="A15" s="1" t="s">
        <v>342</v>
      </c>
      <c r="B15" s="3" t="s">
        <v>5355</v>
      </c>
    </row>
    <row r="16">
      <c r="A16" s="1" t="s">
        <v>99</v>
      </c>
      <c r="B16" s="3" t="s">
        <v>4734</v>
      </c>
    </row>
    <row r="17">
      <c r="A17" s="1" t="s">
        <v>356</v>
      </c>
      <c r="B17" s="3" t="s">
        <v>6027</v>
      </c>
    </row>
    <row r="18">
      <c r="A18" s="1" t="s">
        <v>185</v>
      </c>
      <c r="B18" s="3" t="s">
        <v>2482</v>
      </c>
    </row>
    <row r="19">
      <c r="A19" s="1" t="s">
        <v>765</v>
      </c>
      <c r="B19" s="3" t="s">
        <v>4594</v>
      </c>
    </row>
    <row r="20">
      <c r="A20" s="1" t="s">
        <v>411</v>
      </c>
      <c r="B20" s="3" t="s">
        <v>4797</v>
      </c>
    </row>
    <row r="21">
      <c r="A21" s="1" t="s">
        <v>38</v>
      </c>
      <c r="B21" s="3" t="s">
        <v>4738</v>
      </c>
    </row>
    <row r="22">
      <c r="A22" s="1" t="s">
        <v>281</v>
      </c>
      <c r="B22" s="3" t="s">
        <v>6113</v>
      </c>
    </row>
    <row r="23">
      <c r="A23" s="1" t="s">
        <v>6706</v>
      </c>
    </row>
    <row r="24">
      <c r="A24" s="1" t="s">
        <v>238</v>
      </c>
      <c r="B24" s="3" t="s">
        <v>7330</v>
      </c>
    </row>
    <row r="25">
      <c r="A25" s="1" t="s">
        <v>757</v>
      </c>
      <c r="B25" s="3" t="s">
        <v>7279</v>
      </c>
    </row>
    <row r="26">
      <c r="A26" s="1" t="s">
        <v>753</v>
      </c>
      <c r="B26" s="3" t="s">
        <v>7210</v>
      </c>
    </row>
    <row r="27">
      <c r="A27" s="1" t="s">
        <v>717</v>
      </c>
      <c r="B27" s="3" t="s">
        <v>6512</v>
      </c>
    </row>
    <row r="28">
      <c r="A28" s="1" t="s">
        <v>3144</v>
      </c>
    </row>
    <row r="29">
      <c r="A29" s="1" t="s">
        <v>725</v>
      </c>
      <c r="B29" s="3" t="s">
        <v>2328</v>
      </c>
    </row>
    <row r="30">
      <c r="A30" s="1" t="s">
        <v>623</v>
      </c>
      <c r="B30" s="3" t="s">
        <v>1898</v>
      </c>
    </row>
    <row r="31">
      <c r="A31" s="1" t="s">
        <v>74</v>
      </c>
      <c r="B31" s="3" t="s">
        <v>6440</v>
      </c>
    </row>
    <row r="32">
      <c r="A32" s="1" t="s">
        <v>1204</v>
      </c>
    </row>
    <row r="33">
      <c r="A33" s="1" t="s">
        <v>389</v>
      </c>
      <c r="B33" s="3" t="s">
        <v>6959</v>
      </c>
    </row>
    <row r="34">
      <c r="A34" s="1" t="s">
        <v>282</v>
      </c>
      <c r="B34" s="3" t="s">
        <v>3877</v>
      </c>
    </row>
    <row r="35">
      <c r="A35" s="1" t="s">
        <v>561</v>
      </c>
      <c r="B35" s="3" t="s">
        <v>3865</v>
      </c>
    </row>
    <row r="36">
      <c r="A36" s="1" t="s">
        <v>542</v>
      </c>
    </row>
    <row r="37">
      <c r="A37" s="1" t="s">
        <v>590</v>
      </c>
      <c r="B37" s="3" t="s">
        <v>6427</v>
      </c>
    </row>
    <row r="38">
      <c r="A38" s="1" t="s">
        <v>412</v>
      </c>
      <c r="B38" s="3" t="s">
        <v>3961</v>
      </c>
    </row>
    <row r="39">
      <c r="A39" s="1" t="s">
        <v>322</v>
      </c>
      <c r="B39" s="3" t="s">
        <v>4472</v>
      </c>
    </row>
    <row r="40">
      <c r="A40" s="1" t="s">
        <v>667</v>
      </c>
      <c r="B40" s="3" t="s">
        <v>3465</v>
      </c>
    </row>
    <row r="41">
      <c r="A41" s="1" t="s">
        <v>29</v>
      </c>
      <c r="B41" s="3" t="s">
        <v>2315</v>
      </c>
    </row>
    <row r="42">
      <c r="A42" s="1" t="s">
        <v>386</v>
      </c>
    </row>
    <row r="43">
      <c r="A43" s="1" t="s">
        <v>5035</v>
      </c>
      <c r="B43" s="3" t="s">
        <v>5038</v>
      </c>
    </row>
    <row r="44">
      <c r="A44" s="1" t="s">
        <v>715</v>
      </c>
      <c r="B44" s="3" t="s">
        <v>3784</v>
      </c>
    </row>
    <row r="45">
      <c r="A45" s="1" t="s">
        <v>583</v>
      </c>
    </row>
    <row r="46">
      <c r="A46" s="1" t="s">
        <v>75</v>
      </c>
      <c r="B46" s="3" t="s">
        <v>5478</v>
      </c>
    </row>
    <row r="47">
      <c r="A47" s="1" t="s">
        <v>165</v>
      </c>
      <c r="B47" s="3" t="s">
        <v>6218</v>
      </c>
    </row>
    <row r="48">
      <c r="A48" s="1" t="s">
        <v>414</v>
      </c>
      <c r="B48" s="3" t="s">
        <v>7507</v>
      </c>
    </row>
    <row r="49">
      <c r="A49" s="1" t="s">
        <v>252</v>
      </c>
      <c r="B49" s="3" t="s">
        <v>5876</v>
      </c>
    </row>
    <row r="50">
      <c r="A50" s="1" t="s">
        <v>578</v>
      </c>
      <c r="B50" s="3" t="s">
        <v>5494</v>
      </c>
    </row>
    <row r="51">
      <c r="A51" s="1" t="s">
        <v>722</v>
      </c>
      <c r="B51" s="3" t="s">
        <v>6303</v>
      </c>
    </row>
    <row r="52">
      <c r="A52" s="1" t="s">
        <v>384</v>
      </c>
      <c r="B52" s="3" t="s">
        <v>7398</v>
      </c>
    </row>
    <row r="53">
      <c r="A53" s="1" t="s">
        <v>732</v>
      </c>
      <c r="B53" s="3" t="s">
        <v>1898</v>
      </c>
    </row>
    <row r="54">
      <c r="A54" s="1" t="s">
        <v>398</v>
      </c>
      <c r="B54" s="3" t="s">
        <v>1354</v>
      </c>
    </row>
    <row r="55">
      <c r="A55" s="1" t="s">
        <v>709</v>
      </c>
      <c r="B55" s="3" t="s">
        <v>3967</v>
      </c>
    </row>
    <row r="56">
      <c r="A56" s="1" t="s">
        <v>849</v>
      </c>
      <c r="B56" s="3" t="s">
        <v>1851</v>
      </c>
    </row>
    <row r="57">
      <c r="A57" s="1" t="s">
        <v>397</v>
      </c>
      <c r="B57" s="3" t="s">
        <v>2652</v>
      </c>
    </row>
    <row r="58">
      <c r="A58" s="1" t="s">
        <v>299</v>
      </c>
      <c r="B58" s="3" t="s">
        <v>4098</v>
      </c>
    </row>
    <row r="59">
      <c r="A59" s="1" t="s">
        <v>697</v>
      </c>
      <c r="B59" s="3" t="s">
        <v>1554</v>
      </c>
    </row>
    <row r="60">
      <c r="A60" s="1" t="s">
        <v>640</v>
      </c>
      <c r="B60" s="3" t="s">
        <v>2646</v>
      </c>
    </row>
    <row r="61">
      <c r="A61" s="1" t="s">
        <v>650</v>
      </c>
      <c r="B61" s="3" t="s">
        <v>1517</v>
      </c>
    </row>
    <row r="62">
      <c r="A62" s="1" t="s">
        <v>730</v>
      </c>
      <c r="B62" s="3" t="s">
        <v>2398</v>
      </c>
    </row>
    <row r="63">
      <c r="A63" s="1" t="s">
        <v>295</v>
      </c>
      <c r="B63" s="3" t="s">
        <v>5288</v>
      </c>
    </row>
    <row r="64">
      <c r="A64" s="1" t="s">
        <v>406</v>
      </c>
      <c r="B64" s="3" t="s">
        <v>5206</v>
      </c>
    </row>
    <row r="65">
      <c r="A65" s="1" t="s">
        <v>602</v>
      </c>
    </row>
    <row r="66">
      <c r="A66" s="1" t="s">
        <v>2991</v>
      </c>
    </row>
    <row r="67">
      <c r="A67" s="1" t="s">
        <v>115</v>
      </c>
      <c r="B67" s="3" t="s">
        <v>7608</v>
      </c>
    </row>
    <row r="68">
      <c r="A68" s="1" t="s">
        <v>686</v>
      </c>
      <c r="B68" s="3" t="s">
        <v>6899</v>
      </c>
    </row>
    <row r="69">
      <c r="A69" s="1" t="s">
        <v>84</v>
      </c>
      <c r="B69" s="3" t="s">
        <v>2871</v>
      </c>
    </row>
    <row r="70">
      <c r="A70" s="1" t="s">
        <v>264</v>
      </c>
      <c r="B70" s="3" t="s">
        <v>2924</v>
      </c>
    </row>
    <row r="71">
      <c r="A71" s="1" t="s">
        <v>371</v>
      </c>
      <c r="B71" s="3" t="s">
        <v>1467</v>
      </c>
    </row>
    <row r="72">
      <c r="A72" s="1" t="s">
        <v>394</v>
      </c>
      <c r="B72" s="3" t="s">
        <v>2684</v>
      </c>
    </row>
    <row r="73">
      <c r="A73" s="1" t="s">
        <v>357</v>
      </c>
    </row>
    <row r="74">
      <c r="A74" s="1" t="s">
        <v>420</v>
      </c>
    </row>
    <row r="75">
      <c r="A75" s="1" t="s">
        <v>581</v>
      </c>
      <c r="B75" s="3" t="s">
        <v>3582</v>
      </c>
    </row>
    <row r="76">
      <c r="A76" s="1" t="s">
        <v>144</v>
      </c>
      <c r="B76" s="3" t="s">
        <v>3452</v>
      </c>
    </row>
    <row r="77">
      <c r="A77" s="1" t="s">
        <v>603</v>
      </c>
      <c r="B77" s="3" t="s">
        <v>4006</v>
      </c>
    </row>
    <row r="78">
      <c r="A78" s="1" t="s">
        <v>349</v>
      </c>
      <c r="B78" s="3" t="s">
        <v>2373</v>
      </c>
    </row>
    <row r="79">
      <c r="A79" s="1" t="s">
        <v>719</v>
      </c>
      <c r="B79" s="3" t="s">
        <v>5331</v>
      </c>
    </row>
    <row r="80">
      <c r="A80" s="1" t="s">
        <v>615</v>
      </c>
      <c r="B80" s="3" t="s">
        <v>3554</v>
      </c>
    </row>
    <row r="81">
      <c r="A81" s="1" t="s">
        <v>735</v>
      </c>
      <c r="B81" s="3" t="s">
        <v>3450</v>
      </c>
    </row>
    <row r="82">
      <c r="A82" s="1" t="s">
        <v>763</v>
      </c>
      <c r="B82" s="3" t="s">
        <v>4594</v>
      </c>
    </row>
    <row r="83">
      <c r="A83" s="1" t="s">
        <v>158</v>
      </c>
      <c r="B83" s="3" t="s">
        <v>4936</v>
      </c>
    </row>
    <row r="84">
      <c r="A84" s="1" t="s">
        <v>830</v>
      </c>
      <c r="B84" s="3" t="s">
        <v>5560</v>
      </c>
    </row>
    <row r="85">
      <c r="A85" s="1" t="s">
        <v>810</v>
      </c>
      <c r="B85" s="3" t="s">
        <v>4888</v>
      </c>
    </row>
    <row r="86">
      <c r="A86" s="1" t="s">
        <v>113</v>
      </c>
      <c r="B86" s="3" t="s">
        <v>4350</v>
      </c>
    </row>
    <row r="87">
      <c r="A87" s="1" t="s">
        <v>428</v>
      </c>
      <c r="B87" s="3" t="s">
        <v>7227</v>
      </c>
    </row>
    <row r="88">
      <c r="A88" s="1" t="s">
        <v>294</v>
      </c>
      <c r="B88" s="3" t="s">
        <v>7307</v>
      </c>
    </row>
    <row r="89">
      <c r="A89" s="1" t="s">
        <v>335</v>
      </c>
    </row>
    <row r="90">
      <c r="A90" s="1" t="s">
        <v>422</v>
      </c>
      <c r="B90" s="3" t="s">
        <v>1077</v>
      </c>
    </row>
    <row r="91">
      <c r="A91" s="1" t="s">
        <v>610</v>
      </c>
      <c r="B91" s="3" t="s">
        <v>3405</v>
      </c>
    </row>
    <row r="92">
      <c r="A92" s="1" t="s">
        <v>733</v>
      </c>
      <c r="B92" s="3" t="s">
        <v>5090</v>
      </c>
    </row>
    <row r="93">
      <c r="A93" s="1" t="s">
        <v>421</v>
      </c>
    </row>
    <row r="94">
      <c r="A94" s="1" t="s">
        <v>45</v>
      </c>
      <c r="B94" s="3" t="s">
        <v>3496</v>
      </c>
    </row>
    <row r="95">
      <c r="A95" s="1" t="s">
        <v>283</v>
      </c>
      <c r="B95" s="3" t="s">
        <v>6320</v>
      </c>
    </row>
    <row r="96">
      <c r="A96" s="1" t="s">
        <v>387</v>
      </c>
      <c r="B96" s="3" t="s">
        <v>3977</v>
      </c>
    </row>
    <row r="97">
      <c r="A97" s="1" t="s">
        <v>119</v>
      </c>
      <c r="B97" s="3" t="s">
        <v>4837</v>
      </c>
    </row>
    <row r="98">
      <c r="A98" s="1" t="s">
        <v>28</v>
      </c>
      <c r="B98" s="3" t="s">
        <v>5532</v>
      </c>
    </row>
    <row r="99">
      <c r="A99" s="1" t="s">
        <v>497</v>
      </c>
      <c r="B99" s="3" t="s">
        <v>6705</v>
      </c>
    </row>
    <row r="100">
      <c r="A100" s="1" t="s">
        <v>604</v>
      </c>
    </row>
    <row r="101">
      <c r="A101" s="1" t="s">
        <v>187</v>
      </c>
      <c r="B101" s="3" t="s">
        <v>7435</v>
      </c>
    </row>
    <row r="102">
      <c r="A102" s="1" t="s">
        <v>372</v>
      </c>
      <c r="B102" s="3" t="s">
        <v>4433</v>
      </c>
    </row>
    <row r="103">
      <c r="A103" s="1" t="s">
        <v>254</v>
      </c>
      <c r="B103" s="3" t="s">
        <v>1138</v>
      </c>
    </row>
    <row r="104">
      <c r="A104" s="1" t="s">
        <v>272</v>
      </c>
    </row>
    <row r="105">
      <c r="A105" s="1" t="s">
        <v>318</v>
      </c>
      <c r="B105" s="3" t="s">
        <v>5258</v>
      </c>
    </row>
    <row r="106">
      <c r="A106" s="1" t="s">
        <v>634</v>
      </c>
      <c r="B106" s="3" t="s">
        <v>897</v>
      </c>
    </row>
    <row r="107">
      <c r="A107" s="1" t="s">
        <v>124</v>
      </c>
      <c r="B107" s="3" t="s">
        <v>2527</v>
      </c>
    </row>
    <row r="108">
      <c r="A108" s="1" t="s">
        <v>248</v>
      </c>
      <c r="B108" s="3" t="s">
        <v>2251</v>
      </c>
    </row>
    <row r="109">
      <c r="A109" s="1" t="s">
        <v>236</v>
      </c>
      <c r="B109" s="3" t="s">
        <v>4544</v>
      </c>
    </row>
    <row r="110">
      <c r="A110" s="1" t="s">
        <v>547</v>
      </c>
      <c r="B110" s="3" t="s">
        <v>5384</v>
      </c>
    </row>
    <row r="111">
      <c r="A111" s="1" t="s">
        <v>152</v>
      </c>
      <c r="B111" s="3" t="s">
        <v>1825</v>
      </c>
    </row>
    <row r="112">
      <c r="A112" s="1" t="s">
        <v>636</v>
      </c>
      <c r="B112" s="3" t="s">
        <v>6867</v>
      </c>
    </row>
    <row r="113">
      <c r="A113" s="1" t="s">
        <v>574</v>
      </c>
      <c r="B113" s="3" t="s">
        <v>2655</v>
      </c>
    </row>
    <row r="114">
      <c r="A114" s="1" t="s">
        <v>570</v>
      </c>
      <c r="B114" s="3" t="s">
        <v>1437</v>
      </c>
    </row>
    <row r="115">
      <c r="A115" s="1" t="s">
        <v>284</v>
      </c>
      <c r="B115" s="3" t="s">
        <v>6254</v>
      </c>
    </row>
    <row r="116">
      <c r="A116" s="1" t="s">
        <v>632</v>
      </c>
    </row>
    <row r="117">
      <c r="A117" s="1" t="s">
        <v>86</v>
      </c>
    </row>
    <row r="118">
      <c r="A118" s="1" t="s">
        <v>117</v>
      </c>
      <c r="B118" s="3" t="s">
        <v>4806</v>
      </c>
    </row>
    <row r="119">
      <c r="A119" s="1" t="s">
        <v>141</v>
      </c>
      <c r="B119" s="3" t="s">
        <v>3756</v>
      </c>
    </row>
    <row r="120">
      <c r="A120" s="1" t="s">
        <v>746</v>
      </c>
    </row>
    <row r="121">
      <c r="A121" s="1" t="s">
        <v>352</v>
      </c>
      <c r="B121" s="3" t="s">
        <v>6686</v>
      </c>
    </row>
    <row r="122">
      <c r="A122" s="1" t="s">
        <v>292</v>
      </c>
      <c r="B122" s="3" t="s">
        <v>5359</v>
      </c>
    </row>
    <row r="123">
      <c r="A123" s="1" t="s">
        <v>587</v>
      </c>
      <c r="B123" s="3" t="s">
        <v>1316</v>
      </c>
    </row>
    <row r="124">
      <c r="A124" s="1" t="s">
        <v>704</v>
      </c>
      <c r="B124" s="3" t="s">
        <v>6109</v>
      </c>
    </row>
    <row r="125">
      <c r="A125" s="1" t="s">
        <v>271</v>
      </c>
      <c r="B125" s="3" t="s">
        <v>6890</v>
      </c>
    </row>
    <row r="126">
      <c r="A126" s="1" t="s">
        <v>423</v>
      </c>
      <c r="B126" s="3" t="s">
        <v>6106</v>
      </c>
    </row>
    <row r="127">
      <c r="A127" s="1" t="s">
        <v>163</v>
      </c>
      <c r="B127" s="3" t="s">
        <v>1813</v>
      </c>
    </row>
    <row r="128">
      <c r="A128" s="1" t="s">
        <v>345</v>
      </c>
      <c r="B128" s="3" t="s">
        <v>6254</v>
      </c>
    </row>
    <row r="129">
      <c r="A129" s="1" t="s">
        <v>346</v>
      </c>
      <c r="B129" s="3" t="s">
        <v>3327</v>
      </c>
    </row>
    <row r="130">
      <c r="A130" s="1" t="s">
        <v>330</v>
      </c>
      <c r="B130" s="3" t="s">
        <v>5004</v>
      </c>
    </row>
    <row r="131">
      <c r="A131" s="1" t="s">
        <v>4546</v>
      </c>
    </row>
    <row r="132">
      <c r="A132" s="1" t="s">
        <v>317</v>
      </c>
      <c r="B132" s="3" t="s">
        <v>7321</v>
      </c>
    </row>
    <row r="133">
      <c r="A133" s="1" t="s">
        <v>573</v>
      </c>
    </row>
    <row r="134">
      <c r="A134" s="1" t="s">
        <v>347</v>
      </c>
      <c r="B134" s="3" t="s">
        <v>2500</v>
      </c>
    </row>
    <row r="135">
      <c r="A135" s="1" t="s">
        <v>600</v>
      </c>
    </row>
    <row r="136">
      <c r="A136" s="1" t="s">
        <v>606</v>
      </c>
    </row>
    <row r="137">
      <c r="A137" s="1" t="s">
        <v>67</v>
      </c>
      <c r="B137" s="3" t="s">
        <v>3706</v>
      </c>
    </row>
    <row r="138">
      <c r="A138" s="1" t="s">
        <v>331</v>
      </c>
      <c r="B138" s="3" t="s">
        <v>2990</v>
      </c>
    </row>
    <row r="139">
      <c r="A139" s="1" t="s">
        <v>246</v>
      </c>
    </row>
    <row r="140">
      <c r="A140" s="1" t="s">
        <v>415</v>
      </c>
      <c r="B140" s="3" t="s">
        <v>4289</v>
      </c>
    </row>
    <row r="141">
      <c r="A141" s="1" t="s">
        <v>761</v>
      </c>
      <c r="B141" s="3" t="s">
        <v>1591</v>
      </c>
    </row>
    <row r="142">
      <c r="A142" s="1" t="s">
        <v>807</v>
      </c>
      <c r="B142" s="3" t="s">
        <v>4491</v>
      </c>
    </row>
    <row r="143">
      <c r="A143" s="1" t="s">
        <v>207</v>
      </c>
      <c r="B143" s="3" t="s">
        <v>4328</v>
      </c>
    </row>
    <row r="144">
      <c r="A144" s="1" t="s">
        <v>595</v>
      </c>
      <c r="B144" s="3" t="s">
        <v>7263</v>
      </c>
    </row>
    <row r="145">
      <c r="A145" s="1" t="s">
        <v>373</v>
      </c>
      <c r="B145" s="3" t="s">
        <v>3308</v>
      </c>
    </row>
    <row r="146">
      <c r="A146" s="1" t="s">
        <v>197</v>
      </c>
      <c r="B146" s="3" t="s">
        <v>1508</v>
      </c>
    </row>
    <row r="147">
      <c r="A147" s="1" t="s">
        <v>54</v>
      </c>
      <c r="B147" s="3" t="s">
        <v>5368</v>
      </c>
    </row>
    <row r="148">
      <c r="A148" s="1" t="s">
        <v>838</v>
      </c>
      <c r="B148" s="3" t="s">
        <v>3353</v>
      </c>
    </row>
    <row r="149">
      <c r="A149" s="1" t="s">
        <v>402</v>
      </c>
      <c r="B149" s="3" t="s">
        <v>2445</v>
      </c>
    </row>
    <row r="150">
      <c r="A150" s="1" t="s">
        <v>231</v>
      </c>
      <c r="B150" s="3" t="s">
        <v>3820</v>
      </c>
    </row>
    <row r="151">
      <c r="A151" s="1" t="s">
        <v>833</v>
      </c>
      <c r="B151" s="3" t="s">
        <v>7117</v>
      </c>
    </row>
    <row r="152">
      <c r="A152" s="1" t="s">
        <v>365</v>
      </c>
      <c r="B152" s="3" t="s">
        <v>4218</v>
      </c>
    </row>
    <row r="153">
      <c r="A153" s="1" t="s">
        <v>96</v>
      </c>
      <c r="B153" s="3" t="s">
        <v>2199</v>
      </c>
    </row>
    <row r="154">
      <c r="A154" s="1" t="s">
        <v>419</v>
      </c>
      <c r="B154" s="3" t="s">
        <v>4694</v>
      </c>
    </row>
    <row r="155">
      <c r="A155" s="1" t="s">
        <v>377</v>
      </c>
      <c r="B155" s="3" t="s">
        <v>3047</v>
      </c>
    </row>
    <row r="156">
      <c r="A156" s="1" t="s">
        <v>658</v>
      </c>
      <c r="B156" s="3" t="s">
        <v>4957</v>
      </c>
    </row>
    <row r="157">
      <c r="A157" s="1" t="s">
        <v>290</v>
      </c>
      <c r="B157" s="3" t="s">
        <v>7156</v>
      </c>
    </row>
    <row r="158">
      <c r="A158" s="1" t="s">
        <v>736</v>
      </c>
      <c r="B158" s="3" t="s">
        <v>1007</v>
      </c>
    </row>
    <row r="159">
      <c r="A159" s="1" t="s">
        <v>551</v>
      </c>
    </row>
    <row r="160">
      <c r="A160" s="1" t="s">
        <v>576</v>
      </c>
      <c r="B160" s="3" t="s">
        <v>1224</v>
      </c>
    </row>
    <row r="161">
      <c r="A161" s="1" t="s">
        <v>159</v>
      </c>
      <c r="B161" s="3" t="s">
        <v>2490</v>
      </c>
    </row>
    <row r="162">
      <c r="A162" s="1" t="s">
        <v>367</v>
      </c>
      <c r="B162" s="3" t="s">
        <v>3366</v>
      </c>
    </row>
    <row r="163">
      <c r="A163" s="1" t="s">
        <v>227</v>
      </c>
      <c r="B163" s="3" t="s">
        <v>2737</v>
      </c>
    </row>
    <row r="164">
      <c r="A164" s="1" t="s">
        <v>791</v>
      </c>
      <c r="B164" s="3" t="s">
        <v>2324</v>
      </c>
    </row>
    <row r="165">
      <c r="A165" s="1" t="s">
        <v>109</v>
      </c>
      <c r="B165" s="3" t="s">
        <v>6741</v>
      </c>
    </row>
    <row r="166">
      <c r="A166" s="1" t="s">
        <v>211</v>
      </c>
      <c r="B166" s="3" t="s">
        <v>1328</v>
      </c>
    </row>
    <row r="167">
      <c r="A167" s="1" t="s">
        <v>339</v>
      </c>
      <c r="B167" s="3" t="s">
        <v>3268</v>
      </c>
    </row>
    <row r="168">
      <c r="A168" s="1" t="s">
        <v>393</v>
      </c>
      <c r="B168" s="3" t="s">
        <v>4618</v>
      </c>
    </row>
    <row r="169">
      <c r="A169" s="1" t="s">
        <v>474</v>
      </c>
      <c r="B169" s="3" t="s">
        <v>2796</v>
      </c>
    </row>
    <row r="170">
      <c r="A170" s="1" t="s">
        <v>219</v>
      </c>
      <c r="B170" s="3" t="s">
        <v>3317</v>
      </c>
    </row>
    <row r="171">
      <c r="A171" s="1" t="s">
        <v>630</v>
      </c>
      <c r="B171" s="3" t="s">
        <v>5937</v>
      </c>
    </row>
    <row r="172">
      <c r="A172" s="1" t="s">
        <v>584</v>
      </c>
    </row>
    <row r="173">
      <c r="A173" s="1" t="s">
        <v>108</v>
      </c>
      <c r="B173" s="3" t="s">
        <v>7333</v>
      </c>
    </row>
    <row r="174">
      <c r="A174" s="1" t="s">
        <v>758</v>
      </c>
      <c r="B174" s="3" t="s">
        <v>6815</v>
      </c>
    </row>
    <row r="175">
      <c r="A175" s="1" t="s">
        <v>569</v>
      </c>
      <c r="B175" s="3" t="s">
        <v>6634</v>
      </c>
    </row>
    <row r="176">
      <c r="A176" s="1" t="s">
        <v>35</v>
      </c>
      <c r="B176" s="3" t="s">
        <v>3383</v>
      </c>
    </row>
    <row r="177">
      <c r="A177" s="1" t="s">
        <v>6419</v>
      </c>
    </row>
    <row r="178">
      <c r="A178" s="1" t="s">
        <v>276</v>
      </c>
      <c r="B178" s="3" t="s">
        <v>2658</v>
      </c>
    </row>
    <row r="179">
      <c r="A179" s="1" t="s">
        <v>416</v>
      </c>
      <c r="B179" s="3" t="s">
        <v>6678</v>
      </c>
    </row>
    <row r="180">
      <c r="A180" s="1" t="s">
        <v>69</v>
      </c>
      <c r="B180" s="3" t="s">
        <v>3090</v>
      </c>
    </row>
    <row r="181">
      <c r="A181" s="1" t="s">
        <v>325</v>
      </c>
      <c r="B181" s="3" t="s">
        <v>4124</v>
      </c>
    </row>
    <row r="182">
      <c r="A182" s="1" t="s">
        <v>259</v>
      </c>
      <c r="B182" s="3" t="s">
        <v>5435</v>
      </c>
    </row>
    <row r="183">
      <c r="A183" s="1" t="s">
        <v>479</v>
      </c>
    </row>
    <row r="184">
      <c r="A184" s="1" t="s">
        <v>268</v>
      </c>
      <c r="B184" s="3" t="s">
        <v>1660</v>
      </c>
    </row>
    <row r="185">
      <c r="A185" s="1" t="s">
        <v>65</v>
      </c>
      <c r="B185" s="3" t="s">
        <v>3921</v>
      </c>
    </row>
    <row r="186">
      <c r="A186" s="1" t="s">
        <v>348</v>
      </c>
    </row>
    <row r="187">
      <c r="A187" s="1" t="s">
        <v>76</v>
      </c>
      <c r="B187" s="3" t="s">
        <v>3772</v>
      </c>
    </row>
    <row r="188">
      <c r="A188" s="1" t="s">
        <v>323</v>
      </c>
    </row>
    <row r="189">
      <c r="A189" s="1" t="s">
        <v>779</v>
      </c>
      <c r="B189" s="3" t="s">
        <v>5811</v>
      </c>
    </row>
    <row r="190">
      <c r="A190" s="1" t="s">
        <v>727</v>
      </c>
      <c r="B190" s="3" t="s">
        <v>7581</v>
      </c>
    </row>
    <row r="191">
      <c r="A191" s="1" t="s">
        <v>417</v>
      </c>
      <c r="B191" s="3" t="s">
        <v>4015</v>
      </c>
    </row>
    <row r="192">
      <c r="A192" s="1" t="s">
        <v>337</v>
      </c>
      <c r="B192" s="3" t="s">
        <v>1520</v>
      </c>
    </row>
    <row r="193">
      <c r="A193" s="1" t="s">
        <v>6518</v>
      </c>
    </row>
    <row r="194">
      <c r="A194" s="1" t="s">
        <v>199</v>
      </c>
      <c r="B194" s="3" t="s">
        <v>1148</v>
      </c>
    </row>
    <row r="195">
      <c r="A195" s="1" t="s">
        <v>413</v>
      </c>
    </row>
    <row r="196">
      <c r="A196" s="1" t="s">
        <v>206</v>
      </c>
      <c r="B196" s="3" t="s">
        <v>6361</v>
      </c>
    </row>
    <row r="197">
      <c r="A197" s="1" t="s">
        <v>577</v>
      </c>
      <c r="B197" s="3" t="s">
        <v>4194</v>
      </c>
    </row>
    <row r="198">
      <c r="A198" s="1" t="s">
        <v>300</v>
      </c>
    </row>
    <row r="199">
      <c r="A199" s="1" t="s">
        <v>518</v>
      </c>
      <c r="B199" s="3" t="s">
        <v>6756</v>
      </c>
    </row>
    <row r="200">
      <c r="A200" s="1" t="s">
        <v>80</v>
      </c>
      <c r="B200" s="3" t="s">
        <v>2244</v>
      </c>
    </row>
    <row r="201">
      <c r="A201" s="1" t="s">
        <v>289</v>
      </c>
      <c r="B201" s="3" t="s">
        <v>1072</v>
      </c>
    </row>
    <row r="202">
      <c r="A202" s="1" t="s">
        <v>129</v>
      </c>
      <c r="B202" s="3" t="s">
        <v>6210</v>
      </c>
    </row>
    <row r="203">
      <c r="A203" s="1" t="s">
        <v>560</v>
      </c>
      <c r="B203" s="3" t="s">
        <v>1617</v>
      </c>
    </row>
    <row r="204">
      <c r="A204" s="1" t="s">
        <v>828</v>
      </c>
      <c r="B204" s="3" t="s">
        <v>3672</v>
      </c>
    </row>
    <row r="205">
      <c r="A205" s="1" t="s">
        <v>286</v>
      </c>
      <c r="B205" s="3" t="s">
        <v>1611</v>
      </c>
    </row>
    <row r="206">
      <c r="A206" s="1" t="s">
        <v>392</v>
      </c>
      <c r="B206" s="3" t="s">
        <v>5466</v>
      </c>
    </row>
    <row r="207">
      <c r="A207" s="1" t="s">
        <v>598</v>
      </c>
    </row>
    <row r="208">
      <c r="A208" s="1" t="s">
        <v>418</v>
      </c>
      <c r="B208" s="3" t="s">
        <v>2557</v>
      </c>
    </row>
    <row r="209">
      <c r="A209" s="1" t="s">
        <v>360</v>
      </c>
      <c r="B209" s="3" t="s">
        <v>2663</v>
      </c>
    </row>
    <row r="210">
      <c r="A210" s="1" t="s">
        <v>280</v>
      </c>
      <c r="B210" s="3" t="s">
        <v>5243</v>
      </c>
    </row>
    <row r="211">
      <c r="A211" s="1" t="s">
        <v>669</v>
      </c>
      <c r="B211" s="3" t="s">
        <v>5428</v>
      </c>
    </row>
    <row r="212">
      <c r="A212" s="1" t="s">
        <v>316</v>
      </c>
      <c r="B212" s="3" t="s">
        <v>1129</v>
      </c>
    </row>
    <row r="213">
      <c r="A213" s="1" t="s">
        <v>34</v>
      </c>
      <c r="B213" s="3" t="s">
        <v>2231</v>
      </c>
    </row>
    <row r="214">
      <c r="A214" s="1" t="s">
        <v>383</v>
      </c>
    </row>
    <row r="215">
      <c r="A215" s="1" t="s">
        <v>256</v>
      </c>
      <c r="B215" s="3" t="s">
        <v>6605</v>
      </c>
    </row>
    <row r="216">
      <c r="A216" s="1" t="s">
        <v>608</v>
      </c>
      <c r="B216" s="3" t="s">
        <v>7503</v>
      </c>
    </row>
    <row r="217">
      <c r="A217" s="1" t="s">
        <v>635</v>
      </c>
      <c r="B217" s="3" t="s">
        <v>3038</v>
      </c>
    </row>
    <row r="218">
      <c r="A218" s="1" t="s">
        <v>212</v>
      </c>
      <c r="B218" s="3" t="s">
        <v>6767</v>
      </c>
    </row>
    <row r="219">
      <c r="A219" s="1" t="s">
        <v>565</v>
      </c>
      <c r="B219" s="3" t="s">
        <v>5283</v>
      </c>
    </row>
    <row r="220">
      <c r="A220" s="1" t="s">
        <v>354</v>
      </c>
      <c r="B220" s="3" t="s">
        <v>3252</v>
      </c>
    </row>
    <row r="221">
      <c r="A221" s="1" t="s">
        <v>46</v>
      </c>
      <c r="B221" s="3" t="s">
        <v>2733</v>
      </c>
    </row>
    <row r="222">
      <c r="A222" s="1" t="s">
        <v>776</v>
      </c>
      <c r="B222" s="3" t="s">
        <v>1498</v>
      </c>
    </row>
    <row r="223">
      <c r="A223" s="1" t="s">
        <v>579</v>
      </c>
    </row>
    <row r="224">
      <c r="A224" s="1" t="s">
        <v>567</v>
      </c>
    </row>
    <row r="225">
      <c r="A225" s="1" t="s">
        <v>566</v>
      </c>
    </row>
    <row r="226">
      <c r="A226" s="1" t="s">
        <v>310</v>
      </c>
      <c r="B226" s="3" t="s">
        <v>4336</v>
      </c>
    </row>
    <row r="227">
      <c r="A227" s="1" t="s">
        <v>226</v>
      </c>
      <c r="B227" s="3" t="s">
        <v>6286</v>
      </c>
    </row>
    <row r="228">
      <c r="A228" s="1" t="s">
        <v>184</v>
      </c>
      <c r="B228" s="3" t="s">
        <v>2947</v>
      </c>
    </row>
    <row r="229">
      <c r="A229" s="1" t="s">
        <v>228</v>
      </c>
      <c r="B229" s="3" t="s">
        <v>6194</v>
      </c>
    </row>
    <row r="230">
      <c r="A230" s="1" t="s">
        <v>361</v>
      </c>
    </row>
    <row r="231">
      <c r="A231" s="1" t="s">
        <v>597</v>
      </c>
      <c r="B231" s="3" t="s">
        <v>3826</v>
      </c>
    </row>
    <row r="232">
      <c r="A232" s="1" t="s">
        <v>641</v>
      </c>
      <c r="B232" s="3" t="s">
        <v>7564</v>
      </c>
    </row>
    <row r="233">
      <c r="A233" s="1" t="s">
        <v>653</v>
      </c>
      <c r="B233" s="3" t="s">
        <v>2335</v>
      </c>
    </row>
    <row r="234">
      <c r="A234" s="1" t="s">
        <v>145</v>
      </c>
    </row>
    <row r="235">
      <c r="A235" s="1" t="s">
        <v>258</v>
      </c>
    </row>
    <row r="236">
      <c r="A236" s="1" t="s">
        <v>520</v>
      </c>
      <c r="B236" s="3" t="s">
        <v>5947</v>
      </c>
    </row>
    <row r="237">
      <c r="A237" s="1" t="s">
        <v>848</v>
      </c>
      <c r="B237" s="3" t="s">
        <v>4662</v>
      </c>
    </row>
    <row r="238">
      <c r="A238" s="1" t="s">
        <v>274</v>
      </c>
      <c r="B238" s="3" t="s">
        <v>2775</v>
      </c>
    </row>
    <row r="239">
      <c r="A239" s="1" t="s">
        <v>588</v>
      </c>
      <c r="B239" s="3" t="s">
        <v>2904</v>
      </c>
    </row>
    <row r="240">
      <c r="A240" s="1" t="s">
        <v>120</v>
      </c>
      <c r="B240" s="3" t="s">
        <v>7418</v>
      </c>
    </row>
    <row r="241">
      <c r="A241" s="1" t="s">
        <v>327</v>
      </c>
      <c r="B241" s="3" t="s">
        <v>6774</v>
      </c>
    </row>
    <row r="242">
      <c r="A242" s="1" t="s">
        <v>2400</v>
      </c>
    </row>
    <row r="243">
      <c r="A243" s="1" t="s">
        <v>370</v>
      </c>
      <c r="B243" s="3" t="s">
        <v>1702</v>
      </c>
    </row>
    <row r="244">
      <c r="A244" s="1" t="s">
        <v>382</v>
      </c>
    </row>
    <row r="245">
      <c r="A245" s="1" t="s">
        <v>87</v>
      </c>
      <c r="B245" s="3" t="s">
        <v>3620</v>
      </c>
    </row>
    <row r="246">
      <c r="A246" s="1" t="s">
        <v>103</v>
      </c>
      <c r="B246" s="3" t="s">
        <v>5263</v>
      </c>
    </row>
    <row r="247">
      <c r="A247" s="1" t="s">
        <v>132</v>
      </c>
    </row>
    <row r="248">
      <c r="A248" s="1" t="s">
        <v>555</v>
      </c>
    </row>
    <row r="249">
      <c r="A249" s="1" t="s">
        <v>142</v>
      </c>
      <c r="B249" s="3" t="s">
        <v>5855</v>
      </c>
    </row>
    <row r="250">
      <c r="A250" s="1" t="s">
        <v>3507</v>
      </c>
    </row>
    <row r="251">
      <c r="A251" s="1" t="s">
        <v>601</v>
      </c>
      <c r="B251" s="3" t="s">
        <v>1890</v>
      </c>
    </row>
    <row r="252">
      <c r="A252" s="1" t="s">
        <v>121</v>
      </c>
      <c r="B252" s="3" t="s">
        <v>2801</v>
      </c>
    </row>
    <row r="253">
      <c r="A253" s="1" t="s">
        <v>57</v>
      </c>
      <c r="B253" s="3" t="s">
        <v>5232</v>
      </c>
    </row>
    <row r="254">
      <c r="A254" s="1" t="s">
        <v>41</v>
      </c>
      <c r="B254" s="3" t="s">
        <v>6700</v>
      </c>
    </row>
    <row r="255">
      <c r="A255" s="1" t="s">
        <v>534</v>
      </c>
      <c r="B255" s="3" t="s">
        <v>3085</v>
      </c>
    </row>
    <row r="256">
      <c r="A256" s="1" t="s">
        <v>519</v>
      </c>
      <c r="B256" s="3" t="s">
        <v>1247</v>
      </c>
    </row>
    <row r="257">
      <c r="A257" s="1" t="s">
        <v>102</v>
      </c>
      <c r="B257" s="3" t="s">
        <v>5705</v>
      </c>
    </row>
    <row r="258">
      <c r="A258" s="1" t="s">
        <v>762</v>
      </c>
      <c r="B258" s="3" t="s">
        <v>6571</v>
      </c>
    </row>
    <row r="259">
      <c r="A259" s="1" t="s">
        <v>847</v>
      </c>
      <c r="B259" s="3" t="s">
        <v>4514</v>
      </c>
    </row>
    <row r="260">
      <c r="A260" s="1" t="s">
        <v>853</v>
      </c>
      <c r="B260" s="3" t="s">
        <v>5316</v>
      </c>
    </row>
    <row r="261">
      <c r="A261" s="1" t="s">
        <v>764</v>
      </c>
      <c r="B261" s="3" t="s">
        <v>1339</v>
      </c>
    </row>
    <row r="262">
      <c r="A262" s="1" t="s">
        <v>657</v>
      </c>
      <c r="B262" s="3" t="s">
        <v>1302</v>
      </c>
    </row>
    <row r="263">
      <c r="A263" s="1" t="s">
        <v>660</v>
      </c>
      <c r="B263" s="3" t="s">
        <v>1796</v>
      </c>
    </row>
    <row r="264">
      <c r="A264" s="1" t="s">
        <v>525</v>
      </c>
      <c r="B264" s="3" t="s">
        <v>3199</v>
      </c>
    </row>
    <row r="265">
      <c r="A265" s="1" t="s">
        <v>81</v>
      </c>
      <c r="B265" s="3" t="s">
        <v>4406</v>
      </c>
    </row>
    <row r="266">
      <c r="A266" s="1" t="s">
        <v>591</v>
      </c>
      <c r="B266" s="3" t="s">
        <v>4144</v>
      </c>
    </row>
    <row r="267">
      <c r="A267" s="1" t="s">
        <v>321</v>
      </c>
      <c r="B267" s="3" t="s">
        <v>7489</v>
      </c>
    </row>
    <row r="268">
      <c r="A268" s="1" t="s">
        <v>582</v>
      </c>
      <c r="B268" s="3" t="s">
        <v>5933</v>
      </c>
    </row>
    <row r="269">
      <c r="A269" s="1" t="s">
        <v>572</v>
      </c>
      <c r="B269" s="3" t="s">
        <v>1718</v>
      </c>
    </row>
    <row r="270">
      <c r="A270" s="1" t="s">
        <v>592</v>
      </c>
      <c r="B270" s="3" t="s">
        <v>3648</v>
      </c>
    </row>
    <row r="271">
      <c r="A271" s="1" t="s">
        <v>533</v>
      </c>
      <c r="B271" s="3" t="s">
        <v>4654</v>
      </c>
    </row>
    <row r="272">
      <c r="A272" s="1" t="s">
        <v>257</v>
      </c>
    </row>
    <row r="273">
      <c r="A273" s="1" t="s">
        <v>633</v>
      </c>
      <c r="B273" s="3" t="s">
        <v>4769</v>
      </c>
    </row>
    <row r="274">
      <c r="A274" s="1" t="s">
        <v>149</v>
      </c>
      <c r="B274" s="3" t="s">
        <v>4199</v>
      </c>
    </row>
    <row r="275">
      <c r="A275" s="1" t="s">
        <v>478</v>
      </c>
      <c r="B275" s="3" t="s">
        <v>6601</v>
      </c>
    </row>
    <row r="276">
      <c r="A276" s="1" t="s">
        <v>307</v>
      </c>
      <c r="B276" s="3" t="s">
        <v>5722</v>
      </c>
    </row>
    <row r="277">
      <c r="A277" s="1" t="s">
        <v>306</v>
      </c>
      <c r="B277" s="3" t="s">
        <v>5699</v>
      </c>
    </row>
    <row r="278">
      <c r="A278" s="1" t="s">
        <v>409</v>
      </c>
    </row>
    <row r="279">
      <c r="A279" s="1" t="s">
        <v>627</v>
      </c>
      <c r="B279" s="3" t="s">
        <v>1203</v>
      </c>
    </row>
    <row r="280">
      <c r="A280" s="1" t="s">
        <v>459</v>
      </c>
      <c r="B280" s="3" t="s">
        <v>5088</v>
      </c>
    </row>
    <row r="281">
      <c r="A281" s="1" t="s">
        <v>631</v>
      </c>
      <c r="B281" s="3" t="s">
        <v>3133</v>
      </c>
    </row>
    <row r="282">
      <c r="A282" s="1" t="s">
        <v>362</v>
      </c>
    </row>
    <row r="283">
      <c r="A283" s="1" t="s">
        <v>734</v>
      </c>
      <c r="B283" s="3" t="s">
        <v>7069</v>
      </c>
    </row>
    <row r="284">
      <c r="A284" s="1" t="s">
        <v>116</v>
      </c>
      <c r="B284" s="3" t="s">
        <v>5302</v>
      </c>
    </row>
    <row r="285">
      <c r="A285" s="1" t="s">
        <v>170</v>
      </c>
      <c r="B285" s="3" t="s">
        <v>4260</v>
      </c>
    </row>
    <row r="286">
      <c r="A286" s="1" t="s">
        <v>652</v>
      </c>
      <c r="B286" s="3" t="s">
        <v>2513</v>
      </c>
    </row>
    <row r="287">
      <c r="A287" s="1" t="s">
        <v>714</v>
      </c>
      <c r="B287" s="3" t="s">
        <v>7164</v>
      </c>
    </row>
    <row r="288">
      <c r="A288" s="1" t="s">
        <v>723</v>
      </c>
      <c r="B288" s="3" t="s">
        <v>1836</v>
      </c>
    </row>
    <row r="289">
      <c r="A289" s="1" t="s">
        <v>336</v>
      </c>
      <c r="B289" s="3" t="s">
        <v>6578</v>
      </c>
    </row>
    <row r="290">
      <c r="A290" s="1" t="s">
        <v>481</v>
      </c>
      <c r="B290" s="3" t="s">
        <v>7623</v>
      </c>
    </row>
    <row r="291">
      <c r="A291" s="1" t="s">
        <v>47</v>
      </c>
      <c r="B291" s="3" t="s">
        <v>5461</v>
      </c>
    </row>
    <row r="292">
      <c r="A292" s="1" t="s">
        <v>661</v>
      </c>
      <c r="B292" s="3" t="s">
        <v>5555</v>
      </c>
    </row>
    <row r="293">
      <c r="A293" s="1" t="s">
        <v>150</v>
      </c>
      <c r="B293" s="3" t="s">
        <v>2343</v>
      </c>
    </row>
    <row r="294">
      <c r="A294" s="1" t="s">
        <v>403</v>
      </c>
      <c r="B294" s="3" t="s">
        <v>3035</v>
      </c>
    </row>
    <row r="295">
      <c r="A295" s="1" t="s">
        <v>2575</v>
      </c>
    </row>
    <row r="296">
      <c r="A296" s="1" t="s">
        <v>461</v>
      </c>
      <c r="B296" s="3" t="s">
        <v>7189</v>
      </c>
    </row>
    <row r="297">
      <c r="A297" s="1" t="s">
        <v>105</v>
      </c>
      <c r="B297" s="3" t="s">
        <v>5963</v>
      </c>
    </row>
    <row r="298">
      <c r="A298" s="1" t="s">
        <v>460</v>
      </c>
      <c r="B298" s="3" t="s">
        <v>6736</v>
      </c>
    </row>
    <row r="299">
      <c r="A299" s="1" t="s">
        <v>752</v>
      </c>
    </row>
    <row r="300">
      <c r="A300" s="1" t="s">
        <v>817</v>
      </c>
    </row>
    <row r="301">
      <c r="A301" s="1" t="s">
        <v>213</v>
      </c>
      <c r="B301" s="3" t="s">
        <v>5110</v>
      </c>
    </row>
    <row r="302">
      <c r="A302" s="1" t="s">
        <v>473</v>
      </c>
      <c r="B302" s="3" t="s">
        <v>7232</v>
      </c>
    </row>
    <row r="303">
      <c r="A303" s="1" t="s">
        <v>586</v>
      </c>
      <c r="B303" s="3" t="s">
        <v>1903</v>
      </c>
    </row>
    <row r="304">
      <c r="A304" s="1" t="s">
        <v>32</v>
      </c>
      <c r="B304" s="3" t="s">
        <v>1630</v>
      </c>
    </row>
    <row r="305">
      <c r="A305" s="1" t="s">
        <v>691</v>
      </c>
      <c r="B305" s="3" t="s">
        <v>6498</v>
      </c>
    </row>
    <row r="306">
      <c r="A306" s="1" t="s">
        <v>253</v>
      </c>
      <c r="B306" s="3" t="s">
        <v>2476</v>
      </c>
    </row>
    <row r="307">
      <c r="A307" s="1" t="s">
        <v>687</v>
      </c>
    </row>
    <row r="308">
      <c r="A308" s="1" t="s">
        <v>512</v>
      </c>
      <c r="B308" s="3" t="s">
        <v>1188</v>
      </c>
    </row>
    <row r="309">
      <c r="A309" s="1" t="s">
        <v>515</v>
      </c>
      <c r="B309" s="3" t="s">
        <v>6594</v>
      </c>
    </row>
    <row r="310">
      <c r="A310" s="1" t="s">
        <v>664</v>
      </c>
    </row>
    <row r="311">
      <c r="A311" s="1" t="s">
        <v>288</v>
      </c>
      <c r="B311" s="3" t="s">
        <v>1368</v>
      </c>
    </row>
    <row r="312">
      <c r="A312" s="1" t="s">
        <v>91</v>
      </c>
      <c r="B312" s="3" t="s">
        <v>1895</v>
      </c>
    </row>
    <row r="313">
      <c r="A313" s="1" t="s">
        <v>154</v>
      </c>
    </row>
    <row r="314">
      <c r="A314" s="1" t="s">
        <v>815</v>
      </c>
      <c r="B314" s="3" t="s">
        <v>1777</v>
      </c>
    </row>
    <row r="315">
      <c r="A315" s="1" t="s">
        <v>177</v>
      </c>
      <c r="B315" s="3" t="s">
        <v>4609</v>
      </c>
    </row>
    <row r="316">
      <c r="A316" s="1" t="s">
        <v>490</v>
      </c>
    </row>
    <row r="317">
      <c r="A317" s="1" t="s">
        <v>681</v>
      </c>
      <c r="B317" s="3" t="s">
        <v>6655</v>
      </c>
    </row>
    <row r="318">
      <c r="A318" s="1" t="s">
        <v>62</v>
      </c>
      <c r="B318" s="3" t="s">
        <v>5632</v>
      </c>
    </row>
    <row r="319">
      <c r="A319" s="1" t="s">
        <v>204</v>
      </c>
    </row>
    <row r="320">
      <c r="A320" s="1" t="s">
        <v>523</v>
      </c>
      <c r="B320" s="3" t="s">
        <v>2560</v>
      </c>
    </row>
    <row r="321">
      <c r="A321" s="1" t="s">
        <v>148</v>
      </c>
      <c r="B321" s="3" t="s">
        <v>2339</v>
      </c>
    </row>
    <row r="322">
      <c r="A322" s="1" t="s">
        <v>332</v>
      </c>
      <c r="B322" s="3" t="s">
        <v>4622</v>
      </c>
    </row>
    <row r="323">
      <c r="A323" s="1" t="s">
        <v>836</v>
      </c>
      <c r="B323" s="3" t="s">
        <v>3988</v>
      </c>
    </row>
    <row r="324">
      <c r="A324" s="1" t="s">
        <v>674</v>
      </c>
      <c r="B324" s="3" t="s">
        <v>2508</v>
      </c>
    </row>
    <row r="325">
      <c r="A325" s="1" t="s">
        <v>689</v>
      </c>
      <c r="B325" s="3" t="s">
        <v>4045</v>
      </c>
    </row>
    <row r="326">
      <c r="A326" s="1" t="s">
        <v>782</v>
      </c>
      <c r="B326" s="3" t="s">
        <v>1927</v>
      </c>
    </row>
    <row r="327">
      <c r="A327" s="1" t="s">
        <v>731</v>
      </c>
      <c r="B327" s="3" t="s">
        <v>5924</v>
      </c>
    </row>
    <row r="328">
      <c r="A328" s="1" t="s">
        <v>676</v>
      </c>
      <c r="B328" s="3" t="s">
        <v>2838</v>
      </c>
    </row>
    <row r="329">
      <c r="A329" s="1" t="s">
        <v>822</v>
      </c>
      <c r="B329" s="3" t="s">
        <v>4213</v>
      </c>
    </row>
    <row r="330">
      <c r="A330" s="1" t="s">
        <v>673</v>
      </c>
      <c r="B330" s="3" t="s">
        <v>2912</v>
      </c>
    </row>
    <row r="331">
      <c r="A331" s="1" t="s">
        <v>700</v>
      </c>
      <c r="B331" s="3" t="s">
        <v>3297</v>
      </c>
    </row>
    <row r="332">
      <c r="A332" s="1" t="s">
        <v>844</v>
      </c>
      <c r="B332" s="3" t="s">
        <v>1116</v>
      </c>
    </row>
    <row r="333">
      <c r="A333" s="1" t="s">
        <v>708</v>
      </c>
      <c r="B333" s="3" t="s">
        <v>4181</v>
      </c>
    </row>
    <row r="334">
      <c r="A334" s="1" t="s">
        <v>832</v>
      </c>
    </row>
    <row r="335">
      <c r="A335" s="1" t="s">
        <v>612</v>
      </c>
      <c r="B335" s="3" t="s">
        <v>3016</v>
      </c>
    </row>
    <row r="336">
      <c r="A336" s="1" t="s">
        <v>792</v>
      </c>
      <c r="B336" s="3" t="s">
        <v>2996</v>
      </c>
    </row>
    <row r="337">
      <c r="A337" s="1" t="s">
        <v>663</v>
      </c>
      <c r="B337" s="3" t="s">
        <v>1253</v>
      </c>
    </row>
    <row r="338">
      <c r="A338" s="1" t="s">
        <v>654</v>
      </c>
      <c r="B338" s="3" t="s">
        <v>6170</v>
      </c>
    </row>
    <row r="339">
      <c r="A339" s="1" t="s">
        <v>580</v>
      </c>
      <c r="B339" s="3" t="s">
        <v>3212</v>
      </c>
    </row>
    <row r="340">
      <c r="A340" s="1" t="s">
        <v>803</v>
      </c>
      <c r="B340" s="3" t="s">
        <v>1181</v>
      </c>
    </row>
    <row r="341">
      <c r="A341" s="1" t="s">
        <v>472</v>
      </c>
      <c r="B341" s="3" t="s">
        <v>6858</v>
      </c>
    </row>
    <row r="342">
      <c r="A342" s="1" t="s">
        <v>513</v>
      </c>
      <c r="B342" s="3" t="s">
        <v>4309</v>
      </c>
    </row>
    <row r="343">
      <c r="A343" s="1" t="s">
        <v>790</v>
      </c>
      <c r="B343" s="3" t="s">
        <v>2309</v>
      </c>
    </row>
    <row r="344">
      <c r="A344" s="1" t="s">
        <v>161</v>
      </c>
      <c r="B344" s="3" t="s">
        <v>7355</v>
      </c>
    </row>
    <row r="345">
      <c r="A345" s="1" t="s">
        <v>535</v>
      </c>
      <c r="B345" s="3" t="s">
        <v>7031</v>
      </c>
    </row>
    <row r="346">
      <c r="A346" s="1" t="s">
        <v>408</v>
      </c>
      <c r="B346" s="3" t="s">
        <v>3079</v>
      </c>
    </row>
    <row r="347">
      <c r="A347" s="1" t="s">
        <v>133</v>
      </c>
      <c r="B347" s="3" t="s">
        <v>5729</v>
      </c>
    </row>
    <row r="348">
      <c r="A348" s="1" t="s">
        <v>88</v>
      </c>
      <c r="B348" s="3" t="s">
        <v>5160</v>
      </c>
    </row>
    <row r="349">
      <c r="A349" s="1" t="s">
        <v>531</v>
      </c>
      <c r="B349" s="3" t="s">
        <v>5571</v>
      </c>
    </row>
    <row r="350">
      <c r="A350" s="1" t="s">
        <v>816</v>
      </c>
      <c r="B350" s="3" t="s">
        <v>3837</v>
      </c>
    </row>
    <row r="351">
      <c r="A351" s="1" t="s">
        <v>191</v>
      </c>
      <c r="B351" s="3" t="s">
        <v>1413</v>
      </c>
    </row>
    <row r="352">
      <c r="A352" s="1" t="s">
        <v>166</v>
      </c>
    </row>
    <row r="353">
      <c r="A353" s="1" t="s">
        <v>444</v>
      </c>
      <c r="B353" s="3" t="s">
        <v>7415</v>
      </c>
    </row>
    <row r="354">
      <c r="A354" s="1" t="s">
        <v>568</v>
      </c>
      <c r="B354" s="3" t="s">
        <v>5793</v>
      </c>
    </row>
    <row r="355">
      <c r="A355" s="1" t="s">
        <v>333</v>
      </c>
      <c r="B355" s="3" t="s">
        <v>6467</v>
      </c>
    </row>
    <row r="356">
      <c r="A356" s="1" t="s">
        <v>484</v>
      </c>
      <c r="B356" s="3" t="s">
        <v>2604</v>
      </c>
    </row>
    <row r="357">
      <c r="A357" s="1" t="s">
        <v>312</v>
      </c>
      <c r="B357" s="3" t="s">
        <v>1371</v>
      </c>
    </row>
    <row r="358">
      <c r="A358" s="1" t="s">
        <v>391</v>
      </c>
      <c r="B358" s="3" t="s">
        <v>2679</v>
      </c>
    </row>
    <row r="359">
      <c r="A359" s="1" t="s">
        <v>835</v>
      </c>
      <c r="B359" s="3" t="s">
        <v>2805</v>
      </c>
    </row>
    <row r="360">
      <c r="A360" s="1" t="s">
        <v>79</v>
      </c>
      <c r="B360" s="3" t="s">
        <v>7537</v>
      </c>
    </row>
    <row r="361">
      <c r="A361" s="1" t="s">
        <v>506</v>
      </c>
      <c r="B361" s="3" t="s">
        <v>7366</v>
      </c>
    </row>
    <row r="362">
      <c r="A362" s="1" t="s">
        <v>277</v>
      </c>
      <c r="B362" s="3" t="s">
        <v>2440</v>
      </c>
    </row>
    <row r="363">
      <c r="A363" s="1" t="s">
        <v>315</v>
      </c>
    </row>
    <row r="364">
      <c r="A364" s="1" t="s">
        <v>738</v>
      </c>
    </row>
    <row r="365">
      <c r="A365" s="1" t="s">
        <v>59</v>
      </c>
      <c r="B365" s="3" t="s">
        <v>2208</v>
      </c>
    </row>
    <row r="366">
      <c r="A366" s="1" t="s">
        <v>366</v>
      </c>
      <c r="B366" s="3" t="s">
        <v>1651</v>
      </c>
    </row>
    <row r="367">
      <c r="A367" s="1" t="s">
        <v>194</v>
      </c>
      <c r="B367" s="3" t="s">
        <v>5446</v>
      </c>
    </row>
    <row r="368">
      <c r="A368" s="1" t="s">
        <v>7380</v>
      </c>
      <c r="B368" s="3" t="s">
        <v>5841</v>
      </c>
    </row>
    <row r="369">
      <c r="A369" s="1" t="s">
        <v>902</v>
      </c>
    </row>
    <row r="370">
      <c r="A370" s="1" t="s">
        <v>4755</v>
      </c>
    </row>
    <row r="371">
      <c r="A371" s="1" t="s">
        <v>4376</v>
      </c>
    </row>
    <row r="372">
      <c r="A372" s="1" t="s">
        <v>3433</v>
      </c>
    </row>
    <row r="373">
      <c r="A373" s="1" t="s">
        <v>4320</v>
      </c>
    </row>
    <row r="374">
      <c r="A374" s="1" t="s">
        <v>2130</v>
      </c>
    </row>
    <row r="375">
      <c r="A375" s="1" t="s">
        <v>1980</v>
      </c>
    </row>
    <row r="376">
      <c r="A376" s="1" t="s">
        <v>5838</v>
      </c>
      <c r="B376" s="3" t="s">
        <v>5841</v>
      </c>
    </row>
    <row r="377">
      <c r="A377" s="1" t="s">
        <v>922</v>
      </c>
    </row>
    <row r="378">
      <c r="A378" s="1" t="s">
        <v>4706</v>
      </c>
    </row>
    <row r="379">
      <c r="A379" s="1" t="s">
        <v>7088</v>
      </c>
    </row>
    <row r="380">
      <c r="A380" s="1" t="s">
        <v>3911</v>
      </c>
    </row>
    <row r="381">
      <c r="A381" s="1" t="s">
        <v>3948</v>
      </c>
    </row>
    <row r="382">
      <c r="A382" s="1" t="s">
        <v>5188</v>
      </c>
    </row>
    <row r="383">
      <c r="A383" s="1" t="s">
        <v>1539</v>
      </c>
    </row>
    <row r="384">
      <c r="A384" s="1" t="s">
        <v>4426</v>
      </c>
    </row>
    <row r="385">
      <c r="A385" s="1" t="s">
        <v>6549</v>
      </c>
    </row>
    <row r="386">
      <c r="A386" s="1" t="s">
        <v>6692</v>
      </c>
    </row>
    <row r="387">
      <c r="A387" s="1" t="s">
        <v>5429</v>
      </c>
    </row>
    <row r="388">
      <c r="A388" s="1" t="s">
        <v>589</v>
      </c>
      <c r="B388" s="3" t="s">
        <v>1751</v>
      </c>
    </row>
    <row r="389">
      <c r="A389" s="1" t="s">
        <v>104</v>
      </c>
      <c r="B389" s="3" t="s">
        <v>7054</v>
      </c>
    </row>
    <row r="390">
      <c r="A390" s="1" t="s">
        <v>157</v>
      </c>
      <c r="B390" s="3" t="s">
        <v>2719</v>
      </c>
    </row>
    <row r="391">
      <c r="A391" s="1" t="s">
        <v>27</v>
      </c>
      <c r="B391" s="3" t="s">
        <v>5971</v>
      </c>
    </row>
    <row r="392">
      <c r="A392" s="1" t="s">
        <v>341</v>
      </c>
      <c r="B392" s="3" t="s">
        <v>5280</v>
      </c>
    </row>
    <row r="393">
      <c r="A393" s="1" t="s">
        <v>296</v>
      </c>
      <c r="B393" s="3" t="s">
        <v>3499</v>
      </c>
    </row>
    <row r="394">
      <c r="A394" s="1" t="s">
        <v>311</v>
      </c>
      <c r="B394" s="3" t="s">
        <v>7706</v>
      </c>
    </row>
    <row r="395">
      <c r="A395" s="1" t="s">
        <v>61</v>
      </c>
      <c r="B395" s="3" t="s">
        <v>2859</v>
      </c>
    </row>
    <row r="396">
      <c r="A396" s="1" t="s">
        <v>240</v>
      </c>
      <c r="B396" s="3" t="s">
        <v>2122</v>
      </c>
    </row>
    <row r="397">
      <c r="A397" s="1" t="s">
        <v>491</v>
      </c>
    </row>
    <row r="398">
      <c r="A398" s="1" t="s">
        <v>596</v>
      </c>
      <c r="B398" s="3" t="s">
        <v>2083</v>
      </c>
    </row>
    <row r="399">
      <c r="A399" s="1" t="s">
        <v>620</v>
      </c>
      <c r="B399" s="3" t="s">
        <v>5993</v>
      </c>
    </row>
    <row r="400">
      <c r="A400" s="1" t="s">
        <v>192</v>
      </c>
    </row>
    <row r="401">
      <c r="A401" s="1" t="s">
        <v>562</v>
      </c>
      <c r="B401" s="3" t="s">
        <v>1782</v>
      </c>
    </row>
    <row r="402">
      <c r="A402" s="1" t="s">
        <v>137</v>
      </c>
      <c r="B402" s="3" t="s">
        <v>5319</v>
      </c>
    </row>
    <row r="403">
      <c r="A403" s="1" t="s">
        <v>222</v>
      </c>
      <c r="B403" s="3" t="s">
        <v>7698</v>
      </c>
    </row>
    <row r="404">
      <c r="A404" s="1" t="s">
        <v>279</v>
      </c>
      <c r="B404" s="3" t="s">
        <v>3605</v>
      </c>
    </row>
    <row r="405">
      <c r="A405" s="1" t="s">
        <v>500</v>
      </c>
      <c r="B405" s="3" t="s">
        <v>2038</v>
      </c>
    </row>
    <row r="406">
      <c r="A406" s="1" t="s">
        <v>260</v>
      </c>
      <c r="B406" s="3" t="s">
        <v>3401</v>
      </c>
    </row>
    <row r="407">
      <c r="A407" s="1" t="s">
        <v>287</v>
      </c>
      <c r="B407" s="3" t="s">
        <v>3520</v>
      </c>
    </row>
    <row r="408">
      <c r="A408" s="1" t="s">
        <v>82</v>
      </c>
      <c r="B408" s="3" t="s">
        <v>5527</v>
      </c>
    </row>
    <row r="409">
      <c r="A409" s="1" t="s">
        <v>1311</v>
      </c>
    </row>
    <row r="410">
      <c r="A410" s="1" t="s">
        <v>127</v>
      </c>
      <c r="B410" s="3" t="s">
        <v>1172</v>
      </c>
    </row>
    <row r="411">
      <c r="A411" s="1" t="s">
        <v>49</v>
      </c>
      <c r="B411" s="3" t="s">
        <v>1425</v>
      </c>
    </row>
    <row r="412">
      <c r="A412" s="1" t="s">
        <v>469</v>
      </c>
      <c r="B412" s="3" t="s">
        <v>7345</v>
      </c>
    </row>
    <row r="413">
      <c r="A413" s="1" t="s">
        <v>225</v>
      </c>
      <c r="B413" s="3" t="s">
        <v>7685</v>
      </c>
    </row>
    <row r="414">
      <c r="A414" s="1" t="s">
        <v>112</v>
      </c>
      <c r="B414" s="3" t="s">
        <v>2629</v>
      </c>
    </row>
    <row r="415">
      <c r="A415" s="1" t="s">
        <v>692</v>
      </c>
      <c r="B415" s="3" t="s">
        <v>3376</v>
      </c>
    </row>
    <row r="416">
      <c r="A416" s="1" t="s">
        <v>291</v>
      </c>
      <c r="B416" s="3" t="s">
        <v>6117</v>
      </c>
    </row>
    <row r="417">
      <c r="A417" s="1" t="s">
        <v>130</v>
      </c>
      <c r="B417" s="3" t="s">
        <v>7336</v>
      </c>
    </row>
    <row r="418">
      <c r="A418" s="1" t="s">
        <v>476</v>
      </c>
      <c r="B418" s="3" t="s">
        <v>1417</v>
      </c>
    </row>
    <row r="419">
      <c r="A419" s="1" t="s">
        <v>131</v>
      </c>
      <c r="B419" s="3" t="s">
        <v>1025</v>
      </c>
    </row>
    <row r="420">
      <c r="A420" s="1" t="s">
        <v>396</v>
      </c>
      <c r="B420" s="3" t="s">
        <v>1960</v>
      </c>
    </row>
    <row r="421">
      <c r="A421" s="1" t="s">
        <v>410</v>
      </c>
      <c r="B421" s="3" t="s">
        <v>4117</v>
      </c>
    </row>
    <row r="422">
      <c r="A422" s="1" t="s">
        <v>122</v>
      </c>
      <c r="B422" s="3" t="s">
        <v>1045</v>
      </c>
    </row>
    <row r="423">
      <c r="A423" s="1" t="s">
        <v>314</v>
      </c>
    </row>
    <row r="424">
      <c r="A424" s="1" t="s">
        <v>552</v>
      </c>
    </row>
    <row r="425">
      <c r="A425" s="1" t="s">
        <v>405</v>
      </c>
      <c r="B425" s="3" t="s">
        <v>7657</v>
      </c>
    </row>
    <row r="426">
      <c r="A426" s="1" t="s">
        <v>42</v>
      </c>
      <c r="B426" s="3" t="s">
        <v>5069</v>
      </c>
    </row>
    <row r="427">
      <c r="A427" s="1" t="s">
        <v>368</v>
      </c>
      <c r="B427" s="3" t="s">
        <v>1721</v>
      </c>
    </row>
    <row r="428">
      <c r="A428" s="1" t="s">
        <v>526</v>
      </c>
      <c r="B428" s="3" t="s">
        <v>6053</v>
      </c>
    </row>
    <row r="429">
      <c r="A429" s="1" t="s">
        <v>404</v>
      </c>
      <c r="B429" s="3" t="s">
        <v>1748</v>
      </c>
    </row>
    <row r="430">
      <c r="A430" s="1" t="s">
        <v>83</v>
      </c>
      <c r="B430" s="3" t="s">
        <v>2046</v>
      </c>
    </row>
    <row r="431">
      <c r="A431" s="1" t="s">
        <v>529</v>
      </c>
      <c r="B431" s="3" t="s">
        <v>1011</v>
      </c>
    </row>
    <row r="432">
      <c r="A432" s="1" t="s">
        <v>682</v>
      </c>
      <c r="B432" s="3" t="s">
        <v>1726</v>
      </c>
    </row>
    <row r="433">
      <c r="A433" s="1" t="s">
        <v>662</v>
      </c>
      <c r="B433" s="3" t="s">
        <v>3108</v>
      </c>
    </row>
    <row r="434">
      <c r="A434" s="1" t="s">
        <v>716</v>
      </c>
    </row>
    <row r="435">
      <c r="A435" s="1" t="s">
        <v>73</v>
      </c>
      <c r="B435" s="3" t="s">
        <v>7000</v>
      </c>
    </row>
    <row r="436">
      <c r="A436" s="1" t="s">
        <v>594</v>
      </c>
      <c r="B436" s="3" t="s">
        <v>6376</v>
      </c>
    </row>
    <row r="437">
      <c r="A437" s="1" t="s">
        <v>464</v>
      </c>
      <c r="B437" s="3" t="s">
        <v>1546</v>
      </c>
    </row>
    <row r="438">
      <c r="A438" s="1" t="s">
        <v>319</v>
      </c>
    </row>
    <row r="439">
      <c r="A439" s="1" t="s">
        <v>58</v>
      </c>
      <c r="B439" s="3" t="s">
        <v>6875</v>
      </c>
    </row>
    <row r="440">
      <c r="A440" s="1" t="s">
        <v>720</v>
      </c>
      <c r="B440" s="3" t="s">
        <v>3905</v>
      </c>
    </row>
    <row r="441">
      <c r="A441" s="1" t="s">
        <v>453</v>
      </c>
      <c r="B441" s="3" t="s">
        <v>3869</v>
      </c>
    </row>
    <row r="442">
      <c r="A442" s="1" t="s">
        <v>666</v>
      </c>
      <c r="B442" s="3" t="s">
        <v>3680</v>
      </c>
    </row>
    <row r="443">
      <c r="A443" s="1" t="s">
        <v>364</v>
      </c>
      <c r="B443" s="3" t="s">
        <v>5902</v>
      </c>
    </row>
    <row r="444">
      <c r="A444" s="1" t="s">
        <v>198</v>
      </c>
      <c r="B444" s="3" t="s">
        <v>4391</v>
      </c>
    </row>
    <row r="445">
      <c r="A445" s="1" t="s">
        <v>23</v>
      </c>
      <c r="B445" s="3" t="s">
        <v>4873</v>
      </c>
    </row>
    <row r="446">
      <c r="A446" s="1" t="s">
        <v>831</v>
      </c>
      <c r="B446" s="3" t="s">
        <v>3817</v>
      </c>
    </row>
    <row r="447">
      <c r="A447" s="1" t="s">
        <v>557</v>
      </c>
    </row>
    <row r="448">
      <c r="A448" s="1" t="s">
        <v>558</v>
      </c>
      <c r="B448" s="3" t="s">
        <v>3244</v>
      </c>
    </row>
    <row r="449">
      <c r="A449" s="1" t="s">
        <v>503</v>
      </c>
      <c r="B449" s="3" t="s">
        <v>4974</v>
      </c>
    </row>
    <row r="450">
      <c r="A450" s="1" t="s">
        <v>532</v>
      </c>
      <c r="B450" s="3" t="s">
        <v>1974</v>
      </c>
    </row>
    <row r="451">
      <c r="A451" s="1" t="s">
        <v>221</v>
      </c>
      <c r="B451" s="3" t="s">
        <v>4658</v>
      </c>
    </row>
    <row r="452">
      <c r="A452" s="1" t="s">
        <v>407</v>
      </c>
      <c r="B452" s="3" t="s">
        <v>3330</v>
      </c>
    </row>
    <row r="453">
      <c r="A453" s="1" t="s">
        <v>471</v>
      </c>
      <c r="B453" s="3" t="s">
        <v>1740</v>
      </c>
    </row>
    <row r="454">
      <c r="A454" s="1" t="s">
        <v>208</v>
      </c>
      <c r="B454" s="3" t="s">
        <v>2050</v>
      </c>
    </row>
    <row r="455">
      <c r="A455" s="1" t="s">
        <v>536</v>
      </c>
      <c r="B455" s="3" t="s">
        <v>6963</v>
      </c>
    </row>
    <row r="456">
      <c r="A456" s="1" t="s">
        <v>43</v>
      </c>
    </row>
    <row r="457">
      <c r="A457" s="1" t="s">
        <v>809</v>
      </c>
      <c r="B457" s="3" t="s">
        <v>7066</v>
      </c>
    </row>
    <row r="458">
      <c r="A458" s="1" t="s">
        <v>504</v>
      </c>
      <c r="B458" s="3" t="s">
        <v>3934</v>
      </c>
    </row>
    <row r="459">
      <c r="A459" s="1" t="s">
        <v>100</v>
      </c>
      <c r="B459" s="3" t="s">
        <v>3980</v>
      </c>
    </row>
    <row r="460">
      <c r="A460" s="1" t="s">
        <v>241</v>
      </c>
      <c r="B460" s="3" t="s">
        <v>6143</v>
      </c>
    </row>
    <row r="461">
      <c r="A461" s="1" t="s">
        <v>188</v>
      </c>
      <c r="B461" s="3" t="s">
        <v>6067</v>
      </c>
    </row>
    <row r="462">
      <c r="A462" s="1" t="s">
        <v>639</v>
      </c>
      <c r="B462" s="3" t="s">
        <v>2987</v>
      </c>
    </row>
    <row r="463">
      <c r="A463" s="1" t="s">
        <v>796</v>
      </c>
      <c r="B463" s="3" t="s">
        <v>3105</v>
      </c>
    </row>
    <row r="464">
      <c r="A464" s="1" t="s">
        <v>811</v>
      </c>
      <c r="B464" s="3" t="s">
        <v>4301</v>
      </c>
    </row>
    <row r="465">
      <c r="A465" s="1" t="s">
        <v>305</v>
      </c>
      <c r="B465" s="3" t="s">
        <v>4628</v>
      </c>
    </row>
    <row r="466">
      <c r="A466" s="1" t="s">
        <v>265</v>
      </c>
      <c r="B466" s="3" t="s">
        <v>5073</v>
      </c>
    </row>
    <row r="467">
      <c r="A467" s="1" t="s">
        <v>486</v>
      </c>
      <c r="B467" s="3" t="s">
        <v>3344</v>
      </c>
    </row>
    <row r="468">
      <c r="A468" s="1" t="s">
        <v>244</v>
      </c>
    </row>
    <row r="469">
      <c r="A469" s="1" t="s">
        <v>303</v>
      </c>
      <c r="B469" s="3" t="s">
        <v>6819</v>
      </c>
    </row>
    <row r="470">
      <c r="A470" s="1" t="s">
        <v>593</v>
      </c>
      <c r="B470" s="3" t="s">
        <v>4210</v>
      </c>
    </row>
    <row r="471">
      <c r="A471" s="1" t="s">
        <v>358</v>
      </c>
      <c r="B471" s="3" t="s">
        <v>2186</v>
      </c>
    </row>
    <row r="472">
      <c r="A472" s="1" t="s">
        <v>171</v>
      </c>
      <c r="B472" s="3" t="s">
        <v>4742</v>
      </c>
    </row>
    <row r="473">
      <c r="A473" s="1" t="s">
        <v>489</v>
      </c>
      <c r="B473" s="3" t="s">
        <v>5181</v>
      </c>
    </row>
    <row r="474">
      <c r="A474" s="1" t="s">
        <v>224</v>
      </c>
      <c r="B474" s="3" t="s">
        <v>1769</v>
      </c>
    </row>
    <row r="475">
      <c r="A475" s="1" t="s">
        <v>202</v>
      </c>
      <c r="B475" s="3" t="s">
        <v>1042</v>
      </c>
    </row>
    <row r="476">
      <c r="A476" s="1" t="s">
        <v>125</v>
      </c>
    </row>
    <row r="477">
      <c r="A477" s="1" t="s">
        <v>527</v>
      </c>
    </row>
    <row r="478">
      <c r="A478" s="1" t="s">
        <v>233</v>
      </c>
      <c r="B478" s="3" t="s">
        <v>7450</v>
      </c>
    </row>
    <row r="479">
      <c r="A479" s="1" t="s">
        <v>539</v>
      </c>
      <c r="B479" s="3" t="s">
        <v>5798</v>
      </c>
    </row>
    <row r="480">
      <c r="A480" s="1" t="s">
        <v>269</v>
      </c>
    </row>
    <row r="481">
      <c r="A481" s="1" t="s">
        <v>326</v>
      </c>
      <c r="B481" s="3" t="s">
        <v>2622</v>
      </c>
    </row>
    <row r="482">
      <c r="A482" s="1" t="s">
        <v>524</v>
      </c>
    </row>
    <row r="483">
      <c r="A483" s="1" t="s">
        <v>493</v>
      </c>
      <c r="B483" s="3" t="s">
        <v>6037</v>
      </c>
    </row>
    <row r="484">
      <c r="A484" s="1" t="s">
        <v>823</v>
      </c>
    </row>
    <row r="485">
      <c r="A485" s="1" t="s">
        <v>656</v>
      </c>
      <c r="B485" s="3" t="s">
        <v>5143</v>
      </c>
    </row>
    <row r="486">
      <c r="A486" s="1" t="s">
        <v>564</v>
      </c>
    </row>
    <row r="487">
      <c r="A487" s="1" t="s">
        <v>4947</v>
      </c>
    </row>
    <row r="488">
      <c r="A488" s="1" t="s">
        <v>545</v>
      </c>
      <c r="B488" s="3" t="s">
        <v>934</v>
      </c>
    </row>
    <row r="489">
      <c r="A489" s="1" t="s">
        <v>399</v>
      </c>
      <c r="B489" s="3" t="s">
        <v>3769</v>
      </c>
    </row>
    <row r="490">
      <c r="A490" s="1" t="s">
        <v>840</v>
      </c>
    </row>
    <row r="491">
      <c r="A491" s="1" t="s">
        <v>499</v>
      </c>
      <c r="B491" s="3" t="s">
        <v>7207</v>
      </c>
    </row>
    <row r="492">
      <c r="A492" s="1" t="s">
        <v>298</v>
      </c>
      <c r="B492" s="3" t="s">
        <v>5125</v>
      </c>
    </row>
    <row r="493">
      <c r="A493" s="1" t="s">
        <v>698</v>
      </c>
      <c r="B493" s="3" t="s">
        <v>3547</v>
      </c>
    </row>
    <row r="494">
      <c r="A494" s="1" t="s">
        <v>703</v>
      </c>
    </row>
    <row r="495">
      <c r="A495" s="1" t="s">
        <v>151</v>
      </c>
      <c r="B495" s="3" t="s">
        <v>7181</v>
      </c>
    </row>
    <row r="496">
      <c r="A496" s="1" t="s">
        <v>514</v>
      </c>
      <c r="B496" s="3" t="s">
        <v>2504</v>
      </c>
    </row>
    <row r="497">
      <c r="A497" s="1" t="s">
        <v>599</v>
      </c>
      <c r="B497" s="3" t="s">
        <v>6555</v>
      </c>
    </row>
    <row r="498">
      <c r="A498" s="1" t="s">
        <v>468</v>
      </c>
    </row>
    <row r="499">
      <c r="A499" s="1" t="s">
        <v>622</v>
      </c>
      <c r="B499" s="3" t="s">
        <v>2364</v>
      </c>
    </row>
    <row r="500">
      <c r="A500" s="1" t="s">
        <v>77</v>
      </c>
      <c r="B500" s="3" t="s">
        <v>5688</v>
      </c>
    </row>
    <row r="501">
      <c r="A501" s="1" t="s">
        <v>449</v>
      </c>
    </row>
    <row r="502">
      <c r="A502" s="1" t="s">
        <v>261</v>
      </c>
      <c r="B502" s="3" t="s">
        <v>3274</v>
      </c>
    </row>
    <row r="503">
      <c r="A503" s="1" t="s">
        <v>463</v>
      </c>
      <c r="B503" s="3" t="s">
        <v>5658</v>
      </c>
    </row>
    <row r="504">
      <c r="A504" s="1" t="s">
        <v>482</v>
      </c>
      <c r="B504" s="3" t="s">
        <v>7513</v>
      </c>
    </row>
    <row r="505">
      <c r="A505" s="1" t="s">
        <v>511</v>
      </c>
      <c r="B505" s="3" t="s">
        <v>2265</v>
      </c>
    </row>
    <row r="506">
      <c r="A506" s="1" t="s">
        <v>794</v>
      </c>
      <c r="B506" s="3" t="s">
        <v>5519</v>
      </c>
    </row>
    <row r="507">
      <c r="A507" s="1" t="s">
        <v>178</v>
      </c>
      <c r="B507" s="3" t="s">
        <v>3219</v>
      </c>
    </row>
    <row r="508">
      <c r="A508" s="1" t="s">
        <v>575</v>
      </c>
      <c r="B508" s="3" t="s">
        <v>3937</v>
      </c>
    </row>
    <row r="509">
      <c r="A509" s="1" t="s">
        <v>401</v>
      </c>
      <c r="B509" s="3" t="s">
        <v>5419</v>
      </c>
    </row>
    <row r="510">
      <c r="A510" s="1" t="s">
        <v>304</v>
      </c>
      <c r="B510" s="3" t="s">
        <v>4754</v>
      </c>
    </row>
    <row r="511">
      <c r="A511" s="1" t="s">
        <v>611</v>
      </c>
      <c r="B511" s="3" t="s">
        <v>4864</v>
      </c>
    </row>
    <row r="512">
      <c r="A512" s="1" t="s">
        <v>400</v>
      </c>
      <c r="B512" s="3" t="s">
        <v>3909</v>
      </c>
    </row>
    <row r="513">
      <c r="A513" s="1" t="s">
        <v>173</v>
      </c>
      <c r="B513" s="3" t="s">
        <v>4711</v>
      </c>
    </row>
    <row r="514">
      <c r="A514" s="1" t="s">
        <v>60</v>
      </c>
      <c r="B514" s="3" t="s">
        <v>5351</v>
      </c>
    </row>
    <row r="515">
      <c r="A515" s="1" t="s">
        <v>114</v>
      </c>
      <c r="B515" s="3" t="s">
        <v>1793</v>
      </c>
    </row>
    <row r="516">
      <c r="A516" s="1" t="s">
        <v>92</v>
      </c>
    </row>
    <row r="517">
      <c r="A517" s="1" t="s">
        <v>827</v>
      </c>
      <c r="B517" s="3" t="s">
        <v>3232</v>
      </c>
    </row>
    <row r="518">
      <c r="A518" s="1" t="s">
        <v>250</v>
      </c>
    </row>
    <row r="519">
      <c r="A519" s="1" t="s">
        <v>353</v>
      </c>
      <c r="B519" s="3" t="s">
        <v>5789</v>
      </c>
    </row>
    <row r="520">
      <c r="A520" s="1" t="s">
        <v>98</v>
      </c>
      <c r="B520" s="3" t="s">
        <v>2155</v>
      </c>
    </row>
    <row r="521">
      <c r="A521" s="1" t="s">
        <v>210</v>
      </c>
      <c r="B521" s="3" t="s">
        <v>6244</v>
      </c>
    </row>
    <row r="522">
      <c r="A522" s="1" t="s">
        <v>648</v>
      </c>
      <c r="B522" s="3" t="s">
        <v>5752</v>
      </c>
    </row>
    <row r="523">
      <c r="A523" s="1" t="s">
        <v>760</v>
      </c>
      <c r="B523" s="3" t="s">
        <v>7298</v>
      </c>
    </row>
    <row r="524">
      <c r="A524" s="1" t="s">
        <v>556</v>
      </c>
    </row>
    <row r="525">
      <c r="A525" s="1" t="s">
        <v>756</v>
      </c>
      <c r="B525" s="3" t="s">
        <v>2284</v>
      </c>
    </row>
    <row r="526">
      <c r="A526" s="1" t="s">
        <v>618</v>
      </c>
      <c r="B526" s="3" t="s">
        <v>7675</v>
      </c>
    </row>
    <row r="527">
      <c r="A527" s="1" t="s">
        <v>516</v>
      </c>
      <c r="B527" s="3" t="s">
        <v>5050</v>
      </c>
    </row>
    <row r="528">
      <c r="A528" s="1" t="s">
        <v>71</v>
      </c>
      <c r="B528" s="3" t="s">
        <v>7072</v>
      </c>
    </row>
    <row r="529">
      <c r="A529" s="1" t="s">
        <v>457</v>
      </c>
      <c r="B529" s="3" t="s">
        <v>3897</v>
      </c>
    </row>
    <row r="530">
      <c r="A530" s="1" t="s">
        <v>699</v>
      </c>
      <c r="B530" s="3" t="s">
        <v>7018</v>
      </c>
    </row>
    <row r="531">
      <c r="A531" s="1" t="s">
        <v>801</v>
      </c>
      <c r="B531" s="3" t="s">
        <v>6454</v>
      </c>
    </row>
    <row r="532">
      <c r="A532" s="1" t="s">
        <v>55</v>
      </c>
      <c r="B532" s="3" t="s">
        <v>3050</v>
      </c>
    </row>
    <row r="533">
      <c r="A533" s="1" t="s">
        <v>541</v>
      </c>
      <c r="B533" s="3" t="s">
        <v>7611</v>
      </c>
    </row>
    <row r="534">
      <c r="A534" s="1" t="s">
        <v>494</v>
      </c>
      <c r="B534" s="3" t="s">
        <v>1325</v>
      </c>
    </row>
    <row r="535">
      <c r="A535" s="1" t="s">
        <v>510</v>
      </c>
      <c r="B535" s="3" t="s">
        <v>917</v>
      </c>
    </row>
    <row r="536">
      <c r="A536" s="1" t="s">
        <v>195</v>
      </c>
      <c r="B536" s="3" t="s">
        <v>7290</v>
      </c>
    </row>
    <row r="537">
      <c r="A537" s="1" t="s">
        <v>101</v>
      </c>
      <c r="B537" s="3" t="s">
        <v>2427</v>
      </c>
    </row>
    <row r="538">
      <c r="A538" s="1" t="s">
        <v>818</v>
      </c>
      <c r="B538" s="3" t="s">
        <v>5673</v>
      </c>
    </row>
    <row r="539">
      <c r="A539" s="1" t="s">
        <v>605</v>
      </c>
    </row>
    <row r="540">
      <c r="A540" s="1" t="s">
        <v>301</v>
      </c>
      <c r="B540" s="3" t="s">
        <v>3739</v>
      </c>
    </row>
    <row r="541">
      <c r="A541" s="1" t="s">
        <v>502</v>
      </c>
      <c r="B541" s="3" t="s">
        <v>4690</v>
      </c>
    </row>
    <row r="542">
      <c r="A542" s="1" t="s">
        <v>50</v>
      </c>
    </row>
    <row r="543">
      <c r="A543" s="1" t="s">
        <v>445</v>
      </c>
      <c r="B543" s="3" t="s">
        <v>1886</v>
      </c>
    </row>
    <row r="544">
      <c r="A544" s="1" t="s">
        <v>243</v>
      </c>
      <c r="B544" s="3" t="s">
        <v>2216</v>
      </c>
    </row>
    <row r="545">
      <c r="A545" s="1" t="s">
        <v>134</v>
      </c>
      <c r="B545" s="3" t="s">
        <v>7689</v>
      </c>
    </row>
    <row r="546">
      <c r="A546" s="1" t="s">
        <v>247</v>
      </c>
      <c r="B546" s="3" t="s">
        <v>6967</v>
      </c>
    </row>
    <row r="547">
      <c r="A547" s="1" t="s">
        <v>438</v>
      </c>
    </row>
    <row r="548">
      <c r="A548" s="1" t="s">
        <v>78</v>
      </c>
      <c r="B548" s="3" t="s">
        <v>1257</v>
      </c>
    </row>
    <row r="549">
      <c r="A549" s="1" t="s">
        <v>508</v>
      </c>
      <c r="B549" s="3" t="s">
        <v>7215</v>
      </c>
    </row>
    <row r="550">
      <c r="A550" s="1" t="s">
        <v>369</v>
      </c>
      <c r="B550" s="3" t="s">
        <v>2880</v>
      </c>
    </row>
    <row r="551">
      <c r="A551" s="1" t="s">
        <v>804</v>
      </c>
    </row>
    <row r="552">
      <c r="A552" s="1" t="s">
        <v>563</v>
      </c>
      <c r="B552" s="3" t="s">
        <v>5184</v>
      </c>
    </row>
    <row r="553">
      <c r="A553" s="1" t="s">
        <v>751</v>
      </c>
      <c r="B553" s="3" t="s">
        <v>5399</v>
      </c>
    </row>
    <row r="554">
      <c r="A554" s="1" t="s">
        <v>624</v>
      </c>
      <c r="B554" s="3" t="s">
        <v>2006</v>
      </c>
    </row>
    <row r="555">
      <c r="A555" s="1" t="s">
        <v>485</v>
      </c>
      <c r="B555" s="3" t="s">
        <v>6752</v>
      </c>
    </row>
    <row r="556">
      <c r="A556" s="1" t="s">
        <v>786</v>
      </c>
      <c r="B556" s="3" t="s">
        <v>4716</v>
      </c>
    </row>
    <row r="557">
      <c r="A557" s="1" t="s">
        <v>190</v>
      </c>
      <c r="B557" s="3" t="s">
        <v>3271</v>
      </c>
    </row>
    <row r="558">
      <c r="A558" s="1" t="s">
        <v>385</v>
      </c>
    </row>
    <row r="559">
      <c r="A559" s="1" t="s">
        <v>309</v>
      </c>
      <c r="B559" s="3" t="s">
        <v>2194</v>
      </c>
    </row>
    <row r="560">
      <c r="A560" s="1" t="s">
        <v>56</v>
      </c>
      <c r="B560" s="3" t="s">
        <v>4346</v>
      </c>
    </row>
    <row r="561">
      <c r="A561" s="1" t="s">
        <v>64</v>
      </c>
      <c r="B561" s="3" t="s">
        <v>4135</v>
      </c>
    </row>
    <row r="562">
      <c r="A562" s="1" t="s">
        <v>434</v>
      </c>
      <c r="B562" s="3" t="s">
        <v>4893</v>
      </c>
    </row>
    <row r="563">
      <c r="A563" s="1" t="s">
        <v>446</v>
      </c>
      <c r="B563" s="3" t="s">
        <v>939</v>
      </c>
    </row>
    <row r="564">
      <c r="A564" s="1" t="s">
        <v>273</v>
      </c>
    </row>
    <row r="565">
      <c r="A565" s="1" t="s">
        <v>477</v>
      </c>
      <c r="B565" s="3" t="s">
        <v>1193</v>
      </c>
    </row>
    <row r="566">
      <c r="A566" s="1" t="s">
        <v>90</v>
      </c>
      <c r="B566" s="3" t="s">
        <v>1451</v>
      </c>
    </row>
    <row r="567">
      <c r="A567" s="1" t="s">
        <v>51</v>
      </c>
      <c r="B567" s="3" t="s">
        <v>2691</v>
      </c>
    </row>
    <row r="568">
      <c r="A568" s="1" t="s">
        <v>432</v>
      </c>
      <c r="B568" s="3" t="s">
        <v>7061</v>
      </c>
    </row>
    <row r="569">
      <c r="A569" s="1" t="s">
        <v>293</v>
      </c>
      <c r="B569" s="3" t="s">
        <v>4970</v>
      </c>
    </row>
    <row r="570">
      <c r="A570" s="1" t="s">
        <v>726</v>
      </c>
      <c r="B570" s="3" t="s">
        <v>7167</v>
      </c>
    </row>
    <row r="571">
      <c r="A571" s="1" t="s">
        <v>223</v>
      </c>
      <c r="B571" s="3" t="s">
        <v>4809</v>
      </c>
    </row>
    <row r="572">
      <c r="A572" s="1" t="s">
        <v>285</v>
      </c>
    </row>
    <row r="573">
      <c r="A573" s="1" t="s">
        <v>495</v>
      </c>
      <c r="B573" s="3" t="s">
        <v>5851</v>
      </c>
    </row>
    <row r="574">
      <c r="A574" s="1" t="s">
        <v>153</v>
      </c>
      <c r="B574" s="3" t="s">
        <v>6682</v>
      </c>
    </row>
    <row r="575">
      <c r="A575" s="1" t="s">
        <v>647</v>
      </c>
    </row>
    <row r="576">
      <c r="A576" s="1" t="s">
        <v>808</v>
      </c>
      <c r="B576" s="3" t="s">
        <v>1942</v>
      </c>
    </row>
    <row r="577">
      <c r="A577" s="1" t="s">
        <v>26</v>
      </c>
      <c r="B577" s="3" t="s">
        <v>1283</v>
      </c>
    </row>
    <row r="578">
      <c r="A578" s="1" t="s">
        <v>613</v>
      </c>
      <c r="B578" s="3" t="s">
        <v>1787</v>
      </c>
    </row>
    <row r="579">
      <c r="A579" s="1" t="s">
        <v>395</v>
      </c>
    </row>
    <row r="580">
      <c r="A580" s="1" t="s">
        <v>40</v>
      </c>
      <c r="B580" s="3" t="s">
        <v>7666</v>
      </c>
    </row>
    <row r="581">
      <c r="A581" s="1" t="s">
        <v>164</v>
      </c>
      <c r="B581" s="3" t="s">
        <v>7632</v>
      </c>
    </row>
    <row r="582">
      <c r="A582" s="1" t="s">
        <v>465</v>
      </c>
      <c r="B582" s="3" t="s">
        <v>5985</v>
      </c>
    </row>
    <row r="583">
      <c r="A583" s="1" t="s">
        <v>505</v>
      </c>
      <c r="B583" s="3" t="s">
        <v>6794</v>
      </c>
    </row>
    <row r="584">
      <c r="A584" s="1" t="s">
        <v>447</v>
      </c>
      <c r="B584" s="3" t="s">
        <v>1529</v>
      </c>
    </row>
    <row r="585">
      <c r="A585" s="1" t="s">
        <v>329</v>
      </c>
      <c r="B585" s="3" t="s">
        <v>5827</v>
      </c>
    </row>
    <row r="586">
      <c r="A586" s="1" t="s">
        <v>540</v>
      </c>
      <c r="B586" s="3" t="s">
        <v>4482</v>
      </c>
    </row>
    <row r="587">
      <c r="A587" s="1" t="s">
        <v>701</v>
      </c>
      <c r="B587" s="3" t="s">
        <v>5324</v>
      </c>
    </row>
    <row r="588">
      <c r="A588" s="1" t="s">
        <v>538</v>
      </c>
      <c r="B588" s="3" t="s">
        <v>6266</v>
      </c>
    </row>
    <row r="589">
      <c r="A589" s="1" t="s">
        <v>487</v>
      </c>
      <c r="B589" s="3" t="s">
        <v>7518</v>
      </c>
    </row>
    <row r="590">
      <c r="A590" s="1" t="s">
        <v>31</v>
      </c>
      <c r="B590" s="3" t="s">
        <v>1598</v>
      </c>
    </row>
    <row r="591">
      <c r="A591" s="1" t="s">
        <v>509</v>
      </c>
      <c r="B591" s="3" t="s">
        <v>3528</v>
      </c>
    </row>
    <row r="592">
      <c r="A592" s="1" t="s">
        <v>338</v>
      </c>
    </row>
    <row r="593">
      <c r="A593" s="1" t="s">
        <v>843</v>
      </c>
    </row>
    <row r="594">
      <c r="A594" s="1" t="s">
        <v>467</v>
      </c>
      <c r="B594" s="3" t="s">
        <v>6174</v>
      </c>
    </row>
    <row r="595">
      <c r="A595" s="1" t="s">
        <v>107</v>
      </c>
      <c r="B595" s="3" t="s">
        <v>3427</v>
      </c>
    </row>
    <row r="596">
      <c r="A596" s="1" t="s">
        <v>175</v>
      </c>
      <c r="B596" s="3" t="s">
        <v>1404</v>
      </c>
    </row>
    <row r="597">
      <c r="A597" s="1" t="s">
        <v>458</v>
      </c>
    </row>
    <row r="598">
      <c r="A598" s="1" t="s">
        <v>628</v>
      </c>
      <c r="B598" s="3" t="s">
        <v>7458</v>
      </c>
    </row>
    <row r="599">
      <c r="A599" s="1" t="s">
        <v>138</v>
      </c>
      <c r="B599" s="3" t="s">
        <v>4246</v>
      </c>
    </row>
    <row r="600">
      <c r="A600" s="1" t="s">
        <v>806</v>
      </c>
      <c r="B600" s="3" t="s">
        <v>5836</v>
      </c>
    </row>
    <row r="601">
      <c r="A601" s="1" t="s">
        <v>617</v>
      </c>
      <c r="B601" s="3" t="s">
        <v>6663</v>
      </c>
    </row>
    <row r="602">
      <c r="A602" s="1" t="s">
        <v>214</v>
      </c>
      <c r="B602" s="3" t="s">
        <v>5085</v>
      </c>
    </row>
    <row r="603">
      <c r="A603" s="1" t="s">
        <v>374</v>
      </c>
    </row>
    <row r="604">
      <c r="A604" s="1" t="s">
        <v>39</v>
      </c>
      <c r="B604" s="3" t="s">
        <v>7577</v>
      </c>
    </row>
    <row r="605">
      <c r="A605" s="1" t="s">
        <v>797</v>
      </c>
      <c r="B605" s="3" t="s">
        <v>5202</v>
      </c>
    </row>
    <row r="606">
      <c r="A606" s="1" t="s">
        <v>263</v>
      </c>
      <c r="B606" s="3" t="s">
        <v>2787</v>
      </c>
    </row>
    <row r="607">
      <c r="A607" s="1" t="s">
        <v>237</v>
      </c>
      <c r="B607" s="3" t="s">
        <v>7412</v>
      </c>
    </row>
    <row r="608">
      <c r="A608" s="1" t="s">
        <v>470</v>
      </c>
      <c r="B608" s="3" t="s">
        <v>1999</v>
      </c>
    </row>
    <row r="609">
      <c r="A609" s="1" t="s">
        <v>308</v>
      </c>
      <c r="B609" s="3" t="s">
        <v>2771</v>
      </c>
    </row>
    <row r="610">
      <c r="A610" s="1" t="s">
        <v>554</v>
      </c>
    </row>
    <row r="611">
      <c r="A611" s="1" t="s">
        <v>713</v>
      </c>
      <c r="B611" s="3" t="s">
        <v>5523</v>
      </c>
    </row>
    <row r="612">
      <c r="A612" s="1" t="s">
        <v>671</v>
      </c>
      <c r="B612" s="3" t="s">
        <v>5013</v>
      </c>
    </row>
    <row r="613">
      <c r="A613" s="1" t="s">
        <v>530</v>
      </c>
    </row>
    <row r="614">
      <c r="A614" s="1" t="s">
        <v>454</v>
      </c>
      <c r="B614" s="3" t="s">
        <v>3240</v>
      </c>
    </row>
    <row r="615">
      <c r="A615" s="1" t="s">
        <v>616</v>
      </c>
      <c r="B615" s="3" t="s">
        <v>6720</v>
      </c>
    </row>
    <row r="616">
      <c r="A616" s="1" t="s">
        <v>143</v>
      </c>
      <c r="B616" s="3" t="s">
        <v>7042</v>
      </c>
    </row>
    <row r="617">
      <c r="A617" s="1" t="s">
        <v>251</v>
      </c>
      <c r="B617" s="3" t="s">
        <v>1685</v>
      </c>
    </row>
    <row r="618">
      <c r="A618" s="1" t="s">
        <v>89</v>
      </c>
      <c r="B618" s="3" t="s">
        <v>1090</v>
      </c>
    </row>
    <row r="619">
      <c r="A619" s="1" t="s">
        <v>183</v>
      </c>
    </row>
    <row r="620">
      <c r="A620" s="1" t="s">
        <v>390</v>
      </c>
      <c r="B620" s="3" t="s">
        <v>6894</v>
      </c>
    </row>
    <row r="621">
      <c r="A621" s="1" t="s">
        <v>521</v>
      </c>
    </row>
    <row r="622">
      <c r="A622" s="1" t="s">
        <v>123</v>
      </c>
      <c r="B622" s="3" t="s">
        <v>2714</v>
      </c>
    </row>
    <row r="623">
      <c r="A623" s="1" t="s">
        <v>436</v>
      </c>
      <c r="B623" s="3" t="s">
        <v>5734</v>
      </c>
    </row>
    <row r="624">
      <c r="A624" s="1" t="s">
        <v>111</v>
      </c>
    </row>
    <row r="625">
      <c r="A625" s="1" t="s">
        <v>182</v>
      </c>
    </row>
    <row r="626">
      <c r="A626" s="1" t="s">
        <v>381</v>
      </c>
      <c r="B626" s="3" t="s">
        <v>6009</v>
      </c>
    </row>
    <row r="627">
      <c r="A627" s="1" t="s">
        <v>707</v>
      </c>
    </row>
    <row r="628">
      <c r="A628" s="1" t="s">
        <v>234</v>
      </c>
      <c r="B628" s="3" t="s">
        <v>5563</v>
      </c>
    </row>
    <row r="629">
      <c r="A629" s="1" t="s">
        <v>498</v>
      </c>
      <c r="B629" s="3" t="s">
        <v>6871</v>
      </c>
    </row>
    <row r="630">
      <c r="A630" s="1" t="s">
        <v>492</v>
      </c>
    </row>
    <row r="631">
      <c r="A631" s="1" t="s">
        <v>328</v>
      </c>
    </row>
    <row r="632">
      <c r="A632" s="1" t="s">
        <v>718</v>
      </c>
      <c r="B632" s="3" t="s">
        <v>5593</v>
      </c>
    </row>
    <row r="633">
      <c r="A633" s="1" t="s">
        <v>537</v>
      </c>
      <c r="B633" s="3" t="s">
        <v>2783</v>
      </c>
    </row>
    <row r="634">
      <c r="A634" s="1" t="s">
        <v>427</v>
      </c>
      <c r="B634" s="3" t="s">
        <v>4251</v>
      </c>
    </row>
    <row r="635">
      <c r="A635" s="1" t="s">
        <v>546</v>
      </c>
      <c r="B635" s="3" t="s">
        <v>5034</v>
      </c>
    </row>
    <row r="636">
      <c r="A636" s="1" t="s">
        <v>278</v>
      </c>
      <c r="B636" s="3" t="s">
        <v>2523</v>
      </c>
    </row>
    <row r="637">
      <c r="A637" s="1" t="s">
        <v>215</v>
      </c>
      <c r="B637" s="3" t="s">
        <v>3421</v>
      </c>
    </row>
    <row r="638">
      <c r="A638" s="1" t="s">
        <v>147</v>
      </c>
      <c r="B638" s="3" t="s">
        <v>4071</v>
      </c>
    </row>
    <row r="639">
      <c r="A639" s="1" t="s">
        <v>126</v>
      </c>
      <c r="B639" s="3" t="s">
        <v>6040</v>
      </c>
    </row>
    <row r="640">
      <c r="A640" s="1" t="s">
        <v>466</v>
      </c>
      <c r="B640" s="3" t="s">
        <v>5743</v>
      </c>
    </row>
    <row r="641">
      <c r="A641" s="1" t="s">
        <v>388</v>
      </c>
      <c r="B641" s="3" t="s">
        <v>5000</v>
      </c>
    </row>
    <row r="642">
      <c r="A642" s="1" t="s">
        <v>155</v>
      </c>
      <c r="B642" s="3" t="s">
        <v>6024</v>
      </c>
    </row>
    <row r="643">
      <c r="A643" s="1" t="s">
        <v>262</v>
      </c>
    </row>
    <row r="644">
      <c r="A644" s="1" t="s">
        <v>180</v>
      </c>
    </row>
    <row r="645">
      <c r="A645" s="1" t="s">
        <v>167</v>
      </c>
      <c r="B645" s="3" t="s">
        <v>1931</v>
      </c>
    </row>
    <row r="646">
      <c r="A646" s="1" t="s">
        <v>97</v>
      </c>
      <c r="B646" s="3" t="s">
        <v>4941</v>
      </c>
    </row>
    <row r="647">
      <c r="A647" s="1" t="s">
        <v>455</v>
      </c>
      <c r="B647" s="3" t="s">
        <v>1050</v>
      </c>
    </row>
    <row r="648">
      <c r="A648" s="1" t="s">
        <v>517</v>
      </c>
    </row>
    <row r="649">
      <c r="A649" s="1" t="s">
        <v>480</v>
      </c>
      <c r="B649" s="3" t="s">
        <v>6459</v>
      </c>
    </row>
    <row r="650">
      <c r="A650" s="1" t="s">
        <v>302</v>
      </c>
      <c r="B650" s="3" t="s">
        <v>6565</v>
      </c>
    </row>
    <row r="651">
      <c r="A651" s="1" t="s">
        <v>176</v>
      </c>
      <c r="B651" s="3" t="s">
        <v>4381</v>
      </c>
    </row>
    <row r="652">
      <c r="A652" s="1" t="s">
        <v>118</v>
      </c>
      <c r="B652" s="3" t="s">
        <v>1067</v>
      </c>
    </row>
    <row r="653">
      <c r="A653" s="1" t="s">
        <v>429</v>
      </c>
      <c r="B653" s="3" t="s">
        <v>3514</v>
      </c>
    </row>
    <row r="654">
      <c r="A654" s="1" t="s">
        <v>448</v>
      </c>
      <c r="B654" s="3" t="s">
        <v>3992</v>
      </c>
    </row>
    <row r="655">
      <c r="A655" s="1" t="s">
        <v>37</v>
      </c>
      <c r="B655" s="3" t="s">
        <v>6645</v>
      </c>
    </row>
    <row r="656">
      <c r="A656" s="1" t="s">
        <v>53</v>
      </c>
      <c r="B656" s="3" t="s">
        <v>3293</v>
      </c>
    </row>
    <row r="657">
      <c r="A657" s="1" t="s">
        <v>724</v>
      </c>
      <c r="B657" s="3" t="s">
        <v>3405</v>
      </c>
    </row>
    <row r="658">
      <c r="A658" s="1" t="s">
        <v>179</v>
      </c>
      <c r="B658" s="3" t="s">
        <v>1058</v>
      </c>
    </row>
    <row r="659">
      <c r="A659" s="1" t="s">
        <v>651</v>
      </c>
      <c r="B659" s="3" t="s">
        <v>5222</v>
      </c>
    </row>
    <row r="660">
      <c r="A660" s="1" t="s">
        <v>220</v>
      </c>
      <c r="B660" s="3" t="s">
        <v>1743</v>
      </c>
    </row>
    <row r="661">
      <c r="A661" s="1" t="s">
        <v>230</v>
      </c>
      <c r="B661" s="3" t="s">
        <v>3537</v>
      </c>
    </row>
    <row r="662">
      <c r="A662" s="1" t="s">
        <v>33</v>
      </c>
      <c r="B662" s="3" t="s">
        <v>6261</v>
      </c>
    </row>
    <row r="663">
      <c r="A663" s="1" t="s">
        <v>140</v>
      </c>
      <c r="B663" s="3" t="s">
        <v>993</v>
      </c>
    </row>
    <row r="664">
      <c r="A664" s="1" t="s">
        <v>297</v>
      </c>
      <c r="B664" s="3" t="s">
        <v>6307</v>
      </c>
    </row>
    <row r="665">
      <c r="A665" s="1" t="s">
        <v>85</v>
      </c>
      <c r="B665" s="3" t="s">
        <v>3541</v>
      </c>
    </row>
    <row r="666">
      <c r="A666" s="1" t="s">
        <v>451</v>
      </c>
    </row>
    <row r="667">
      <c r="A667" s="1" t="s">
        <v>837</v>
      </c>
      <c r="B667" s="3" t="s">
        <v>1821</v>
      </c>
    </row>
    <row r="668">
      <c r="A668" s="1" t="s">
        <v>712</v>
      </c>
      <c r="B668" s="3" t="s">
        <v>2708</v>
      </c>
    </row>
    <row r="669">
      <c r="A669" s="1" t="s">
        <v>789</v>
      </c>
      <c r="B669" s="3" t="s">
        <v>5718</v>
      </c>
    </row>
    <row r="670">
      <c r="A670" s="1" t="s">
        <v>705</v>
      </c>
      <c r="B670" s="3" t="s">
        <v>2973</v>
      </c>
    </row>
    <row r="671">
      <c r="A671" s="1" t="s">
        <v>711</v>
      </c>
      <c r="B671" s="3" t="s">
        <v>2320</v>
      </c>
    </row>
    <row r="672">
      <c r="A672" s="1" t="s">
        <v>813</v>
      </c>
      <c r="B672" s="3" t="s">
        <v>4685</v>
      </c>
    </row>
    <row r="673">
      <c r="A673" s="1" t="s">
        <v>777</v>
      </c>
      <c r="B673" s="3" t="s">
        <v>5709</v>
      </c>
    </row>
    <row r="674">
      <c r="A674" s="1" t="s">
        <v>685</v>
      </c>
      <c r="B674" s="3" t="s">
        <v>2766</v>
      </c>
    </row>
    <row r="675">
      <c r="A675" s="1" t="s">
        <v>695</v>
      </c>
      <c r="B675" s="3" t="s">
        <v>6274</v>
      </c>
    </row>
    <row r="676">
      <c r="A676" s="1" t="s">
        <v>799</v>
      </c>
      <c r="B676" s="3" t="s">
        <v>5101</v>
      </c>
    </row>
    <row r="677">
      <c r="A677" s="1" t="s">
        <v>741</v>
      </c>
      <c r="B677" s="3" t="s">
        <v>4553</v>
      </c>
    </row>
    <row r="678">
      <c r="A678" s="1" t="s">
        <v>747</v>
      </c>
    </row>
    <row r="679">
      <c r="A679" s="1" t="s">
        <v>743</v>
      </c>
      <c r="B679" s="3" t="s">
        <v>5408</v>
      </c>
    </row>
    <row r="680">
      <c r="A680" s="1" t="s">
        <v>805</v>
      </c>
      <c r="B680" s="3" t="s">
        <v>3283</v>
      </c>
    </row>
    <row r="681">
      <c r="A681" s="1" t="s">
        <v>5015</v>
      </c>
    </row>
    <row r="682">
      <c r="A682" s="1" t="s">
        <v>771</v>
      </c>
      <c r="B682" s="3" t="s">
        <v>6014</v>
      </c>
    </row>
    <row r="683">
      <c r="A683" s="1" t="s">
        <v>767</v>
      </c>
      <c r="B683" s="3" t="s">
        <v>5968</v>
      </c>
    </row>
    <row r="684">
      <c r="A684" s="1" t="s">
        <v>780</v>
      </c>
      <c r="B684" s="3" t="s">
        <v>4834</v>
      </c>
    </row>
    <row r="685">
      <c r="A685" s="1" t="s">
        <v>710</v>
      </c>
      <c r="B685" s="3" t="s">
        <v>4529</v>
      </c>
    </row>
    <row r="686">
      <c r="A686" s="1" t="s">
        <v>754</v>
      </c>
      <c r="B686" s="3" t="s">
        <v>6920</v>
      </c>
    </row>
    <row r="687">
      <c r="A687" s="1" t="s">
        <v>772</v>
      </c>
      <c r="B687" s="3" t="s">
        <v>6464</v>
      </c>
    </row>
    <row r="688">
      <c r="A688" s="1" t="s">
        <v>694</v>
      </c>
      <c r="B688" s="3" t="s">
        <v>7601</v>
      </c>
    </row>
    <row r="689">
      <c r="A689" s="1" t="s">
        <v>638</v>
      </c>
      <c r="B689" s="3" t="s">
        <v>6790</v>
      </c>
    </row>
    <row r="690">
      <c r="A690" s="1" t="s">
        <v>646</v>
      </c>
      <c r="B690" s="3" t="s">
        <v>4066</v>
      </c>
    </row>
    <row r="691">
      <c r="A691" s="1" t="s">
        <v>621</v>
      </c>
      <c r="B691" s="3" t="s">
        <v>5376</v>
      </c>
    </row>
    <row r="692">
      <c r="A692" s="1" t="s">
        <v>785</v>
      </c>
      <c r="B692" s="3" t="s">
        <v>4698</v>
      </c>
    </row>
    <row r="693">
      <c r="A693" s="1" t="s">
        <v>678</v>
      </c>
    </row>
    <row r="694">
      <c r="A694" s="1" t="s">
        <v>637</v>
      </c>
      <c r="B694" s="3" t="s">
        <v>6316</v>
      </c>
    </row>
    <row r="695">
      <c r="A695" s="1" t="s">
        <v>683</v>
      </c>
      <c r="B695" s="3" t="s">
        <v>3947</v>
      </c>
    </row>
    <row r="696">
      <c r="A696" s="1" t="s">
        <v>795</v>
      </c>
      <c r="B696" s="3" t="s">
        <v>2028</v>
      </c>
    </row>
    <row r="697">
      <c r="A697" s="1" t="s">
        <v>744</v>
      </c>
      <c r="B697" s="3" t="s">
        <v>2114</v>
      </c>
    </row>
    <row r="698">
      <c r="A698" s="1" t="s">
        <v>749</v>
      </c>
      <c r="B698" s="3" t="s">
        <v>3118</v>
      </c>
    </row>
    <row r="699">
      <c r="A699" s="1" t="s">
        <v>748</v>
      </c>
    </row>
    <row r="700">
      <c r="A700" s="1" t="s">
        <v>845</v>
      </c>
      <c r="B700" s="3" t="s">
        <v>7144</v>
      </c>
    </row>
    <row r="701">
      <c r="A701" s="1" t="s">
        <v>740</v>
      </c>
      <c r="B701" s="3" t="s">
        <v>2894</v>
      </c>
    </row>
    <row r="702">
      <c r="A702" s="1" t="s">
        <v>742</v>
      </c>
    </row>
    <row r="703">
      <c r="A703" s="1" t="s">
        <v>842</v>
      </c>
    </row>
    <row r="704">
      <c r="A704" s="1" t="s">
        <v>851</v>
      </c>
    </row>
    <row r="705">
      <c r="A705" s="1" t="s">
        <v>852</v>
      </c>
    </row>
    <row r="706">
      <c r="A706" s="1" t="s">
        <v>846</v>
      </c>
      <c r="B706" s="3" t="s">
        <v>3593</v>
      </c>
    </row>
    <row r="707">
      <c r="A707" s="1" t="s">
        <v>829</v>
      </c>
      <c r="B707" s="3" t="s">
        <v>3925</v>
      </c>
    </row>
    <row r="708">
      <c r="A708" s="1" t="s">
        <v>688</v>
      </c>
    </row>
    <row r="709">
      <c r="A709" s="1" t="s">
        <v>693</v>
      </c>
      <c r="B709" s="3" t="s">
        <v>1714</v>
      </c>
    </row>
    <row r="710">
      <c r="A710" s="1" t="s">
        <v>655</v>
      </c>
    </row>
    <row r="711">
      <c r="A711" s="1" t="s">
        <v>802</v>
      </c>
    </row>
    <row r="712">
      <c r="A712" s="1" t="s">
        <v>169</v>
      </c>
      <c r="B712" s="3" t="s">
        <v>5989</v>
      </c>
    </row>
    <row r="713">
      <c r="A713" s="1" t="s">
        <v>201</v>
      </c>
      <c r="B713" s="3" t="s">
        <v>2300</v>
      </c>
    </row>
    <row r="714">
      <c r="A714" s="1" t="s">
        <v>625</v>
      </c>
    </row>
    <row r="715">
      <c r="A715" s="1" t="s">
        <v>774</v>
      </c>
    </row>
    <row r="716">
      <c r="A716" s="1" t="s">
        <v>696</v>
      </c>
      <c r="B716" s="3" t="s">
        <v>4667</v>
      </c>
    </row>
    <row r="717">
      <c r="A717" s="1" t="s">
        <v>788</v>
      </c>
      <c r="B717" s="3" t="s">
        <v>3776</v>
      </c>
    </row>
    <row r="718">
      <c r="A718" s="1" t="s">
        <v>614</v>
      </c>
      <c r="B718" s="3" t="s">
        <v>1272</v>
      </c>
    </row>
    <row r="719">
      <c r="A719" s="1" t="s">
        <v>798</v>
      </c>
    </row>
    <row r="720">
      <c r="A720" s="1" t="s">
        <v>793</v>
      </c>
    </row>
    <row r="721">
      <c r="A721" s="1" t="s">
        <v>643</v>
      </c>
      <c r="B721" s="3" t="s">
        <v>6524</v>
      </c>
    </row>
    <row r="722">
      <c r="A722" s="1" t="s">
        <v>841</v>
      </c>
    </row>
    <row r="723">
      <c r="A723" s="1" t="s">
        <v>430</v>
      </c>
      <c r="B723" s="3" t="s">
        <v>2466</v>
      </c>
    </row>
    <row r="724">
      <c r="A724" s="1" t="s">
        <v>675</v>
      </c>
    </row>
    <row r="725">
      <c r="A725" s="1" t="s">
        <v>750</v>
      </c>
    </row>
    <row r="726">
      <c r="A726" s="1" t="s">
        <v>168</v>
      </c>
      <c r="B726" s="3" t="s">
        <v>2020</v>
      </c>
    </row>
    <row r="727">
      <c r="A727" s="1" t="s">
        <v>814</v>
      </c>
      <c r="B727" s="3" t="s">
        <v>7496</v>
      </c>
    </row>
    <row r="728">
      <c r="A728" s="1" t="s">
        <v>834</v>
      </c>
    </row>
    <row r="729">
      <c r="A729" s="1" t="s">
        <v>787</v>
      </c>
    </row>
    <row r="730">
      <c r="A730" s="1" t="s">
        <v>778</v>
      </c>
    </row>
    <row r="731">
      <c r="A731" s="1" t="s">
        <v>549</v>
      </c>
      <c r="B731" s="3" t="s">
        <v>3216</v>
      </c>
    </row>
    <row r="732">
      <c r="A732" s="1" t="s">
        <v>702</v>
      </c>
    </row>
    <row r="733">
      <c r="A733" s="1" t="s">
        <v>850</v>
      </c>
    </row>
    <row r="734">
      <c r="A734" s="1" t="s">
        <v>649</v>
      </c>
      <c r="B734" s="3" t="s">
        <v>4645</v>
      </c>
    </row>
    <row r="735">
      <c r="A735" s="1" t="s">
        <v>773</v>
      </c>
      <c r="B735" s="3" t="s">
        <v>6733</v>
      </c>
    </row>
    <row r="736">
      <c r="A736" s="1" t="s">
        <v>110</v>
      </c>
      <c r="B736" s="3" t="s">
        <v>2728</v>
      </c>
    </row>
    <row r="737">
      <c r="A737" s="1" t="s">
        <v>784</v>
      </c>
    </row>
    <row r="738">
      <c r="A738" s="1" t="s">
        <v>800</v>
      </c>
    </row>
    <row r="739">
      <c r="A739" s="1" t="s">
        <v>645</v>
      </c>
      <c r="B739" s="3" t="s">
        <v>6412</v>
      </c>
    </row>
    <row r="740">
      <c r="A740" s="1" t="s">
        <v>680</v>
      </c>
    </row>
    <row r="741">
      <c r="A741" s="1" t="s">
        <v>739</v>
      </c>
    </row>
    <row r="742">
      <c r="A742" s="1" t="s">
        <v>737</v>
      </c>
    </row>
    <row r="743">
      <c r="A743" s="1" t="s">
        <v>820</v>
      </c>
      <c r="B743" s="3" t="s">
        <v>7026</v>
      </c>
    </row>
    <row r="744">
      <c r="A744" s="1" t="s">
        <v>313</v>
      </c>
    </row>
    <row r="745">
      <c r="A745" s="1" t="s">
        <v>679</v>
      </c>
      <c r="B745" s="3" t="s">
        <v>5483</v>
      </c>
    </row>
    <row r="746">
      <c r="A746" s="1" t="s">
        <v>439</v>
      </c>
    </row>
    <row r="747">
      <c r="A747" s="1" t="s">
        <v>209</v>
      </c>
      <c r="B747" s="3" t="s">
        <v>2175</v>
      </c>
    </row>
    <row r="748">
      <c r="A748" s="1" t="s">
        <v>769</v>
      </c>
      <c r="B748" s="3" t="s">
        <v>3634</v>
      </c>
    </row>
    <row r="749">
      <c r="A749" s="1" t="s">
        <v>585</v>
      </c>
      <c r="B749" s="3" t="s">
        <v>5602</v>
      </c>
    </row>
    <row r="750">
      <c r="A750" s="1" t="s">
        <v>684</v>
      </c>
    </row>
    <row r="751">
      <c r="A751" s="1" t="s">
        <v>68</v>
      </c>
      <c r="B751" s="3" t="s">
        <v>4332</v>
      </c>
    </row>
    <row r="752">
      <c r="A752" s="1" t="s">
        <v>442</v>
      </c>
      <c r="B752" s="3" t="s">
        <v>5022</v>
      </c>
    </row>
    <row r="753">
      <c r="A753" s="1" t="s">
        <v>44</v>
      </c>
      <c r="B753" s="3" t="s">
        <v>4927</v>
      </c>
    </row>
    <row r="754">
      <c r="A754" s="1" t="s">
        <v>644</v>
      </c>
      <c r="B754" s="3" t="s">
        <v>4631</v>
      </c>
    </row>
    <row r="755">
      <c r="A755" s="1" t="s">
        <v>768</v>
      </c>
    </row>
    <row r="756">
      <c r="A756" s="1" t="s">
        <v>745</v>
      </c>
    </row>
    <row r="757">
      <c r="A757" s="1" t="s">
        <v>216</v>
      </c>
      <c r="B757" s="3" t="s">
        <v>5607</v>
      </c>
    </row>
    <row r="758">
      <c r="A758" s="1" t="s">
        <v>728</v>
      </c>
      <c r="B758" s="3" t="s">
        <v>7275</v>
      </c>
    </row>
    <row r="759">
      <c r="A759" s="1" t="s">
        <v>721</v>
      </c>
      <c r="B759" s="3" t="s">
        <v>7249</v>
      </c>
    </row>
    <row r="760">
      <c r="A760" s="1" t="s">
        <v>172</v>
      </c>
      <c r="B760" s="3" t="s">
        <v>6726</v>
      </c>
    </row>
    <row r="761">
      <c r="A761" s="1" t="s">
        <v>270</v>
      </c>
      <c r="B761" s="3" t="s">
        <v>1275</v>
      </c>
    </row>
    <row r="762">
      <c r="A762" s="1" t="s">
        <v>217</v>
      </c>
      <c r="B762" s="3" t="s">
        <v>5505</v>
      </c>
    </row>
    <row r="763">
      <c r="A763" s="1" t="s">
        <v>70</v>
      </c>
      <c r="B763" s="3" t="s">
        <v>6616</v>
      </c>
    </row>
    <row r="764">
      <c r="A764" s="1" t="s">
        <v>488</v>
      </c>
      <c r="B764" s="3" t="s">
        <v>3579</v>
      </c>
    </row>
    <row r="765">
      <c r="A765" s="1" t="s">
        <v>334</v>
      </c>
      <c r="B765" s="3" t="s">
        <v>2600</v>
      </c>
    </row>
    <row r="766">
      <c r="A766" s="1" t="s">
        <v>239</v>
      </c>
      <c r="B766" s="3" t="s">
        <v>4731</v>
      </c>
    </row>
    <row r="767">
      <c r="A767" s="1" t="s">
        <v>690</v>
      </c>
      <c r="B767" s="3" t="s">
        <v>4363</v>
      </c>
    </row>
    <row r="768">
      <c r="A768" s="1" t="s">
        <v>340</v>
      </c>
    </row>
    <row r="769">
      <c r="A769" s="1" t="s">
        <v>450</v>
      </c>
      <c r="B769" s="3" t="s">
        <v>1956</v>
      </c>
    </row>
    <row r="770">
      <c r="A770" s="1" t="s">
        <v>825</v>
      </c>
    </row>
    <row r="771">
      <c r="A771" s="1" t="s">
        <v>426</v>
      </c>
    </row>
    <row r="772">
      <c r="A772" s="1" t="s">
        <v>435</v>
      </c>
      <c r="B772" s="3" t="s">
        <v>7327</v>
      </c>
    </row>
    <row r="773">
      <c r="A773" s="1" t="s">
        <v>21</v>
      </c>
    </row>
    <row r="774">
      <c r="A774" s="1" t="s">
        <v>456</v>
      </c>
      <c r="B774" s="3" t="s">
        <v>6124</v>
      </c>
    </row>
    <row r="775">
      <c r="A775" s="1" t="s">
        <v>203</v>
      </c>
      <c r="B775" s="3" t="s">
        <v>2888</v>
      </c>
    </row>
    <row r="776">
      <c r="A776" s="1" t="s">
        <v>193</v>
      </c>
      <c r="B776" s="3" t="s">
        <v>3760</v>
      </c>
    </row>
    <row r="777">
      <c r="A777" s="1" t="s">
        <v>821</v>
      </c>
      <c r="B777" s="3" t="s">
        <v>1970</v>
      </c>
    </row>
    <row r="778">
      <c r="A778" s="1" t="s">
        <v>48</v>
      </c>
      <c r="B778" s="3" t="s">
        <v>3056</v>
      </c>
    </row>
    <row r="779">
      <c r="A779" s="1" t="s">
        <v>824</v>
      </c>
    </row>
    <row r="780">
      <c r="A780" s="1" t="s">
        <v>770</v>
      </c>
    </row>
    <row r="781">
      <c r="A781" s="1" t="s">
        <v>462</v>
      </c>
    </row>
    <row r="782">
      <c r="A782" s="1" t="s">
        <v>781</v>
      </c>
    </row>
    <row r="783">
      <c r="A783" s="1" t="s">
        <v>775</v>
      </c>
    </row>
    <row r="784">
      <c r="A784" s="1" t="s">
        <v>607</v>
      </c>
    </row>
    <row r="785">
      <c r="A785" s="1" t="s">
        <v>766</v>
      </c>
    </row>
    <row r="786">
      <c r="A786" s="1" t="s">
        <v>668</v>
      </c>
    </row>
    <row r="787">
      <c r="A787" s="1" t="s">
        <v>483</v>
      </c>
      <c r="B787" s="3" t="s">
        <v>4510</v>
      </c>
    </row>
    <row r="788">
      <c r="A788" s="1" t="s">
        <v>106</v>
      </c>
      <c r="B788" s="3" t="s">
        <v>4777</v>
      </c>
    </row>
    <row r="789">
      <c r="A789" s="1" t="s">
        <v>275</v>
      </c>
      <c r="B789" s="3" t="s">
        <v>7636</v>
      </c>
    </row>
    <row r="790">
      <c r="A790" s="1" t="s">
        <v>249</v>
      </c>
      <c r="B790" s="3" t="s">
        <v>5343</v>
      </c>
    </row>
    <row r="791">
      <c r="A791" s="1" t="s">
        <v>24</v>
      </c>
      <c r="B791" s="3" t="s">
        <v>4802</v>
      </c>
    </row>
    <row r="792">
      <c r="A792" s="1" t="s">
        <v>36</v>
      </c>
    </row>
    <row r="793">
      <c r="A793" s="1" t="s">
        <v>670</v>
      </c>
      <c r="B793" s="3" t="s">
        <v>4359</v>
      </c>
    </row>
    <row r="794">
      <c r="A794" s="1" t="s">
        <v>665</v>
      </c>
      <c r="B794" s="3" t="s">
        <v>2811</v>
      </c>
    </row>
    <row r="795">
      <c r="A795" s="1" t="s">
        <v>63</v>
      </c>
      <c r="B795" s="3" t="s">
        <v>6930</v>
      </c>
    </row>
    <row r="796">
      <c r="A796" s="1" t="s">
        <v>162</v>
      </c>
      <c r="B796" s="3" t="s">
        <v>4576</v>
      </c>
    </row>
    <row r="797">
      <c r="A797" s="1" t="s">
        <v>425</v>
      </c>
    </row>
    <row r="798">
      <c r="A798" s="1" t="s">
        <v>95</v>
      </c>
      <c r="B798" s="3" t="s">
        <v>3313</v>
      </c>
    </row>
    <row r="799">
      <c r="A799" s="1" t="s">
        <v>30</v>
      </c>
      <c r="B799" s="3" t="s">
        <v>5501</v>
      </c>
    </row>
    <row r="800">
      <c r="A800" s="1" t="s">
        <v>819</v>
      </c>
      <c r="B800" s="3" t="s">
        <v>1774</v>
      </c>
    </row>
    <row r="801">
      <c r="A801" s="1" t="s">
        <v>501</v>
      </c>
    </row>
    <row r="802">
      <c r="A802" s="1" t="s">
        <v>559</v>
      </c>
      <c r="B802" s="3" t="s">
        <v>5094</v>
      </c>
    </row>
    <row r="803">
      <c r="A803" s="1" t="s">
        <v>548</v>
      </c>
      <c r="B803" s="3" t="s">
        <v>5469</v>
      </c>
    </row>
    <row r="804">
      <c r="A804" s="1" t="s">
        <v>376</v>
      </c>
      <c r="B804" s="3" t="s">
        <v>6944</v>
      </c>
    </row>
    <row r="805">
      <c r="A805" s="1" t="s">
        <v>672</v>
      </c>
      <c r="B805" s="3" t="s">
        <v>4486</v>
      </c>
    </row>
    <row r="806">
      <c r="A806" s="1" t="s">
        <v>218</v>
      </c>
      <c r="B806" s="3" t="s">
        <v>3832</v>
      </c>
    </row>
    <row r="807">
      <c r="A807" s="1" t="s">
        <v>433</v>
      </c>
    </row>
    <row r="808">
      <c r="A808" s="1" t="s">
        <v>139</v>
      </c>
      <c r="B808" s="3" t="s">
        <v>4132</v>
      </c>
    </row>
    <row r="809">
      <c r="A809" s="1" t="s">
        <v>677</v>
      </c>
    </row>
    <row r="810">
      <c r="A810" s="1" t="s">
        <v>229</v>
      </c>
      <c r="B810" s="3" t="s">
        <v>1644</v>
      </c>
    </row>
    <row r="811">
      <c r="A811" s="1" t="s">
        <v>553</v>
      </c>
    </row>
    <row r="812">
      <c r="A812" s="1" t="s">
        <v>94</v>
      </c>
      <c r="B812" s="3" t="s">
        <v>5210</v>
      </c>
    </row>
    <row r="813">
      <c r="A813" s="1" t="s">
        <v>496</v>
      </c>
    </row>
    <row r="814">
      <c r="A814" s="1" t="s">
        <v>3460</v>
      </c>
    </row>
    <row r="815">
      <c r="A815" s="1" t="s">
        <v>659</v>
      </c>
    </row>
    <row r="816">
      <c r="A816" s="1" t="s">
        <v>186</v>
      </c>
      <c r="B816" s="3" t="s">
        <v>6804</v>
      </c>
    </row>
    <row r="817">
      <c r="A817" s="1" t="s">
        <v>437</v>
      </c>
      <c r="B817" s="3" t="s">
        <v>1858</v>
      </c>
    </row>
    <row r="818">
      <c r="A818" s="1" t="s">
        <v>7445</v>
      </c>
    </row>
    <row r="819">
      <c r="A819" s="1" t="s">
        <v>528</v>
      </c>
    </row>
    <row r="820">
      <c r="A820" s="1" t="s">
        <v>93</v>
      </c>
      <c r="B820" s="3" t="s">
        <v>2261</v>
      </c>
    </row>
    <row r="821">
      <c r="A821" s="1" t="s">
        <v>380</v>
      </c>
      <c r="B821" s="3" t="s">
        <v>2010</v>
      </c>
    </row>
    <row r="822">
      <c r="A822" s="1" t="s">
        <v>205</v>
      </c>
      <c r="B822" s="3" t="s">
        <v>6620</v>
      </c>
    </row>
    <row r="823">
      <c r="A823" s="1" t="s">
        <v>200</v>
      </c>
      <c r="B823" s="3" t="s">
        <v>3161</v>
      </c>
    </row>
    <row r="824">
      <c r="A824" s="1" t="s">
        <v>440</v>
      </c>
    </row>
    <row r="825">
      <c r="A825" s="1" t="s">
        <v>379</v>
      </c>
      <c r="B825" s="3" t="s">
        <v>5954</v>
      </c>
    </row>
    <row r="826">
      <c r="A826" s="1" t="s">
        <v>267</v>
      </c>
      <c r="B826" s="3" t="s">
        <v>4981</v>
      </c>
    </row>
    <row r="827">
      <c r="A827" s="1" t="s">
        <v>146</v>
      </c>
      <c r="B827" s="3" t="s">
        <v>2450</v>
      </c>
    </row>
    <row r="828">
      <c r="A828" s="1" t="s">
        <v>350</v>
      </c>
    </row>
    <row r="829">
      <c r="A829" s="1" t="s">
        <v>378</v>
      </c>
      <c r="B829" s="3" t="s">
        <v>3177</v>
      </c>
    </row>
    <row r="830">
      <c r="A830" s="1" t="s">
        <v>359</v>
      </c>
      <c r="B830" s="3" t="s">
        <v>5107</v>
      </c>
    </row>
    <row r="831">
      <c r="A831" s="1" t="s">
        <v>351</v>
      </c>
    </row>
    <row r="832">
      <c r="A832" s="1" t="s">
        <v>475</v>
      </c>
      <c r="B832" s="3" t="s">
        <v>4885</v>
      </c>
    </row>
    <row r="833">
      <c r="A833" s="1" t="s">
        <v>196</v>
      </c>
      <c r="B833" s="3" t="s">
        <v>5372</v>
      </c>
    </row>
    <row r="834">
      <c r="A834" s="1" t="s">
        <v>355</v>
      </c>
    </row>
    <row r="835">
      <c r="A835" s="1" t="s">
        <v>544</v>
      </c>
      <c r="B835" s="3" t="s">
        <v>1105</v>
      </c>
    </row>
    <row r="836">
      <c r="A836" s="1" t="s">
        <v>266</v>
      </c>
      <c r="B836" s="3" t="s">
        <v>5676</v>
      </c>
    </row>
    <row r="837">
      <c r="A837" s="1" t="s">
        <v>783</v>
      </c>
      <c r="B837" s="3" t="s">
        <v>7568</v>
      </c>
    </row>
    <row r="838">
      <c r="A838" s="1" t="s">
        <v>174</v>
      </c>
    </row>
    <row r="839">
      <c r="A839" s="1" t="s">
        <v>729</v>
      </c>
    </row>
    <row r="840">
      <c r="A840" s="1" t="s">
        <v>160</v>
      </c>
      <c r="B840" s="3" t="s">
        <v>3955</v>
      </c>
    </row>
    <row r="841">
      <c r="A841" s="1" t="s">
        <v>550</v>
      </c>
    </row>
    <row r="842">
      <c r="A842" s="1" t="s">
        <v>375</v>
      </c>
      <c r="B842" s="3" t="s">
        <v>1655</v>
      </c>
    </row>
    <row r="843">
      <c r="A843" s="1" t="s">
        <v>255</v>
      </c>
      <c r="B843" s="3" t="s">
        <v>4945</v>
      </c>
    </row>
    <row r="844">
      <c r="A844" s="1" t="s">
        <v>343</v>
      </c>
    </row>
    <row r="845">
      <c r="A845" s="1" t="s">
        <v>3522</v>
      </c>
    </row>
    <row r="846">
      <c r="A846" s="1" t="s">
        <v>507</v>
      </c>
    </row>
    <row r="847">
      <c r="A847" s="1" t="s">
        <v>642</v>
      </c>
    </row>
    <row r="848">
      <c r="A848" s="1" t="s">
        <v>232</v>
      </c>
    </row>
    <row r="849">
      <c r="A849" s="1" t="s">
        <v>626</v>
      </c>
      <c r="B849" s="3" t="s">
        <v>2331</v>
      </c>
    </row>
    <row r="850">
      <c r="A850" s="1" t="s">
        <v>543</v>
      </c>
    </row>
    <row r="851">
      <c r="A851" s="1" t="s">
        <v>826</v>
      </c>
      <c r="B851" s="3" t="s">
        <v>1864</v>
      </c>
    </row>
    <row r="852">
      <c r="A852" s="1" t="s">
        <v>431</v>
      </c>
      <c r="B852" s="3" t="s">
        <v>5739</v>
      </c>
    </row>
    <row r="853">
      <c r="A853" s="1" t="s">
        <v>706</v>
      </c>
      <c r="B853" s="3" t="s">
        <v>3447</v>
      </c>
    </row>
    <row r="854">
      <c r="A854" s="1" t="s">
        <v>441</v>
      </c>
      <c r="B854" s="3" t="s">
        <v>2637</v>
      </c>
    </row>
    <row r="855">
      <c r="A855" s="1" t="s">
        <v>812</v>
      </c>
      <c r="B855" s="3" t="s">
        <v>4163</v>
      </c>
    </row>
    <row r="856">
      <c r="A856" s="1" t="s">
        <v>66</v>
      </c>
      <c r="B856" s="3" t="s">
        <v>5617</v>
      </c>
    </row>
    <row r="857">
      <c r="A857" s="1" t="s">
        <v>156</v>
      </c>
      <c r="B857" s="3" t="s">
        <v>5081</v>
      </c>
    </row>
    <row r="858">
      <c r="A858" s="1" t="s">
        <v>629</v>
      </c>
      <c r="B858" s="3" t="s">
        <v>7176</v>
      </c>
    </row>
    <row r="859">
      <c r="A859" s="1" t="s">
        <v>443</v>
      </c>
    </row>
    <row r="860">
      <c r="A860" s="1" t="s">
        <v>128</v>
      </c>
    </row>
    <row r="861">
      <c r="A861" s="1" t="s">
        <v>452</v>
      </c>
      <c r="B861" s="3" t="s">
        <v>3856</v>
      </c>
    </row>
    <row r="862">
      <c r="A862" s="1" t="s">
        <v>242</v>
      </c>
      <c r="B862" s="3" t="s">
        <v>6472</v>
      </c>
    </row>
    <row r="863">
      <c r="A863" s="1" t="s">
        <v>135</v>
      </c>
      <c r="B863" s="3" t="s">
        <v>4898</v>
      </c>
    </row>
    <row r="864">
      <c r="A864" s="1" t="s">
        <v>136</v>
      </c>
      <c r="B864" s="3" t="s">
        <v>1244</v>
      </c>
    </row>
    <row r="865">
      <c r="A865" s="1" t="s">
        <v>320</v>
      </c>
      <c r="B865" s="3" t="s">
        <v>1869</v>
      </c>
    </row>
    <row r="866">
      <c r="A866" s="1" t="s">
        <v>522</v>
      </c>
      <c r="B866" s="3" t="s">
        <v>3723</v>
      </c>
    </row>
    <row r="867">
      <c r="A867" s="1" t="s">
        <v>189</v>
      </c>
    </row>
    <row r="868">
      <c r="A868" s="1" t="s">
        <v>245</v>
      </c>
    </row>
    <row r="869">
      <c r="A869" s="1" t="s">
        <v>839</v>
      </c>
    </row>
  </sheetData>
  <autoFilter ref="$A$1:$F$87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634</v>
      </c>
      <c r="B1" s="1">
        <v>89.0</v>
      </c>
    </row>
    <row r="2">
      <c r="A2" s="1" t="s">
        <v>545</v>
      </c>
      <c r="B2" s="1">
        <v>1.0</v>
      </c>
    </row>
    <row r="3">
      <c r="A3" s="1" t="s">
        <v>446</v>
      </c>
      <c r="B3" s="1">
        <v>2.0</v>
      </c>
    </row>
    <row r="4">
      <c r="A4" s="1" t="s">
        <v>183</v>
      </c>
      <c r="B4" s="1">
        <v>6.0</v>
      </c>
    </row>
    <row r="5">
      <c r="A5" s="1" t="s">
        <v>140</v>
      </c>
      <c r="B5" s="1">
        <v>2.0</v>
      </c>
    </row>
    <row r="6">
      <c r="A6" s="1" t="s">
        <v>529</v>
      </c>
      <c r="B6" s="1">
        <v>52.0</v>
      </c>
    </row>
    <row r="7">
      <c r="A7" s="1" t="s">
        <v>131</v>
      </c>
      <c r="B7" s="1">
        <v>1.0</v>
      </c>
    </row>
    <row r="8">
      <c r="A8" s="1" t="s">
        <v>1026</v>
      </c>
      <c r="B8" s="1">
        <v>4.0</v>
      </c>
    </row>
    <row r="9">
      <c r="A9" s="1" t="s">
        <v>202</v>
      </c>
      <c r="B9" s="1">
        <v>0.0</v>
      </c>
    </row>
    <row r="10">
      <c r="A10" s="1" t="s">
        <v>122</v>
      </c>
      <c r="B10" s="1">
        <v>2.0</v>
      </c>
    </row>
    <row r="11">
      <c r="A11" s="1" t="s">
        <v>455</v>
      </c>
      <c r="B11" s="1">
        <v>0.0</v>
      </c>
    </row>
    <row r="12">
      <c r="A12" s="1" t="s">
        <v>118</v>
      </c>
      <c r="B12" s="1">
        <v>3.0</v>
      </c>
    </row>
    <row r="13">
      <c r="A13" s="1" t="s">
        <v>289</v>
      </c>
      <c r="B13" s="1">
        <v>67.0</v>
      </c>
    </row>
    <row r="14">
      <c r="A14" s="1" t="s">
        <v>422</v>
      </c>
      <c r="B14" s="1">
        <v>95.0</v>
      </c>
    </row>
    <row r="15">
      <c r="A15" s="1" t="s">
        <v>89</v>
      </c>
      <c r="B15" s="1">
        <v>0.0</v>
      </c>
    </row>
    <row r="16">
      <c r="A16" s="1" t="s">
        <v>1092</v>
      </c>
      <c r="B16" s="1">
        <v>5.0</v>
      </c>
    </row>
    <row r="17">
      <c r="A17" s="1" t="s">
        <v>544</v>
      </c>
      <c r="B17" s="1">
        <v>1.0</v>
      </c>
    </row>
    <row r="18">
      <c r="A18" s="1" t="s">
        <v>316</v>
      </c>
      <c r="B18" s="1">
        <v>65.0</v>
      </c>
    </row>
    <row r="19">
      <c r="A19" s="1" t="s">
        <v>647</v>
      </c>
      <c r="B19" s="1">
        <v>3.0</v>
      </c>
    </row>
    <row r="20">
      <c r="A20" s="1" t="s">
        <v>199</v>
      </c>
      <c r="B20" s="1">
        <v>71.0</v>
      </c>
    </row>
    <row r="21">
      <c r="A21" s="1" t="s">
        <v>127</v>
      </c>
      <c r="B21" s="1">
        <v>0.0</v>
      </c>
    </row>
    <row r="22">
      <c r="A22" s="1" t="s">
        <v>262</v>
      </c>
      <c r="B22" s="1">
        <v>3.0</v>
      </c>
    </row>
    <row r="23">
      <c r="A23" s="1" t="s">
        <v>742</v>
      </c>
      <c r="B23" s="1">
        <v>0.0</v>
      </c>
    </row>
    <row r="24">
      <c r="A24" s="1" t="s">
        <v>512</v>
      </c>
      <c r="B24" s="1">
        <v>21.0</v>
      </c>
    </row>
    <row r="25">
      <c r="A25" s="1" t="s">
        <v>477</v>
      </c>
      <c r="B25" s="1">
        <v>31.0</v>
      </c>
    </row>
    <row r="26">
      <c r="A26" s="1" t="s">
        <v>627</v>
      </c>
      <c r="B26" s="1">
        <v>32.0</v>
      </c>
    </row>
    <row r="27">
      <c r="A27" s="1" t="s">
        <v>551</v>
      </c>
      <c r="B27" s="1">
        <v>78.0</v>
      </c>
    </row>
    <row r="28">
      <c r="A28" s="1" t="s">
        <v>576</v>
      </c>
      <c r="B28" s="1">
        <v>78.0</v>
      </c>
    </row>
    <row r="29">
      <c r="A29" s="1" t="s">
        <v>136</v>
      </c>
      <c r="B29" s="1">
        <v>4.0</v>
      </c>
    </row>
    <row r="30">
      <c r="A30" s="1" t="s">
        <v>519</v>
      </c>
      <c r="B30" s="1">
        <v>45.0</v>
      </c>
    </row>
    <row r="31">
      <c r="A31" s="1" t="s">
        <v>663</v>
      </c>
      <c r="B31" s="1">
        <v>16.0</v>
      </c>
    </row>
    <row r="32">
      <c r="A32" s="1" t="s">
        <v>78</v>
      </c>
      <c r="B32" s="1">
        <v>3.0</v>
      </c>
    </row>
    <row r="33">
      <c r="A33" s="1" t="s">
        <v>614</v>
      </c>
      <c r="B33" s="1">
        <v>1.0</v>
      </c>
    </row>
    <row r="34">
      <c r="A34" s="1" t="s">
        <v>270</v>
      </c>
      <c r="B34" s="1">
        <v>5.0</v>
      </c>
    </row>
    <row r="35">
      <c r="A35" s="1" t="s">
        <v>26</v>
      </c>
      <c r="B35" s="1">
        <v>1.0</v>
      </c>
    </row>
    <row r="36">
      <c r="A36" s="1" t="s">
        <v>43</v>
      </c>
      <c r="B36" s="1">
        <v>21.0</v>
      </c>
    </row>
    <row r="37">
      <c r="A37" s="1" t="s">
        <v>657</v>
      </c>
      <c r="B37" s="1">
        <v>44.0</v>
      </c>
    </row>
    <row r="38">
      <c r="A38" s="1" t="s">
        <v>587</v>
      </c>
      <c r="B38" s="1">
        <v>87.0</v>
      </c>
    </row>
    <row r="39">
      <c r="A39" s="1" t="s">
        <v>211</v>
      </c>
      <c r="B39" s="1">
        <v>77.0</v>
      </c>
    </row>
    <row r="40">
      <c r="A40" s="1" t="s">
        <v>1329</v>
      </c>
      <c r="B40" s="1">
        <v>1.0</v>
      </c>
    </row>
    <row r="41">
      <c r="A41" s="1" t="s">
        <v>764</v>
      </c>
      <c r="B41" s="1">
        <v>44.0</v>
      </c>
    </row>
    <row r="42">
      <c r="A42" s="1" t="s">
        <v>530</v>
      </c>
      <c r="B42" s="1">
        <v>4.0</v>
      </c>
    </row>
    <row r="43">
      <c r="A43" s="1" t="s">
        <v>1388</v>
      </c>
      <c r="B43" s="1">
        <v>0.0</v>
      </c>
    </row>
    <row r="44">
      <c r="A44" s="1" t="s">
        <v>175</v>
      </c>
      <c r="B44" s="1">
        <v>8.0</v>
      </c>
    </row>
    <row r="45">
      <c r="A45" s="1" t="s">
        <v>191</v>
      </c>
      <c r="B45" s="1">
        <v>11.0</v>
      </c>
    </row>
    <row r="46">
      <c r="A46" s="1" t="s">
        <v>476</v>
      </c>
      <c r="B46" s="1">
        <v>51.0</v>
      </c>
    </row>
    <row r="47">
      <c r="A47" s="1" t="s">
        <v>49</v>
      </c>
      <c r="B47" s="1">
        <v>16.0</v>
      </c>
    </row>
    <row r="48">
      <c r="A48" s="1" t="s">
        <v>272</v>
      </c>
      <c r="B48" s="1">
        <v>89.0</v>
      </c>
    </row>
    <row r="49">
      <c r="A49" s="1" t="s">
        <v>570</v>
      </c>
      <c r="B49" s="1">
        <v>89.0</v>
      </c>
    </row>
    <row r="50">
      <c r="A50" s="1" t="s">
        <v>90</v>
      </c>
      <c r="B50" s="1">
        <v>6.0</v>
      </c>
    </row>
    <row r="51">
      <c r="A51" s="1" t="s">
        <v>1482</v>
      </c>
      <c r="B51" s="1">
        <v>2.0</v>
      </c>
    </row>
    <row r="52">
      <c r="A52" s="1" t="s">
        <v>776</v>
      </c>
      <c r="B52" s="1">
        <v>63.0</v>
      </c>
    </row>
    <row r="53">
      <c r="A53" s="1" t="s">
        <v>650</v>
      </c>
      <c r="B53" s="1">
        <v>105.0</v>
      </c>
    </row>
    <row r="54">
      <c r="A54" s="1" t="s">
        <v>337</v>
      </c>
      <c r="B54" s="1">
        <v>71.0</v>
      </c>
    </row>
    <row r="55">
      <c r="A55" s="1" t="s">
        <v>1521</v>
      </c>
      <c r="B55" s="1">
        <v>1.0</v>
      </c>
    </row>
    <row r="56">
      <c r="A56" s="1" t="s">
        <v>447</v>
      </c>
      <c r="B56" s="1">
        <v>7.0</v>
      </c>
    </row>
    <row r="57">
      <c r="A57" s="1" t="s">
        <v>464</v>
      </c>
      <c r="B57" s="1">
        <v>10.0</v>
      </c>
    </row>
    <row r="58">
      <c r="A58" s="1" t="s">
        <v>697</v>
      </c>
      <c r="B58" s="1">
        <v>105.0</v>
      </c>
    </row>
    <row r="59">
      <c r="A59" s="1" t="s">
        <v>1562</v>
      </c>
      <c r="B59" s="1">
        <v>6.0</v>
      </c>
    </row>
    <row r="60">
      <c r="A60" s="1" t="s">
        <v>31</v>
      </c>
      <c r="B60" s="1">
        <v>2.0</v>
      </c>
    </row>
    <row r="61">
      <c r="A61" s="1" t="s">
        <v>286</v>
      </c>
      <c r="B61" s="1">
        <v>66.0</v>
      </c>
    </row>
    <row r="62">
      <c r="A62" s="1" t="s">
        <v>335</v>
      </c>
      <c r="B62" s="1">
        <v>95.0</v>
      </c>
    </row>
    <row r="63">
      <c r="A63" s="1" t="s">
        <v>560</v>
      </c>
      <c r="B63" s="1">
        <v>66.0</v>
      </c>
    </row>
    <row r="64">
      <c r="A64" s="1" t="s">
        <v>1619</v>
      </c>
      <c r="B64" s="1">
        <v>121.0</v>
      </c>
    </row>
    <row r="65">
      <c r="A65" s="1" t="s">
        <v>32</v>
      </c>
      <c r="B65" s="1">
        <v>21.0</v>
      </c>
    </row>
    <row r="66">
      <c r="A66" s="1" t="s">
        <v>229</v>
      </c>
      <c r="B66" s="1">
        <v>21.0</v>
      </c>
    </row>
    <row r="67">
      <c r="A67" s="1" t="s">
        <v>375</v>
      </c>
      <c r="B67" s="1">
        <v>2.0</v>
      </c>
    </row>
    <row r="68">
      <c r="A68" s="1" t="s">
        <v>840</v>
      </c>
      <c r="B68" s="1">
        <v>25.0</v>
      </c>
    </row>
    <row r="69">
      <c r="A69" s="1" t="s">
        <v>268</v>
      </c>
      <c r="B69" s="1">
        <v>73.0</v>
      </c>
    </row>
    <row r="70">
      <c r="A70" s="1" t="s">
        <v>1677</v>
      </c>
      <c r="B70" s="1">
        <v>5.0</v>
      </c>
    </row>
    <row r="71">
      <c r="A71" s="1" t="s">
        <v>251</v>
      </c>
      <c r="B71" s="1">
        <v>6.0</v>
      </c>
    </row>
    <row r="72">
      <c r="A72" s="1" t="s">
        <v>368</v>
      </c>
      <c r="B72" s="1">
        <v>4.0</v>
      </c>
    </row>
    <row r="73">
      <c r="A73" s="1" t="s">
        <v>462</v>
      </c>
      <c r="B73" s="1">
        <v>3.0</v>
      </c>
    </row>
    <row r="74">
      <c r="A74" s="1" t="s">
        <v>471</v>
      </c>
      <c r="B74" s="1">
        <v>9.0</v>
      </c>
    </row>
    <row r="75">
      <c r="A75" s="1" t="s">
        <v>220</v>
      </c>
      <c r="B75" s="1">
        <v>13.0</v>
      </c>
    </row>
    <row r="76">
      <c r="A76" s="1" t="s">
        <v>404</v>
      </c>
      <c r="B76" s="1">
        <v>27.0</v>
      </c>
    </row>
    <row r="77">
      <c r="A77" s="1" t="s">
        <v>571</v>
      </c>
      <c r="B77" s="1">
        <v>126.0</v>
      </c>
    </row>
    <row r="78">
      <c r="A78" s="1" t="s">
        <v>496</v>
      </c>
      <c r="B78" s="1">
        <v>14.0</v>
      </c>
    </row>
    <row r="79">
      <c r="A79" s="1" t="s">
        <v>224</v>
      </c>
      <c r="B79" s="1">
        <v>13.0</v>
      </c>
    </row>
    <row r="80">
      <c r="A80" s="1" t="s">
        <v>245</v>
      </c>
      <c r="B80" s="1">
        <v>2.0</v>
      </c>
    </row>
    <row r="81">
      <c r="A81" s="1" t="s">
        <v>815</v>
      </c>
      <c r="B81" s="1">
        <v>18.0</v>
      </c>
    </row>
    <row r="82">
      <c r="A82" s="1" t="s">
        <v>562</v>
      </c>
      <c r="B82" s="1">
        <v>2.0</v>
      </c>
    </row>
    <row r="83">
      <c r="A83" s="1" t="s">
        <v>613</v>
      </c>
      <c r="B83" s="1">
        <v>8.0</v>
      </c>
    </row>
    <row r="84">
      <c r="A84" s="1" t="s">
        <v>114</v>
      </c>
      <c r="B84" s="1">
        <v>7.0</v>
      </c>
    </row>
    <row r="85">
      <c r="A85" s="1" t="s">
        <v>86</v>
      </c>
      <c r="B85" s="1">
        <v>88.0</v>
      </c>
    </row>
    <row r="86">
      <c r="A86" s="1" t="s">
        <v>837</v>
      </c>
      <c r="B86" s="1">
        <v>7.0</v>
      </c>
    </row>
    <row r="87">
      <c r="A87" s="1" t="s">
        <v>152</v>
      </c>
      <c r="B87" s="1">
        <v>89.0</v>
      </c>
    </row>
    <row r="88">
      <c r="A88" s="1" t="s">
        <v>823</v>
      </c>
      <c r="B88" s="1">
        <v>7.0</v>
      </c>
    </row>
    <row r="89">
      <c r="A89" s="1" t="s">
        <v>723</v>
      </c>
      <c r="B89" s="1">
        <v>28.0</v>
      </c>
    </row>
    <row r="90">
      <c r="A90" s="1" t="s">
        <v>849</v>
      </c>
      <c r="B90" s="1">
        <v>145.0</v>
      </c>
    </row>
    <row r="91">
      <c r="A91" s="1" t="s">
        <v>437</v>
      </c>
      <c r="B91" s="1">
        <v>2.0</v>
      </c>
    </row>
    <row r="92">
      <c r="A92" s="1" t="s">
        <v>320</v>
      </c>
      <c r="B92" s="1">
        <v>3.0</v>
      </c>
    </row>
    <row r="93">
      <c r="A93" s="1" t="s">
        <v>445</v>
      </c>
      <c r="B93" s="1">
        <v>18.0</v>
      </c>
    </row>
    <row r="94">
      <c r="A94" s="1" t="s">
        <v>601</v>
      </c>
      <c r="B94" s="1">
        <v>46.0</v>
      </c>
    </row>
    <row r="95">
      <c r="A95" s="1" t="s">
        <v>91</v>
      </c>
      <c r="B95" s="1">
        <v>18.0</v>
      </c>
    </row>
    <row r="96">
      <c r="A96" s="1" t="s">
        <v>623</v>
      </c>
      <c r="B96" s="1">
        <v>116.0</v>
      </c>
    </row>
    <row r="97">
      <c r="A97" s="1" t="s">
        <v>586</v>
      </c>
      <c r="B97" s="1">
        <v>22.0</v>
      </c>
    </row>
    <row r="98">
      <c r="A98" s="1" t="s">
        <v>782</v>
      </c>
      <c r="B98" s="1">
        <v>17.0</v>
      </c>
    </row>
    <row r="99">
      <c r="A99" s="1" t="s">
        <v>167</v>
      </c>
      <c r="B99" s="1">
        <v>7.0</v>
      </c>
    </row>
    <row r="100">
      <c r="A100" s="1" t="s">
        <v>808</v>
      </c>
      <c r="B100" s="1">
        <v>2.0</v>
      </c>
    </row>
    <row r="101">
      <c r="A101" s="1" t="s">
        <v>450</v>
      </c>
      <c r="B101" s="1">
        <v>7.0</v>
      </c>
    </row>
    <row r="102">
      <c r="A102" s="1" t="s">
        <v>396</v>
      </c>
      <c r="B102" s="1">
        <v>0.0</v>
      </c>
    </row>
    <row r="103">
      <c r="A103" s="1" t="s">
        <v>532</v>
      </c>
      <c r="B103" s="1">
        <v>22.0</v>
      </c>
    </row>
    <row r="104">
      <c r="A104" s="1" t="s">
        <v>1975</v>
      </c>
      <c r="B104" s="1">
        <v>0.0</v>
      </c>
    </row>
    <row r="105">
      <c r="A105" s="1" t="s">
        <v>470</v>
      </c>
      <c r="B105" s="1">
        <v>7.0</v>
      </c>
    </row>
    <row r="106">
      <c r="A106" s="1" t="s">
        <v>598</v>
      </c>
      <c r="B106" s="1">
        <v>66.0</v>
      </c>
    </row>
    <row r="107">
      <c r="A107" s="1" t="s">
        <v>624</v>
      </c>
      <c r="B107" s="1">
        <v>2.0</v>
      </c>
    </row>
    <row r="108">
      <c r="A108" s="1" t="s">
        <v>380</v>
      </c>
      <c r="B108" s="1">
        <v>0.0</v>
      </c>
    </row>
    <row r="109">
      <c r="A109" s="1" t="s">
        <v>168</v>
      </c>
      <c r="B109" s="1">
        <v>4.0</v>
      </c>
    </row>
    <row r="110">
      <c r="A110" s="1" t="s">
        <v>795</v>
      </c>
      <c r="B110" s="1">
        <v>0.0</v>
      </c>
    </row>
    <row r="111">
      <c r="A111" s="1" t="s">
        <v>204</v>
      </c>
      <c r="B111" s="1">
        <v>17.0</v>
      </c>
    </row>
    <row r="112">
      <c r="A112" s="1" t="s">
        <v>500</v>
      </c>
      <c r="B112" s="1">
        <v>14.0</v>
      </c>
    </row>
    <row r="113">
      <c r="A113" s="1" t="s">
        <v>83</v>
      </c>
      <c r="B113" s="1">
        <v>10.0</v>
      </c>
    </row>
    <row r="114">
      <c r="A114" s="1" t="s">
        <v>208</v>
      </c>
      <c r="B114" s="1">
        <v>0.0</v>
      </c>
    </row>
    <row r="115">
      <c r="A115" s="1" t="s">
        <v>2068</v>
      </c>
      <c r="B115" s="1">
        <v>3.0</v>
      </c>
    </row>
    <row r="116">
      <c r="A116" s="1" t="s">
        <v>596</v>
      </c>
      <c r="B116" s="1">
        <v>99.0</v>
      </c>
    </row>
    <row r="117">
      <c r="A117" s="1" t="s">
        <v>841</v>
      </c>
      <c r="B117" s="1">
        <v>5.0</v>
      </c>
    </row>
    <row r="118">
      <c r="A118" s="1" t="s">
        <v>744</v>
      </c>
      <c r="B118" s="1">
        <v>6.0</v>
      </c>
    </row>
    <row r="119">
      <c r="A119" s="1" t="s">
        <v>2116</v>
      </c>
      <c r="B119" s="1">
        <v>4.0</v>
      </c>
    </row>
    <row r="120">
      <c r="A120" s="1" t="s">
        <v>240</v>
      </c>
      <c r="B120" s="1">
        <v>6.0</v>
      </c>
    </row>
    <row r="121">
      <c r="A121" s="1" t="s">
        <v>2124</v>
      </c>
      <c r="B121" s="1">
        <v>2.0</v>
      </c>
    </row>
    <row r="122">
      <c r="A122" s="1" t="s">
        <v>98</v>
      </c>
      <c r="B122" s="1">
        <v>3.0</v>
      </c>
    </row>
    <row r="123">
      <c r="A123" s="1" t="s">
        <v>209</v>
      </c>
      <c r="B123" s="1">
        <v>0.0</v>
      </c>
    </row>
    <row r="124">
      <c r="A124" s="1" t="s">
        <v>2178</v>
      </c>
      <c r="B124" s="1">
        <v>2.0</v>
      </c>
    </row>
    <row r="125">
      <c r="A125" s="1" t="s">
        <v>358</v>
      </c>
      <c r="B125" s="1">
        <v>0.0</v>
      </c>
    </row>
    <row r="126">
      <c r="A126" s="1" t="s">
        <v>309</v>
      </c>
      <c r="B126" s="1">
        <v>13.0</v>
      </c>
    </row>
    <row r="127">
      <c r="A127" s="1" t="s">
        <v>96</v>
      </c>
      <c r="B127" s="1">
        <v>81.0</v>
      </c>
    </row>
    <row r="128">
      <c r="A128" s="1" t="s">
        <v>59</v>
      </c>
      <c r="B128" s="1">
        <v>7.0</v>
      </c>
    </row>
    <row r="129">
      <c r="A129" s="1" t="s">
        <v>243</v>
      </c>
      <c r="B129" s="1">
        <v>6.0</v>
      </c>
    </row>
    <row r="130">
      <c r="A130" s="1" t="s">
        <v>34</v>
      </c>
      <c r="B130" s="1">
        <v>64.0</v>
      </c>
    </row>
    <row r="131">
      <c r="A131" s="1" t="s">
        <v>768</v>
      </c>
      <c r="B131" s="1">
        <v>6.0</v>
      </c>
    </row>
    <row r="132">
      <c r="A132" s="1" t="s">
        <v>80</v>
      </c>
      <c r="B132" s="1">
        <v>67.0</v>
      </c>
    </row>
    <row r="133">
      <c r="A133" s="1" t="s">
        <v>248</v>
      </c>
      <c r="B133" s="1">
        <v>89.0</v>
      </c>
    </row>
    <row r="134">
      <c r="A134" s="1" t="s">
        <v>2253</v>
      </c>
      <c r="B134" s="1">
        <v>0.0</v>
      </c>
    </row>
    <row r="135">
      <c r="A135" s="1" t="s">
        <v>93</v>
      </c>
      <c r="B135" s="1">
        <v>0.0</v>
      </c>
    </row>
    <row r="136">
      <c r="A136" s="1" t="s">
        <v>511</v>
      </c>
      <c r="B136" s="1">
        <v>1.0</v>
      </c>
    </row>
    <row r="137">
      <c r="A137" s="1" t="s">
        <v>766</v>
      </c>
      <c r="B137" s="1">
        <v>1.0</v>
      </c>
    </row>
    <row r="138">
      <c r="A138" s="1" t="s">
        <v>2268</v>
      </c>
      <c r="B138" s="1">
        <v>3.0</v>
      </c>
    </row>
    <row r="139">
      <c r="A139" s="1" t="s">
        <v>752</v>
      </c>
      <c r="B139" s="1">
        <v>24.0</v>
      </c>
    </row>
    <row r="140">
      <c r="A140" s="1" t="s">
        <v>2286</v>
      </c>
      <c r="B140" s="1">
        <v>1.0</v>
      </c>
    </row>
    <row r="141">
      <c r="A141" s="1" t="s">
        <v>2291</v>
      </c>
      <c r="B141" s="1">
        <v>4.0</v>
      </c>
    </row>
    <row r="142">
      <c r="A142" s="1" t="s">
        <v>201</v>
      </c>
      <c r="B142" s="1">
        <v>4.0</v>
      </c>
    </row>
    <row r="143">
      <c r="A143" s="1" t="s">
        <v>790</v>
      </c>
      <c r="B143" s="1">
        <v>15.0</v>
      </c>
    </row>
    <row r="144">
      <c r="A144" s="1" t="s">
        <v>29</v>
      </c>
      <c r="B144" s="1">
        <v>113.0</v>
      </c>
    </row>
    <row r="145">
      <c r="A145" s="1" t="s">
        <v>711</v>
      </c>
      <c r="B145" s="1">
        <v>1.0</v>
      </c>
    </row>
    <row r="146">
      <c r="A146" s="1" t="s">
        <v>791</v>
      </c>
      <c r="B146" s="1">
        <v>78.0</v>
      </c>
    </row>
    <row r="147">
      <c r="A147" s="1" t="s">
        <v>626</v>
      </c>
      <c r="B147" s="1">
        <v>18.0</v>
      </c>
    </row>
    <row r="148">
      <c r="A148" s="1" t="s">
        <v>653</v>
      </c>
      <c r="B148" s="1">
        <v>57.0</v>
      </c>
    </row>
    <row r="149">
      <c r="A149" s="1" t="s">
        <v>148</v>
      </c>
      <c r="B149" s="1">
        <v>17.0</v>
      </c>
    </row>
    <row r="150">
      <c r="A150" s="1" t="s">
        <v>150</v>
      </c>
      <c r="B150" s="1">
        <v>25.0</v>
      </c>
    </row>
    <row r="151">
      <c r="A151" s="1" t="s">
        <v>458</v>
      </c>
      <c r="B151" s="1">
        <v>6.0</v>
      </c>
    </row>
    <row r="152">
      <c r="A152" s="1" t="s">
        <v>824</v>
      </c>
      <c r="B152" s="1">
        <v>5.0</v>
      </c>
    </row>
    <row r="153">
      <c r="A153" s="1" t="s">
        <v>622</v>
      </c>
      <c r="B153" s="1">
        <v>1.0</v>
      </c>
    </row>
    <row r="154">
      <c r="A154" s="1" t="s">
        <v>775</v>
      </c>
      <c r="B154" s="1">
        <v>1.0</v>
      </c>
    </row>
    <row r="155">
      <c r="A155" s="1" t="s">
        <v>730</v>
      </c>
      <c r="B155" s="1">
        <v>105.0</v>
      </c>
    </row>
    <row r="156">
      <c r="A156" s="1" t="s">
        <v>2400</v>
      </c>
      <c r="B156" s="1">
        <v>61.0</v>
      </c>
    </row>
    <row r="157">
      <c r="A157" s="1" t="s">
        <v>2403</v>
      </c>
      <c r="B157" s="1">
        <v>4.0</v>
      </c>
    </row>
    <row r="158">
      <c r="A158" s="1" t="s">
        <v>277</v>
      </c>
      <c r="B158" s="1">
        <v>9.0</v>
      </c>
    </row>
    <row r="159">
      <c r="A159" s="1" t="s">
        <v>402</v>
      </c>
      <c r="B159" s="1">
        <v>81.0</v>
      </c>
    </row>
    <row r="160">
      <c r="A160" s="1" t="s">
        <v>146</v>
      </c>
      <c r="B160" s="1">
        <v>1.0</v>
      </c>
    </row>
    <row r="161">
      <c r="A161" s="1" t="s">
        <v>2452</v>
      </c>
      <c r="B161" s="1">
        <v>4.0</v>
      </c>
    </row>
    <row r="162">
      <c r="A162" s="1" t="s">
        <v>430</v>
      </c>
      <c r="B162" s="1">
        <v>5.0</v>
      </c>
    </row>
    <row r="163">
      <c r="A163" s="1" t="s">
        <v>253</v>
      </c>
      <c r="B163" s="1">
        <v>21.0</v>
      </c>
    </row>
    <row r="164">
      <c r="A164" s="1" t="s">
        <v>770</v>
      </c>
      <c r="B164" s="1">
        <v>1.0</v>
      </c>
    </row>
    <row r="165">
      <c r="A165" s="1" t="s">
        <v>185</v>
      </c>
      <c r="B165" s="1">
        <v>120.0</v>
      </c>
    </row>
    <row r="166">
      <c r="A166" s="1" t="s">
        <v>2494</v>
      </c>
      <c r="B166" s="1">
        <v>0.0</v>
      </c>
    </row>
    <row r="167">
      <c r="A167" s="1" t="s">
        <v>514</v>
      </c>
      <c r="B167" s="1">
        <v>8.0</v>
      </c>
    </row>
    <row r="168">
      <c r="A168" s="1" t="s">
        <v>674</v>
      </c>
      <c r="B168" s="1">
        <v>17.0</v>
      </c>
    </row>
    <row r="169">
      <c r="A169" s="1" t="s">
        <v>2514</v>
      </c>
      <c r="B169" s="1">
        <v>0.0</v>
      </c>
    </row>
    <row r="170">
      <c r="A170" s="1" t="s">
        <v>278</v>
      </c>
      <c r="B170" s="1">
        <v>4.0</v>
      </c>
    </row>
    <row r="171">
      <c r="A171" s="1" t="s">
        <v>124</v>
      </c>
      <c r="B171" s="1">
        <v>89.0</v>
      </c>
    </row>
    <row r="172">
      <c r="A172" s="1" t="s">
        <v>632</v>
      </c>
      <c r="B172" s="1">
        <v>88.0</v>
      </c>
    </row>
    <row r="173">
      <c r="A173" s="1" t="s">
        <v>2543</v>
      </c>
      <c r="B173" s="1">
        <v>1.0</v>
      </c>
    </row>
    <row r="174">
      <c r="A174" s="1" t="s">
        <v>523</v>
      </c>
      <c r="B174" s="1">
        <v>17.0</v>
      </c>
    </row>
    <row r="175">
      <c r="A175" s="1" t="s">
        <v>2565</v>
      </c>
      <c r="B175" s="1">
        <v>4.0</v>
      </c>
    </row>
    <row r="176">
      <c r="A176" s="1" t="s">
        <v>334</v>
      </c>
      <c r="B176" s="1">
        <v>0.0</v>
      </c>
    </row>
    <row r="177">
      <c r="A177" s="1" t="s">
        <v>484</v>
      </c>
      <c r="B177" s="1">
        <v>10.0</v>
      </c>
    </row>
    <row r="178">
      <c r="A178" s="1" t="s">
        <v>2611</v>
      </c>
      <c r="B178" s="1">
        <v>1.0</v>
      </c>
    </row>
    <row r="179">
      <c r="A179" s="1" t="s">
        <v>326</v>
      </c>
      <c r="B179" s="1">
        <v>1.0</v>
      </c>
    </row>
    <row r="180">
      <c r="A180" s="1" t="s">
        <v>112</v>
      </c>
      <c r="B180" s="1">
        <v>9.0</v>
      </c>
    </row>
    <row r="181">
      <c r="A181" s="1" t="s">
        <v>441</v>
      </c>
      <c r="B181" s="1">
        <v>5.0</v>
      </c>
    </row>
    <row r="182">
      <c r="A182" s="1" t="s">
        <v>640</v>
      </c>
      <c r="B182" s="1">
        <v>105.0</v>
      </c>
    </row>
    <row r="183">
      <c r="A183" s="1" t="s">
        <v>182</v>
      </c>
      <c r="B183" s="1">
        <v>4.0</v>
      </c>
    </row>
    <row r="184">
      <c r="A184" s="1" t="s">
        <v>574</v>
      </c>
      <c r="B184" s="1">
        <v>89.0</v>
      </c>
    </row>
    <row r="185">
      <c r="A185" s="1" t="s">
        <v>625</v>
      </c>
      <c r="B185" s="1">
        <v>0.0</v>
      </c>
    </row>
    <row r="186">
      <c r="A186" s="1" t="s">
        <v>391</v>
      </c>
      <c r="B186" s="1">
        <v>10.0</v>
      </c>
    </row>
    <row r="187">
      <c r="A187" s="1" t="s">
        <v>51</v>
      </c>
      <c r="B187" s="1">
        <v>3.0</v>
      </c>
    </row>
    <row r="188">
      <c r="A188" s="1" t="s">
        <v>2699</v>
      </c>
      <c r="B188" s="1">
        <v>2.0</v>
      </c>
    </row>
    <row r="189">
      <c r="A189" s="1" t="s">
        <v>712</v>
      </c>
      <c r="B189" s="1">
        <v>1.0</v>
      </c>
    </row>
    <row r="190">
      <c r="A190" s="1" t="s">
        <v>123</v>
      </c>
      <c r="B190" s="1">
        <v>0.0</v>
      </c>
    </row>
    <row r="191">
      <c r="A191" s="1" t="s">
        <v>157</v>
      </c>
      <c r="B191" s="1">
        <v>4.0</v>
      </c>
    </row>
    <row r="192">
      <c r="A192" s="1" t="s">
        <v>2721</v>
      </c>
      <c r="B192" s="1">
        <v>1.0</v>
      </c>
    </row>
    <row r="193">
      <c r="A193" s="1" t="s">
        <v>110</v>
      </c>
      <c r="B193" s="1">
        <v>5.0</v>
      </c>
    </row>
    <row r="194">
      <c r="A194" s="1" t="s">
        <v>46</v>
      </c>
      <c r="B194" s="1">
        <v>63.0</v>
      </c>
    </row>
    <row r="195">
      <c r="A195" s="1" t="s">
        <v>227</v>
      </c>
      <c r="B195" s="1">
        <v>78.0</v>
      </c>
    </row>
    <row r="196">
      <c r="A196" s="1" t="s">
        <v>2757</v>
      </c>
      <c r="B196" s="1">
        <v>1.0</v>
      </c>
    </row>
    <row r="197">
      <c r="A197" s="1" t="s">
        <v>274</v>
      </c>
      <c r="B197" s="1">
        <v>52.0</v>
      </c>
    </row>
    <row r="198">
      <c r="A198" s="1" t="s">
        <v>537</v>
      </c>
      <c r="B198" s="1">
        <v>1.0</v>
      </c>
    </row>
    <row r="199">
      <c r="A199" s="1" t="s">
        <v>263</v>
      </c>
      <c r="B199" s="1">
        <v>2.0</v>
      </c>
    </row>
    <row r="200">
      <c r="A200" s="1" t="s">
        <v>474</v>
      </c>
      <c r="B200" s="1">
        <v>77.0</v>
      </c>
    </row>
    <row r="201">
      <c r="A201" s="1" t="s">
        <v>121</v>
      </c>
      <c r="B201" s="1">
        <v>46.0</v>
      </c>
    </row>
    <row r="202">
      <c r="A202" s="1" t="s">
        <v>665</v>
      </c>
      <c r="B202" s="1">
        <v>1.0</v>
      </c>
    </row>
    <row r="203">
      <c r="A203" s="1" t="s">
        <v>676</v>
      </c>
      <c r="B203" s="1">
        <v>16.0</v>
      </c>
    </row>
    <row r="204">
      <c r="A204" s="1" t="s">
        <v>2839</v>
      </c>
      <c r="B204" s="1">
        <v>4.0</v>
      </c>
    </row>
    <row r="205">
      <c r="A205" s="1" t="s">
        <v>642</v>
      </c>
      <c r="B205" s="1">
        <v>1.0</v>
      </c>
    </row>
    <row r="206">
      <c r="A206" s="1" t="s">
        <v>61</v>
      </c>
      <c r="B206" s="1">
        <v>3.0</v>
      </c>
    </row>
    <row r="207">
      <c r="A207" s="1" t="s">
        <v>584</v>
      </c>
      <c r="B207" s="1">
        <v>74.0</v>
      </c>
    </row>
    <row r="208">
      <c r="A208" s="1" t="s">
        <v>2865</v>
      </c>
      <c r="B208" s="1">
        <v>5.0</v>
      </c>
    </row>
    <row r="209">
      <c r="A209" s="1" t="s">
        <v>84</v>
      </c>
      <c r="B209" s="1">
        <v>102.0</v>
      </c>
    </row>
    <row r="210">
      <c r="A210" s="1" t="s">
        <v>2873</v>
      </c>
      <c r="B210" s="1">
        <v>6.0</v>
      </c>
    </row>
    <row r="211">
      <c r="A211" s="1" t="s">
        <v>369</v>
      </c>
      <c r="B211" s="1">
        <v>6.0</v>
      </c>
    </row>
    <row r="212">
      <c r="A212" s="1" t="s">
        <v>203</v>
      </c>
      <c r="B212" s="1">
        <v>0.0</v>
      </c>
    </row>
    <row r="213">
      <c r="A213" s="1" t="s">
        <v>2896</v>
      </c>
      <c r="B213" s="1">
        <v>3.0</v>
      </c>
    </row>
    <row r="214">
      <c r="A214" s="1" t="s">
        <v>189</v>
      </c>
      <c r="B214" s="1">
        <v>1.0</v>
      </c>
    </row>
    <row r="215">
      <c r="A215" s="1" t="s">
        <v>673</v>
      </c>
      <c r="B215" s="1">
        <v>16.0</v>
      </c>
    </row>
    <row r="216">
      <c r="A216" s="1" t="s">
        <v>264</v>
      </c>
      <c r="B216" s="1">
        <v>102.0</v>
      </c>
    </row>
    <row r="217">
      <c r="A217" s="1" t="s">
        <v>184</v>
      </c>
      <c r="B217" s="1">
        <v>59.0</v>
      </c>
    </row>
    <row r="218">
      <c r="A218" s="1" t="s">
        <v>2957</v>
      </c>
      <c r="B218" s="1">
        <v>0.0</v>
      </c>
    </row>
    <row r="219">
      <c r="A219" s="1" t="s">
        <v>2965</v>
      </c>
      <c r="B219" s="1">
        <v>4.0</v>
      </c>
    </row>
    <row r="220">
      <c r="A220" s="1" t="s">
        <v>705</v>
      </c>
      <c r="B220" s="1">
        <v>1.0</v>
      </c>
    </row>
    <row r="221">
      <c r="A221" s="1" t="s">
        <v>2979</v>
      </c>
      <c r="B221" s="1">
        <v>0.0</v>
      </c>
    </row>
    <row r="222">
      <c r="A222" s="1" t="s">
        <v>639</v>
      </c>
      <c r="B222" s="1">
        <v>3.0</v>
      </c>
    </row>
    <row r="223">
      <c r="A223" s="1" t="s">
        <v>331</v>
      </c>
      <c r="B223" s="1">
        <v>84.0</v>
      </c>
    </row>
    <row r="224">
      <c r="A224" s="1" t="s">
        <v>792</v>
      </c>
      <c r="B224" s="1">
        <v>16.0</v>
      </c>
    </row>
    <row r="225">
      <c r="A225" s="1" t="s">
        <v>2998</v>
      </c>
      <c r="B225" s="1">
        <v>1.0</v>
      </c>
    </row>
    <row r="226">
      <c r="A226" s="1" t="s">
        <v>612</v>
      </c>
      <c r="B226" s="1">
        <v>16.0</v>
      </c>
    </row>
    <row r="227">
      <c r="A227" s="1" t="s">
        <v>817</v>
      </c>
      <c r="B227" s="1">
        <v>28.0</v>
      </c>
    </row>
    <row r="228">
      <c r="A228" s="1" t="s">
        <v>675</v>
      </c>
      <c r="B228" s="1">
        <v>11.0</v>
      </c>
    </row>
    <row r="229">
      <c r="A229" s="1" t="s">
        <v>635</v>
      </c>
      <c r="B229" s="1">
        <v>64.0</v>
      </c>
    </row>
    <row r="230">
      <c r="A230" s="1" t="s">
        <v>55</v>
      </c>
      <c r="B230" s="1">
        <v>0.0</v>
      </c>
    </row>
    <row r="231">
      <c r="A231" s="1" t="s">
        <v>48</v>
      </c>
      <c r="B231" s="1">
        <v>40.0</v>
      </c>
    </row>
    <row r="232">
      <c r="A232" s="1" t="s">
        <v>702</v>
      </c>
      <c r="B232" s="1">
        <v>3.0</v>
      </c>
    </row>
    <row r="233">
      <c r="A233" s="1" t="s">
        <v>517</v>
      </c>
      <c r="B233" s="1">
        <v>44.0</v>
      </c>
    </row>
    <row r="234">
      <c r="A234" s="1" t="s">
        <v>3080</v>
      </c>
      <c r="B234" s="1">
        <v>5.0</v>
      </c>
    </row>
    <row r="235">
      <c r="A235" s="1" t="s">
        <v>534</v>
      </c>
      <c r="B235" s="1">
        <v>45.0</v>
      </c>
    </row>
    <row r="236">
      <c r="A236" s="1" t="s">
        <v>69</v>
      </c>
      <c r="B236" s="1">
        <v>73.0</v>
      </c>
    </row>
    <row r="237">
      <c r="A237" s="1" t="s">
        <v>3092</v>
      </c>
      <c r="B237" s="1">
        <v>3.0</v>
      </c>
    </row>
    <row r="238">
      <c r="A238" s="1" t="s">
        <v>443</v>
      </c>
      <c r="B238" s="1">
        <v>0.0</v>
      </c>
    </row>
    <row r="239">
      <c r="A239" s="1" t="s">
        <v>796</v>
      </c>
      <c r="B239" s="1">
        <v>35.0</v>
      </c>
    </row>
    <row r="240">
      <c r="A240" s="1" t="s">
        <v>662</v>
      </c>
      <c r="B240" s="1">
        <v>25.0</v>
      </c>
    </row>
    <row r="241">
      <c r="A241" s="1" t="s">
        <v>313</v>
      </c>
      <c r="B241" s="1">
        <v>1.0</v>
      </c>
    </row>
    <row r="242">
      <c r="A242" s="1" t="s">
        <v>50</v>
      </c>
      <c r="B242" s="1">
        <v>4.0</v>
      </c>
    </row>
    <row r="243">
      <c r="A243" s="1" t="s">
        <v>631</v>
      </c>
      <c r="B243" s="1">
        <v>31.0</v>
      </c>
    </row>
    <row r="244">
      <c r="A244" s="1" t="s">
        <v>3134</v>
      </c>
      <c r="B244" s="1">
        <v>2.0</v>
      </c>
    </row>
    <row r="245">
      <c r="A245" s="1" t="s">
        <v>200</v>
      </c>
      <c r="B245" s="1">
        <v>1.0</v>
      </c>
    </row>
    <row r="246">
      <c r="A246" s="1" t="s">
        <v>525</v>
      </c>
      <c r="B246" s="1">
        <v>43.0</v>
      </c>
    </row>
    <row r="247">
      <c r="A247" s="1" t="s">
        <v>580</v>
      </c>
      <c r="B247" s="1">
        <v>109.0</v>
      </c>
    </row>
    <row r="248">
      <c r="A248" s="1" t="s">
        <v>178</v>
      </c>
      <c r="B248" s="1">
        <v>7.0</v>
      </c>
    </row>
    <row r="249">
      <c r="A249" s="1" t="s">
        <v>827</v>
      </c>
      <c r="B249" s="1">
        <v>0.0</v>
      </c>
    </row>
    <row r="250">
      <c r="A250" s="1" t="s">
        <v>454</v>
      </c>
      <c r="B250" s="1">
        <v>7.0</v>
      </c>
    </row>
    <row r="251">
      <c r="A251" s="1" t="s">
        <v>340</v>
      </c>
      <c r="B251" s="1">
        <v>6.0</v>
      </c>
    </row>
    <row r="252">
      <c r="A252" s="1" t="s">
        <v>190</v>
      </c>
      <c r="B252" s="1">
        <v>6.0</v>
      </c>
    </row>
    <row r="253">
      <c r="A253" s="1" t="s">
        <v>261</v>
      </c>
      <c r="B253" s="1">
        <v>2.0</v>
      </c>
    </row>
    <row r="254">
      <c r="A254" s="1" t="s">
        <v>805</v>
      </c>
      <c r="B254" s="1">
        <v>11.0</v>
      </c>
    </row>
    <row r="255">
      <c r="A255" s="1" t="s">
        <v>3285</v>
      </c>
      <c r="B255" s="1">
        <v>0.0</v>
      </c>
    </row>
    <row r="256">
      <c r="A256" s="1" t="s">
        <v>53</v>
      </c>
      <c r="B256" s="1">
        <v>7.0</v>
      </c>
    </row>
    <row r="257">
      <c r="A257" s="1" t="s">
        <v>700</v>
      </c>
      <c r="B257" s="1">
        <v>16.0</v>
      </c>
    </row>
    <row r="258">
      <c r="A258" s="1" t="s">
        <v>374</v>
      </c>
      <c r="B258" s="1">
        <v>5.0</v>
      </c>
    </row>
    <row r="259">
      <c r="A259" s="1" t="s">
        <v>95</v>
      </c>
      <c r="B259" s="1">
        <v>6.0</v>
      </c>
    </row>
    <row r="260">
      <c r="A260" s="1" t="s">
        <v>219</v>
      </c>
      <c r="B260" s="1">
        <v>77.0</v>
      </c>
    </row>
    <row r="261">
      <c r="A261" s="1" t="s">
        <v>407</v>
      </c>
      <c r="B261" s="1">
        <v>7.0</v>
      </c>
    </row>
    <row r="262">
      <c r="A262" s="1" t="s">
        <v>328</v>
      </c>
      <c r="B262" s="1">
        <v>26.0</v>
      </c>
    </row>
    <row r="263">
      <c r="A263" s="1" t="s">
        <v>838</v>
      </c>
      <c r="B263" s="1">
        <v>81.0</v>
      </c>
    </row>
    <row r="264">
      <c r="A264" s="1" t="s">
        <v>449</v>
      </c>
      <c r="B264" s="1">
        <v>29.0</v>
      </c>
    </row>
    <row r="265">
      <c r="A265" s="1" t="s">
        <v>527</v>
      </c>
      <c r="B265" s="1">
        <v>33.0</v>
      </c>
    </row>
    <row r="266">
      <c r="A266" s="1" t="s">
        <v>260</v>
      </c>
      <c r="B266" s="1">
        <v>15.0</v>
      </c>
    </row>
    <row r="267">
      <c r="A267" s="1" t="s">
        <v>724</v>
      </c>
      <c r="B267" s="1">
        <v>1.0</v>
      </c>
    </row>
    <row r="268">
      <c r="A268" s="1" t="s">
        <v>843</v>
      </c>
      <c r="B268" s="1">
        <v>8.0</v>
      </c>
    </row>
    <row r="269">
      <c r="A269" s="1" t="s">
        <v>215</v>
      </c>
      <c r="B269" s="1">
        <v>24.0</v>
      </c>
    </row>
    <row r="270">
      <c r="A270" s="1" t="s">
        <v>107</v>
      </c>
      <c r="B270" s="1">
        <v>7.0</v>
      </c>
    </row>
    <row r="271">
      <c r="A271" s="1" t="s">
        <v>706</v>
      </c>
      <c r="B271" s="1">
        <v>8.0</v>
      </c>
    </row>
    <row r="272">
      <c r="A272" s="1" t="s">
        <v>144</v>
      </c>
      <c r="B272" s="1">
        <v>101.0</v>
      </c>
    </row>
    <row r="273">
      <c r="A273" s="1" t="s">
        <v>667</v>
      </c>
      <c r="B273" s="1">
        <v>113.0</v>
      </c>
    </row>
    <row r="274">
      <c r="A274" s="1" t="s">
        <v>550</v>
      </c>
      <c r="B274" s="1">
        <v>13.0</v>
      </c>
    </row>
    <row r="275">
      <c r="A275" s="1" t="s">
        <v>610</v>
      </c>
      <c r="B275" s="1">
        <v>95.0</v>
      </c>
    </row>
    <row r="276">
      <c r="A276" s="1" t="s">
        <v>668</v>
      </c>
      <c r="B276" s="1">
        <v>1.0</v>
      </c>
    </row>
    <row r="277">
      <c r="A277" s="1" t="s">
        <v>738</v>
      </c>
      <c r="B277" s="1">
        <v>8.0</v>
      </c>
    </row>
    <row r="278">
      <c r="A278" s="1" t="s">
        <v>296</v>
      </c>
      <c r="B278" s="1">
        <v>9.0</v>
      </c>
    </row>
    <row r="279">
      <c r="A279" s="1" t="s">
        <v>3507</v>
      </c>
      <c r="B279" s="1">
        <v>49.0</v>
      </c>
    </row>
    <row r="280">
      <c r="A280" s="1" t="s">
        <v>244</v>
      </c>
      <c r="B280" s="1">
        <v>0.0</v>
      </c>
    </row>
    <row r="281">
      <c r="A281" s="1" t="s">
        <v>429</v>
      </c>
      <c r="B281" s="1">
        <v>1.0</v>
      </c>
    </row>
    <row r="282">
      <c r="A282" s="1" t="s">
        <v>509</v>
      </c>
      <c r="B282" s="1">
        <v>15.0</v>
      </c>
    </row>
    <row r="283">
      <c r="A283" s="1" t="s">
        <v>230</v>
      </c>
      <c r="B283" s="1">
        <v>7.0</v>
      </c>
    </row>
    <row r="284">
      <c r="A284" s="1" t="s">
        <v>85</v>
      </c>
      <c r="B284" s="1">
        <v>1.0</v>
      </c>
    </row>
    <row r="285">
      <c r="A285" s="1" t="s">
        <v>21</v>
      </c>
      <c r="B285" s="1">
        <v>8.0</v>
      </c>
    </row>
    <row r="286">
      <c r="A286" s="1" t="s">
        <v>257</v>
      </c>
      <c r="B286" s="1">
        <v>38.0</v>
      </c>
    </row>
    <row r="287">
      <c r="A287" s="1" t="s">
        <v>615</v>
      </c>
      <c r="B287" s="1">
        <v>100.0</v>
      </c>
    </row>
    <row r="288">
      <c r="A288" s="1" t="s">
        <v>3566</v>
      </c>
      <c r="B288" s="1">
        <v>0.0</v>
      </c>
    </row>
    <row r="289">
      <c r="A289" s="1" t="s">
        <v>488</v>
      </c>
      <c r="B289" s="1">
        <v>15.0</v>
      </c>
    </row>
    <row r="290">
      <c r="A290" s="1" t="s">
        <v>581</v>
      </c>
      <c r="B290" s="1">
        <v>182.0</v>
      </c>
    </row>
    <row r="291">
      <c r="A291" s="1" t="s">
        <v>3583</v>
      </c>
      <c r="B291" s="1">
        <v>0.0</v>
      </c>
    </row>
    <row r="292">
      <c r="A292" s="1" t="s">
        <v>846</v>
      </c>
      <c r="B292" s="1">
        <v>1.0</v>
      </c>
    </row>
    <row r="293">
      <c r="A293" s="1" t="s">
        <v>279</v>
      </c>
      <c r="B293" s="1">
        <v>1.0</v>
      </c>
    </row>
    <row r="294">
      <c r="A294" s="1" t="s">
        <v>3612</v>
      </c>
      <c r="B294" s="1">
        <v>0.0</v>
      </c>
    </row>
    <row r="295">
      <c r="A295" s="1" t="s">
        <v>87</v>
      </c>
      <c r="B295" s="1">
        <v>50.0</v>
      </c>
    </row>
    <row r="296">
      <c r="A296" s="1" t="s">
        <v>468</v>
      </c>
      <c r="B296" s="1">
        <v>23.0</v>
      </c>
    </row>
    <row r="297">
      <c r="A297" s="1" t="s">
        <v>769</v>
      </c>
      <c r="B297" s="1">
        <v>3.0</v>
      </c>
    </row>
    <row r="298">
      <c r="A298" s="1" t="s">
        <v>25</v>
      </c>
      <c r="B298" s="1">
        <v>121.0</v>
      </c>
    </row>
    <row r="299">
      <c r="A299" s="1" t="s">
        <v>3640</v>
      </c>
      <c r="B299" s="1">
        <v>4.0</v>
      </c>
    </row>
    <row r="300">
      <c r="A300" s="1" t="s">
        <v>592</v>
      </c>
      <c r="B300" s="1">
        <v>39.0</v>
      </c>
    </row>
    <row r="301">
      <c r="A301" s="1" t="s">
        <v>543</v>
      </c>
      <c r="B301" s="1">
        <v>0.0</v>
      </c>
    </row>
    <row r="302">
      <c r="A302" s="1" t="s">
        <v>287</v>
      </c>
      <c r="B302" s="1">
        <v>3.0</v>
      </c>
    </row>
    <row r="303">
      <c r="A303" s="1" t="s">
        <v>67</v>
      </c>
      <c r="B303" s="1">
        <v>84.0</v>
      </c>
    </row>
    <row r="304">
      <c r="A304" s="1" t="s">
        <v>522</v>
      </c>
      <c r="B304" s="1">
        <v>2.0</v>
      </c>
    </row>
    <row r="305">
      <c r="A305" s="1" t="s">
        <v>3725</v>
      </c>
      <c r="B305" s="1">
        <v>1.0</v>
      </c>
    </row>
    <row r="306">
      <c r="A306" s="1" t="s">
        <v>3731</v>
      </c>
      <c r="B306" s="1">
        <v>0.0</v>
      </c>
    </row>
    <row r="307">
      <c r="A307" s="1" t="s">
        <v>301</v>
      </c>
      <c r="B307" s="1">
        <v>0.0</v>
      </c>
    </row>
    <row r="308">
      <c r="A308" s="1" t="s">
        <v>141</v>
      </c>
      <c r="B308" s="1">
        <v>88.0</v>
      </c>
    </row>
    <row r="309">
      <c r="A309" s="1" t="s">
        <v>193</v>
      </c>
      <c r="B309" s="1">
        <v>0.0</v>
      </c>
    </row>
    <row r="310">
      <c r="A310" s="1" t="s">
        <v>76</v>
      </c>
      <c r="B310" s="1">
        <v>72.0</v>
      </c>
    </row>
    <row r="311">
      <c r="A311" s="1" t="s">
        <v>788</v>
      </c>
      <c r="B311" s="1">
        <v>4.0</v>
      </c>
    </row>
    <row r="312">
      <c r="A312" s="1" t="s">
        <v>3777</v>
      </c>
      <c r="B312" s="1">
        <v>1.0</v>
      </c>
    </row>
    <row r="313">
      <c r="A313" s="1" t="s">
        <v>715</v>
      </c>
      <c r="B313" s="1">
        <v>112.0</v>
      </c>
    </row>
    <row r="314">
      <c r="A314" s="1" t="s">
        <v>3797</v>
      </c>
      <c r="B314" s="1">
        <v>0.0</v>
      </c>
    </row>
    <row r="315">
      <c r="A315" s="1" t="s">
        <v>831</v>
      </c>
      <c r="B315" s="1">
        <v>21.0</v>
      </c>
    </row>
    <row r="316">
      <c r="A316" s="1" t="s">
        <v>231</v>
      </c>
      <c r="B316" s="1">
        <v>81.0</v>
      </c>
    </row>
    <row r="317">
      <c r="A317" s="1" t="s">
        <v>218</v>
      </c>
      <c r="B317" s="1">
        <v>3.0</v>
      </c>
    </row>
    <row r="318">
      <c r="A318" s="1" t="s">
        <v>816</v>
      </c>
      <c r="B318" s="1">
        <v>11.0</v>
      </c>
    </row>
    <row r="319">
      <c r="A319" s="1" t="s">
        <v>3839</v>
      </c>
      <c r="B319" s="1">
        <v>1.0</v>
      </c>
    </row>
    <row r="320">
      <c r="A320" s="1" t="s">
        <v>452</v>
      </c>
      <c r="B320" s="1">
        <v>4.0</v>
      </c>
    </row>
    <row r="321">
      <c r="A321" s="1" t="s">
        <v>561</v>
      </c>
      <c r="B321" s="1">
        <v>115.0</v>
      </c>
    </row>
    <row r="322">
      <c r="A322" s="1" t="s">
        <v>453</v>
      </c>
      <c r="B322" s="1">
        <v>18.0</v>
      </c>
    </row>
    <row r="323">
      <c r="A323" s="1" t="s">
        <v>282</v>
      </c>
      <c r="B323" s="1">
        <v>115.0</v>
      </c>
    </row>
    <row r="324">
      <c r="A324" s="1" t="s">
        <v>457</v>
      </c>
      <c r="B324" s="1">
        <v>9.0</v>
      </c>
    </row>
    <row r="325">
      <c r="A325" s="1" t="s">
        <v>235</v>
      </c>
      <c r="B325" s="1">
        <v>122.0</v>
      </c>
    </row>
    <row r="326">
      <c r="A326" s="1" t="s">
        <v>720</v>
      </c>
      <c r="B326" s="1">
        <v>4.0</v>
      </c>
    </row>
    <row r="327">
      <c r="A327" s="1" t="s">
        <v>400</v>
      </c>
      <c r="B327" s="1">
        <v>3.0</v>
      </c>
    </row>
    <row r="328">
      <c r="A328" s="1" t="s">
        <v>65</v>
      </c>
      <c r="B328" s="1">
        <v>73.0</v>
      </c>
    </row>
    <row r="329">
      <c r="A329" s="1" t="s">
        <v>504</v>
      </c>
      <c r="B329" s="1">
        <v>13.0</v>
      </c>
    </row>
    <row r="330">
      <c r="A330" s="1" t="s">
        <v>683</v>
      </c>
      <c r="B330" s="1">
        <v>1.0</v>
      </c>
    </row>
    <row r="331">
      <c r="A331" s="1" t="s">
        <v>802</v>
      </c>
      <c r="B331" s="1">
        <v>1.0</v>
      </c>
    </row>
    <row r="332">
      <c r="A332" s="1" t="s">
        <v>160</v>
      </c>
      <c r="B332" s="1">
        <v>1.0</v>
      </c>
    </row>
    <row r="333">
      <c r="A333" s="1" t="s">
        <v>412</v>
      </c>
      <c r="B333" s="1">
        <v>113.0</v>
      </c>
    </row>
    <row r="334">
      <c r="A334" s="1" t="s">
        <v>3962</v>
      </c>
      <c r="B334" s="1">
        <v>2.0</v>
      </c>
    </row>
    <row r="335">
      <c r="A335" s="1" t="s">
        <v>709</v>
      </c>
      <c r="B335" s="1">
        <v>107.0</v>
      </c>
    </row>
    <row r="336">
      <c r="A336" s="1" t="s">
        <v>3972</v>
      </c>
      <c r="B336" s="1">
        <v>1.0</v>
      </c>
    </row>
    <row r="337">
      <c r="A337" s="1" t="s">
        <v>100</v>
      </c>
      <c r="B337" s="1">
        <v>75.0</v>
      </c>
    </row>
    <row r="338">
      <c r="A338" s="1" t="s">
        <v>836</v>
      </c>
      <c r="B338" s="1">
        <v>17.0</v>
      </c>
    </row>
    <row r="339">
      <c r="A339" s="1" t="s">
        <v>448</v>
      </c>
      <c r="B339" s="1">
        <v>2.0</v>
      </c>
    </row>
    <row r="340">
      <c r="A340" s="1" t="s">
        <v>417</v>
      </c>
      <c r="B340" s="1">
        <v>96.0</v>
      </c>
    </row>
    <row r="341">
      <c r="A341" s="1" t="s">
        <v>4021</v>
      </c>
      <c r="B341" s="1">
        <v>0.0</v>
      </c>
    </row>
    <row r="342">
      <c r="A342" s="1" t="s">
        <v>4031</v>
      </c>
      <c r="B342" s="1">
        <v>2.0</v>
      </c>
    </row>
    <row r="343">
      <c r="A343" s="1" t="s">
        <v>689</v>
      </c>
      <c r="B343" s="1">
        <v>17.0</v>
      </c>
    </row>
    <row r="344">
      <c r="A344" s="1" t="s">
        <v>4054</v>
      </c>
      <c r="B344" s="1">
        <v>0.0</v>
      </c>
    </row>
    <row r="345">
      <c r="A345" s="1" t="s">
        <v>4059</v>
      </c>
      <c r="B345" s="1">
        <v>0.0</v>
      </c>
    </row>
    <row r="346">
      <c r="A346" s="1" t="s">
        <v>646</v>
      </c>
      <c r="B346" s="1">
        <v>1.0</v>
      </c>
    </row>
    <row r="347">
      <c r="A347" s="1" t="s">
        <v>147</v>
      </c>
      <c r="B347" s="1">
        <v>6.0</v>
      </c>
    </row>
    <row r="348">
      <c r="A348" s="1" t="s">
        <v>750</v>
      </c>
      <c r="B348" s="1">
        <v>1.0</v>
      </c>
    </row>
    <row r="349">
      <c r="A349" s="1" t="s">
        <v>4093</v>
      </c>
      <c r="B349" s="1">
        <v>8.0</v>
      </c>
    </row>
    <row r="350">
      <c r="A350" s="1" t="s">
        <v>299</v>
      </c>
      <c r="B350" s="1">
        <v>106.0</v>
      </c>
    </row>
    <row r="351">
      <c r="A351" s="1" t="s">
        <v>410</v>
      </c>
      <c r="B351" s="1">
        <v>2.0</v>
      </c>
    </row>
    <row r="352">
      <c r="A352" s="1" t="s">
        <v>139</v>
      </c>
      <c r="B352" s="1">
        <v>3.0</v>
      </c>
    </row>
    <row r="353">
      <c r="A353" s="1" t="s">
        <v>64</v>
      </c>
      <c r="B353" s="1">
        <v>2.0</v>
      </c>
    </row>
    <row r="354">
      <c r="A354" s="1" t="s">
        <v>591</v>
      </c>
      <c r="B354" s="1">
        <v>42.0</v>
      </c>
    </row>
    <row r="355">
      <c r="A355" s="1" t="s">
        <v>4146</v>
      </c>
      <c r="B355" s="1">
        <v>5.0</v>
      </c>
    </row>
    <row r="356">
      <c r="A356" s="1" t="s">
        <v>812</v>
      </c>
      <c r="B356" s="1">
        <v>5.0</v>
      </c>
    </row>
    <row r="357">
      <c r="A357" s="1" t="s">
        <v>708</v>
      </c>
      <c r="B357" s="1">
        <v>16.0</v>
      </c>
    </row>
    <row r="358">
      <c r="A358" s="1" t="s">
        <v>4188</v>
      </c>
      <c r="B358" s="1">
        <v>9.0</v>
      </c>
    </row>
    <row r="359">
      <c r="A359" s="1" t="s">
        <v>745</v>
      </c>
      <c r="B359" s="1">
        <v>8.0</v>
      </c>
    </row>
    <row r="360">
      <c r="A360" s="1" t="s">
        <v>149</v>
      </c>
      <c r="B360" s="1">
        <v>38.0</v>
      </c>
    </row>
    <row r="361">
      <c r="A361" s="1" t="s">
        <v>4201</v>
      </c>
      <c r="B361" s="1">
        <v>1.0</v>
      </c>
    </row>
    <row r="362">
      <c r="A362" s="1" t="s">
        <v>355</v>
      </c>
      <c r="B362" s="1">
        <v>0.0</v>
      </c>
    </row>
    <row r="363">
      <c r="A363" s="1" t="s">
        <v>822</v>
      </c>
      <c r="B363" s="1">
        <v>22.0</v>
      </c>
    </row>
    <row r="364">
      <c r="A364" s="1" t="s">
        <v>804</v>
      </c>
      <c r="B364" s="1">
        <v>3.0</v>
      </c>
    </row>
    <row r="365">
      <c r="A365" s="1" t="s">
        <v>385</v>
      </c>
      <c r="B365" s="1">
        <v>6.0</v>
      </c>
    </row>
    <row r="366">
      <c r="A366" s="1" t="s">
        <v>138</v>
      </c>
      <c r="B366" s="1">
        <v>5.0</v>
      </c>
    </row>
    <row r="367">
      <c r="A367" s="1" t="s">
        <v>427</v>
      </c>
      <c r="B367" s="1">
        <v>5.0</v>
      </c>
    </row>
    <row r="368">
      <c r="A368" s="1" t="s">
        <v>170</v>
      </c>
      <c r="B368" s="1">
        <v>29.0</v>
      </c>
    </row>
    <row r="369">
      <c r="A369" s="1" t="s">
        <v>4280</v>
      </c>
      <c r="B369" s="1">
        <v>2.0</v>
      </c>
    </row>
    <row r="370">
      <c r="A370" s="1" t="s">
        <v>192</v>
      </c>
      <c r="B370" s="1">
        <v>2.0</v>
      </c>
    </row>
    <row r="371">
      <c r="A371" s="1" t="s">
        <v>579</v>
      </c>
      <c r="B371" s="1">
        <v>154.0</v>
      </c>
    </row>
    <row r="372">
      <c r="A372" s="1" t="s">
        <v>839</v>
      </c>
      <c r="B372" s="1">
        <v>8.0</v>
      </c>
    </row>
    <row r="373">
      <c r="A373" s="1" t="s">
        <v>811</v>
      </c>
      <c r="B373" s="1">
        <v>17.0</v>
      </c>
    </row>
    <row r="374">
      <c r="A374" s="1" t="s">
        <v>513</v>
      </c>
      <c r="B374" s="1">
        <v>15.0</v>
      </c>
    </row>
    <row r="375">
      <c r="A375" s="1" t="s">
        <v>68</v>
      </c>
      <c r="B375" s="1">
        <v>28.0</v>
      </c>
    </row>
    <row r="376">
      <c r="A376" s="1" t="s">
        <v>310</v>
      </c>
      <c r="B376" s="1">
        <v>59.0</v>
      </c>
    </row>
    <row r="377">
      <c r="A377" s="1" t="s">
        <v>56</v>
      </c>
      <c r="B377" s="1">
        <v>0.0</v>
      </c>
    </row>
    <row r="378">
      <c r="A378" s="1" t="s">
        <v>113</v>
      </c>
      <c r="B378" s="1">
        <v>99.0</v>
      </c>
    </row>
    <row r="379">
      <c r="A379" s="1" t="s">
        <v>670</v>
      </c>
      <c r="B379" s="1">
        <v>2.0</v>
      </c>
    </row>
    <row r="380">
      <c r="A380" s="1" t="s">
        <v>690</v>
      </c>
      <c r="B380" s="1">
        <v>11.0</v>
      </c>
    </row>
    <row r="381">
      <c r="A381" s="1" t="s">
        <v>176</v>
      </c>
      <c r="B381" s="1">
        <v>2.0</v>
      </c>
    </row>
    <row r="382">
      <c r="A382" s="1" t="s">
        <v>198</v>
      </c>
      <c r="B382" s="1">
        <v>7.0</v>
      </c>
    </row>
    <row r="383">
      <c r="A383" s="1" t="s">
        <v>501</v>
      </c>
      <c r="B383" s="1">
        <v>4.0</v>
      </c>
    </row>
    <row r="384">
      <c r="A384" s="1" t="s">
        <v>145</v>
      </c>
      <c r="B384" s="1">
        <v>53.0</v>
      </c>
    </row>
    <row r="385">
      <c r="A385" s="1" t="s">
        <v>81</v>
      </c>
      <c r="B385" s="1">
        <v>43.0</v>
      </c>
    </row>
    <row r="386">
      <c r="A386" s="1" t="s">
        <v>554</v>
      </c>
      <c r="B386" s="1">
        <v>3.0</v>
      </c>
    </row>
    <row r="387">
      <c r="A387" s="1" t="s">
        <v>4420</v>
      </c>
      <c r="B387" s="1">
        <v>0.0</v>
      </c>
    </row>
    <row r="388">
      <c r="A388" s="1" t="s">
        <v>4426</v>
      </c>
      <c r="B388" s="1">
        <v>6.0</v>
      </c>
    </row>
    <row r="389">
      <c r="A389" s="1" t="s">
        <v>4434</v>
      </c>
      <c r="B389" s="1">
        <v>1.0</v>
      </c>
    </row>
    <row r="390">
      <c r="A390" s="1" t="s">
        <v>4439</v>
      </c>
      <c r="B390" s="1">
        <v>6.0</v>
      </c>
    </row>
    <row r="391">
      <c r="A391" s="1" t="s">
        <v>664</v>
      </c>
      <c r="B391" s="1">
        <v>21.0</v>
      </c>
    </row>
    <row r="392">
      <c r="A392" s="1" t="s">
        <v>798</v>
      </c>
      <c r="B392" s="1">
        <v>0.0</v>
      </c>
    </row>
    <row r="393">
      <c r="A393" s="1" t="s">
        <v>4458</v>
      </c>
      <c r="B393" s="1">
        <v>5.0</v>
      </c>
    </row>
    <row r="394">
      <c r="A394" s="1" t="s">
        <v>680</v>
      </c>
      <c r="B394" s="1">
        <v>0.0</v>
      </c>
    </row>
    <row r="395">
      <c r="A395" s="1" t="s">
        <v>540</v>
      </c>
      <c r="B395" s="1">
        <v>5.0</v>
      </c>
    </row>
    <row r="396">
      <c r="A396" s="1" t="s">
        <v>672</v>
      </c>
      <c r="B396" s="1">
        <v>4.0</v>
      </c>
    </row>
    <row r="397">
      <c r="A397" s="1" t="s">
        <v>807</v>
      </c>
      <c r="B397" s="1">
        <v>84.0</v>
      </c>
    </row>
    <row r="398">
      <c r="A398" s="1" t="s">
        <v>483</v>
      </c>
      <c r="B398" s="1">
        <v>2.0</v>
      </c>
    </row>
    <row r="399">
      <c r="A399" s="1" t="s">
        <v>847</v>
      </c>
      <c r="B399" s="1">
        <v>44.0</v>
      </c>
    </row>
    <row r="400">
      <c r="A400" s="1" t="s">
        <v>4520</v>
      </c>
      <c r="B400" s="1">
        <v>0.0</v>
      </c>
    </row>
    <row r="401">
      <c r="A401" s="1" t="s">
        <v>710</v>
      </c>
      <c r="B401" s="1">
        <v>0.0</v>
      </c>
    </row>
    <row r="402">
      <c r="A402" s="1" t="s">
        <v>236</v>
      </c>
      <c r="B402" s="1">
        <v>89.0</v>
      </c>
    </row>
    <row r="403">
      <c r="A403" s="1" t="s">
        <v>4546</v>
      </c>
      <c r="B403" s="1">
        <v>85.0</v>
      </c>
    </row>
    <row r="404">
      <c r="A404" s="1" t="s">
        <v>555</v>
      </c>
      <c r="B404" s="1">
        <v>49.0</v>
      </c>
    </row>
    <row r="405">
      <c r="A405" s="1" t="s">
        <v>162</v>
      </c>
      <c r="B405" s="1">
        <v>5.0</v>
      </c>
    </row>
    <row r="406">
      <c r="A406" s="1" t="s">
        <v>177</v>
      </c>
      <c r="B406" s="1">
        <v>18.0</v>
      </c>
    </row>
    <row r="407">
      <c r="A407" s="1" t="s">
        <v>332</v>
      </c>
      <c r="B407" s="1">
        <v>17.0</v>
      </c>
    </row>
    <row r="408">
      <c r="A408" s="1" t="s">
        <v>305</v>
      </c>
      <c r="B408" s="1">
        <v>4.0</v>
      </c>
    </row>
    <row r="409">
      <c r="A409" s="1" t="s">
        <v>644</v>
      </c>
      <c r="B409" s="1">
        <v>6.0</v>
      </c>
    </row>
    <row r="410">
      <c r="A410" s="1" t="s">
        <v>737</v>
      </c>
      <c r="B410" s="1">
        <v>7.0</v>
      </c>
    </row>
    <row r="411">
      <c r="A411" s="1" t="s">
        <v>285</v>
      </c>
      <c r="B411" s="1">
        <v>10.0</v>
      </c>
    </row>
    <row r="412">
      <c r="A412" s="1" t="s">
        <v>649</v>
      </c>
      <c r="B412" s="1">
        <v>3.0</v>
      </c>
    </row>
    <row r="413">
      <c r="A413" s="1" t="s">
        <v>533</v>
      </c>
      <c r="B413" s="1">
        <v>38.0</v>
      </c>
    </row>
    <row r="414">
      <c r="A414" s="1" t="s">
        <v>221</v>
      </c>
      <c r="B414" s="1">
        <v>0.0</v>
      </c>
    </row>
    <row r="415">
      <c r="A415" s="1" t="s">
        <v>848</v>
      </c>
      <c r="B415" s="1">
        <v>53.0</v>
      </c>
    </row>
    <row r="416">
      <c r="A416" s="1" t="s">
        <v>696</v>
      </c>
      <c r="B416" s="1">
        <v>4.0</v>
      </c>
    </row>
    <row r="417">
      <c r="A417" s="1" t="s">
        <v>813</v>
      </c>
      <c r="B417" s="1">
        <v>5.0</v>
      </c>
    </row>
    <row r="418">
      <c r="A418" s="1" t="s">
        <v>502</v>
      </c>
      <c r="B418" s="1">
        <v>48.0</v>
      </c>
    </row>
    <row r="419">
      <c r="A419" s="1" t="s">
        <v>419</v>
      </c>
      <c r="B419" s="1">
        <v>80.0</v>
      </c>
    </row>
    <row r="420">
      <c r="A420" s="1" t="s">
        <v>785</v>
      </c>
      <c r="B420" s="1">
        <v>8.0</v>
      </c>
    </row>
    <row r="421">
      <c r="A421" s="1" t="s">
        <v>173</v>
      </c>
      <c r="B421" s="1">
        <v>18.0</v>
      </c>
    </row>
    <row r="422">
      <c r="A422" s="1" t="s">
        <v>786</v>
      </c>
      <c r="B422" s="1">
        <v>8.0</v>
      </c>
    </row>
    <row r="423">
      <c r="A423" s="1" t="s">
        <v>239</v>
      </c>
      <c r="B423" s="1">
        <v>2.0</v>
      </c>
    </row>
    <row r="424">
      <c r="A424" s="1" t="s">
        <v>38</v>
      </c>
      <c r="B424" s="1">
        <v>202.0</v>
      </c>
    </row>
    <row r="425">
      <c r="A425" s="1" t="s">
        <v>171</v>
      </c>
      <c r="B425" s="1">
        <v>1.0</v>
      </c>
    </row>
    <row r="426">
      <c r="A426" s="1" t="s">
        <v>304</v>
      </c>
      <c r="B426" s="1">
        <v>7.0</v>
      </c>
    </row>
    <row r="427">
      <c r="A427" s="1" t="s">
        <v>633</v>
      </c>
      <c r="B427" s="1">
        <v>38.0</v>
      </c>
    </row>
    <row r="428">
      <c r="A428" s="1" t="s">
        <v>106</v>
      </c>
      <c r="B428" s="1">
        <v>0.0</v>
      </c>
    </row>
    <row r="429">
      <c r="A429" s="1" t="s">
        <v>258</v>
      </c>
      <c r="B429" s="1">
        <v>53.0</v>
      </c>
    </row>
    <row r="430">
      <c r="A430" s="1" t="s">
        <v>4787</v>
      </c>
      <c r="B430" s="1">
        <v>2.0</v>
      </c>
    </row>
    <row r="431">
      <c r="A431" s="1" t="s">
        <v>24</v>
      </c>
      <c r="B431" s="1">
        <v>2.0</v>
      </c>
    </row>
    <row r="432">
      <c r="A432" s="1" t="s">
        <v>117</v>
      </c>
      <c r="B432" s="1">
        <v>88.0</v>
      </c>
    </row>
    <row r="433">
      <c r="A433" s="1" t="s">
        <v>223</v>
      </c>
      <c r="B433" s="1">
        <v>11.0</v>
      </c>
    </row>
    <row r="434">
      <c r="A434" s="1" t="s">
        <v>4827</v>
      </c>
      <c r="B434" s="1">
        <v>2.0</v>
      </c>
    </row>
    <row r="435">
      <c r="A435" s="1" t="s">
        <v>780</v>
      </c>
      <c r="B435" s="1">
        <v>1.0</v>
      </c>
    </row>
    <row r="436">
      <c r="A436" s="1" t="s">
        <v>119</v>
      </c>
      <c r="B436" s="1">
        <v>91.0</v>
      </c>
    </row>
    <row r="437">
      <c r="A437" s="1" t="s">
        <v>4848</v>
      </c>
      <c r="B437" s="1">
        <v>2.0</v>
      </c>
    </row>
    <row r="438">
      <c r="A438" s="1" t="s">
        <v>655</v>
      </c>
      <c r="B438" s="1">
        <v>0.0</v>
      </c>
    </row>
    <row r="439">
      <c r="A439" s="1" t="s">
        <v>611</v>
      </c>
      <c r="B439" s="1">
        <v>0.0</v>
      </c>
    </row>
    <row r="440">
      <c r="A440" s="1" t="s">
        <v>23</v>
      </c>
      <c r="B440" s="1">
        <v>3.0</v>
      </c>
    </row>
    <row r="441">
      <c r="A441" s="1" t="s">
        <v>475</v>
      </c>
      <c r="B441" s="1">
        <v>16.0</v>
      </c>
    </row>
    <row r="442">
      <c r="A442" s="1" t="s">
        <v>810</v>
      </c>
      <c r="B442" s="1">
        <v>99.0</v>
      </c>
    </row>
    <row r="443">
      <c r="A443" s="1" t="s">
        <v>434</v>
      </c>
      <c r="B443" s="1">
        <v>1.0</v>
      </c>
    </row>
    <row r="444">
      <c r="A444" s="1" t="s">
        <v>135</v>
      </c>
      <c r="B444" s="1">
        <v>1.0</v>
      </c>
    </row>
    <row r="445">
      <c r="A445" s="1" t="s">
        <v>4905</v>
      </c>
      <c r="B445" s="1">
        <v>3.0</v>
      </c>
    </row>
    <row r="446">
      <c r="A446" s="1" t="s">
        <v>4911</v>
      </c>
      <c r="B446" s="1">
        <v>0.0</v>
      </c>
    </row>
    <row r="447">
      <c r="A447" s="1" t="s">
        <v>44</v>
      </c>
      <c r="B447" s="1">
        <v>3.0</v>
      </c>
    </row>
    <row r="448">
      <c r="A448" s="1" t="s">
        <v>158</v>
      </c>
      <c r="B448" s="1">
        <v>100.0</v>
      </c>
    </row>
    <row r="449">
      <c r="A449" s="1" t="s">
        <v>97</v>
      </c>
      <c r="B449" s="1">
        <v>4.0</v>
      </c>
    </row>
    <row r="450">
      <c r="A450" s="1" t="s">
        <v>255</v>
      </c>
      <c r="B450" s="1">
        <v>3.0</v>
      </c>
    </row>
    <row r="451">
      <c r="A451" s="1" t="s">
        <v>4947</v>
      </c>
      <c r="B451" s="1">
        <v>20.0</v>
      </c>
    </row>
    <row r="452">
      <c r="A452" s="1" t="s">
        <v>658</v>
      </c>
      <c r="B452" s="1">
        <v>80.0</v>
      </c>
    </row>
    <row r="453">
      <c r="A453" s="1" t="s">
        <v>503</v>
      </c>
      <c r="B453" s="1">
        <v>52.0</v>
      </c>
    </row>
    <row r="454">
      <c r="A454" s="1" t="s">
        <v>687</v>
      </c>
      <c r="B454" s="1">
        <v>21.0</v>
      </c>
    </row>
    <row r="455">
      <c r="A455" s="1" t="s">
        <v>267</v>
      </c>
      <c r="B455" s="1">
        <v>0.0</v>
      </c>
    </row>
    <row r="456">
      <c r="A456" s="1" t="s">
        <v>174</v>
      </c>
      <c r="B456" s="1">
        <v>1.0</v>
      </c>
    </row>
    <row r="457">
      <c r="A457" s="1" t="s">
        <v>330</v>
      </c>
      <c r="B457" s="1">
        <v>85.0</v>
      </c>
    </row>
    <row r="458">
      <c r="A458" s="1" t="s">
        <v>671</v>
      </c>
      <c r="B458" s="1">
        <v>3.0</v>
      </c>
    </row>
    <row r="459">
      <c r="A459" s="1" t="s">
        <v>5028</v>
      </c>
      <c r="B459" s="1">
        <v>6.0</v>
      </c>
    </row>
    <row r="460">
      <c r="A460" s="1" t="s">
        <v>546</v>
      </c>
      <c r="B460" s="1">
        <v>38.0</v>
      </c>
    </row>
    <row r="461">
      <c r="A461" s="1" t="s">
        <v>516</v>
      </c>
      <c r="B461" s="1">
        <v>14.0</v>
      </c>
    </row>
    <row r="462">
      <c r="A462" s="1" t="s">
        <v>5051</v>
      </c>
      <c r="B462" s="1">
        <v>0.0</v>
      </c>
    </row>
    <row r="463">
      <c r="A463" s="1" t="s">
        <v>42</v>
      </c>
      <c r="B463" s="1">
        <v>1.0</v>
      </c>
    </row>
    <row r="464">
      <c r="A464" s="1" t="s">
        <v>265</v>
      </c>
      <c r="B464" s="1">
        <v>4.0</v>
      </c>
    </row>
    <row r="465">
      <c r="A465" s="1" t="s">
        <v>156</v>
      </c>
      <c r="B465" s="1">
        <v>0.0</v>
      </c>
    </row>
    <row r="466">
      <c r="A466" s="1" t="s">
        <v>214</v>
      </c>
      <c r="B466" s="1">
        <v>5.0</v>
      </c>
    </row>
    <row r="467">
      <c r="A467" s="1" t="s">
        <v>678</v>
      </c>
      <c r="B467" s="1">
        <v>0.0</v>
      </c>
    </row>
    <row r="468">
      <c r="A468" s="1" t="s">
        <v>799</v>
      </c>
      <c r="B468" s="1">
        <v>0.0</v>
      </c>
    </row>
    <row r="469">
      <c r="A469" s="1" t="s">
        <v>359</v>
      </c>
      <c r="B469" s="1">
        <v>5.0</v>
      </c>
    </row>
    <row r="470">
      <c r="A470" s="1" t="s">
        <v>213</v>
      </c>
      <c r="B470" s="1">
        <v>23.0</v>
      </c>
    </row>
    <row r="471">
      <c r="A471" s="1" t="s">
        <v>656</v>
      </c>
      <c r="B471" s="1">
        <v>7.0</v>
      </c>
    </row>
    <row r="472">
      <c r="A472" s="1" t="s">
        <v>88</v>
      </c>
      <c r="B472" s="1">
        <v>14.0</v>
      </c>
    </row>
    <row r="473">
      <c r="A473" s="1" t="s">
        <v>128</v>
      </c>
      <c r="B473" s="1">
        <v>12.0</v>
      </c>
    </row>
    <row r="474">
      <c r="A474" s="1" t="s">
        <v>489</v>
      </c>
      <c r="B474" s="1">
        <v>13.0</v>
      </c>
    </row>
    <row r="475">
      <c r="A475" s="1" t="s">
        <v>181</v>
      </c>
      <c r="B475" s="1">
        <v>126.0</v>
      </c>
    </row>
    <row r="476">
      <c r="A476" s="1" t="s">
        <v>94</v>
      </c>
      <c r="B476" s="1">
        <v>1.0</v>
      </c>
    </row>
    <row r="477">
      <c r="A477" s="1" t="s">
        <v>651</v>
      </c>
      <c r="B477" s="1">
        <v>3.0</v>
      </c>
    </row>
    <row r="478">
      <c r="A478" s="1" t="s">
        <v>57</v>
      </c>
      <c r="B478" s="1">
        <v>45.0</v>
      </c>
    </row>
    <row r="479">
      <c r="A479" s="1" t="s">
        <v>426</v>
      </c>
      <c r="B479" s="1">
        <v>19.0</v>
      </c>
    </row>
    <row r="480">
      <c r="A480" s="1" t="s">
        <v>280</v>
      </c>
      <c r="B480" s="1">
        <v>65.0</v>
      </c>
    </row>
    <row r="481">
      <c r="A481" s="1" t="s">
        <v>5250</v>
      </c>
      <c r="B481" s="1">
        <v>6.0</v>
      </c>
    </row>
    <row r="482">
      <c r="A482" s="1" t="s">
        <v>318</v>
      </c>
      <c r="B482" s="1">
        <v>89.0</v>
      </c>
    </row>
    <row r="483">
      <c r="A483" s="1" t="s">
        <v>103</v>
      </c>
      <c r="B483" s="1">
        <v>49.0</v>
      </c>
    </row>
    <row r="484">
      <c r="A484" s="1" t="s">
        <v>295</v>
      </c>
      <c r="B484" s="1">
        <v>105.0</v>
      </c>
    </row>
    <row r="485">
      <c r="A485" s="1" t="s">
        <v>116</v>
      </c>
      <c r="B485" s="1">
        <v>30.0</v>
      </c>
    </row>
    <row r="486">
      <c r="A486" s="1" t="s">
        <v>701</v>
      </c>
      <c r="B486" s="1">
        <v>5.0</v>
      </c>
    </row>
    <row r="487">
      <c r="A487" s="1" t="s">
        <v>249</v>
      </c>
      <c r="B487" s="1">
        <v>3.0</v>
      </c>
    </row>
    <row r="488">
      <c r="A488" s="1" t="s">
        <v>60</v>
      </c>
      <c r="B488" s="1">
        <v>5.0</v>
      </c>
    </row>
    <row r="489">
      <c r="A489" s="1" t="s">
        <v>342</v>
      </c>
      <c r="B489" s="1">
        <v>120.0</v>
      </c>
    </row>
    <row r="490">
      <c r="A490" s="1" t="s">
        <v>292</v>
      </c>
      <c r="B490" s="1">
        <v>87.0</v>
      </c>
    </row>
    <row r="491">
      <c r="A491" s="1" t="s">
        <v>54</v>
      </c>
      <c r="B491" s="1">
        <v>81.0</v>
      </c>
    </row>
    <row r="492">
      <c r="A492" s="1" t="s">
        <v>196</v>
      </c>
      <c r="B492" s="1">
        <v>5.0</v>
      </c>
    </row>
    <row r="493">
      <c r="A493" s="1" t="s">
        <v>621</v>
      </c>
      <c r="B493" s="1">
        <v>0.0</v>
      </c>
    </row>
    <row r="494">
      <c r="A494" s="1" t="s">
        <v>547</v>
      </c>
      <c r="B494" s="1">
        <v>89.0</v>
      </c>
    </row>
    <row r="495">
      <c r="A495" s="1" t="s">
        <v>751</v>
      </c>
      <c r="B495" s="1">
        <v>0.0</v>
      </c>
    </row>
    <row r="496">
      <c r="A496" s="1" t="s">
        <v>401</v>
      </c>
      <c r="B496" s="1">
        <v>12.0</v>
      </c>
    </row>
    <row r="497">
      <c r="A497" s="1" t="s">
        <v>669</v>
      </c>
      <c r="B497" s="1">
        <v>65.0</v>
      </c>
    </row>
    <row r="498">
      <c r="A498" s="1" t="s">
        <v>259</v>
      </c>
      <c r="B498" s="1">
        <v>73.0</v>
      </c>
    </row>
    <row r="499">
      <c r="A499" s="1" t="s">
        <v>194</v>
      </c>
      <c r="B499" s="1">
        <v>7.0</v>
      </c>
    </row>
    <row r="500">
      <c r="A500" s="1" t="s">
        <v>5448</v>
      </c>
      <c r="B500" s="1">
        <v>5.0</v>
      </c>
    </row>
    <row r="501">
      <c r="A501" s="1" t="s">
        <v>47</v>
      </c>
      <c r="B501" s="1">
        <v>28.0</v>
      </c>
    </row>
    <row r="502">
      <c r="A502" s="1" t="s">
        <v>548</v>
      </c>
      <c r="B502" s="1">
        <v>10.0</v>
      </c>
    </row>
    <row r="503">
      <c r="A503" s="1" t="s">
        <v>679</v>
      </c>
      <c r="B503" s="1">
        <v>15.0</v>
      </c>
    </row>
    <row r="504">
      <c r="A504" s="1" t="s">
        <v>688</v>
      </c>
      <c r="B504" s="1">
        <v>6.0</v>
      </c>
    </row>
    <row r="505">
      <c r="A505" s="1" t="s">
        <v>713</v>
      </c>
      <c r="B505" s="1">
        <v>4.0</v>
      </c>
    </row>
    <row r="506">
      <c r="A506" s="1" t="s">
        <v>82</v>
      </c>
      <c r="B506" s="1">
        <v>0.0</v>
      </c>
    </row>
    <row r="507">
      <c r="A507" s="1" t="s">
        <v>28</v>
      </c>
      <c r="B507" s="1">
        <v>91.0</v>
      </c>
    </row>
    <row r="508">
      <c r="A508" s="1" t="s">
        <v>5534</v>
      </c>
      <c r="B508" s="1">
        <v>1.0</v>
      </c>
    </row>
    <row r="509">
      <c r="A509" s="1" t="s">
        <v>661</v>
      </c>
      <c r="B509" s="1">
        <v>28.0</v>
      </c>
    </row>
    <row r="510">
      <c r="A510" s="1" t="s">
        <v>830</v>
      </c>
      <c r="B510" s="1">
        <v>99.0</v>
      </c>
    </row>
    <row r="511">
      <c r="A511" s="1" t="s">
        <v>234</v>
      </c>
      <c r="B511" s="1">
        <v>4.0</v>
      </c>
    </row>
    <row r="512">
      <c r="A512" s="1" t="s">
        <v>531</v>
      </c>
      <c r="B512" s="1">
        <v>14.0</v>
      </c>
    </row>
    <row r="513">
      <c r="A513" s="1" t="s">
        <v>5594</v>
      </c>
      <c r="B513" s="1">
        <v>3.0</v>
      </c>
    </row>
    <row r="514">
      <c r="A514" s="1" t="s">
        <v>585</v>
      </c>
      <c r="B514" s="1">
        <v>0.0</v>
      </c>
    </row>
    <row r="515">
      <c r="A515" s="1" t="s">
        <v>66</v>
      </c>
      <c r="B515" s="1">
        <v>0.0</v>
      </c>
    </row>
    <row r="516">
      <c r="A516" s="1" t="s">
        <v>5633</v>
      </c>
      <c r="B516" s="1">
        <v>5.0</v>
      </c>
    </row>
    <row r="517">
      <c r="A517" s="1" t="s">
        <v>463</v>
      </c>
      <c r="B517" s="1">
        <v>0.0</v>
      </c>
    </row>
    <row r="518">
      <c r="A518" s="1" t="s">
        <v>5660</v>
      </c>
      <c r="B518" s="1">
        <v>2.0</v>
      </c>
    </row>
    <row r="519">
      <c r="A519" s="1" t="s">
        <v>818</v>
      </c>
      <c r="B519" s="1">
        <v>6.0</v>
      </c>
    </row>
    <row r="520">
      <c r="A520" s="1" t="s">
        <v>266</v>
      </c>
      <c r="B520" s="1">
        <v>2.0</v>
      </c>
    </row>
    <row r="521">
      <c r="A521" s="1" t="s">
        <v>77</v>
      </c>
      <c r="B521" s="1">
        <v>16.0</v>
      </c>
    </row>
    <row r="522">
      <c r="A522" s="1" t="s">
        <v>5690</v>
      </c>
      <c r="B522" s="1">
        <v>0.0</v>
      </c>
    </row>
    <row r="523">
      <c r="A523" s="1" t="s">
        <v>306</v>
      </c>
      <c r="B523" s="1">
        <v>35.0</v>
      </c>
    </row>
    <row r="524">
      <c r="A524" s="1" t="s">
        <v>102</v>
      </c>
      <c r="B524" s="1">
        <v>44.0</v>
      </c>
    </row>
    <row r="525">
      <c r="A525" s="1" t="s">
        <v>777</v>
      </c>
      <c r="B525" s="1">
        <v>1.0</v>
      </c>
    </row>
    <row r="526">
      <c r="A526" s="1" t="s">
        <v>789</v>
      </c>
      <c r="B526" s="1">
        <v>2.0</v>
      </c>
    </row>
    <row r="527">
      <c r="A527" s="1" t="s">
        <v>307</v>
      </c>
      <c r="B527" s="1">
        <v>37.0</v>
      </c>
    </row>
    <row r="528">
      <c r="A528" s="1" t="s">
        <v>300</v>
      </c>
      <c r="B528" s="1">
        <v>67.0</v>
      </c>
    </row>
    <row r="529">
      <c r="A529" s="1" t="s">
        <v>133</v>
      </c>
      <c r="B529" s="1">
        <v>14.0</v>
      </c>
    </row>
    <row r="530">
      <c r="A530" s="1" t="s">
        <v>431</v>
      </c>
      <c r="B530" s="1">
        <v>13.0</v>
      </c>
    </row>
    <row r="531">
      <c r="A531" s="1" t="s">
        <v>466</v>
      </c>
      <c r="B531" s="1">
        <v>4.0</v>
      </c>
    </row>
    <row r="532">
      <c r="A532" s="1" t="s">
        <v>648</v>
      </c>
      <c r="B532" s="1">
        <v>4.0</v>
      </c>
    </row>
    <row r="533">
      <c r="A533" s="1" t="s">
        <v>5753</v>
      </c>
      <c r="B533" s="1">
        <v>2.0</v>
      </c>
    </row>
    <row r="534">
      <c r="A534" s="1" t="s">
        <v>5762</v>
      </c>
      <c r="B534" s="1">
        <v>3.0</v>
      </c>
    </row>
    <row r="535">
      <c r="A535" s="1" t="s">
        <v>556</v>
      </c>
      <c r="B535" s="1">
        <v>7.0</v>
      </c>
    </row>
    <row r="536">
      <c r="A536" s="1" t="s">
        <v>568</v>
      </c>
      <c r="B536" s="1">
        <v>11.0</v>
      </c>
    </row>
    <row r="537">
      <c r="A537" s="1" t="s">
        <v>539</v>
      </c>
      <c r="B537" s="1">
        <v>29.0</v>
      </c>
    </row>
    <row r="538">
      <c r="A538" s="1" t="s">
        <v>779</v>
      </c>
      <c r="B538" s="1">
        <v>71.0</v>
      </c>
    </row>
    <row r="539">
      <c r="A539" s="1" t="s">
        <v>329</v>
      </c>
      <c r="B539" s="1">
        <v>5.0</v>
      </c>
    </row>
    <row r="540">
      <c r="A540" s="1" t="s">
        <v>806</v>
      </c>
      <c r="B540" s="1">
        <v>7.0</v>
      </c>
    </row>
    <row r="541">
      <c r="A541" s="1" t="s">
        <v>495</v>
      </c>
      <c r="B541" s="1">
        <v>11.0</v>
      </c>
    </row>
    <row r="542">
      <c r="A542" s="1" t="s">
        <v>142</v>
      </c>
      <c r="B542" s="1">
        <v>49.0</v>
      </c>
    </row>
    <row r="543">
      <c r="A543" s="1" t="s">
        <v>5856</v>
      </c>
      <c r="B543" s="1">
        <v>0.0</v>
      </c>
    </row>
    <row r="544">
      <c r="A544" s="1" t="s">
        <v>5866</v>
      </c>
      <c r="B544" s="1">
        <v>2.0</v>
      </c>
    </row>
    <row r="545">
      <c r="A545" s="1" t="s">
        <v>252</v>
      </c>
      <c r="B545" s="1">
        <v>108.0</v>
      </c>
    </row>
    <row r="546">
      <c r="A546" s="1" t="s">
        <v>5889</v>
      </c>
      <c r="B546" s="1">
        <v>1.0</v>
      </c>
    </row>
    <row r="547">
      <c r="A547" s="1" t="s">
        <v>5894</v>
      </c>
      <c r="B547" s="1">
        <v>0.0</v>
      </c>
    </row>
    <row r="548">
      <c r="A548" s="1" t="s">
        <v>659</v>
      </c>
      <c r="B548" s="1">
        <v>6.0</v>
      </c>
    </row>
    <row r="549">
      <c r="A549" s="1" t="s">
        <v>250</v>
      </c>
      <c r="B549" s="1">
        <v>1.0</v>
      </c>
    </row>
    <row r="550">
      <c r="A550" s="1" t="s">
        <v>731</v>
      </c>
      <c r="B550" s="1">
        <v>40.0</v>
      </c>
    </row>
    <row r="551">
      <c r="A551" s="1" t="s">
        <v>5925</v>
      </c>
      <c r="B551" s="1">
        <v>2.0</v>
      </c>
    </row>
    <row r="552">
      <c r="A552" s="1" t="s">
        <v>630</v>
      </c>
      <c r="B552" s="1">
        <v>77.0</v>
      </c>
    </row>
    <row r="553">
      <c r="A553" s="1" t="s">
        <v>5938</v>
      </c>
      <c r="B553" s="1">
        <v>1.0</v>
      </c>
    </row>
    <row r="554">
      <c r="A554" s="1" t="s">
        <v>520</v>
      </c>
      <c r="B554" s="1">
        <v>107.0</v>
      </c>
    </row>
    <row r="555">
      <c r="A555" s="1" t="s">
        <v>379</v>
      </c>
      <c r="B555" s="1">
        <v>2.0</v>
      </c>
    </row>
    <row r="556">
      <c r="A556" s="1" t="s">
        <v>105</v>
      </c>
      <c r="B556" s="1">
        <v>24.0</v>
      </c>
    </row>
    <row r="557">
      <c r="A557" s="1" t="s">
        <v>767</v>
      </c>
      <c r="B557" s="1">
        <v>4.0</v>
      </c>
    </row>
    <row r="558">
      <c r="A558" s="1" t="s">
        <v>27</v>
      </c>
      <c r="B558" s="1">
        <v>4.0</v>
      </c>
    </row>
    <row r="559">
      <c r="A559" s="1" t="s">
        <v>5975</v>
      </c>
      <c r="B559" s="1">
        <v>0.0</v>
      </c>
    </row>
    <row r="560">
      <c r="A560" s="1" t="s">
        <v>169</v>
      </c>
      <c r="B560" s="1">
        <v>0.0</v>
      </c>
    </row>
    <row r="561">
      <c r="A561" s="1" t="s">
        <v>620</v>
      </c>
      <c r="B561" s="1">
        <v>2.0</v>
      </c>
    </row>
    <row r="562">
      <c r="A562" s="1" t="s">
        <v>6016</v>
      </c>
      <c r="B562" s="1">
        <v>4.0</v>
      </c>
    </row>
    <row r="563">
      <c r="A563" s="1" t="s">
        <v>155</v>
      </c>
      <c r="B563" s="1">
        <v>5.0</v>
      </c>
    </row>
    <row r="564">
      <c r="A564" s="1" t="s">
        <v>493</v>
      </c>
      <c r="B564" s="1">
        <v>0.0</v>
      </c>
    </row>
    <row r="565">
      <c r="A565" s="1" t="s">
        <v>126</v>
      </c>
      <c r="B565" s="1">
        <v>2.0</v>
      </c>
    </row>
    <row r="566">
      <c r="A566" s="1" t="s">
        <v>583</v>
      </c>
      <c r="B566" s="1">
        <v>193.0</v>
      </c>
    </row>
    <row r="567">
      <c r="A567" s="1" t="s">
        <v>526</v>
      </c>
      <c r="B567" s="1">
        <v>111.0</v>
      </c>
    </row>
    <row r="568">
      <c r="A568" s="1" t="s">
        <v>188</v>
      </c>
      <c r="B568" s="1">
        <v>2.0</v>
      </c>
    </row>
    <row r="569">
      <c r="A569" s="1" t="s">
        <v>6072</v>
      </c>
      <c r="B569" s="1">
        <v>2.0</v>
      </c>
    </row>
    <row r="570">
      <c r="A570" s="1" t="s">
        <v>6078</v>
      </c>
      <c r="B570" s="1">
        <v>1.0</v>
      </c>
    </row>
    <row r="571">
      <c r="A571" s="1" t="s">
        <v>423</v>
      </c>
      <c r="B571" s="1">
        <v>86.0</v>
      </c>
    </row>
    <row r="572">
      <c r="A572" s="1" t="s">
        <v>704</v>
      </c>
      <c r="B572" s="1">
        <v>87.0</v>
      </c>
    </row>
    <row r="573">
      <c r="A573" s="1" t="s">
        <v>281</v>
      </c>
      <c r="B573" s="1">
        <v>119.0</v>
      </c>
    </row>
    <row r="574">
      <c r="A574" s="1" t="s">
        <v>291</v>
      </c>
      <c r="B574" s="1">
        <v>8.0</v>
      </c>
    </row>
    <row r="575">
      <c r="A575" s="1" t="s">
        <v>456</v>
      </c>
      <c r="B575" s="1">
        <v>0.0</v>
      </c>
    </row>
    <row r="576">
      <c r="A576" s="1" t="s">
        <v>343</v>
      </c>
      <c r="B576" s="1">
        <v>0.0</v>
      </c>
    </row>
    <row r="577">
      <c r="A577" s="1" t="s">
        <v>6135</v>
      </c>
      <c r="B577" s="1">
        <v>1.0</v>
      </c>
    </row>
    <row r="578">
      <c r="A578" s="1" t="s">
        <v>654</v>
      </c>
      <c r="B578" s="1">
        <v>16.0</v>
      </c>
    </row>
    <row r="579">
      <c r="A579" s="1" t="s">
        <v>467</v>
      </c>
      <c r="B579" s="1">
        <v>20.0</v>
      </c>
    </row>
    <row r="580">
      <c r="A580" s="1" t="s">
        <v>424</v>
      </c>
      <c r="B580" s="1">
        <v>123.0</v>
      </c>
    </row>
    <row r="581">
      <c r="A581" s="1" t="s">
        <v>228</v>
      </c>
      <c r="B581" s="1">
        <v>59.0</v>
      </c>
    </row>
    <row r="582">
      <c r="A582" s="1" t="s">
        <v>684</v>
      </c>
      <c r="B582" s="1">
        <v>12.0</v>
      </c>
    </row>
    <row r="583">
      <c r="A583" s="1" t="s">
        <v>835</v>
      </c>
      <c r="B583" s="1">
        <v>9.0</v>
      </c>
    </row>
    <row r="584">
      <c r="A584" s="1" t="s">
        <v>6211</v>
      </c>
      <c r="B584" s="1">
        <v>0.0</v>
      </c>
    </row>
    <row r="585">
      <c r="A585" s="1" t="s">
        <v>273</v>
      </c>
      <c r="B585" s="1">
        <v>1.0</v>
      </c>
    </row>
    <row r="586">
      <c r="A586" s="1" t="s">
        <v>6228</v>
      </c>
      <c r="B586" s="1">
        <v>5.0</v>
      </c>
    </row>
    <row r="587">
      <c r="A587" s="1" t="s">
        <v>707</v>
      </c>
      <c r="B587" s="1">
        <v>5.0</v>
      </c>
    </row>
    <row r="588">
      <c r="A588" s="1" t="s">
        <v>210</v>
      </c>
      <c r="B588" s="1">
        <v>4.0</v>
      </c>
    </row>
    <row r="589">
      <c r="A589" s="1" t="s">
        <v>284</v>
      </c>
      <c r="B589" s="1">
        <v>89.0</v>
      </c>
    </row>
    <row r="590">
      <c r="A590" s="1" t="s">
        <v>800</v>
      </c>
      <c r="B590" s="1">
        <v>10.0</v>
      </c>
    </row>
    <row r="591">
      <c r="A591" s="1" t="s">
        <v>538</v>
      </c>
      <c r="B591" s="1">
        <v>2.0</v>
      </c>
    </row>
    <row r="592">
      <c r="A592" s="1" t="s">
        <v>507</v>
      </c>
      <c r="B592" s="1">
        <v>19.0</v>
      </c>
    </row>
    <row r="593">
      <c r="A593" s="1" t="s">
        <v>92</v>
      </c>
      <c r="B593" s="1">
        <v>3.0</v>
      </c>
    </row>
    <row r="594">
      <c r="A594" s="1" t="s">
        <v>695</v>
      </c>
      <c r="B594" s="1">
        <v>0.0</v>
      </c>
    </row>
    <row r="595">
      <c r="A595" s="1" t="s">
        <v>722</v>
      </c>
      <c r="B595" s="1">
        <v>108.0</v>
      </c>
    </row>
    <row r="596">
      <c r="A596" s="1" t="s">
        <v>297</v>
      </c>
      <c r="B596" s="1">
        <v>2.0</v>
      </c>
    </row>
    <row r="597">
      <c r="A597" s="1" t="s">
        <v>637</v>
      </c>
      <c r="B597" s="1">
        <v>1.0</v>
      </c>
    </row>
    <row r="598">
      <c r="A598" s="1" t="s">
        <v>180</v>
      </c>
      <c r="B598" s="1">
        <v>5.0</v>
      </c>
    </row>
    <row r="599">
      <c r="A599" s="1" t="s">
        <v>6353</v>
      </c>
      <c r="B599" s="1">
        <v>1.0</v>
      </c>
    </row>
    <row r="600">
      <c r="A600" s="1" t="s">
        <v>206</v>
      </c>
      <c r="B600" s="1">
        <v>70.0</v>
      </c>
    </row>
    <row r="601">
      <c r="A601" s="1" t="s">
        <v>6363</v>
      </c>
      <c r="B601" s="1">
        <v>10.0</v>
      </c>
    </row>
    <row r="602">
      <c r="A602" s="1" t="s">
        <v>594</v>
      </c>
      <c r="B602" s="1">
        <v>0.0</v>
      </c>
    </row>
    <row r="603">
      <c r="A603" s="1" t="s">
        <v>6404</v>
      </c>
      <c r="B603" s="1">
        <v>5.0</v>
      </c>
    </row>
    <row r="604">
      <c r="A604" s="1" t="s">
        <v>645</v>
      </c>
      <c r="B604" s="1">
        <v>4.0</v>
      </c>
    </row>
    <row r="605">
      <c r="A605" s="1" t="s">
        <v>590</v>
      </c>
      <c r="B605" s="1">
        <v>114.0</v>
      </c>
    </row>
    <row r="606">
      <c r="A606" s="1" t="s">
        <v>6428</v>
      </c>
      <c r="B606" s="1">
        <v>1.0</v>
      </c>
    </row>
    <row r="607">
      <c r="A607" s="1" t="s">
        <v>74</v>
      </c>
      <c r="B607" s="1">
        <v>116.0</v>
      </c>
    </row>
    <row r="608">
      <c r="A608" s="1" t="s">
        <v>479</v>
      </c>
      <c r="B608" s="1">
        <v>73.0</v>
      </c>
    </row>
    <row r="609">
      <c r="A609" s="1" t="s">
        <v>553</v>
      </c>
      <c r="B609" s="1">
        <v>6.0</v>
      </c>
    </row>
    <row r="610">
      <c r="A610" s="1" t="s">
        <v>801</v>
      </c>
      <c r="B610" s="1">
        <v>28.0</v>
      </c>
    </row>
    <row r="611">
      <c r="A611" s="1" t="s">
        <v>480</v>
      </c>
      <c r="B611" s="1">
        <v>35.0</v>
      </c>
    </row>
    <row r="612">
      <c r="A612" s="1" t="s">
        <v>772</v>
      </c>
      <c r="B612" s="1">
        <v>0.0</v>
      </c>
    </row>
    <row r="613">
      <c r="A613" s="1" t="s">
        <v>333</v>
      </c>
      <c r="B613" s="1">
        <v>10.0</v>
      </c>
    </row>
    <row r="614">
      <c r="A614" s="1" t="s">
        <v>242</v>
      </c>
      <c r="B614" s="1">
        <v>2.0</v>
      </c>
    </row>
    <row r="615">
      <c r="A615" s="1" t="s">
        <v>691</v>
      </c>
      <c r="B615" s="1">
        <v>21.0</v>
      </c>
    </row>
    <row r="616">
      <c r="A616" s="1" t="s">
        <v>717</v>
      </c>
      <c r="B616" s="1">
        <v>119.0</v>
      </c>
    </row>
    <row r="617">
      <c r="A617" s="1" t="s">
        <v>6518</v>
      </c>
      <c r="B617" s="1">
        <v>78.0</v>
      </c>
    </row>
    <row r="618">
      <c r="A618" s="1" t="s">
        <v>643</v>
      </c>
      <c r="B618" s="1">
        <v>4.0</v>
      </c>
    </row>
    <row r="619">
      <c r="A619" s="1" t="s">
        <v>6526</v>
      </c>
      <c r="B619" s="1">
        <v>3.0</v>
      </c>
    </row>
    <row r="620">
      <c r="A620" s="1" t="s">
        <v>6536</v>
      </c>
      <c r="B620" s="1">
        <v>0.0</v>
      </c>
    </row>
    <row r="621">
      <c r="A621" s="1" t="s">
        <v>6539</v>
      </c>
      <c r="B621" s="1">
        <v>1.0</v>
      </c>
    </row>
    <row r="622">
      <c r="A622" s="1" t="s">
        <v>6549</v>
      </c>
      <c r="B622" s="1">
        <v>48.0</v>
      </c>
    </row>
    <row r="623">
      <c r="A623" s="1" t="s">
        <v>599</v>
      </c>
      <c r="B623" s="1">
        <v>7.0</v>
      </c>
    </row>
    <row r="624">
      <c r="A624" s="1" t="s">
        <v>6557</v>
      </c>
      <c r="B624" s="1">
        <v>0.0</v>
      </c>
    </row>
    <row r="625">
      <c r="A625" s="1" t="s">
        <v>302</v>
      </c>
      <c r="B625" s="1">
        <v>7.0</v>
      </c>
    </row>
    <row r="626">
      <c r="A626" s="1" t="s">
        <v>784</v>
      </c>
      <c r="B626" s="1">
        <v>18.0</v>
      </c>
    </row>
    <row r="627">
      <c r="A627" s="1" t="s">
        <v>336</v>
      </c>
      <c r="B627" s="1">
        <v>28.0</v>
      </c>
    </row>
    <row r="628">
      <c r="A628" s="1" t="s">
        <v>515</v>
      </c>
      <c r="B628" s="1">
        <v>21.0</v>
      </c>
    </row>
    <row r="629">
      <c r="A629" s="1" t="s">
        <v>478</v>
      </c>
      <c r="B629" s="1">
        <v>37.0</v>
      </c>
    </row>
    <row r="630">
      <c r="A630" s="1" t="s">
        <v>6607</v>
      </c>
      <c r="B630" s="1">
        <v>4.0</v>
      </c>
    </row>
    <row r="631">
      <c r="A631" s="1" t="s">
        <v>70</v>
      </c>
      <c r="B631" s="1">
        <v>2.0</v>
      </c>
    </row>
    <row r="632">
      <c r="A632" s="1" t="s">
        <v>205</v>
      </c>
      <c r="B632" s="1">
        <v>0.0</v>
      </c>
    </row>
    <row r="633">
      <c r="A633" s="1" t="s">
        <v>6626</v>
      </c>
      <c r="B633" s="1">
        <v>1.0</v>
      </c>
    </row>
    <row r="634">
      <c r="A634" s="1" t="s">
        <v>569</v>
      </c>
      <c r="B634" s="1">
        <v>74.0</v>
      </c>
    </row>
    <row r="635">
      <c r="A635" s="1" t="s">
        <v>37</v>
      </c>
      <c r="B635" s="1">
        <v>14.0</v>
      </c>
    </row>
    <row r="636">
      <c r="A636" s="1" t="s">
        <v>6648</v>
      </c>
      <c r="B636" s="1">
        <v>3.0</v>
      </c>
    </row>
    <row r="637">
      <c r="A637" s="1" t="s">
        <v>681</v>
      </c>
      <c r="B637" s="1">
        <v>17.0</v>
      </c>
    </row>
    <row r="638">
      <c r="A638" s="1" t="s">
        <v>132</v>
      </c>
      <c r="B638" s="1">
        <v>49.0</v>
      </c>
    </row>
    <row r="639">
      <c r="A639" s="1" t="s">
        <v>617</v>
      </c>
      <c r="B639" s="1">
        <v>3.0</v>
      </c>
    </row>
    <row r="640">
      <c r="A640" s="1" t="s">
        <v>416</v>
      </c>
      <c r="B640" s="1">
        <v>73.0</v>
      </c>
    </row>
    <row r="641">
      <c r="A641" s="1" t="s">
        <v>153</v>
      </c>
      <c r="B641" s="1">
        <v>2.0</v>
      </c>
    </row>
    <row r="642">
      <c r="A642" s="1" t="s">
        <v>246</v>
      </c>
      <c r="B642" s="1">
        <v>84.0</v>
      </c>
    </row>
    <row r="643">
      <c r="A643" s="1" t="s">
        <v>6692</v>
      </c>
      <c r="B643" s="1">
        <v>6.0</v>
      </c>
    </row>
    <row r="644">
      <c r="A644" s="1" t="s">
        <v>41</v>
      </c>
      <c r="B644" s="1">
        <v>45.0</v>
      </c>
    </row>
    <row r="645">
      <c r="A645" s="1" t="s">
        <v>497</v>
      </c>
      <c r="B645" s="1">
        <v>90.0</v>
      </c>
    </row>
    <row r="646">
      <c r="A646" s="1" t="s">
        <v>616</v>
      </c>
      <c r="B646" s="1">
        <v>3.0</v>
      </c>
    </row>
    <row r="647">
      <c r="A647" s="1" t="s">
        <v>172</v>
      </c>
      <c r="B647" s="1">
        <v>5.0</v>
      </c>
    </row>
    <row r="648">
      <c r="A648" s="1" t="s">
        <v>773</v>
      </c>
      <c r="B648" s="1">
        <v>4.0</v>
      </c>
    </row>
    <row r="649">
      <c r="A649" s="1" t="s">
        <v>460</v>
      </c>
      <c r="B649" s="1">
        <v>24.0</v>
      </c>
    </row>
    <row r="650">
      <c r="A650" s="1" t="s">
        <v>109</v>
      </c>
      <c r="B650" s="1">
        <v>77.0</v>
      </c>
    </row>
    <row r="651">
      <c r="A651" s="1" t="s">
        <v>6742</v>
      </c>
      <c r="B651" s="1">
        <v>0.0</v>
      </c>
    </row>
    <row r="652">
      <c r="A652" s="1" t="s">
        <v>485</v>
      </c>
      <c r="B652" s="1">
        <v>15.0</v>
      </c>
    </row>
    <row r="653">
      <c r="A653" s="1" t="s">
        <v>518</v>
      </c>
      <c r="B653" s="1">
        <v>67.0</v>
      </c>
    </row>
    <row r="654">
      <c r="A654" s="1" t="s">
        <v>327</v>
      </c>
      <c r="B654" s="1">
        <v>52.0</v>
      </c>
    </row>
    <row r="655">
      <c r="A655" s="1" t="s">
        <v>638</v>
      </c>
      <c r="B655" s="1">
        <v>1.0</v>
      </c>
    </row>
    <row r="656">
      <c r="A656" s="1" t="s">
        <v>505</v>
      </c>
      <c r="B656" s="1">
        <v>9.0</v>
      </c>
    </row>
    <row r="657">
      <c r="A657" s="1" t="s">
        <v>186</v>
      </c>
      <c r="B657" s="1">
        <v>7.0</v>
      </c>
    </row>
    <row r="658">
      <c r="A658" s="1" t="s">
        <v>303</v>
      </c>
      <c r="B658" s="1">
        <v>1.0</v>
      </c>
    </row>
    <row r="659">
      <c r="A659" s="1" t="s">
        <v>6821</v>
      </c>
      <c r="B659" s="1">
        <v>0.0</v>
      </c>
    </row>
    <row r="660">
      <c r="A660" s="1" t="s">
        <v>6844</v>
      </c>
      <c r="B660" s="1">
        <v>1.0</v>
      </c>
    </row>
    <row r="661">
      <c r="A661" s="1" t="s">
        <v>6850</v>
      </c>
      <c r="B661" s="1">
        <v>5.0</v>
      </c>
    </row>
    <row r="662">
      <c r="A662" s="1" t="s">
        <v>472</v>
      </c>
      <c r="B662" s="1">
        <v>15.0</v>
      </c>
    </row>
    <row r="663">
      <c r="A663" s="1" t="s">
        <v>6859</v>
      </c>
      <c r="B663" s="1">
        <v>6.0</v>
      </c>
    </row>
    <row r="664">
      <c r="A664" s="1" t="s">
        <v>636</v>
      </c>
      <c r="B664" s="1">
        <v>89.0</v>
      </c>
    </row>
    <row r="665">
      <c r="A665" s="1" t="s">
        <v>498</v>
      </c>
      <c r="B665" s="1">
        <v>5.0</v>
      </c>
    </row>
    <row r="666">
      <c r="A666" s="1" t="s">
        <v>58</v>
      </c>
      <c r="B666" s="1">
        <v>1.0</v>
      </c>
    </row>
    <row r="667">
      <c r="A667" s="1" t="s">
        <v>6883</v>
      </c>
      <c r="B667" s="1">
        <v>0.0</v>
      </c>
    </row>
    <row r="668">
      <c r="A668" s="1" t="s">
        <v>271</v>
      </c>
      <c r="B668" s="1">
        <v>87.0</v>
      </c>
    </row>
    <row r="669">
      <c r="A669" s="1" t="s">
        <v>390</v>
      </c>
      <c r="B669" s="1">
        <v>5.0</v>
      </c>
    </row>
    <row r="670">
      <c r="A670" s="1" t="s">
        <v>729</v>
      </c>
      <c r="B670" s="1">
        <v>5.0</v>
      </c>
    </row>
    <row r="671">
      <c r="A671" s="1" t="s">
        <v>754</v>
      </c>
      <c r="B671" s="1">
        <v>14.0</v>
      </c>
    </row>
    <row r="672">
      <c r="A672" s="1" t="s">
        <v>6922</v>
      </c>
      <c r="B672" s="1">
        <v>1.0</v>
      </c>
    </row>
    <row r="673">
      <c r="A673" s="1" t="s">
        <v>63</v>
      </c>
      <c r="B673" s="1">
        <v>0.0</v>
      </c>
    </row>
    <row r="674">
      <c r="A674" s="1" t="s">
        <v>6936</v>
      </c>
      <c r="B674" s="1">
        <v>0.0</v>
      </c>
    </row>
    <row r="675">
      <c r="A675" s="1" t="s">
        <v>6946</v>
      </c>
      <c r="B675" s="1">
        <v>1.0</v>
      </c>
    </row>
    <row r="676">
      <c r="A676" s="1" t="s">
        <v>832</v>
      </c>
      <c r="B676" s="1">
        <v>72.0</v>
      </c>
    </row>
    <row r="677">
      <c r="A677" s="1" t="s">
        <v>536</v>
      </c>
      <c r="B677" s="1">
        <v>18.0</v>
      </c>
    </row>
    <row r="678">
      <c r="A678" s="1" t="s">
        <v>247</v>
      </c>
      <c r="B678" s="1">
        <v>5.0</v>
      </c>
    </row>
    <row r="679">
      <c r="A679" s="1" t="s">
        <v>6969</v>
      </c>
      <c r="B679" s="1">
        <v>3.0</v>
      </c>
    </row>
    <row r="680">
      <c r="A680" s="1" t="s">
        <v>6985</v>
      </c>
      <c r="B680" s="1">
        <v>5.0</v>
      </c>
    </row>
    <row r="681">
      <c r="A681" s="1" t="s">
        <v>73</v>
      </c>
      <c r="B681" s="1">
        <v>3.0</v>
      </c>
    </row>
    <row r="682">
      <c r="A682" s="1" t="s">
        <v>552</v>
      </c>
      <c r="B682" s="1">
        <v>28.0</v>
      </c>
    </row>
    <row r="683">
      <c r="A683" s="1" t="s">
        <v>7010</v>
      </c>
      <c r="B683" s="1">
        <v>3.0</v>
      </c>
    </row>
    <row r="684">
      <c r="A684" s="1" t="s">
        <v>324</v>
      </c>
      <c r="B684" s="1">
        <v>121.0</v>
      </c>
    </row>
    <row r="685">
      <c r="A685" s="1" t="s">
        <v>820</v>
      </c>
      <c r="B685" s="1">
        <v>9.0</v>
      </c>
    </row>
    <row r="686">
      <c r="A686" s="1" t="s">
        <v>781</v>
      </c>
      <c r="B686" s="1">
        <v>1.0</v>
      </c>
    </row>
    <row r="687">
      <c r="A687" s="1" t="s">
        <v>7034</v>
      </c>
      <c r="B687" s="1">
        <v>0.0</v>
      </c>
    </row>
    <row r="688">
      <c r="A688" s="1" t="s">
        <v>143</v>
      </c>
      <c r="B688" s="1">
        <v>3.0</v>
      </c>
    </row>
    <row r="689">
      <c r="A689" s="1" t="s">
        <v>104</v>
      </c>
      <c r="B689" s="1">
        <v>4.0</v>
      </c>
    </row>
    <row r="690">
      <c r="A690" s="1" t="s">
        <v>432</v>
      </c>
      <c r="B690" s="1">
        <v>5.0</v>
      </c>
    </row>
    <row r="691">
      <c r="A691" s="1" t="s">
        <v>71</v>
      </c>
      <c r="B691" s="1">
        <v>0.0</v>
      </c>
    </row>
    <row r="692">
      <c r="A692" s="1" t="s">
        <v>7091</v>
      </c>
      <c r="B692" s="1">
        <v>2.0</v>
      </c>
    </row>
    <row r="693">
      <c r="A693" s="1" t="s">
        <v>7110</v>
      </c>
      <c r="B693" s="1">
        <v>1.0</v>
      </c>
    </row>
    <row r="694">
      <c r="A694" s="1" t="s">
        <v>833</v>
      </c>
      <c r="B694" s="1">
        <v>81.0</v>
      </c>
    </row>
    <row r="695">
      <c r="A695" s="1" t="s">
        <v>338</v>
      </c>
      <c r="B695" s="1">
        <v>6.0</v>
      </c>
    </row>
    <row r="696">
      <c r="A696" s="1" t="s">
        <v>521</v>
      </c>
      <c r="B696" s="1">
        <v>7.0</v>
      </c>
    </row>
    <row r="697">
      <c r="A697" s="1" t="s">
        <v>726</v>
      </c>
      <c r="B697" s="1">
        <v>0.0</v>
      </c>
    </row>
    <row r="698">
      <c r="A698" s="1" t="s">
        <v>825</v>
      </c>
      <c r="B698" s="1">
        <v>8.0</v>
      </c>
    </row>
    <row r="699">
      <c r="A699" s="1" t="s">
        <v>629</v>
      </c>
      <c r="B699" s="1">
        <v>0.0</v>
      </c>
    </row>
    <row r="700">
      <c r="A700" s="1" t="s">
        <v>151</v>
      </c>
      <c r="B700" s="1">
        <v>3.0</v>
      </c>
    </row>
    <row r="701">
      <c r="A701" s="1" t="s">
        <v>461</v>
      </c>
      <c r="B701" s="1">
        <v>24.0</v>
      </c>
    </row>
    <row r="702">
      <c r="A702" s="1" t="s">
        <v>7190</v>
      </c>
      <c r="B702" s="1">
        <v>11.0</v>
      </c>
    </row>
    <row r="703">
      <c r="A703" s="1" t="s">
        <v>499</v>
      </c>
      <c r="B703" s="1">
        <v>9.0</v>
      </c>
    </row>
    <row r="704">
      <c r="A704" s="1" t="s">
        <v>508</v>
      </c>
      <c r="B704" s="1">
        <v>18.0</v>
      </c>
    </row>
    <row r="705">
      <c r="A705" s="1" t="s">
        <v>834</v>
      </c>
      <c r="B705" s="1">
        <v>5.0</v>
      </c>
    </row>
    <row r="706">
      <c r="A706" s="1" t="s">
        <v>428</v>
      </c>
      <c r="B706" s="1">
        <v>99.0</v>
      </c>
    </row>
    <row r="707">
      <c r="A707" s="1" t="s">
        <v>473</v>
      </c>
      <c r="B707" s="1">
        <v>22.0</v>
      </c>
    </row>
    <row r="708">
      <c r="A708" s="1" t="s">
        <v>573</v>
      </c>
      <c r="B708" s="1">
        <v>84.0</v>
      </c>
    </row>
    <row r="709">
      <c r="A709" s="1" t="s">
        <v>7241</v>
      </c>
      <c r="B709" s="1">
        <v>1.0</v>
      </c>
    </row>
    <row r="710">
      <c r="A710" s="1" t="s">
        <v>721</v>
      </c>
      <c r="B710" s="1">
        <v>0.0</v>
      </c>
    </row>
    <row r="711">
      <c r="A711" s="1" t="s">
        <v>595</v>
      </c>
      <c r="B711" s="1">
        <v>84.0</v>
      </c>
    </row>
    <row r="712">
      <c r="A712" s="1" t="s">
        <v>728</v>
      </c>
      <c r="B712" s="1">
        <v>0.0</v>
      </c>
    </row>
    <row r="713">
      <c r="A713" s="1" t="s">
        <v>195</v>
      </c>
      <c r="B713" s="1">
        <v>51.0</v>
      </c>
    </row>
    <row r="714">
      <c r="A714" s="1" t="s">
        <v>774</v>
      </c>
      <c r="B714" s="1">
        <v>0.0</v>
      </c>
    </row>
    <row r="715">
      <c r="A715" s="1" t="s">
        <v>760</v>
      </c>
      <c r="B715" s="1">
        <v>4.0</v>
      </c>
    </row>
    <row r="716">
      <c r="A716" s="1" t="s">
        <v>317</v>
      </c>
      <c r="B716" s="1">
        <v>84.0</v>
      </c>
    </row>
    <row r="717">
      <c r="A717" s="1" t="s">
        <v>438</v>
      </c>
      <c r="B717" s="1">
        <v>69.0</v>
      </c>
    </row>
    <row r="718">
      <c r="A718" s="1" t="s">
        <v>108</v>
      </c>
      <c r="B718" s="1">
        <v>74.0</v>
      </c>
    </row>
    <row r="719">
      <c r="A719" s="1" t="s">
        <v>130</v>
      </c>
      <c r="B719" s="1">
        <v>2.0</v>
      </c>
    </row>
    <row r="720">
      <c r="A720" s="1" t="s">
        <v>111</v>
      </c>
      <c r="B720" s="1">
        <v>4.0</v>
      </c>
    </row>
    <row r="721">
      <c r="A721" s="1" t="s">
        <v>469</v>
      </c>
      <c r="B721" s="1">
        <v>28.0</v>
      </c>
    </row>
    <row r="722">
      <c r="A722" s="1" t="s">
        <v>7349</v>
      </c>
      <c r="B722" s="1">
        <v>2.0</v>
      </c>
    </row>
    <row r="723">
      <c r="A723" s="1" t="s">
        <v>161</v>
      </c>
      <c r="B723" s="1">
        <v>15.0</v>
      </c>
    </row>
    <row r="724">
      <c r="A724" s="1" t="s">
        <v>125</v>
      </c>
      <c r="B724" s="1">
        <v>7.0</v>
      </c>
    </row>
    <row r="725">
      <c r="A725" s="1" t="s">
        <v>506</v>
      </c>
      <c r="B725" s="1">
        <v>86.0</v>
      </c>
    </row>
    <row r="726">
      <c r="A726" s="1" t="s">
        <v>7380</v>
      </c>
      <c r="B726" s="1">
        <v>103.0</v>
      </c>
    </row>
    <row r="727">
      <c r="A727" s="1" t="s">
        <v>842</v>
      </c>
      <c r="B727" s="1">
        <v>7.0</v>
      </c>
    </row>
    <row r="728">
      <c r="A728" s="1" t="s">
        <v>7400</v>
      </c>
      <c r="B728" s="1">
        <v>1.0</v>
      </c>
    </row>
    <row r="729">
      <c r="A729" s="1" t="s">
        <v>237</v>
      </c>
      <c r="B729" s="1">
        <v>0.0</v>
      </c>
    </row>
    <row r="730">
      <c r="A730" s="1" t="s">
        <v>120</v>
      </c>
      <c r="B730" s="1">
        <v>52.0</v>
      </c>
    </row>
    <row r="731">
      <c r="A731" s="1" t="s">
        <v>187</v>
      </c>
      <c r="B731" s="1">
        <v>89.0</v>
      </c>
    </row>
    <row r="732">
      <c r="A732" s="1" t="s">
        <v>233</v>
      </c>
      <c r="B732" s="1">
        <v>28.0</v>
      </c>
    </row>
    <row r="733">
      <c r="A733" s="1" t="s">
        <v>628</v>
      </c>
      <c r="B733" s="1">
        <v>6.0</v>
      </c>
    </row>
    <row r="734">
      <c r="A734" s="1" t="s">
        <v>154</v>
      </c>
      <c r="B734" s="1">
        <v>18.0</v>
      </c>
    </row>
    <row r="735">
      <c r="A735" s="1" t="s">
        <v>7480</v>
      </c>
      <c r="B735" s="1">
        <v>4.0</v>
      </c>
    </row>
    <row r="736">
      <c r="A736" s="1" t="s">
        <v>321</v>
      </c>
      <c r="B736" s="1">
        <v>41.0</v>
      </c>
    </row>
    <row r="737">
      <c r="A737" s="1" t="s">
        <v>814</v>
      </c>
      <c r="B737" s="1">
        <v>27.0</v>
      </c>
    </row>
    <row r="738">
      <c r="A738" s="1" t="s">
        <v>608</v>
      </c>
      <c r="B738" s="1">
        <v>64.0</v>
      </c>
    </row>
    <row r="739">
      <c r="A739" s="1" t="s">
        <v>36</v>
      </c>
      <c r="B739" s="1">
        <v>6.0</v>
      </c>
    </row>
    <row r="740">
      <c r="A740" s="1" t="s">
        <v>482</v>
      </c>
      <c r="B740" s="1">
        <v>27.0</v>
      </c>
    </row>
    <row r="741">
      <c r="A741" s="1" t="s">
        <v>79</v>
      </c>
      <c r="B741" s="1">
        <v>9.0</v>
      </c>
    </row>
    <row r="742">
      <c r="A742" s="1" t="s">
        <v>491</v>
      </c>
      <c r="B742" s="1">
        <v>48.0</v>
      </c>
    </row>
    <row r="743">
      <c r="A743" s="1" t="s">
        <v>641</v>
      </c>
      <c r="B743" s="1">
        <v>57.0</v>
      </c>
    </row>
    <row r="744">
      <c r="A744" s="1" t="s">
        <v>783</v>
      </c>
      <c r="B744" s="1">
        <v>5.0</v>
      </c>
    </row>
    <row r="745">
      <c r="A745" s="1" t="s">
        <v>39</v>
      </c>
      <c r="B745" s="1">
        <v>2.0</v>
      </c>
    </row>
    <row r="746">
      <c r="A746" s="1" t="s">
        <v>727</v>
      </c>
      <c r="B746" s="1">
        <v>71.0</v>
      </c>
    </row>
    <row r="747">
      <c r="A747" s="1" t="s">
        <v>7583</v>
      </c>
      <c r="B747" s="1">
        <v>0.0</v>
      </c>
    </row>
    <row r="748">
      <c r="A748" s="1" t="s">
        <v>7589</v>
      </c>
      <c r="B748" s="1">
        <v>0.0</v>
      </c>
    </row>
    <row r="749">
      <c r="A749" s="1" t="s">
        <v>694</v>
      </c>
      <c r="B749" s="1">
        <v>6.0</v>
      </c>
    </row>
    <row r="750">
      <c r="A750" s="1" t="s">
        <v>115</v>
      </c>
      <c r="B750" s="1">
        <v>104.0</v>
      </c>
    </row>
    <row r="751">
      <c r="A751" s="1" t="s">
        <v>541</v>
      </c>
      <c r="B751" s="1">
        <v>0.0</v>
      </c>
    </row>
    <row r="752">
      <c r="A752" s="1" t="s">
        <v>604</v>
      </c>
      <c r="B752" s="1">
        <v>117.0</v>
      </c>
    </row>
    <row r="753">
      <c r="A753" s="1" t="s">
        <v>481</v>
      </c>
      <c r="B753" s="1">
        <v>28.0</v>
      </c>
    </row>
    <row r="754">
      <c r="A754" s="1" t="s">
        <v>164</v>
      </c>
      <c r="B754" s="1">
        <v>3.0</v>
      </c>
    </row>
    <row r="755">
      <c r="A755" s="1" t="s">
        <v>275</v>
      </c>
      <c r="B755" s="1">
        <v>1.0</v>
      </c>
    </row>
    <row r="756">
      <c r="A756" s="1" t="s">
        <v>405</v>
      </c>
      <c r="B756" s="1">
        <v>6.0</v>
      </c>
    </row>
    <row r="757">
      <c r="A757" s="1" t="s">
        <v>40</v>
      </c>
      <c r="B757" s="1">
        <v>3.0</v>
      </c>
    </row>
    <row r="758">
      <c r="A758" s="1" t="s">
        <v>821</v>
      </c>
      <c r="B758" s="1">
        <v>5.0</v>
      </c>
    </row>
    <row r="759">
      <c r="A759" s="1" t="s">
        <v>618</v>
      </c>
      <c r="B759" s="1">
        <v>2.0</v>
      </c>
    </row>
    <row r="760">
      <c r="A760" s="1" t="s">
        <v>225</v>
      </c>
      <c r="B760" s="1">
        <v>0.0</v>
      </c>
    </row>
    <row r="761">
      <c r="A761" s="1" t="s">
        <v>134</v>
      </c>
      <c r="B761" s="1">
        <v>5.0</v>
      </c>
    </row>
    <row r="762">
      <c r="A762" s="1" t="s">
        <v>311</v>
      </c>
      <c r="B762" s="1">
        <v>3.0</v>
      </c>
    </row>
    <row r="763">
      <c r="A763" s="1" t="s">
        <v>451</v>
      </c>
      <c r="B763" s="1">
        <v>5.0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7713</v>
      </c>
      <c r="B1" s="1" t="s">
        <v>7714</v>
      </c>
      <c r="C1" s="1" t="s">
        <v>7715</v>
      </c>
    </row>
    <row r="2">
      <c r="A2" s="1" t="s">
        <v>634</v>
      </c>
      <c r="B2" s="1" t="s">
        <v>893</v>
      </c>
      <c r="C2" s="1">
        <v>8.0</v>
      </c>
    </row>
    <row r="3">
      <c r="A3" s="1" t="s">
        <v>510</v>
      </c>
      <c r="B3" s="1" t="s">
        <v>912</v>
      </c>
      <c r="C3" s="1">
        <v>7.0</v>
      </c>
    </row>
    <row r="4">
      <c r="A4" s="1" t="s">
        <v>922</v>
      </c>
      <c r="B4" s="1" t="s">
        <v>923</v>
      </c>
      <c r="C4" s="1">
        <v>118.0</v>
      </c>
    </row>
    <row r="5">
      <c r="A5" s="1" t="s">
        <v>545</v>
      </c>
      <c r="B5" s="1" t="s">
        <v>931</v>
      </c>
      <c r="C5" s="1">
        <v>1.0</v>
      </c>
    </row>
    <row r="6">
      <c r="A6" s="1" t="s">
        <v>446</v>
      </c>
      <c r="B6" s="1" t="s">
        <v>936</v>
      </c>
      <c r="C6" s="1">
        <v>1.0</v>
      </c>
    </row>
    <row r="7">
      <c r="A7" s="1" t="s">
        <v>420</v>
      </c>
      <c r="B7" s="1" t="s">
        <v>948</v>
      </c>
      <c r="C7" s="1">
        <v>0.0</v>
      </c>
    </row>
    <row r="8">
      <c r="A8" s="1" t="s">
        <v>183</v>
      </c>
      <c r="B8" s="1" t="s">
        <v>985</v>
      </c>
      <c r="C8" s="1">
        <v>6.0</v>
      </c>
    </row>
    <row r="9">
      <c r="A9" s="1" t="s">
        <v>736</v>
      </c>
      <c r="B9" s="1" t="s">
        <v>1003</v>
      </c>
      <c r="C9" s="1">
        <v>0.0</v>
      </c>
    </row>
    <row r="10">
      <c r="A10" s="1" t="s">
        <v>529</v>
      </c>
      <c r="B10" s="1" t="s">
        <v>1009</v>
      </c>
      <c r="C10" s="1">
        <v>0.0</v>
      </c>
    </row>
    <row r="11">
      <c r="A11" s="1" t="s">
        <v>131</v>
      </c>
      <c r="B11" s="1" t="s">
        <v>1022</v>
      </c>
      <c r="C11" s="1">
        <v>1.0</v>
      </c>
    </row>
    <row r="12">
      <c r="A12" s="1" t="s">
        <v>1026</v>
      </c>
      <c r="B12" s="1" t="s">
        <v>1027</v>
      </c>
      <c r="C12" s="1">
        <v>4.0</v>
      </c>
    </row>
    <row r="13">
      <c r="A13" s="1" t="s">
        <v>202</v>
      </c>
      <c r="B13" s="1" t="s">
        <v>1039</v>
      </c>
      <c r="C13" s="1">
        <v>0.0</v>
      </c>
    </row>
    <row r="14">
      <c r="A14" s="1" t="s">
        <v>122</v>
      </c>
      <c r="B14" s="1" t="s">
        <v>1043</v>
      </c>
      <c r="C14" s="1">
        <v>0.0</v>
      </c>
    </row>
    <row r="15">
      <c r="A15" s="1" t="s">
        <v>455</v>
      </c>
      <c r="B15" s="1" t="s">
        <v>1046</v>
      </c>
      <c r="C15" s="1">
        <v>4.0</v>
      </c>
    </row>
    <row r="16">
      <c r="A16" s="1" t="s">
        <v>179</v>
      </c>
      <c r="B16" s="1" t="s">
        <v>1055</v>
      </c>
      <c r="C16" s="1">
        <v>7.0</v>
      </c>
    </row>
    <row r="17">
      <c r="A17" s="1" t="s">
        <v>118</v>
      </c>
      <c r="B17" s="1" t="s">
        <v>1064</v>
      </c>
      <c r="C17" s="1">
        <v>3.0</v>
      </c>
    </row>
    <row r="18">
      <c r="A18" s="1" t="s">
        <v>289</v>
      </c>
      <c r="B18" s="1" t="s">
        <v>1069</v>
      </c>
      <c r="C18" s="1">
        <v>1.0</v>
      </c>
    </row>
    <row r="19">
      <c r="A19" s="1" t="s">
        <v>422</v>
      </c>
      <c r="B19" s="1" t="s">
        <v>1074</v>
      </c>
      <c r="C19" s="1">
        <v>2.0</v>
      </c>
    </row>
    <row r="20">
      <c r="A20" s="1" t="s">
        <v>89</v>
      </c>
      <c r="B20" s="1" t="s">
        <v>1086</v>
      </c>
      <c r="C20" s="1">
        <v>0.0</v>
      </c>
    </row>
    <row r="21">
      <c r="A21" s="1" t="s">
        <v>1092</v>
      </c>
      <c r="B21" s="1" t="s">
        <v>1093</v>
      </c>
      <c r="C21" s="1">
        <v>2.0</v>
      </c>
    </row>
    <row r="22">
      <c r="A22" s="1" t="s">
        <v>544</v>
      </c>
      <c r="B22" s="1" t="s">
        <v>1102</v>
      </c>
      <c r="C22" s="1">
        <v>1.0</v>
      </c>
    </row>
    <row r="23">
      <c r="A23" s="1" t="s">
        <v>316</v>
      </c>
      <c r="B23" s="1" t="s">
        <v>1126</v>
      </c>
      <c r="C23" s="1">
        <v>1.0</v>
      </c>
    </row>
    <row r="24">
      <c r="A24" s="1" t="s">
        <v>254</v>
      </c>
      <c r="B24" s="1" t="s">
        <v>1136</v>
      </c>
      <c r="C24" s="1">
        <v>10.0</v>
      </c>
    </row>
    <row r="25">
      <c r="A25" s="1" t="s">
        <v>647</v>
      </c>
      <c r="B25" s="1" t="s">
        <v>1144</v>
      </c>
      <c r="C25" s="1">
        <v>0.0</v>
      </c>
    </row>
    <row r="26">
      <c r="A26" s="1" t="s">
        <v>199</v>
      </c>
      <c r="B26" s="1" t="s">
        <v>1146</v>
      </c>
      <c r="C26" s="1">
        <v>4.0</v>
      </c>
    </row>
    <row r="27">
      <c r="A27" s="1" t="s">
        <v>262</v>
      </c>
      <c r="B27" s="1" t="s">
        <v>1176</v>
      </c>
      <c r="C27" s="1">
        <v>1.0</v>
      </c>
    </row>
    <row r="28">
      <c r="A28" s="1" t="s">
        <v>803</v>
      </c>
      <c r="B28" s="1" t="s">
        <v>1178</v>
      </c>
      <c r="C28" s="1">
        <v>46.0</v>
      </c>
    </row>
    <row r="29">
      <c r="A29" s="1" t="s">
        <v>742</v>
      </c>
      <c r="B29" s="1" t="s">
        <v>1183</v>
      </c>
      <c r="C29" s="1">
        <v>0.0</v>
      </c>
    </row>
    <row r="30">
      <c r="A30" s="1" t="s">
        <v>512</v>
      </c>
      <c r="B30" s="1" t="s">
        <v>1186</v>
      </c>
      <c r="C30" s="1">
        <v>7.0</v>
      </c>
    </row>
    <row r="31">
      <c r="A31" s="1" t="s">
        <v>477</v>
      </c>
      <c r="B31" s="1" t="s">
        <v>1190</v>
      </c>
      <c r="C31" s="1">
        <v>5.0</v>
      </c>
    </row>
    <row r="32">
      <c r="A32" s="1" t="s">
        <v>627</v>
      </c>
      <c r="B32" s="1" t="s">
        <v>1201</v>
      </c>
      <c r="C32" s="1">
        <v>1.0</v>
      </c>
    </row>
    <row r="33">
      <c r="A33" s="1" t="s">
        <v>576</v>
      </c>
      <c r="B33" s="1" t="s">
        <v>1221</v>
      </c>
      <c r="C33" s="1">
        <v>0.0</v>
      </c>
    </row>
    <row r="34">
      <c r="A34" s="1" t="s">
        <v>136</v>
      </c>
      <c r="B34" s="1" t="s">
        <v>1240</v>
      </c>
      <c r="C34" s="1">
        <v>4.0</v>
      </c>
    </row>
    <row r="35">
      <c r="A35" s="1" t="s">
        <v>519</v>
      </c>
      <c r="B35" s="1" t="s">
        <v>1247</v>
      </c>
      <c r="C35" s="1">
        <v>8.0</v>
      </c>
    </row>
    <row r="36">
      <c r="A36" s="1" t="s">
        <v>663</v>
      </c>
      <c r="B36" s="1" t="s">
        <v>1251</v>
      </c>
      <c r="C36" s="1">
        <v>1.0</v>
      </c>
    </row>
    <row r="37">
      <c r="A37" s="1" t="s">
        <v>78</v>
      </c>
      <c r="B37" s="1" t="s">
        <v>1255</v>
      </c>
      <c r="C37" s="1">
        <v>3.0</v>
      </c>
    </row>
    <row r="38">
      <c r="A38" s="1" t="s">
        <v>746</v>
      </c>
      <c r="B38" s="1" t="s">
        <v>1263</v>
      </c>
      <c r="C38" s="1">
        <v>2.0</v>
      </c>
    </row>
    <row r="39">
      <c r="A39" s="1" t="s">
        <v>614</v>
      </c>
      <c r="B39" s="1" t="s">
        <v>1270</v>
      </c>
      <c r="C39" s="1">
        <v>1.0</v>
      </c>
    </row>
    <row r="40">
      <c r="A40" s="1" t="s">
        <v>270</v>
      </c>
      <c r="B40" s="1" t="s">
        <v>1273</v>
      </c>
      <c r="C40" s="1">
        <v>5.0</v>
      </c>
    </row>
    <row r="41">
      <c r="A41" s="1" t="s">
        <v>26</v>
      </c>
      <c r="B41" s="1" t="s">
        <v>1281</v>
      </c>
      <c r="C41" s="1">
        <v>1.0</v>
      </c>
    </row>
    <row r="42">
      <c r="A42" s="1" t="s">
        <v>43</v>
      </c>
      <c r="B42" s="1" t="s">
        <v>1292</v>
      </c>
      <c r="C42" s="1">
        <v>5.0</v>
      </c>
    </row>
    <row r="43">
      <c r="A43" s="1" t="s">
        <v>657</v>
      </c>
      <c r="B43" s="1" t="s">
        <v>1299</v>
      </c>
      <c r="C43" s="1">
        <v>35.0</v>
      </c>
    </row>
    <row r="44">
      <c r="A44" s="1" t="s">
        <v>587</v>
      </c>
      <c r="B44" s="1" t="s">
        <v>1314</v>
      </c>
      <c r="C44" s="1">
        <v>41.0</v>
      </c>
    </row>
    <row r="45">
      <c r="A45" s="1" t="s">
        <v>494</v>
      </c>
      <c r="B45" s="1" t="s">
        <v>1323</v>
      </c>
      <c r="C45" s="1">
        <v>9.0</v>
      </c>
    </row>
    <row r="46">
      <c r="A46" s="1" t="s">
        <v>211</v>
      </c>
      <c r="B46" s="1" t="s">
        <v>1326</v>
      </c>
      <c r="C46" s="1">
        <v>0.0</v>
      </c>
    </row>
    <row r="47">
      <c r="A47" s="1" t="s">
        <v>1329</v>
      </c>
      <c r="B47" s="1" t="s">
        <v>1330</v>
      </c>
      <c r="C47" s="1">
        <v>1.0</v>
      </c>
    </row>
    <row r="48">
      <c r="A48" s="1" t="s">
        <v>764</v>
      </c>
      <c r="B48" s="1" t="s">
        <v>1337</v>
      </c>
      <c r="C48" s="1">
        <v>6.0</v>
      </c>
    </row>
    <row r="49">
      <c r="A49" s="1" t="s">
        <v>288</v>
      </c>
      <c r="B49" s="1" t="s">
        <v>1366</v>
      </c>
      <c r="C49" s="1">
        <v>0.0</v>
      </c>
    </row>
    <row r="50">
      <c r="A50" s="1" t="s">
        <v>530</v>
      </c>
      <c r="B50" s="1" t="s">
        <v>1382</v>
      </c>
      <c r="C50" s="1">
        <v>49.0</v>
      </c>
    </row>
    <row r="51">
      <c r="A51" s="1" t="s">
        <v>1388</v>
      </c>
      <c r="B51" s="1" t="s">
        <v>1389</v>
      </c>
      <c r="C51" s="1">
        <v>0.0</v>
      </c>
    </row>
    <row r="52">
      <c r="A52" s="1" t="s">
        <v>175</v>
      </c>
      <c r="B52" s="1" t="s">
        <v>1401</v>
      </c>
      <c r="C52" s="1">
        <v>0.0</v>
      </c>
    </row>
    <row r="53">
      <c r="A53" s="1" t="s">
        <v>191</v>
      </c>
      <c r="B53" s="1" t="s">
        <v>1411</v>
      </c>
      <c r="C53" s="1">
        <v>1.0</v>
      </c>
    </row>
    <row r="54">
      <c r="A54" s="1" t="s">
        <v>476</v>
      </c>
      <c r="B54" s="1" t="s">
        <v>1415</v>
      </c>
      <c r="C54" s="1">
        <v>7.0</v>
      </c>
    </row>
    <row r="55">
      <c r="A55" s="1" t="s">
        <v>272</v>
      </c>
      <c r="B55" s="1" t="s">
        <v>1426</v>
      </c>
      <c r="C55" s="1">
        <v>4.0</v>
      </c>
    </row>
    <row r="56">
      <c r="A56" s="1" t="s">
        <v>570</v>
      </c>
      <c r="B56" s="1" t="s">
        <v>1435</v>
      </c>
      <c r="C56" s="1">
        <v>8.0</v>
      </c>
    </row>
    <row r="57">
      <c r="A57" s="1" t="s">
        <v>90</v>
      </c>
      <c r="B57" s="1" t="s">
        <v>1448</v>
      </c>
      <c r="C57" s="1">
        <v>6.0</v>
      </c>
    </row>
    <row r="58">
      <c r="A58" s="1" t="s">
        <v>371</v>
      </c>
      <c r="B58" s="1" t="s">
        <v>1464</v>
      </c>
      <c r="C58" s="1">
        <v>1.0</v>
      </c>
    </row>
    <row r="59">
      <c r="A59" s="1" t="s">
        <v>1482</v>
      </c>
      <c r="B59" s="1" t="s">
        <v>1483</v>
      </c>
      <c r="C59" s="1">
        <v>2.0</v>
      </c>
    </row>
    <row r="60">
      <c r="A60" s="1" t="s">
        <v>776</v>
      </c>
      <c r="B60" s="1" t="s">
        <v>1495</v>
      </c>
      <c r="C60" s="1">
        <v>0.0</v>
      </c>
    </row>
    <row r="61">
      <c r="A61" s="1" t="s">
        <v>197</v>
      </c>
      <c r="B61" s="1" t="s">
        <v>1506</v>
      </c>
      <c r="C61" s="1">
        <v>1.0</v>
      </c>
    </row>
    <row r="62">
      <c r="A62" s="1" t="s">
        <v>650</v>
      </c>
      <c r="B62" s="1" t="s">
        <v>1515</v>
      </c>
      <c r="C62" s="1">
        <v>0.0</v>
      </c>
    </row>
    <row r="63">
      <c r="A63" s="1" t="s">
        <v>337</v>
      </c>
      <c r="B63" s="1" t="s">
        <v>1518</v>
      </c>
      <c r="C63" s="1">
        <v>0.0</v>
      </c>
    </row>
    <row r="64">
      <c r="A64" s="1" t="s">
        <v>1521</v>
      </c>
      <c r="B64" s="1" t="s">
        <v>1522</v>
      </c>
      <c r="C64" s="1">
        <v>1.0</v>
      </c>
    </row>
    <row r="65">
      <c r="A65" s="1" t="s">
        <v>447</v>
      </c>
      <c r="B65" s="1" t="s">
        <v>1526</v>
      </c>
      <c r="C65" s="1">
        <v>7.0</v>
      </c>
    </row>
    <row r="66">
      <c r="A66" s="1" t="s">
        <v>464</v>
      </c>
      <c r="B66" s="1" t="s">
        <v>1543</v>
      </c>
      <c r="C66" s="1">
        <v>4.0</v>
      </c>
    </row>
    <row r="67">
      <c r="A67" s="1" t="s">
        <v>697</v>
      </c>
      <c r="B67" s="1" t="s">
        <v>1551</v>
      </c>
      <c r="C67" s="1">
        <v>0.0</v>
      </c>
    </row>
    <row r="68">
      <c r="A68" s="1" t="s">
        <v>1562</v>
      </c>
      <c r="B68" s="1" t="s">
        <v>1563</v>
      </c>
      <c r="C68" s="1">
        <v>6.0</v>
      </c>
    </row>
    <row r="69">
      <c r="A69" s="1" t="s">
        <v>1582</v>
      </c>
      <c r="B69" s="1" t="s">
        <v>1583</v>
      </c>
      <c r="C69" s="1">
        <v>0.0</v>
      </c>
    </row>
    <row r="70">
      <c r="A70" s="1" t="s">
        <v>761</v>
      </c>
      <c r="B70" s="1" t="s">
        <v>1588</v>
      </c>
      <c r="C70" s="1">
        <v>3.0</v>
      </c>
    </row>
    <row r="71">
      <c r="A71" s="1" t="s">
        <v>31</v>
      </c>
      <c r="B71" s="1" t="s">
        <v>1596</v>
      </c>
      <c r="C71" s="1">
        <v>8.0</v>
      </c>
    </row>
    <row r="72">
      <c r="A72" s="1" t="s">
        <v>286</v>
      </c>
      <c r="B72" s="1" t="s">
        <v>1608</v>
      </c>
      <c r="C72" s="1">
        <v>0.0</v>
      </c>
    </row>
    <row r="73">
      <c r="A73" s="1" t="s">
        <v>335</v>
      </c>
      <c r="B73" s="1" t="s">
        <v>1612</v>
      </c>
      <c r="C73" s="1">
        <v>3.0</v>
      </c>
    </row>
    <row r="74">
      <c r="A74" s="1" t="s">
        <v>560</v>
      </c>
      <c r="B74" s="1" t="s">
        <v>1615</v>
      </c>
      <c r="C74" s="1">
        <v>0.0</v>
      </c>
    </row>
    <row r="75">
      <c r="A75" s="1" t="s">
        <v>32</v>
      </c>
      <c r="B75" s="1" t="s">
        <v>1627</v>
      </c>
      <c r="C75" s="1">
        <v>3.0</v>
      </c>
    </row>
    <row r="76">
      <c r="A76" s="1" t="s">
        <v>229</v>
      </c>
      <c r="B76" s="1" t="s">
        <v>1642</v>
      </c>
      <c r="C76" s="1">
        <v>15.0</v>
      </c>
    </row>
    <row r="77">
      <c r="A77" s="1" t="s">
        <v>366</v>
      </c>
      <c r="B77" s="1" t="s">
        <v>1649</v>
      </c>
      <c r="C77" s="1">
        <v>13.0</v>
      </c>
    </row>
    <row r="78">
      <c r="A78" s="1" t="s">
        <v>375</v>
      </c>
      <c r="B78" s="1" t="s">
        <v>1652</v>
      </c>
      <c r="C78" s="1">
        <v>1.0</v>
      </c>
    </row>
    <row r="79">
      <c r="A79" s="1" t="s">
        <v>840</v>
      </c>
      <c r="B79" s="1" t="s">
        <v>1656</v>
      </c>
      <c r="C79" s="1">
        <v>8.0</v>
      </c>
    </row>
    <row r="80">
      <c r="A80" s="1" t="s">
        <v>268</v>
      </c>
      <c r="B80" s="1" t="s">
        <v>1658</v>
      </c>
      <c r="C80" s="1">
        <v>1.0</v>
      </c>
    </row>
    <row r="81">
      <c r="A81" s="1" t="s">
        <v>1677</v>
      </c>
      <c r="B81" s="1" t="s">
        <v>1678</v>
      </c>
      <c r="C81" s="1">
        <v>6.0</v>
      </c>
    </row>
    <row r="82">
      <c r="A82" s="1" t="s">
        <v>251</v>
      </c>
      <c r="B82" s="1" t="s">
        <v>1683</v>
      </c>
      <c r="C82" s="1">
        <v>6.0</v>
      </c>
    </row>
    <row r="83">
      <c r="A83" s="1" t="s">
        <v>370</v>
      </c>
      <c r="B83" s="1" t="s">
        <v>1700</v>
      </c>
      <c r="C83" s="1">
        <v>5.0</v>
      </c>
    </row>
    <row r="84">
      <c r="A84" s="1" t="s">
        <v>693</v>
      </c>
      <c r="B84" s="1" t="s">
        <v>1712</v>
      </c>
      <c r="C84" s="1">
        <v>1.0</v>
      </c>
    </row>
    <row r="85">
      <c r="A85" s="1" t="s">
        <v>572</v>
      </c>
      <c r="B85" s="1" t="s">
        <v>1715</v>
      </c>
      <c r="C85" s="1">
        <v>1.0</v>
      </c>
    </row>
    <row r="86">
      <c r="A86" s="1" t="s">
        <v>368</v>
      </c>
      <c r="B86" s="1" t="s">
        <v>1719</v>
      </c>
      <c r="C86" s="1">
        <v>4.0</v>
      </c>
    </row>
    <row r="87">
      <c r="A87" s="1" t="s">
        <v>462</v>
      </c>
      <c r="B87" s="1" t="s">
        <v>1722</v>
      </c>
      <c r="C87" s="1">
        <v>3.0</v>
      </c>
    </row>
    <row r="88">
      <c r="A88" s="1" t="s">
        <v>682</v>
      </c>
      <c r="B88" s="1" t="s">
        <v>1724</v>
      </c>
      <c r="C88" s="1">
        <v>27.0</v>
      </c>
    </row>
    <row r="89">
      <c r="A89" s="1" t="s">
        <v>471</v>
      </c>
      <c r="B89" s="1" t="s">
        <v>1738</v>
      </c>
      <c r="C89" s="1">
        <v>9.0</v>
      </c>
    </row>
    <row r="90">
      <c r="A90" s="1" t="s">
        <v>404</v>
      </c>
      <c r="B90" s="1" t="s">
        <v>1745</v>
      </c>
      <c r="C90" s="1">
        <v>27.0</v>
      </c>
    </row>
    <row r="91">
      <c r="A91" s="1" t="s">
        <v>589</v>
      </c>
      <c r="B91" s="1" t="s">
        <v>1749</v>
      </c>
      <c r="C91" s="1">
        <v>1.0</v>
      </c>
    </row>
    <row r="92">
      <c r="A92" s="1" t="s">
        <v>224</v>
      </c>
      <c r="B92" s="1" t="s">
        <v>1767</v>
      </c>
      <c r="C92" s="1">
        <v>19.0</v>
      </c>
    </row>
    <row r="93">
      <c r="A93" s="1" t="s">
        <v>245</v>
      </c>
      <c r="B93" s="1" t="s">
        <v>1770</v>
      </c>
      <c r="C93" s="1">
        <v>2.0</v>
      </c>
    </row>
    <row r="94">
      <c r="A94" s="1" t="s">
        <v>819</v>
      </c>
      <c r="B94" s="1" t="s">
        <v>1772</v>
      </c>
      <c r="C94" s="1">
        <v>11.0</v>
      </c>
    </row>
    <row r="95">
      <c r="A95" s="1" t="s">
        <v>562</v>
      </c>
      <c r="B95" s="1" t="s">
        <v>1779</v>
      </c>
      <c r="C95" s="1">
        <v>0.0</v>
      </c>
    </row>
    <row r="96">
      <c r="A96" s="1" t="s">
        <v>613</v>
      </c>
      <c r="B96" s="1" t="s">
        <v>1784</v>
      </c>
      <c r="C96" s="1">
        <v>0.0</v>
      </c>
    </row>
    <row r="97">
      <c r="A97" s="1" t="s">
        <v>114</v>
      </c>
      <c r="B97" s="1" t="s">
        <v>1790</v>
      </c>
      <c r="C97" s="1">
        <v>0.0</v>
      </c>
    </row>
    <row r="98">
      <c r="A98" s="1" t="s">
        <v>660</v>
      </c>
      <c r="B98" s="1" t="s">
        <v>1794</v>
      </c>
      <c r="C98" s="1">
        <v>1.0</v>
      </c>
    </row>
    <row r="99">
      <c r="A99" s="1" t="s">
        <v>86</v>
      </c>
      <c r="B99" s="1" t="s">
        <v>1803</v>
      </c>
      <c r="C99" s="1">
        <v>4.0</v>
      </c>
    </row>
    <row r="100">
      <c r="A100" s="1" t="s">
        <v>163</v>
      </c>
      <c r="B100" s="1" t="s">
        <v>1811</v>
      </c>
      <c r="C100" s="1">
        <v>0.0</v>
      </c>
    </row>
    <row r="101">
      <c r="A101" s="1" t="s">
        <v>837</v>
      </c>
      <c r="B101" s="1" t="s">
        <v>1819</v>
      </c>
      <c r="C101" s="1">
        <v>7.0</v>
      </c>
    </row>
    <row r="102">
      <c r="A102" s="1" t="s">
        <v>152</v>
      </c>
      <c r="B102" s="1" t="s">
        <v>1822</v>
      </c>
      <c r="C102" s="1">
        <v>5.0</v>
      </c>
    </row>
    <row r="103">
      <c r="A103" s="1" t="s">
        <v>823</v>
      </c>
      <c r="B103" s="1" t="s">
        <v>1831</v>
      </c>
      <c r="C103" s="1">
        <v>0.0</v>
      </c>
    </row>
    <row r="104">
      <c r="A104" s="1" t="s">
        <v>723</v>
      </c>
      <c r="B104" s="1" t="s">
        <v>1833</v>
      </c>
      <c r="C104" s="1">
        <v>14.0</v>
      </c>
    </row>
    <row r="105">
      <c r="A105" s="1" t="s">
        <v>542</v>
      </c>
      <c r="B105" s="1" t="s">
        <v>1847</v>
      </c>
      <c r="C105" s="1">
        <v>0.0</v>
      </c>
    </row>
    <row r="106">
      <c r="A106" s="1" t="s">
        <v>849</v>
      </c>
      <c r="B106" s="1" t="s">
        <v>1849</v>
      </c>
      <c r="C106" s="1">
        <v>1.0</v>
      </c>
    </row>
    <row r="107">
      <c r="A107" s="1" t="s">
        <v>437</v>
      </c>
      <c r="B107" s="1" t="s">
        <v>1856</v>
      </c>
      <c r="C107" s="1">
        <v>2.0</v>
      </c>
    </row>
    <row r="108">
      <c r="A108" s="1" t="s">
        <v>826</v>
      </c>
      <c r="B108" s="1" t="s">
        <v>1861</v>
      </c>
      <c r="C108" s="1">
        <v>0.0</v>
      </c>
    </row>
    <row r="109">
      <c r="A109" s="1" t="s">
        <v>320</v>
      </c>
      <c r="B109" s="1" t="s">
        <v>1866</v>
      </c>
      <c r="C109" s="1">
        <v>3.0</v>
      </c>
    </row>
    <row r="110">
      <c r="A110" s="1" t="s">
        <v>755</v>
      </c>
      <c r="B110" s="1" t="s">
        <v>1880</v>
      </c>
      <c r="C110" s="1">
        <v>5.0</v>
      </c>
    </row>
    <row r="111">
      <c r="A111" s="1" t="s">
        <v>445</v>
      </c>
      <c r="B111" s="1" t="s">
        <v>1884</v>
      </c>
      <c r="C111" s="1">
        <v>29.0</v>
      </c>
    </row>
    <row r="112">
      <c r="A112" s="1" t="s">
        <v>601</v>
      </c>
      <c r="B112" s="1" t="s">
        <v>1888</v>
      </c>
      <c r="C112" s="1">
        <v>3.0</v>
      </c>
    </row>
    <row r="113">
      <c r="A113" s="1" t="s">
        <v>91</v>
      </c>
      <c r="B113" s="1" t="s">
        <v>1892</v>
      </c>
      <c r="C113" s="1">
        <v>1.0</v>
      </c>
    </row>
    <row r="114">
      <c r="A114" s="1" t="s">
        <v>623</v>
      </c>
      <c r="B114" s="1" t="s">
        <v>1896</v>
      </c>
      <c r="C114" s="1">
        <v>4.0</v>
      </c>
    </row>
    <row r="115">
      <c r="A115" s="1" t="s">
        <v>586</v>
      </c>
      <c r="B115" s="1" t="s">
        <v>1900</v>
      </c>
      <c r="C115" s="1">
        <v>7.0</v>
      </c>
    </row>
    <row r="116">
      <c r="A116" s="1" t="s">
        <v>782</v>
      </c>
      <c r="B116" s="1" t="s">
        <v>1925</v>
      </c>
      <c r="C116" s="1">
        <v>2.0</v>
      </c>
    </row>
    <row r="117">
      <c r="A117" s="1" t="s">
        <v>167</v>
      </c>
      <c r="B117" s="1" t="s">
        <v>1929</v>
      </c>
      <c r="C117" s="1">
        <v>3.0</v>
      </c>
    </row>
    <row r="118">
      <c r="A118" s="1" t="s">
        <v>808</v>
      </c>
      <c r="B118" s="1" t="s">
        <v>1940</v>
      </c>
      <c r="C118" s="1">
        <v>2.0</v>
      </c>
    </row>
    <row r="119">
      <c r="A119" s="1" t="s">
        <v>450</v>
      </c>
      <c r="B119" s="1" t="s">
        <v>1953</v>
      </c>
      <c r="C119" s="1">
        <v>7.0</v>
      </c>
    </row>
    <row r="120">
      <c r="A120" s="1" t="s">
        <v>396</v>
      </c>
      <c r="B120" s="1" t="s">
        <v>1958</v>
      </c>
      <c r="C120" s="1">
        <v>0.0</v>
      </c>
    </row>
    <row r="121">
      <c r="A121" s="1" t="s">
        <v>532</v>
      </c>
      <c r="B121" s="1" t="s">
        <v>1972</v>
      </c>
      <c r="C121" s="1">
        <v>0.0</v>
      </c>
    </row>
    <row r="122">
      <c r="A122" s="1" t="s">
        <v>1975</v>
      </c>
      <c r="B122" s="1" t="s">
        <v>1976</v>
      </c>
      <c r="C122" s="1">
        <v>0.0</v>
      </c>
    </row>
    <row r="123">
      <c r="A123" s="1" t="s">
        <v>1980</v>
      </c>
      <c r="B123" s="1" t="s">
        <v>1981</v>
      </c>
      <c r="C123" s="1">
        <v>122.0</v>
      </c>
    </row>
    <row r="124">
      <c r="A124" s="1" t="s">
        <v>470</v>
      </c>
      <c r="B124" s="1" t="s">
        <v>1997</v>
      </c>
      <c r="C124" s="1">
        <v>2.0</v>
      </c>
    </row>
    <row r="125">
      <c r="A125" s="1" t="s">
        <v>598</v>
      </c>
      <c r="B125" s="1" t="s">
        <v>2001</v>
      </c>
      <c r="C125" s="1">
        <v>27.0</v>
      </c>
    </row>
    <row r="126">
      <c r="A126" s="1" t="s">
        <v>624</v>
      </c>
      <c r="B126" s="1" t="s">
        <v>2004</v>
      </c>
      <c r="C126" s="1">
        <v>0.0</v>
      </c>
    </row>
    <row r="127">
      <c r="A127" s="1" t="s">
        <v>380</v>
      </c>
      <c r="B127" s="1" t="s">
        <v>2008</v>
      </c>
      <c r="C127" s="1">
        <v>0.0</v>
      </c>
    </row>
    <row r="128">
      <c r="A128" s="1" t="s">
        <v>168</v>
      </c>
      <c r="B128" s="1" t="s">
        <v>2017</v>
      </c>
      <c r="C128" s="1">
        <v>4.0</v>
      </c>
    </row>
    <row r="129">
      <c r="A129" s="1" t="s">
        <v>795</v>
      </c>
      <c r="B129" s="1" t="s">
        <v>2026</v>
      </c>
      <c r="C129" s="1">
        <v>0.0</v>
      </c>
    </row>
    <row r="130">
      <c r="A130" s="1" t="s">
        <v>204</v>
      </c>
      <c r="B130" s="1" t="s">
        <v>2032</v>
      </c>
      <c r="C130" s="1">
        <v>0.0</v>
      </c>
    </row>
    <row r="131">
      <c r="A131" s="1" t="s">
        <v>500</v>
      </c>
      <c r="B131" s="1" t="s">
        <v>2035</v>
      </c>
      <c r="C131" s="1">
        <v>13.0</v>
      </c>
    </row>
    <row r="132">
      <c r="A132" s="1" t="s">
        <v>83</v>
      </c>
      <c r="B132" s="1" t="s">
        <v>2044</v>
      </c>
      <c r="C132" s="1">
        <v>10.0</v>
      </c>
    </row>
    <row r="133">
      <c r="A133" s="1" t="s">
        <v>208</v>
      </c>
      <c r="B133" s="1" t="s">
        <v>2048</v>
      </c>
      <c r="C133" s="1">
        <v>0.0</v>
      </c>
    </row>
    <row r="134">
      <c r="A134" s="1" t="s">
        <v>2068</v>
      </c>
      <c r="B134" s="1" t="s">
        <v>2069</v>
      </c>
      <c r="C134" s="1">
        <v>3.0</v>
      </c>
    </row>
    <row r="135">
      <c r="A135" s="1" t="s">
        <v>596</v>
      </c>
      <c r="B135" s="1" t="s">
        <v>2081</v>
      </c>
      <c r="C135" s="1">
        <v>5.0</v>
      </c>
    </row>
    <row r="136">
      <c r="A136" s="1" t="s">
        <v>841</v>
      </c>
      <c r="B136" s="1" t="s">
        <v>2084</v>
      </c>
      <c r="C136" s="1">
        <v>12.0</v>
      </c>
    </row>
    <row r="137">
      <c r="A137" s="1" t="s">
        <v>744</v>
      </c>
      <c r="B137" s="1" t="s">
        <v>2112</v>
      </c>
      <c r="C137" s="1">
        <v>6.0</v>
      </c>
    </row>
    <row r="138">
      <c r="A138" s="1" t="s">
        <v>2116</v>
      </c>
      <c r="B138" s="1" t="s">
        <v>2117</v>
      </c>
      <c r="C138" s="1">
        <v>4.0</v>
      </c>
    </row>
    <row r="139">
      <c r="A139" s="1" t="s">
        <v>240</v>
      </c>
      <c r="B139" s="1" t="s">
        <v>2120</v>
      </c>
      <c r="C139" s="1">
        <v>1.0</v>
      </c>
    </row>
    <row r="140">
      <c r="A140" s="1" t="s">
        <v>2124</v>
      </c>
      <c r="B140" s="1" t="s">
        <v>2125</v>
      </c>
      <c r="C140" s="1">
        <v>2.0</v>
      </c>
    </row>
    <row r="141">
      <c r="A141" s="1" t="s">
        <v>2130</v>
      </c>
      <c r="B141" s="1" t="s">
        <v>2131</v>
      </c>
      <c r="C141" s="1">
        <v>118.0</v>
      </c>
    </row>
    <row r="142">
      <c r="A142" s="1" t="s">
        <v>98</v>
      </c>
      <c r="B142" s="1" t="s">
        <v>2153</v>
      </c>
      <c r="C142" s="1">
        <v>1.0</v>
      </c>
    </row>
    <row r="143">
      <c r="A143" s="1" t="s">
        <v>209</v>
      </c>
      <c r="B143" s="1" t="s">
        <v>2173</v>
      </c>
      <c r="C143" s="1">
        <v>0.0</v>
      </c>
    </row>
    <row r="144">
      <c r="A144" s="1" t="s">
        <v>2178</v>
      </c>
      <c r="B144" s="1" t="s">
        <v>2179</v>
      </c>
      <c r="C144" s="1">
        <v>1.0</v>
      </c>
    </row>
    <row r="145">
      <c r="A145" s="1" t="s">
        <v>309</v>
      </c>
      <c r="B145" s="1" t="s">
        <v>2192</v>
      </c>
      <c r="C145" s="1">
        <v>8.0</v>
      </c>
    </row>
    <row r="146">
      <c r="A146" s="1" t="s">
        <v>96</v>
      </c>
      <c r="B146" s="1" t="s">
        <v>2197</v>
      </c>
      <c r="C146" s="1">
        <v>0.0</v>
      </c>
    </row>
    <row r="147">
      <c r="A147" s="1" t="s">
        <v>59</v>
      </c>
      <c r="B147" s="1" t="s">
        <v>2206</v>
      </c>
      <c r="C147" s="1">
        <v>0.0</v>
      </c>
    </row>
    <row r="148">
      <c r="A148" s="1" t="s">
        <v>34</v>
      </c>
      <c r="B148" s="1" t="s">
        <v>2228</v>
      </c>
      <c r="C148" s="1">
        <v>1.0</v>
      </c>
    </row>
    <row r="149">
      <c r="A149" s="1" t="s">
        <v>768</v>
      </c>
      <c r="B149" s="1" t="s">
        <v>2235</v>
      </c>
      <c r="C149" s="1">
        <v>6.0</v>
      </c>
    </row>
    <row r="150">
      <c r="A150" s="1" t="s">
        <v>80</v>
      </c>
      <c r="B150" s="1" t="s">
        <v>2241</v>
      </c>
      <c r="C150" s="1">
        <v>0.0</v>
      </c>
    </row>
    <row r="151">
      <c r="A151" s="1" t="s">
        <v>248</v>
      </c>
      <c r="B151" s="1" t="s">
        <v>2248</v>
      </c>
      <c r="C151" s="1">
        <v>9.0</v>
      </c>
    </row>
    <row r="152">
      <c r="A152" s="1" t="s">
        <v>2253</v>
      </c>
      <c r="B152" s="1" t="s">
        <v>2254</v>
      </c>
      <c r="C152" s="1">
        <v>0.0</v>
      </c>
    </row>
    <row r="153">
      <c r="A153" s="1" t="s">
        <v>93</v>
      </c>
      <c r="B153" s="1" t="s">
        <v>2259</v>
      </c>
      <c r="C153" s="1">
        <v>0.0</v>
      </c>
    </row>
    <row r="154">
      <c r="A154" s="1" t="s">
        <v>511</v>
      </c>
      <c r="B154" s="1" t="s">
        <v>2262</v>
      </c>
      <c r="C154" s="1">
        <v>1.0</v>
      </c>
    </row>
    <row r="155">
      <c r="A155" s="1" t="s">
        <v>2268</v>
      </c>
      <c r="B155" s="1" t="s">
        <v>2269</v>
      </c>
      <c r="C155" s="1">
        <v>3.0</v>
      </c>
    </row>
    <row r="156">
      <c r="A156" s="1" t="s">
        <v>2291</v>
      </c>
      <c r="B156" s="1" t="s">
        <v>2292</v>
      </c>
      <c r="C156" s="1">
        <v>5.0</v>
      </c>
    </row>
    <row r="157">
      <c r="A157" s="1" t="s">
        <v>201</v>
      </c>
      <c r="B157" s="1" t="s">
        <v>2297</v>
      </c>
      <c r="C157" s="1">
        <v>0.0</v>
      </c>
    </row>
    <row r="158">
      <c r="A158" s="1" t="s">
        <v>790</v>
      </c>
      <c r="B158" s="1" t="s">
        <v>2307</v>
      </c>
      <c r="C158" s="1">
        <v>3.0</v>
      </c>
    </row>
    <row r="159">
      <c r="A159" s="1" t="s">
        <v>29</v>
      </c>
      <c r="B159" s="1" t="s">
        <v>2312</v>
      </c>
      <c r="C159" s="1">
        <v>1.0</v>
      </c>
    </row>
    <row r="160">
      <c r="A160" s="1" t="s">
        <v>711</v>
      </c>
      <c r="B160" s="1" t="s">
        <v>2317</v>
      </c>
      <c r="C160" s="1">
        <v>1.0</v>
      </c>
    </row>
    <row r="161">
      <c r="A161" s="1" t="s">
        <v>791</v>
      </c>
      <c r="B161" s="1" t="s">
        <v>2321</v>
      </c>
      <c r="C161" s="1">
        <v>1.0</v>
      </c>
    </row>
    <row r="162">
      <c r="A162" s="1" t="s">
        <v>725</v>
      </c>
      <c r="B162" s="1" t="s">
        <v>2326</v>
      </c>
      <c r="C162" s="1">
        <v>107.0</v>
      </c>
    </row>
    <row r="163">
      <c r="A163" s="1" t="s">
        <v>626</v>
      </c>
      <c r="B163" s="1" t="s">
        <v>2329</v>
      </c>
      <c r="C163" s="1">
        <v>13.0</v>
      </c>
    </row>
    <row r="164">
      <c r="A164" s="1" t="s">
        <v>653</v>
      </c>
      <c r="B164" s="1" t="s">
        <v>2333</v>
      </c>
      <c r="C164" s="1">
        <v>1.0</v>
      </c>
    </row>
    <row r="165">
      <c r="A165" s="1" t="s">
        <v>148</v>
      </c>
      <c r="B165" s="1" t="s">
        <v>2337</v>
      </c>
      <c r="C165" s="1">
        <v>1.0</v>
      </c>
    </row>
    <row r="166">
      <c r="A166" s="1" t="s">
        <v>150</v>
      </c>
      <c r="B166" s="1" t="s">
        <v>2341</v>
      </c>
      <c r="C166" s="1">
        <v>2.0</v>
      </c>
    </row>
    <row r="167">
      <c r="A167" s="1" t="s">
        <v>458</v>
      </c>
      <c r="B167" s="1" t="s">
        <v>2354</v>
      </c>
      <c r="C167" s="1">
        <v>6.0</v>
      </c>
    </row>
    <row r="168">
      <c r="A168" s="1" t="s">
        <v>824</v>
      </c>
      <c r="B168" s="1" t="s">
        <v>2356</v>
      </c>
      <c r="C168" s="1">
        <v>5.0</v>
      </c>
    </row>
    <row r="169">
      <c r="A169" s="1" t="s">
        <v>622</v>
      </c>
      <c r="B169" s="1" t="s">
        <v>2362</v>
      </c>
      <c r="C169" s="1">
        <v>1.0</v>
      </c>
    </row>
    <row r="170">
      <c r="A170" s="1" t="s">
        <v>349</v>
      </c>
      <c r="B170" s="1" t="s">
        <v>2371</v>
      </c>
      <c r="C170" s="1">
        <v>0.0</v>
      </c>
    </row>
    <row r="171">
      <c r="A171" s="1" t="s">
        <v>787</v>
      </c>
      <c r="B171" s="1" t="s">
        <v>2382</v>
      </c>
      <c r="C171" s="1">
        <v>40.0</v>
      </c>
    </row>
    <row r="172">
      <c r="A172" s="1" t="s">
        <v>730</v>
      </c>
      <c r="B172" s="1" t="s">
        <v>2396</v>
      </c>
      <c r="C172" s="1">
        <v>3.0</v>
      </c>
    </row>
    <row r="173">
      <c r="A173" s="1" t="s">
        <v>2400</v>
      </c>
      <c r="B173" s="1" t="s">
        <v>2401</v>
      </c>
      <c r="C173" s="1">
        <v>135.0</v>
      </c>
    </row>
    <row r="174">
      <c r="A174" s="1" t="s">
        <v>2403</v>
      </c>
      <c r="B174" s="1" t="s">
        <v>2404</v>
      </c>
      <c r="C174" s="1">
        <v>0.0</v>
      </c>
    </row>
    <row r="175">
      <c r="A175" s="1" t="s">
        <v>101</v>
      </c>
      <c r="B175" s="1" t="s">
        <v>2424</v>
      </c>
      <c r="C175" s="1">
        <v>8.0</v>
      </c>
    </row>
    <row r="176">
      <c r="A176" s="1" t="s">
        <v>277</v>
      </c>
      <c r="B176" s="1" t="s">
        <v>2437</v>
      </c>
      <c r="C176" s="1">
        <v>1.0</v>
      </c>
    </row>
    <row r="177">
      <c r="A177" s="1" t="s">
        <v>402</v>
      </c>
      <c r="B177" s="1" t="s">
        <v>2442</v>
      </c>
      <c r="C177" s="1">
        <v>1.0</v>
      </c>
    </row>
    <row r="178">
      <c r="A178" s="1" t="s">
        <v>146</v>
      </c>
      <c r="B178" s="1" t="s">
        <v>2447</v>
      </c>
      <c r="C178" s="1">
        <v>1.0</v>
      </c>
    </row>
    <row r="179">
      <c r="A179" s="1" t="s">
        <v>2452</v>
      </c>
      <c r="B179" s="1" t="s">
        <v>2453</v>
      </c>
      <c r="C179" s="1">
        <v>4.0</v>
      </c>
    </row>
    <row r="180">
      <c r="A180" s="1" t="s">
        <v>430</v>
      </c>
      <c r="B180" s="1" t="s">
        <v>2463</v>
      </c>
      <c r="C180" s="1">
        <v>5.0</v>
      </c>
    </row>
    <row r="181">
      <c r="A181" s="1" t="s">
        <v>253</v>
      </c>
      <c r="B181" s="1" t="s">
        <v>2473</v>
      </c>
      <c r="C181" s="1">
        <v>5.0</v>
      </c>
    </row>
    <row r="182">
      <c r="A182" s="1" t="s">
        <v>185</v>
      </c>
      <c r="B182" s="1" t="s">
        <v>2480</v>
      </c>
      <c r="C182" s="1">
        <v>1.0</v>
      </c>
    </row>
    <row r="183">
      <c r="A183" s="1" t="s">
        <v>159</v>
      </c>
      <c r="B183" s="1" t="s">
        <v>2488</v>
      </c>
      <c r="C183" s="1">
        <v>0.0</v>
      </c>
    </row>
    <row r="184">
      <c r="A184" s="1" t="s">
        <v>2494</v>
      </c>
      <c r="B184" s="1" t="s">
        <v>2495</v>
      </c>
      <c r="C184" s="1">
        <v>0.0</v>
      </c>
    </row>
    <row r="185">
      <c r="A185" s="1" t="s">
        <v>347</v>
      </c>
      <c r="B185" s="1" t="s">
        <v>2498</v>
      </c>
      <c r="C185" s="1">
        <v>0.0</v>
      </c>
    </row>
    <row r="186">
      <c r="A186" s="1" t="s">
        <v>514</v>
      </c>
      <c r="B186" s="1" t="s">
        <v>2501</v>
      </c>
      <c r="C186" s="1">
        <v>8.0</v>
      </c>
    </row>
    <row r="187">
      <c r="A187" s="1" t="s">
        <v>674</v>
      </c>
      <c r="B187" s="1" t="s">
        <v>2506</v>
      </c>
      <c r="C187" s="1">
        <v>0.0</v>
      </c>
    </row>
    <row r="188">
      <c r="A188" s="1" t="s">
        <v>652</v>
      </c>
      <c r="B188" s="1" t="s">
        <v>2511</v>
      </c>
      <c r="C188" s="1">
        <v>13.0</v>
      </c>
    </row>
    <row r="189">
      <c r="A189" s="1" t="s">
        <v>2514</v>
      </c>
      <c r="B189" s="1" t="s">
        <v>2515</v>
      </c>
      <c r="C189" s="1">
        <v>0.0</v>
      </c>
    </row>
    <row r="190">
      <c r="A190" s="1" t="s">
        <v>278</v>
      </c>
      <c r="B190" s="1" t="s">
        <v>2520</v>
      </c>
      <c r="C190" s="1">
        <v>4.0</v>
      </c>
    </row>
    <row r="191">
      <c r="A191" s="1" t="s">
        <v>124</v>
      </c>
      <c r="B191" s="1" t="s">
        <v>2525</v>
      </c>
      <c r="C191" s="1">
        <v>4.0</v>
      </c>
    </row>
    <row r="192">
      <c r="A192" s="1" t="s">
        <v>632</v>
      </c>
      <c r="B192" s="1" t="s">
        <v>2541</v>
      </c>
      <c r="C192" s="1">
        <v>25.0</v>
      </c>
    </row>
    <row r="193">
      <c r="A193" s="1" t="s">
        <v>2543</v>
      </c>
      <c r="B193" s="1" t="s">
        <v>2544</v>
      </c>
      <c r="C193" s="1">
        <v>1.0</v>
      </c>
    </row>
    <row r="194">
      <c r="A194" s="1" t="s">
        <v>418</v>
      </c>
      <c r="B194" s="1" t="s">
        <v>2555</v>
      </c>
      <c r="C194" s="1">
        <v>61.0</v>
      </c>
    </row>
    <row r="195">
      <c r="A195" s="1" t="s">
        <v>523</v>
      </c>
      <c r="B195" s="1" t="s">
        <v>2558</v>
      </c>
      <c r="C195" s="1">
        <v>0.0</v>
      </c>
    </row>
    <row r="196">
      <c r="A196" s="1" t="s">
        <v>2565</v>
      </c>
      <c r="B196" s="1" t="s">
        <v>2566</v>
      </c>
      <c r="C196" s="1">
        <v>0.0</v>
      </c>
    </row>
    <row r="197">
      <c r="A197" s="1" t="s">
        <v>484</v>
      </c>
      <c r="B197" s="1" t="s">
        <v>2602</v>
      </c>
      <c r="C197" s="1">
        <v>2.0</v>
      </c>
    </row>
    <row r="198">
      <c r="A198" s="1" t="s">
        <v>2611</v>
      </c>
      <c r="B198" s="1" t="s">
        <v>2612</v>
      </c>
      <c r="C198" s="1">
        <v>0.0</v>
      </c>
    </row>
    <row r="199">
      <c r="A199" s="1" t="s">
        <v>326</v>
      </c>
      <c r="B199" s="1" t="s">
        <v>2620</v>
      </c>
      <c r="C199" s="1">
        <v>1.0</v>
      </c>
    </row>
    <row r="200">
      <c r="A200" s="1" t="s">
        <v>112</v>
      </c>
      <c r="B200" s="1" t="s">
        <v>2627</v>
      </c>
      <c r="C200" s="1">
        <v>0.0</v>
      </c>
    </row>
    <row r="201">
      <c r="A201" s="1" t="s">
        <v>640</v>
      </c>
      <c r="B201" s="1" t="s">
        <v>2644</v>
      </c>
      <c r="C201" s="1">
        <v>0.0</v>
      </c>
    </row>
    <row r="202">
      <c r="A202" s="1" t="s">
        <v>182</v>
      </c>
      <c r="B202" s="1" t="s">
        <v>2648</v>
      </c>
      <c r="C202" s="1">
        <v>0.0</v>
      </c>
    </row>
    <row r="203">
      <c r="A203" s="1" t="s">
        <v>397</v>
      </c>
      <c r="B203" s="1" t="s">
        <v>2650</v>
      </c>
      <c r="C203" s="1">
        <v>4.0</v>
      </c>
    </row>
    <row r="204">
      <c r="A204" s="1" t="s">
        <v>574</v>
      </c>
      <c r="B204" s="1" t="s">
        <v>2653</v>
      </c>
      <c r="C204" s="1">
        <v>11.0</v>
      </c>
    </row>
    <row r="205">
      <c r="A205" s="1" t="s">
        <v>276</v>
      </c>
      <c r="B205" s="1" t="s">
        <v>2656</v>
      </c>
      <c r="C205" s="1">
        <v>0.0</v>
      </c>
    </row>
    <row r="206">
      <c r="A206" s="1" t="s">
        <v>625</v>
      </c>
      <c r="B206" s="1" t="s">
        <v>2659</v>
      </c>
      <c r="C206" s="1">
        <v>0.0</v>
      </c>
    </row>
    <row r="207">
      <c r="A207" s="1" t="s">
        <v>528</v>
      </c>
      <c r="B207" s="1" t="s">
        <v>2664</v>
      </c>
      <c r="C207" s="1">
        <v>29.0</v>
      </c>
    </row>
    <row r="208">
      <c r="A208" s="1" t="s">
        <v>2670</v>
      </c>
      <c r="B208" s="1" t="s">
        <v>2671</v>
      </c>
      <c r="C208" s="1">
        <v>0.0</v>
      </c>
    </row>
    <row r="209">
      <c r="A209" s="1" t="s">
        <v>391</v>
      </c>
      <c r="B209" s="1" t="s">
        <v>2676</v>
      </c>
      <c r="C209" s="1">
        <v>3.0</v>
      </c>
    </row>
    <row r="210">
      <c r="A210" s="1" t="s">
        <v>394</v>
      </c>
      <c r="B210" s="1" t="s">
        <v>2681</v>
      </c>
      <c r="C210" s="1">
        <v>0.0</v>
      </c>
    </row>
    <row r="211">
      <c r="A211" s="1" t="s">
        <v>51</v>
      </c>
      <c r="B211" s="1" t="s">
        <v>2689</v>
      </c>
      <c r="C211" s="1">
        <v>3.0</v>
      </c>
    </row>
    <row r="212">
      <c r="A212" s="1" t="s">
        <v>2699</v>
      </c>
      <c r="B212" s="1" t="s">
        <v>2700</v>
      </c>
      <c r="C212" s="1">
        <v>2.0</v>
      </c>
    </row>
    <row r="213">
      <c r="A213" s="1" t="s">
        <v>712</v>
      </c>
      <c r="B213" s="1" t="s">
        <v>2705</v>
      </c>
      <c r="C213" s="1">
        <v>1.0</v>
      </c>
    </row>
    <row r="214">
      <c r="A214" s="1" t="s">
        <v>123</v>
      </c>
      <c r="B214" s="1" t="s">
        <v>2712</v>
      </c>
      <c r="C214" s="1">
        <v>0.0</v>
      </c>
    </row>
    <row r="215">
      <c r="A215" s="1" t="s">
        <v>157</v>
      </c>
      <c r="B215" s="1" t="s">
        <v>2717</v>
      </c>
      <c r="C215" s="1">
        <v>0.0</v>
      </c>
    </row>
    <row r="216">
      <c r="A216" s="1" t="s">
        <v>2721</v>
      </c>
      <c r="B216" s="1" t="s">
        <v>2722</v>
      </c>
      <c r="C216" s="1">
        <v>1.0</v>
      </c>
    </row>
    <row r="217">
      <c r="A217" s="1" t="s">
        <v>46</v>
      </c>
      <c r="B217" s="1" t="s">
        <v>2731</v>
      </c>
      <c r="C217" s="1">
        <v>4.0</v>
      </c>
    </row>
    <row r="218">
      <c r="A218" s="1" t="s">
        <v>227</v>
      </c>
      <c r="B218" s="1" t="s">
        <v>2735</v>
      </c>
      <c r="C218" s="1">
        <v>1.0</v>
      </c>
    </row>
    <row r="219">
      <c r="A219" s="1" t="s">
        <v>2757</v>
      </c>
      <c r="B219" s="1" t="s">
        <v>2758</v>
      </c>
      <c r="C219" s="1">
        <v>1.0</v>
      </c>
    </row>
    <row r="220">
      <c r="A220" s="1" t="s">
        <v>685</v>
      </c>
      <c r="B220" s="1" t="s">
        <v>2763</v>
      </c>
      <c r="C220" s="1">
        <v>23.0</v>
      </c>
    </row>
    <row r="221">
      <c r="A221" s="1" t="s">
        <v>274</v>
      </c>
      <c r="B221" s="1" t="s">
        <v>2773</v>
      </c>
      <c r="C221" s="1">
        <v>10.0</v>
      </c>
    </row>
    <row r="222">
      <c r="A222" s="1" t="s">
        <v>537</v>
      </c>
      <c r="B222" s="1" t="s">
        <v>2781</v>
      </c>
      <c r="C222" s="1">
        <v>1.0</v>
      </c>
    </row>
    <row r="223">
      <c r="A223" s="1" t="s">
        <v>263</v>
      </c>
      <c r="B223" s="1" t="s">
        <v>2785</v>
      </c>
      <c r="C223" s="1">
        <v>2.0</v>
      </c>
    </row>
    <row r="224">
      <c r="A224" s="1" t="s">
        <v>474</v>
      </c>
      <c r="B224" s="1" t="s">
        <v>2794</v>
      </c>
      <c r="C224" s="1">
        <v>0.0</v>
      </c>
    </row>
    <row r="225">
      <c r="A225" s="1" t="s">
        <v>121</v>
      </c>
      <c r="B225" s="1" t="s">
        <v>2799</v>
      </c>
      <c r="C225" s="1">
        <v>0.0</v>
      </c>
    </row>
    <row r="226">
      <c r="A226" s="1" t="s">
        <v>409</v>
      </c>
      <c r="B226" s="1" t="s">
        <v>2807</v>
      </c>
      <c r="C226" s="1">
        <v>24.0</v>
      </c>
    </row>
    <row r="227">
      <c r="A227" s="1" t="s">
        <v>665</v>
      </c>
      <c r="B227" s="1" t="s">
        <v>2809</v>
      </c>
      <c r="C227" s="1">
        <v>0.0</v>
      </c>
    </row>
    <row r="228">
      <c r="A228" s="1" t="s">
        <v>676</v>
      </c>
      <c r="B228" s="1" t="s">
        <v>2835</v>
      </c>
      <c r="C228" s="1">
        <v>3.0</v>
      </c>
    </row>
    <row r="229">
      <c r="A229" s="1" t="s">
        <v>642</v>
      </c>
      <c r="B229" s="1" t="s">
        <v>2854</v>
      </c>
      <c r="C229" s="1">
        <v>1.0</v>
      </c>
    </row>
    <row r="230">
      <c r="A230" s="1" t="s">
        <v>61</v>
      </c>
      <c r="B230" s="1" t="s">
        <v>2856</v>
      </c>
      <c r="C230" s="1">
        <v>0.0</v>
      </c>
    </row>
    <row r="231">
      <c r="A231" s="1" t="s">
        <v>584</v>
      </c>
      <c r="B231" s="1" t="s">
        <v>2861</v>
      </c>
      <c r="C231" s="1">
        <v>0.0</v>
      </c>
    </row>
    <row r="232">
      <c r="A232" s="1" t="s">
        <v>2865</v>
      </c>
      <c r="B232" s="1" t="s">
        <v>2866</v>
      </c>
      <c r="C232" s="1">
        <v>5.0</v>
      </c>
    </row>
    <row r="233">
      <c r="A233" s="1" t="s">
        <v>84</v>
      </c>
      <c r="B233" s="1" t="s">
        <v>2869</v>
      </c>
      <c r="C233" s="1">
        <v>2.0</v>
      </c>
    </row>
    <row r="234">
      <c r="A234" s="1" t="s">
        <v>2873</v>
      </c>
      <c r="B234" s="1" t="s">
        <v>2874</v>
      </c>
      <c r="C234" s="1">
        <v>6.0</v>
      </c>
    </row>
    <row r="235">
      <c r="A235" s="1" t="s">
        <v>369</v>
      </c>
      <c r="B235" s="1" t="s">
        <v>2877</v>
      </c>
      <c r="C235" s="1">
        <v>6.0</v>
      </c>
    </row>
    <row r="236">
      <c r="A236" s="1" t="s">
        <v>203</v>
      </c>
      <c r="B236" s="1" t="s">
        <v>2886</v>
      </c>
      <c r="C236" s="1">
        <v>0.0</v>
      </c>
    </row>
    <row r="237">
      <c r="A237" s="1" t="s">
        <v>740</v>
      </c>
      <c r="B237" s="1" t="s">
        <v>2891</v>
      </c>
      <c r="C237" s="1">
        <v>6.0</v>
      </c>
    </row>
    <row r="238">
      <c r="A238" s="1" t="s">
        <v>2896</v>
      </c>
      <c r="B238" s="1" t="s">
        <v>2897</v>
      </c>
      <c r="C238" s="1">
        <v>0.0</v>
      </c>
    </row>
    <row r="239">
      <c r="A239" s="1" t="s">
        <v>588</v>
      </c>
      <c r="B239" s="1" t="s">
        <v>2902</v>
      </c>
      <c r="C239" s="1">
        <v>9.0</v>
      </c>
    </row>
    <row r="240">
      <c r="A240" s="1" t="s">
        <v>189</v>
      </c>
      <c r="B240" s="1" t="s">
        <v>2907</v>
      </c>
      <c r="C240" s="1">
        <v>1.0</v>
      </c>
    </row>
    <row r="241">
      <c r="A241" s="1" t="s">
        <v>673</v>
      </c>
      <c r="B241" s="1" t="s">
        <v>2909</v>
      </c>
      <c r="C241" s="1">
        <v>0.0</v>
      </c>
    </row>
    <row r="242">
      <c r="A242" s="1" t="s">
        <v>72</v>
      </c>
      <c r="B242" s="1" t="s">
        <v>2918</v>
      </c>
      <c r="C242" s="1">
        <v>3.0</v>
      </c>
    </row>
    <row r="243">
      <c r="A243" s="1" t="s">
        <v>264</v>
      </c>
      <c r="B243" s="1" t="s">
        <v>2922</v>
      </c>
      <c r="C243" s="1">
        <v>0.0</v>
      </c>
    </row>
    <row r="244">
      <c r="A244" s="1" t="s">
        <v>2957</v>
      </c>
      <c r="B244" s="1" t="s">
        <v>2958</v>
      </c>
      <c r="C244" s="1">
        <v>0.0</v>
      </c>
    </row>
    <row r="245">
      <c r="A245" s="1" t="s">
        <v>2965</v>
      </c>
      <c r="B245" s="1" t="s">
        <v>2966</v>
      </c>
      <c r="C245" s="1">
        <v>4.0</v>
      </c>
    </row>
    <row r="246">
      <c r="A246" s="1" t="s">
        <v>705</v>
      </c>
      <c r="B246" s="1" t="s">
        <v>2970</v>
      </c>
      <c r="C246" s="1">
        <v>8.0</v>
      </c>
    </row>
    <row r="247">
      <c r="A247" s="1" t="s">
        <v>2979</v>
      </c>
      <c r="B247" s="1" t="s">
        <v>2980</v>
      </c>
      <c r="C247" s="1">
        <v>0.0</v>
      </c>
    </row>
    <row r="248">
      <c r="A248" s="1" t="s">
        <v>639</v>
      </c>
      <c r="B248" s="1" t="s">
        <v>2985</v>
      </c>
      <c r="C248" s="1">
        <v>0.0</v>
      </c>
    </row>
    <row r="249">
      <c r="A249" s="1" t="s">
        <v>331</v>
      </c>
      <c r="B249" s="1" t="s">
        <v>2988</v>
      </c>
      <c r="C249" s="1">
        <v>0.0</v>
      </c>
    </row>
    <row r="250">
      <c r="A250" s="1" t="s">
        <v>792</v>
      </c>
      <c r="B250" s="1" t="s">
        <v>2994</v>
      </c>
      <c r="C250" s="1">
        <v>1.0</v>
      </c>
    </row>
    <row r="251">
      <c r="A251" s="1" t="s">
        <v>2998</v>
      </c>
      <c r="B251" s="1" t="s">
        <v>2999</v>
      </c>
      <c r="C251" s="1">
        <v>7.0</v>
      </c>
    </row>
    <row r="252">
      <c r="A252" s="1" t="s">
        <v>612</v>
      </c>
      <c r="B252" s="1" t="s">
        <v>3013</v>
      </c>
      <c r="C252" s="1">
        <v>3.0</v>
      </c>
    </row>
    <row r="253">
      <c r="A253" s="1" t="s">
        <v>675</v>
      </c>
      <c r="B253" s="1" t="s">
        <v>3030</v>
      </c>
      <c r="C253" s="1">
        <v>2.0</v>
      </c>
    </row>
    <row r="254">
      <c r="A254" s="1" t="s">
        <v>403</v>
      </c>
      <c r="B254" s="1" t="s">
        <v>3032</v>
      </c>
      <c r="C254" s="1">
        <v>7.0</v>
      </c>
    </row>
    <row r="255">
      <c r="A255" s="1" t="s">
        <v>635</v>
      </c>
      <c r="B255" s="1" t="s">
        <v>3036</v>
      </c>
      <c r="C255" s="1">
        <v>1.0</v>
      </c>
    </row>
    <row r="256">
      <c r="A256" s="1" t="s">
        <v>3040</v>
      </c>
      <c r="B256" s="1" t="s">
        <v>3041</v>
      </c>
      <c r="C256" s="1">
        <v>0.0</v>
      </c>
    </row>
    <row r="257">
      <c r="A257" s="1" t="s">
        <v>377</v>
      </c>
      <c r="B257" s="1" t="s">
        <v>3045</v>
      </c>
      <c r="C257" s="1">
        <v>1.0</v>
      </c>
    </row>
    <row r="258">
      <c r="A258" s="1" t="s">
        <v>55</v>
      </c>
      <c r="B258" s="1" t="s">
        <v>3048</v>
      </c>
      <c r="C258" s="1">
        <v>0.0</v>
      </c>
    </row>
    <row r="259">
      <c r="A259" s="1" t="s">
        <v>48</v>
      </c>
      <c r="B259" s="1" t="s">
        <v>3053</v>
      </c>
      <c r="C259" s="1">
        <v>10.0</v>
      </c>
    </row>
    <row r="260">
      <c r="A260" s="1" t="s">
        <v>702</v>
      </c>
      <c r="B260" s="1" t="s">
        <v>3058</v>
      </c>
      <c r="C260" s="1">
        <v>3.0</v>
      </c>
    </row>
    <row r="261">
      <c r="A261" s="1" t="s">
        <v>3080</v>
      </c>
      <c r="B261" s="1" t="s">
        <v>3081</v>
      </c>
      <c r="C261" s="1">
        <v>5.0</v>
      </c>
    </row>
    <row r="262">
      <c r="A262" s="1" t="s">
        <v>534</v>
      </c>
      <c r="B262" s="1" t="s">
        <v>3083</v>
      </c>
      <c r="C262" s="1">
        <v>0.0</v>
      </c>
    </row>
    <row r="263">
      <c r="A263" s="1" t="s">
        <v>69</v>
      </c>
      <c r="B263" s="1" t="s">
        <v>3087</v>
      </c>
      <c r="C263" s="1">
        <v>3.0</v>
      </c>
    </row>
    <row r="264">
      <c r="A264" s="1" t="s">
        <v>3092</v>
      </c>
      <c r="B264" s="1" t="s">
        <v>3093</v>
      </c>
      <c r="C264" s="1">
        <v>3.0</v>
      </c>
    </row>
    <row r="265">
      <c r="A265" s="1" t="s">
        <v>443</v>
      </c>
      <c r="B265" s="1" t="s">
        <v>3098</v>
      </c>
      <c r="C265" s="1">
        <v>0.0</v>
      </c>
    </row>
    <row r="266">
      <c r="A266" s="1" t="s">
        <v>796</v>
      </c>
      <c r="B266" s="1" t="s">
        <v>3103</v>
      </c>
      <c r="C266" s="1">
        <v>4.0</v>
      </c>
    </row>
    <row r="267">
      <c r="A267" s="1" t="s">
        <v>662</v>
      </c>
      <c r="B267" s="1" t="s">
        <v>3106</v>
      </c>
      <c r="C267" s="1">
        <v>6.0</v>
      </c>
    </row>
    <row r="268">
      <c r="A268" s="1" t="s">
        <v>313</v>
      </c>
      <c r="B268" s="1" t="s">
        <v>3119</v>
      </c>
      <c r="C268" s="1">
        <v>1.0</v>
      </c>
    </row>
    <row r="269">
      <c r="A269" s="1" t="s">
        <v>50</v>
      </c>
      <c r="B269" s="1" t="s">
        <v>3127</v>
      </c>
      <c r="C269" s="1">
        <v>0.0</v>
      </c>
    </row>
    <row r="270">
      <c r="A270" s="1" t="s">
        <v>631</v>
      </c>
      <c r="B270" s="1" t="s">
        <v>3130</v>
      </c>
      <c r="C270" s="1">
        <v>0.0</v>
      </c>
    </row>
    <row r="271">
      <c r="A271" s="1" t="s">
        <v>3134</v>
      </c>
      <c r="B271" s="1" t="s">
        <v>3135</v>
      </c>
      <c r="C271" s="1">
        <v>2.0</v>
      </c>
    </row>
    <row r="272">
      <c r="A272" s="1" t="s">
        <v>200</v>
      </c>
      <c r="B272" s="1" t="s">
        <v>3159</v>
      </c>
      <c r="C272" s="1">
        <v>0.0</v>
      </c>
    </row>
    <row r="273">
      <c r="A273" s="1" t="s">
        <v>525</v>
      </c>
      <c r="B273" s="1" t="s">
        <v>3196</v>
      </c>
      <c r="C273" s="1">
        <v>12.0</v>
      </c>
    </row>
    <row r="274">
      <c r="A274" s="1" t="s">
        <v>580</v>
      </c>
      <c r="B274" s="1" t="s">
        <v>3210</v>
      </c>
      <c r="C274" s="1">
        <v>1.0</v>
      </c>
    </row>
    <row r="275">
      <c r="A275" s="1" t="s">
        <v>178</v>
      </c>
      <c r="B275" s="1" t="s">
        <v>3217</v>
      </c>
      <c r="C275" s="1">
        <v>2.0</v>
      </c>
    </row>
    <row r="276">
      <c r="A276" s="1" t="s">
        <v>827</v>
      </c>
      <c r="B276" s="1" t="s">
        <v>1951</v>
      </c>
      <c r="C276" s="1">
        <v>0.0</v>
      </c>
    </row>
    <row r="277">
      <c r="A277" s="1" t="s">
        <v>454</v>
      </c>
      <c r="B277" s="1" t="s">
        <v>3238</v>
      </c>
      <c r="C277" s="1">
        <v>1.0</v>
      </c>
    </row>
    <row r="278">
      <c r="A278" s="1" t="s">
        <v>354</v>
      </c>
      <c r="B278" s="1" t="s">
        <v>3250</v>
      </c>
      <c r="C278" s="1">
        <v>0.0</v>
      </c>
    </row>
    <row r="279">
      <c r="A279" s="1" t="s">
        <v>340</v>
      </c>
      <c r="B279" s="1" t="s">
        <v>3253</v>
      </c>
      <c r="C279" s="1">
        <v>6.0</v>
      </c>
    </row>
    <row r="280">
      <c r="A280" s="1" t="s">
        <v>339</v>
      </c>
      <c r="B280" s="1" t="s">
        <v>3265</v>
      </c>
      <c r="C280" s="1">
        <v>0.0</v>
      </c>
    </row>
    <row r="281">
      <c r="A281" s="1" t="s">
        <v>190</v>
      </c>
      <c r="B281" s="1" t="s">
        <v>3269</v>
      </c>
      <c r="C281" s="1">
        <v>6.0</v>
      </c>
    </row>
    <row r="282">
      <c r="A282" s="1" t="s">
        <v>261</v>
      </c>
      <c r="B282" s="1" t="s">
        <v>3272</v>
      </c>
      <c r="C282" s="1">
        <v>2.0</v>
      </c>
    </row>
    <row r="283">
      <c r="A283" s="1" t="s">
        <v>805</v>
      </c>
      <c r="B283" s="1" t="s">
        <v>3281</v>
      </c>
      <c r="C283" s="1">
        <v>11.0</v>
      </c>
    </row>
    <row r="284">
      <c r="A284" s="1" t="s">
        <v>53</v>
      </c>
      <c r="B284" s="1" t="s">
        <v>3291</v>
      </c>
      <c r="C284" s="1">
        <v>8.0</v>
      </c>
    </row>
    <row r="285">
      <c r="A285" s="1" t="s">
        <v>700</v>
      </c>
      <c r="B285" s="1" t="s">
        <v>3295</v>
      </c>
      <c r="C285" s="1">
        <v>0.0</v>
      </c>
    </row>
    <row r="286">
      <c r="A286" s="1" t="s">
        <v>373</v>
      </c>
      <c r="B286" s="1" t="s">
        <v>3306</v>
      </c>
      <c r="C286" s="1">
        <v>0.0</v>
      </c>
    </row>
    <row r="287">
      <c r="A287" s="1" t="s">
        <v>374</v>
      </c>
      <c r="B287" s="1" t="s">
        <v>3309</v>
      </c>
      <c r="C287" s="1">
        <v>12.0</v>
      </c>
    </row>
    <row r="288">
      <c r="A288" s="1" t="s">
        <v>95</v>
      </c>
      <c r="B288" s="1" t="s">
        <v>3311</v>
      </c>
      <c r="C288" s="1">
        <v>5.0</v>
      </c>
    </row>
    <row r="289">
      <c r="A289" s="1" t="s">
        <v>219</v>
      </c>
      <c r="B289" s="1" t="s">
        <v>3315</v>
      </c>
      <c r="C289" s="1">
        <v>0.0</v>
      </c>
    </row>
    <row r="290">
      <c r="A290" s="1" t="s">
        <v>346</v>
      </c>
      <c r="B290" s="1" t="s">
        <v>3325</v>
      </c>
      <c r="C290" s="1">
        <v>0.0</v>
      </c>
    </row>
    <row r="291">
      <c r="A291" s="1" t="s">
        <v>407</v>
      </c>
      <c r="B291" s="1" t="s">
        <v>3328</v>
      </c>
      <c r="C291" s="1">
        <v>5.0</v>
      </c>
    </row>
    <row r="292">
      <c r="A292" s="1" t="s">
        <v>486</v>
      </c>
      <c r="B292" s="1" t="s">
        <v>3342</v>
      </c>
      <c r="C292" s="1">
        <v>0.0</v>
      </c>
    </row>
    <row r="293">
      <c r="A293" s="1" t="s">
        <v>328</v>
      </c>
      <c r="B293" s="1" t="s">
        <v>3345</v>
      </c>
      <c r="C293" s="1">
        <v>1.0</v>
      </c>
    </row>
    <row r="294">
      <c r="A294" s="1" t="s">
        <v>838</v>
      </c>
      <c r="B294" s="1" t="s">
        <v>3351</v>
      </c>
      <c r="C294" s="1">
        <v>8.0</v>
      </c>
    </row>
    <row r="295">
      <c r="A295" s="1" t="s">
        <v>367</v>
      </c>
      <c r="B295" s="1" t="s">
        <v>3364</v>
      </c>
      <c r="C295" s="1">
        <v>1.0</v>
      </c>
    </row>
    <row r="296">
      <c r="A296" s="1" t="s">
        <v>692</v>
      </c>
      <c r="B296" s="1" t="s">
        <v>3373</v>
      </c>
      <c r="C296" s="1">
        <v>3.0</v>
      </c>
    </row>
    <row r="297">
      <c r="A297" s="1" t="s">
        <v>35</v>
      </c>
      <c r="B297" s="1" t="s">
        <v>3381</v>
      </c>
      <c r="C297" s="1">
        <v>2.0</v>
      </c>
    </row>
    <row r="298">
      <c r="A298" s="1" t="s">
        <v>260</v>
      </c>
      <c r="B298" s="1" t="s">
        <v>3399</v>
      </c>
      <c r="C298" s="1">
        <v>4.0</v>
      </c>
    </row>
    <row r="299">
      <c r="A299" s="1" t="s">
        <v>724</v>
      </c>
      <c r="B299" s="1" t="s">
        <v>3402</v>
      </c>
      <c r="C299" s="1">
        <v>1.0</v>
      </c>
    </row>
    <row r="300">
      <c r="A300" s="1" t="s">
        <v>215</v>
      </c>
      <c r="B300" s="1" t="s">
        <v>3418</v>
      </c>
      <c r="C300" s="1">
        <v>17.0</v>
      </c>
    </row>
    <row r="301">
      <c r="A301" s="1" t="s">
        <v>107</v>
      </c>
      <c r="B301" s="1" t="s">
        <v>3425</v>
      </c>
      <c r="C301" s="1">
        <v>27.0</v>
      </c>
    </row>
    <row r="302">
      <c r="A302" s="1" t="s">
        <v>3433</v>
      </c>
      <c r="B302" s="1" t="s">
        <v>3434</v>
      </c>
      <c r="C302" s="1">
        <v>118.0</v>
      </c>
    </row>
    <row r="303">
      <c r="A303" s="1" t="s">
        <v>706</v>
      </c>
      <c r="B303" s="1" t="s">
        <v>3444</v>
      </c>
      <c r="C303" s="1">
        <v>8.0</v>
      </c>
    </row>
    <row r="304">
      <c r="A304" s="1" t="s">
        <v>735</v>
      </c>
      <c r="B304" s="1" t="s">
        <v>3448</v>
      </c>
      <c r="C304" s="1">
        <v>0.0</v>
      </c>
    </row>
    <row r="305">
      <c r="A305" s="1" t="s">
        <v>144</v>
      </c>
      <c r="B305" s="1" t="s">
        <v>3451</v>
      </c>
      <c r="C305" s="1">
        <v>8.0</v>
      </c>
    </row>
    <row r="306">
      <c r="A306" s="1" t="s">
        <v>667</v>
      </c>
      <c r="B306" s="1" t="s">
        <v>3463</v>
      </c>
      <c r="C306" s="1">
        <v>5.0</v>
      </c>
    </row>
    <row r="307">
      <c r="A307" s="1" t="s">
        <v>610</v>
      </c>
      <c r="B307" s="1" t="s">
        <v>3469</v>
      </c>
      <c r="C307" s="1">
        <v>1.0</v>
      </c>
    </row>
    <row r="308">
      <c r="A308" s="1" t="s">
        <v>668</v>
      </c>
      <c r="B308" s="1" t="s">
        <v>3472</v>
      </c>
      <c r="C308" s="1">
        <v>1.0</v>
      </c>
    </row>
    <row r="309">
      <c r="A309" s="1" t="s">
        <v>738</v>
      </c>
      <c r="B309" s="1" t="s">
        <v>3474</v>
      </c>
      <c r="C309" s="1">
        <v>1.0</v>
      </c>
    </row>
    <row r="310">
      <c r="A310" s="1" t="s">
        <v>492</v>
      </c>
      <c r="B310" s="1" t="s">
        <v>3477</v>
      </c>
      <c r="C310" s="1">
        <v>5.0</v>
      </c>
    </row>
    <row r="311">
      <c r="A311" s="1" t="s">
        <v>45</v>
      </c>
      <c r="B311" s="1" t="s">
        <v>3493</v>
      </c>
      <c r="C311" s="1">
        <v>1.0</v>
      </c>
    </row>
    <row r="312">
      <c r="A312" s="1" t="s">
        <v>296</v>
      </c>
      <c r="B312" s="1" t="s">
        <v>3497</v>
      </c>
      <c r="C312" s="1">
        <v>7.0</v>
      </c>
    </row>
    <row r="313">
      <c r="A313" s="1" t="s">
        <v>244</v>
      </c>
      <c r="B313" s="1" t="s">
        <v>3510</v>
      </c>
      <c r="C313" s="1">
        <v>0.0</v>
      </c>
    </row>
    <row r="314">
      <c r="A314" s="1" t="s">
        <v>429</v>
      </c>
      <c r="B314" s="1" t="s">
        <v>3512</v>
      </c>
      <c r="C314" s="1">
        <v>0.0</v>
      </c>
    </row>
    <row r="315">
      <c r="A315" s="1" t="s">
        <v>509</v>
      </c>
      <c r="B315" s="1" t="s">
        <v>3525</v>
      </c>
      <c r="C315" s="1">
        <v>12.0</v>
      </c>
    </row>
    <row r="316">
      <c r="A316" s="1" t="s">
        <v>230</v>
      </c>
      <c r="B316" s="1" t="s">
        <v>3535</v>
      </c>
      <c r="C316" s="1">
        <v>0.0</v>
      </c>
    </row>
    <row r="317">
      <c r="A317" s="1" t="s">
        <v>85</v>
      </c>
      <c r="B317" s="1" t="s">
        <v>3538</v>
      </c>
      <c r="C317" s="1">
        <v>1.0</v>
      </c>
    </row>
    <row r="318">
      <c r="A318" s="1" t="s">
        <v>21</v>
      </c>
      <c r="B318" s="1" t="s">
        <v>3543</v>
      </c>
      <c r="C318" s="1">
        <v>0.0</v>
      </c>
    </row>
    <row r="319">
      <c r="A319" s="1" t="s">
        <v>698</v>
      </c>
      <c r="B319" s="1" t="s">
        <v>3545</v>
      </c>
      <c r="C319" s="1">
        <v>8.0</v>
      </c>
    </row>
    <row r="320">
      <c r="A320" s="1" t="s">
        <v>257</v>
      </c>
      <c r="B320" s="1" t="s">
        <v>3549</v>
      </c>
      <c r="C320" s="1">
        <v>0.0</v>
      </c>
    </row>
    <row r="321">
      <c r="A321" s="1" t="s">
        <v>615</v>
      </c>
      <c r="B321" s="1" t="s">
        <v>3552</v>
      </c>
      <c r="C321" s="1">
        <v>5.0</v>
      </c>
    </row>
    <row r="322">
      <c r="A322" s="1" t="s">
        <v>3566</v>
      </c>
      <c r="B322" s="1" t="s">
        <v>3567</v>
      </c>
      <c r="C322" s="1">
        <v>0.0</v>
      </c>
    </row>
    <row r="323">
      <c r="A323" s="1" t="s">
        <v>488</v>
      </c>
      <c r="B323" s="8" t="s">
        <v>3576</v>
      </c>
      <c r="C323" s="1">
        <v>14.0</v>
      </c>
    </row>
    <row r="324">
      <c r="A324" s="1" t="s">
        <v>581</v>
      </c>
      <c r="B324" s="1" t="s">
        <v>3580</v>
      </c>
      <c r="C324" s="1">
        <v>0.0</v>
      </c>
    </row>
    <row r="325">
      <c r="A325" s="1" t="s">
        <v>3583</v>
      </c>
      <c r="B325" s="1" t="s">
        <v>3584</v>
      </c>
      <c r="C325" s="1">
        <v>0.0</v>
      </c>
    </row>
    <row r="326">
      <c r="A326" s="1" t="s">
        <v>846</v>
      </c>
      <c r="B326" s="1" t="s">
        <v>3590</v>
      </c>
      <c r="C326" s="1">
        <v>1.0</v>
      </c>
    </row>
    <row r="327">
      <c r="A327" s="1" t="s">
        <v>279</v>
      </c>
      <c r="B327" s="1" t="s">
        <v>3603</v>
      </c>
      <c r="C327" s="1">
        <v>0.0</v>
      </c>
    </row>
    <row r="328">
      <c r="A328" s="1" t="s">
        <v>3612</v>
      </c>
      <c r="B328" s="1" t="s">
        <v>3613</v>
      </c>
      <c r="C328" s="1">
        <v>0.0</v>
      </c>
    </row>
    <row r="329">
      <c r="A329" s="1" t="s">
        <v>87</v>
      </c>
      <c r="B329" s="1" t="s">
        <v>3618</v>
      </c>
      <c r="C329" s="1">
        <v>1.0</v>
      </c>
    </row>
    <row r="330">
      <c r="A330" s="1" t="s">
        <v>769</v>
      </c>
      <c r="B330" s="1" t="s">
        <v>3631</v>
      </c>
      <c r="C330" s="1">
        <v>3.0</v>
      </c>
    </row>
    <row r="331">
      <c r="A331" s="1" t="s">
        <v>25</v>
      </c>
      <c r="B331" s="1" t="s">
        <v>3636</v>
      </c>
      <c r="C331" s="1">
        <v>2.0</v>
      </c>
    </row>
    <row r="332">
      <c r="A332" s="1" t="s">
        <v>3640</v>
      </c>
      <c r="B332" s="1" t="s">
        <v>3641</v>
      </c>
      <c r="C332" s="1">
        <v>4.0</v>
      </c>
    </row>
    <row r="333">
      <c r="A333" s="1" t="s">
        <v>592</v>
      </c>
      <c r="B333" s="1" t="s">
        <v>3645</v>
      </c>
      <c r="C333" s="1">
        <v>0.0</v>
      </c>
    </row>
    <row r="334">
      <c r="A334" s="1" t="s">
        <v>543</v>
      </c>
      <c r="B334" s="1" t="s">
        <v>3654</v>
      </c>
      <c r="C334" s="1">
        <v>0.0</v>
      </c>
    </row>
    <row r="335">
      <c r="A335" s="1" t="s">
        <v>619</v>
      </c>
      <c r="B335" s="1" t="s">
        <v>3656</v>
      </c>
      <c r="C335" s="1">
        <v>0.0</v>
      </c>
    </row>
    <row r="336">
      <c r="A336" s="1" t="s">
        <v>828</v>
      </c>
      <c r="B336" s="1" t="s">
        <v>3670</v>
      </c>
      <c r="C336" s="1">
        <v>3.0</v>
      </c>
    </row>
    <row r="337">
      <c r="A337" s="1" t="s">
        <v>666</v>
      </c>
      <c r="B337" s="1" t="s">
        <v>3677</v>
      </c>
      <c r="C337" s="1">
        <v>5.0</v>
      </c>
    </row>
    <row r="338">
      <c r="A338" s="1" t="s">
        <v>287</v>
      </c>
      <c r="B338" s="1" t="s">
        <v>3681</v>
      </c>
      <c r="C338" s="1">
        <v>3.0</v>
      </c>
    </row>
    <row r="339">
      <c r="A339" s="1" t="s">
        <v>67</v>
      </c>
      <c r="B339" s="1" t="s">
        <v>3704</v>
      </c>
      <c r="C339" s="1">
        <v>0.0</v>
      </c>
    </row>
    <row r="340">
      <c r="A340" s="1" t="s">
        <v>522</v>
      </c>
      <c r="B340" s="1" t="s">
        <v>3720</v>
      </c>
      <c r="C340" s="1">
        <v>2.0</v>
      </c>
    </row>
    <row r="341">
      <c r="A341" s="1" t="s">
        <v>3725</v>
      </c>
      <c r="B341" s="1" t="s">
        <v>3726</v>
      </c>
      <c r="C341" s="1">
        <v>1.0</v>
      </c>
    </row>
    <row r="342">
      <c r="A342" s="1" t="s">
        <v>3731</v>
      </c>
      <c r="B342" s="1" t="s">
        <v>3732</v>
      </c>
      <c r="C342" s="1">
        <v>0.0</v>
      </c>
    </row>
    <row r="343">
      <c r="A343" s="1" t="s">
        <v>301</v>
      </c>
      <c r="B343" s="1" t="s">
        <v>3737</v>
      </c>
      <c r="C343" s="1">
        <v>0.0</v>
      </c>
    </row>
    <row r="344">
      <c r="A344" s="1" t="s">
        <v>141</v>
      </c>
      <c r="B344" s="1" t="s">
        <v>3753</v>
      </c>
      <c r="C344" s="1">
        <v>1.0</v>
      </c>
    </row>
    <row r="345">
      <c r="A345" s="1" t="s">
        <v>193</v>
      </c>
      <c r="B345" s="1" t="s">
        <v>3758</v>
      </c>
      <c r="C345" s="1">
        <v>0.0</v>
      </c>
    </row>
    <row r="346">
      <c r="A346" s="1" t="s">
        <v>399</v>
      </c>
      <c r="B346" s="1" t="s">
        <v>3766</v>
      </c>
      <c r="C346" s="1">
        <v>0.0</v>
      </c>
    </row>
    <row r="347">
      <c r="A347" s="1" t="s">
        <v>76</v>
      </c>
      <c r="B347" s="1" t="s">
        <v>3770</v>
      </c>
      <c r="C347" s="1">
        <v>1.0</v>
      </c>
    </row>
    <row r="348">
      <c r="A348" s="1" t="s">
        <v>788</v>
      </c>
      <c r="B348" s="1" t="s">
        <v>3774</v>
      </c>
      <c r="C348" s="1">
        <v>1.0</v>
      </c>
    </row>
    <row r="349">
      <c r="A349" s="1" t="s">
        <v>3777</v>
      </c>
      <c r="B349" s="1" t="s">
        <v>3778</v>
      </c>
      <c r="C349" s="1">
        <v>1.0</v>
      </c>
    </row>
    <row r="350">
      <c r="A350" s="1" t="s">
        <v>715</v>
      </c>
      <c r="B350" s="1" t="s">
        <v>3782</v>
      </c>
      <c r="C350" s="1">
        <v>0.0</v>
      </c>
    </row>
    <row r="351">
      <c r="A351" s="1" t="s">
        <v>3797</v>
      </c>
      <c r="B351" s="1" t="s">
        <v>3798</v>
      </c>
      <c r="C351" s="1">
        <v>0.0</v>
      </c>
    </row>
    <row r="352">
      <c r="A352" s="1" t="s">
        <v>831</v>
      </c>
      <c r="B352" s="1" t="s">
        <v>3815</v>
      </c>
      <c r="C352" s="1">
        <v>1.0</v>
      </c>
    </row>
    <row r="353">
      <c r="A353" s="1" t="s">
        <v>231</v>
      </c>
      <c r="B353" s="1" t="s">
        <v>3818</v>
      </c>
      <c r="C353" s="1">
        <v>14.0</v>
      </c>
    </row>
    <row r="354">
      <c r="A354" s="1" t="s">
        <v>677</v>
      </c>
      <c r="B354" s="1" t="s">
        <v>3822</v>
      </c>
      <c r="C354" s="1">
        <v>1.0</v>
      </c>
    </row>
    <row r="355">
      <c r="A355" s="1" t="s">
        <v>597</v>
      </c>
      <c r="B355" s="1" t="s">
        <v>3824</v>
      </c>
      <c r="C355" s="1">
        <v>7.0</v>
      </c>
    </row>
    <row r="356">
      <c r="A356" s="1" t="s">
        <v>218</v>
      </c>
      <c r="B356" s="1" t="s">
        <v>3830</v>
      </c>
      <c r="C356" s="1">
        <v>3.0</v>
      </c>
    </row>
    <row r="357">
      <c r="A357" s="1" t="s">
        <v>3839</v>
      </c>
      <c r="B357" s="1" t="s">
        <v>3840</v>
      </c>
      <c r="C357" s="1">
        <v>1.0</v>
      </c>
    </row>
    <row r="358">
      <c r="A358" s="1" t="s">
        <v>561</v>
      </c>
      <c r="B358" s="1" t="s">
        <v>3863</v>
      </c>
      <c r="C358" s="1">
        <v>7.0</v>
      </c>
    </row>
    <row r="359">
      <c r="A359" s="1" t="s">
        <v>453</v>
      </c>
      <c r="B359" s="1" t="s">
        <v>3867</v>
      </c>
      <c r="C359" s="1">
        <v>18.0</v>
      </c>
    </row>
    <row r="360">
      <c r="A360" s="1" t="s">
        <v>282</v>
      </c>
      <c r="B360" s="1" t="s">
        <v>3875</v>
      </c>
      <c r="C360" s="1">
        <v>3.0</v>
      </c>
    </row>
    <row r="361">
      <c r="A361" s="1" t="s">
        <v>732</v>
      </c>
      <c r="B361" s="1" t="s">
        <v>3893</v>
      </c>
      <c r="C361" s="1">
        <v>0.0</v>
      </c>
    </row>
    <row r="362">
      <c r="A362" s="1" t="s">
        <v>457</v>
      </c>
      <c r="B362" s="1" t="s">
        <v>3894</v>
      </c>
      <c r="C362" s="1">
        <v>9.0</v>
      </c>
    </row>
    <row r="363">
      <c r="A363" s="1" t="s">
        <v>235</v>
      </c>
      <c r="B363" s="1" t="s">
        <v>3899</v>
      </c>
      <c r="C363" s="1">
        <v>0.0</v>
      </c>
    </row>
    <row r="364">
      <c r="A364" s="1" t="s">
        <v>720</v>
      </c>
      <c r="B364" s="1" t="s">
        <v>3903</v>
      </c>
      <c r="C364" s="1">
        <v>4.0</v>
      </c>
    </row>
    <row r="365">
      <c r="A365" s="1" t="s">
        <v>65</v>
      </c>
      <c r="B365" s="1" t="s">
        <v>3918</v>
      </c>
      <c r="C365" s="1">
        <v>1.0</v>
      </c>
    </row>
    <row r="366">
      <c r="A366" s="1" t="s">
        <v>829</v>
      </c>
      <c r="B366" s="1" t="s">
        <v>3923</v>
      </c>
      <c r="C366" s="1">
        <v>11.0</v>
      </c>
    </row>
    <row r="367">
      <c r="A367" s="1" t="s">
        <v>504</v>
      </c>
      <c r="B367" s="1" t="s">
        <v>3932</v>
      </c>
      <c r="C367" s="1">
        <v>12.0</v>
      </c>
    </row>
    <row r="368">
      <c r="A368" s="1" t="s">
        <v>575</v>
      </c>
      <c r="B368" s="1" t="s">
        <v>3935</v>
      </c>
      <c r="C368" s="1">
        <v>8.0</v>
      </c>
    </row>
    <row r="369">
      <c r="A369" s="1" t="s">
        <v>683</v>
      </c>
      <c r="B369" s="1" t="s">
        <v>3944</v>
      </c>
      <c r="C369" s="1">
        <v>0.0</v>
      </c>
    </row>
    <row r="370">
      <c r="A370" s="1" t="s">
        <v>802</v>
      </c>
      <c r="B370" s="1" t="s">
        <v>3951</v>
      </c>
      <c r="C370" s="1">
        <v>1.0</v>
      </c>
    </row>
    <row r="371">
      <c r="A371" s="1" t="s">
        <v>160</v>
      </c>
      <c r="B371" s="1" t="s">
        <v>3953</v>
      </c>
      <c r="C371" s="1">
        <v>7.0</v>
      </c>
    </row>
    <row r="372">
      <c r="A372" s="1" t="s">
        <v>412</v>
      </c>
      <c r="B372" s="1" t="s">
        <v>3959</v>
      </c>
      <c r="C372" s="1">
        <v>0.0</v>
      </c>
    </row>
    <row r="373">
      <c r="A373" s="1" t="s">
        <v>3962</v>
      </c>
      <c r="B373" s="1" t="s">
        <v>3963</v>
      </c>
      <c r="C373" s="1">
        <v>1.0</v>
      </c>
    </row>
    <row r="374">
      <c r="A374" s="1" t="s">
        <v>709</v>
      </c>
      <c r="B374" s="1" t="s">
        <v>3965</v>
      </c>
      <c r="C374" s="1">
        <v>0.0</v>
      </c>
    </row>
    <row r="375">
      <c r="A375" s="1" t="s">
        <v>3972</v>
      </c>
      <c r="B375" s="1" t="s">
        <v>3973</v>
      </c>
      <c r="C375" s="1">
        <v>1.0</v>
      </c>
    </row>
    <row r="376">
      <c r="A376" s="1" t="s">
        <v>387</v>
      </c>
      <c r="B376" s="1" t="s">
        <v>3975</v>
      </c>
      <c r="C376" s="1">
        <v>0.0</v>
      </c>
    </row>
    <row r="377">
      <c r="A377" s="1" t="s">
        <v>100</v>
      </c>
      <c r="B377" s="1" t="s">
        <v>3978</v>
      </c>
      <c r="C377" s="1">
        <v>4.0</v>
      </c>
    </row>
    <row r="378">
      <c r="A378" s="1" t="s">
        <v>836</v>
      </c>
      <c r="B378" s="1" t="s">
        <v>3986</v>
      </c>
      <c r="C378" s="1">
        <v>2.0</v>
      </c>
    </row>
    <row r="379">
      <c r="A379" s="1" t="s">
        <v>448</v>
      </c>
      <c r="B379" s="1" t="s">
        <v>3990</v>
      </c>
      <c r="C379" s="1">
        <v>2.0</v>
      </c>
    </row>
    <row r="380">
      <c r="A380" s="1" t="s">
        <v>603</v>
      </c>
      <c r="B380" s="1" t="s">
        <v>4004</v>
      </c>
      <c r="C380" s="1">
        <v>0.0</v>
      </c>
    </row>
    <row r="381">
      <c r="A381" s="1" t="s">
        <v>417</v>
      </c>
      <c r="B381" s="1" t="s">
        <v>4012</v>
      </c>
      <c r="C381" s="1">
        <v>0.0</v>
      </c>
    </row>
    <row r="382">
      <c r="A382" s="1" t="s">
        <v>4021</v>
      </c>
      <c r="B382" s="1" t="s">
        <v>4022</v>
      </c>
      <c r="C382" s="1">
        <v>0.0</v>
      </c>
    </row>
    <row r="383">
      <c r="A383" s="1" t="s">
        <v>689</v>
      </c>
      <c r="B383" s="1" t="s">
        <v>4043</v>
      </c>
      <c r="C383" s="1">
        <v>1.0</v>
      </c>
    </row>
    <row r="384">
      <c r="A384" s="1" t="s">
        <v>4054</v>
      </c>
      <c r="B384" s="1" t="s">
        <v>4055</v>
      </c>
      <c r="C384" s="1">
        <v>0.0</v>
      </c>
    </row>
    <row r="385">
      <c r="A385" s="1" t="s">
        <v>4059</v>
      </c>
      <c r="B385" s="1" t="s">
        <v>4060</v>
      </c>
      <c r="C385" s="1">
        <v>0.0</v>
      </c>
    </row>
    <row r="386">
      <c r="A386" s="1" t="s">
        <v>646</v>
      </c>
      <c r="B386" s="1" t="s">
        <v>4064</v>
      </c>
      <c r="C386" s="1">
        <v>1.0</v>
      </c>
    </row>
    <row r="387">
      <c r="A387" s="1" t="s">
        <v>147</v>
      </c>
      <c r="B387" s="1" t="s">
        <v>4068</v>
      </c>
      <c r="C387" s="1">
        <v>6.0</v>
      </c>
    </row>
    <row r="388">
      <c r="A388" s="1" t="s">
        <v>750</v>
      </c>
      <c r="B388" s="1" t="s">
        <v>4073</v>
      </c>
      <c r="C388" s="1">
        <v>1.0</v>
      </c>
    </row>
    <row r="389">
      <c r="A389" s="1" t="s">
        <v>4078</v>
      </c>
      <c r="B389" s="1" t="s">
        <v>4079</v>
      </c>
      <c r="C389" s="1">
        <v>0.0</v>
      </c>
    </row>
    <row r="390">
      <c r="A390" s="1" t="s">
        <v>4093</v>
      </c>
      <c r="B390" s="1" t="s">
        <v>4094</v>
      </c>
      <c r="C390" s="1">
        <v>0.0</v>
      </c>
    </row>
    <row r="391">
      <c r="A391" s="1" t="s">
        <v>299</v>
      </c>
      <c r="B391" s="1" t="s">
        <v>4096</v>
      </c>
      <c r="C391" s="1">
        <v>27.0</v>
      </c>
    </row>
    <row r="392">
      <c r="A392" s="1" t="s">
        <v>410</v>
      </c>
      <c r="B392" s="1" t="s">
        <v>4115</v>
      </c>
      <c r="C392" s="1">
        <v>0.0</v>
      </c>
    </row>
    <row r="393">
      <c r="A393" s="1" t="s">
        <v>325</v>
      </c>
      <c r="B393" s="1" t="s">
        <v>4121</v>
      </c>
      <c r="C393" s="1">
        <v>0.0</v>
      </c>
    </row>
    <row r="394">
      <c r="A394" s="1" t="s">
        <v>139</v>
      </c>
      <c r="B394" s="1" t="s">
        <v>4130</v>
      </c>
      <c r="C394" s="1">
        <v>3.0</v>
      </c>
    </row>
    <row r="395">
      <c r="A395" s="1" t="s">
        <v>64</v>
      </c>
      <c r="B395" s="1" t="s">
        <v>4133</v>
      </c>
      <c r="C395" s="1">
        <v>0.0</v>
      </c>
    </row>
    <row r="396">
      <c r="A396" s="1" t="s">
        <v>591</v>
      </c>
      <c r="B396" s="1" t="s">
        <v>4142</v>
      </c>
      <c r="C396" s="1">
        <v>0.0</v>
      </c>
    </row>
    <row r="397">
      <c r="A397" s="1" t="s">
        <v>4146</v>
      </c>
      <c r="B397" s="1" t="s">
        <v>4147</v>
      </c>
      <c r="C397" s="1">
        <v>5.0</v>
      </c>
    </row>
    <row r="398">
      <c r="A398" s="1" t="s">
        <v>812</v>
      </c>
      <c r="B398" s="1" t="s">
        <v>4160</v>
      </c>
      <c r="C398" s="1">
        <v>5.0</v>
      </c>
    </row>
    <row r="399">
      <c r="A399" s="1" t="s">
        <v>708</v>
      </c>
      <c r="B399" s="1" t="s">
        <v>4179</v>
      </c>
      <c r="C399" s="1">
        <v>1.0</v>
      </c>
    </row>
    <row r="400">
      <c r="A400" s="1" t="s">
        <v>4188</v>
      </c>
      <c r="B400" s="1" t="s">
        <v>4189</v>
      </c>
      <c r="C400" s="1">
        <v>8.0</v>
      </c>
    </row>
    <row r="401">
      <c r="A401" s="1" t="s">
        <v>577</v>
      </c>
      <c r="B401" s="1" t="s">
        <v>4191</v>
      </c>
      <c r="C401" s="1">
        <v>149.0</v>
      </c>
    </row>
    <row r="402">
      <c r="A402" s="1" t="s">
        <v>149</v>
      </c>
      <c r="B402" s="1" t="s">
        <v>4197</v>
      </c>
      <c r="C402" s="1">
        <v>1.0</v>
      </c>
    </row>
    <row r="403">
      <c r="A403" s="1" t="s">
        <v>593</v>
      </c>
      <c r="B403" s="1" t="s">
        <v>4207</v>
      </c>
      <c r="C403" s="1">
        <v>5.0</v>
      </c>
    </row>
    <row r="404">
      <c r="A404" s="1" t="s">
        <v>822</v>
      </c>
      <c r="B404" s="1" t="s">
        <v>4211</v>
      </c>
      <c r="C404" s="1">
        <v>22.0</v>
      </c>
    </row>
    <row r="405">
      <c r="A405" s="1" t="s">
        <v>365</v>
      </c>
      <c r="B405" s="1" t="s">
        <v>4215</v>
      </c>
      <c r="C405" s="1">
        <v>1.0</v>
      </c>
    </row>
    <row r="406">
      <c r="A406" s="1" t="s">
        <v>385</v>
      </c>
      <c r="B406" s="1" t="s">
        <v>4238</v>
      </c>
      <c r="C406" s="1">
        <v>1.0</v>
      </c>
    </row>
    <row r="407">
      <c r="A407" s="1" t="s">
        <v>138</v>
      </c>
      <c r="B407" s="1" t="s">
        <v>4244</v>
      </c>
      <c r="C407" s="1">
        <v>5.0</v>
      </c>
    </row>
    <row r="408">
      <c r="A408" s="1" t="s">
        <v>427</v>
      </c>
      <c r="B408" s="1" t="s">
        <v>4248</v>
      </c>
      <c r="C408" s="1">
        <v>0.0</v>
      </c>
    </row>
    <row r="409">
      <c r="A409" s="1" t="s">
        <v>170</v>
      </c>
      <c r="B409" s="1" t="s">
        <v>4258</v>
      </c>
      <c r="C409" s="1">
        <v>0.0</v>
      </c>
    </row>
    <row r="410">
      <c r="A410" s="1" t="s">
        <v>4280</v>
      </c>
      <c r="B410" s="1" t="s">
        <v>4281</v>
      </c>
      <c r="C410" s="1">
        <v>2.0</v>
      </c>
    </row>
    <row r="411">
      <c r="A411" s="1" t="s">
        <v>415</v>
      </c>
      <c r="B411" s="1" t="s">
        <v>4286</v>
      </c>
      <c r="C411" s="1">
        <v>5.0</v>
      </c>
    </row>
    <row r="412">
      <c r="A412" s="1" t="s">
        <v>579</v>
      </c>
      <c r="B412" s="1" t="s">
        <v>4295</v>
      </c>
      <c r="C412" s="1">
        <v>1.0</v>
      </c>
    </row>
    <row r="413">
      <c r="A413" s="1" t="s">
        <v>839</v>
      </c>
      <c r="B413" s="1" t="s">
        <v>4297</v>
      </c>
      <c r="C413" s="1">
        <v>8.0</v>
      </c>
    </row>
    <row r="414">
      <c r="A414" s="1" t="s">
        <v>811</v>
      </c>
      <c r="B414" s="1" t="s">
        <v>4299</v>
      </c>
      <c r="C414" s="1">
        <v>0.0</v>
      </c>
    </row>
    <row r="415">
      <c r="A415" s="1" t="s">
        <v>513</v>
      </c>
      <c r="B415" s="1" t="s">
        <v>4307</v>
      </c>
      <c r="C415" s="1">
        <v>7.0</v>
      </c>
    </row>
    <row r="416">
      <c r="A416" s="1" t="s">
        <v>207</v>
      </c>
      <c r="B416" s="1" t="s">
        <v>4326</v>
      </c>
      <c r="C416" s="1">
        <v>0.0</v>
      </c>
    </row>
    <row r="417">
      <c r="A417" s="1" t="s">
        <v>68</v>
      </c>
      <c r="B417" s="1" t="s">
        <v>4330</v>
      </c>
      <c r="C417" s="1">
        <v>1.0</v>
      </c>
    </row>
    <row r="418">
      <c r="A418" s="1" t="s">
        <v>310</v>
      </c>
      <c r="B418" s="1" t="s">
        <v>4334</v>
      </c>
      <c r="C418" s="1">
        <v>1.0</v>
      </c>
    </row>
    <row r="419">
      <c r="A419" s="1" t="s">
        <v>56</v>
      </c>
      <c r="B419" s="1" t="s">
        <v>4343</v>
      </c>
      <c r="C419" s="1">
        <v>0.0</v>
      </c>
    </row>
    <row r="420">
      <c r="A420" s="1" t="s">
        <v>113</v>
      </c>
      <c r="B420" s="1" t="s">
        <v>4348</v>
      </c>
      <c r="C420" s="1">
        <v>4.0</v>
      </c>
    </row>
    <row r="421">
      <c r="A421" s="1" t="s">
        <v>670</v>
      </c>
      <c r="B421" s="1" t="s">
        <v>4357</v>
      </c>
      <c r="C421" s="1">
        <v>0.0</v>
      </c>
    </row>
    <row r="422">
      <c r="A422" s="1" t="s">
        <v>690</v>
      </c>
      <c r="B422" s="1" t="s">
        <v>4361</v>
      </c>
      <c r="C422" s="1">
        <v>11.0</v>
      </c>
    </row>
    <row r="423">
      <c r="A423" s="1" t="s">
        <v>4376</v>
      </c>
      <c r="B423" s="1" t="s">
        <v>4377</v>
      </c>
      <c r="C423" s="1">
        <v>118.0</v>
      </c>
    </row>
    <row r="424">
      <c r="A424" s="1" t="s">
        <v>176</v>
      </c>
      <c r="B424" s="1" t="s">
        <v>4379</v>
      </c>
      <c r="C424" s="1">
        <v>3.0</v>
      </c>
    </row>
    <row r="425">
      <c r="A425" s="1" t="s">
        <v>198</v>
      </c>
      <c r="B425" s="1" t="s">
        <v>4389</v>
      </c>
      <c r="C425" s="1">
        <v>5.0</v>
      </c>
    </row>
    <row r="426">
      <c r="A426" s="1" t="s">
        <v>145</v>
      </c>
      <c r="B426" s="1" t="s">
        <v>4401</v>
      </c>
      <c r="C426" s="1">
        <v>1.0</v>
      </c>
    </row>
    <row r="427">
      <c r="A427" s="1" t="s">
        <v>81</v>
      </c>
      <c r="B427" s="1" t="s">
        <v>4404</v>
      </c>
      <c r="C427" s="1">
        <v>8.0</v>
      </c>
    </row>
    <row r="428">
      <c r="A428" s="1" t="s">
        <v>4420</v>
      </c>
      <c r="B428" s="1" t="s">
        <v>4421</v>
      </c>
      <c r="C428" s="1">
        <v>0.0</v>
      </c>
    </row>
    <row r="429">
      <c r="A429" s="1" t="s">
        <v>372</v>
      </c>
      <c r="B429" s="1" t="s">
        <v>4430</v>
      </c>
      <c r="C429" s="1">
        <v>4.0</v>
      </c>
    </row>
    <row r="430">
      <c r="A430" s="1" t="s">
        <v>4434</v>
      </c>
      <c r="B430" s="1" t="s">
        <v>4435</v>
      </c>
      <c r="C430" s="1">
        <v>0.0</v>
      </c>
    </row>
    <row r="431">
      <c r="A431" s="1" t="s">
        <v>4439</v>
      </c>
      <c r="B431" s="1" t="s">
        <v>4440</v>
      </c>
      <c r="C431" s="1">
        <v>6.0</v>
      </c>
    </row>
    <row r="432">
      <c r="A432" s="1" t="s">
        <v>664</v>
      </c>
      <c r="B432" s="1" t="s">
        <v>4449</v>
      </c>
      <c r="C432" s="1">
        <v>4.0</v>
      </c>
    </row>
    <row r="433">
      <c r="A433" s="1" t="s">
        <v>798</v>
      </c>
      <c r="B433" s="1" t="s">
        <v>4456</v>
      </c>
      <c r="C433" s="1">
        <v>0.0</v>
      </c>
    </row>
    <row r="434">
      <c r="A434" s="1" t="s">
        <v>4458</v>
      </c>
      <c r="B434" s="1" t="s">
        <v>4459</v>
      </c>
      <c r="C434" s="1">
        <v>5.0</v>
      </c>
    </row>
    <row r="435">
      <c r="A435" s="1" t="s">
        <v>680</v>
      </c>
      <c r="B435" s="1" t="s">
        <v>4463</v>
      </c>
      <c r="C435" s="1">
        <v>0.0</v>
      </c>
    </row>
    <row r="436">
      <c r="A436" s="1" t="s">
        <v>322</v>
      </c>
      <c r="B436" s="1" t="s">
        <v>4470</v>
      </c>
      <c r="C436" s="1">
        <v>0.0</v>
      </c>
    </row>
    <row r="437">
      <c r="A437" s="1" t="s">
        <v>540</v>
      </c>
      <c r="B437" s="1" t="s">
        <v>4479</v>
      </c>
      <c r="C437" s="1">
        <v>15.0</v>
      </c>
    </row>
    <row r="438">
      <c r="A438" s="1" t="s">
        <v>672</v>
      </c>
      <c r="B438" s="1" t="s">
        <v>4484</v>
      </c>
      <c r="C438" s="1">
        <v>4.0</v>
      </c>
    </row>
    <row r="439">
      <c r="A439" s="1" t="s">
        <v>807</v>
      </c>
      <c r="B439" s="1" t="s">
        <v>4489</v>
      </c>
      <c r="C439" s="1">
        <v>46.0</v>
      </c>
    </row>
    <row r="440">
      <c r="A440" s="1" t="s">
        <v>483</v>
      </c>
      <c r="B440" s="1" t="s">
        <v>4508</v>
      </c>
      <c r="C440" s="1">
        <v>2.0</v>
      </c>
    </row>
    <row r="441">
      <c r="A441" s="1" t="s">
        <v>847</v>
      </c>
      <c r="B441" s="1" t="s">
        <v>4511</v>
      </c>
      <c r="C441" s="1">
        <v>29.0</v>
      </c>
    </row>
    <row r="442">
      <c r="A442" s="1" t="s">
        <v>4520</v>
      </c>
      <c r="B442" s="1" t="s">
        <v>4521</v>
      </c>
      <c r="C442" s="1">
        <v>0.0</v>
      </c>
    </row>
    <row r="443">
      <c r="A443" s="1" t="s">
        <v>710</v>
      </c>
      <c r="B443" s="1" t="s">
        <v>4526</v>
      </c>
      <c r="C443" s="1">
        <v>0.0</v>
      </c>
    </row>
    <row r="444">
      <c r="A444" s="1" t="s">
        <v>4536</v>
      </c>
      <c r="B444" s="1" t="s">
        <v>4537</v>
      </c>
      <c r="C444" s="1">
        <v>2.0</v>
      </c>
    </row>
    <row r="445">
      <c r="A445" s="1" t="s">
        <v>236</v>
      </c>
      <c r="B445" s="1" t="s">
        <v>4541</v>
      </c>
      <c r="C445" s="1">
        <v>19.0</v>
      </c>
    </row>
    <row r="446">
      <c r="A446" s="1" t="s">
        <v>162</v>
      </c>
      <c r="B446" s="1" t="s">
        <v>4573</v>
      </c>
      <c r="C446" s="1">
        <v>5.0</v>
      </c>
    </row>
    <row r="447">
      <c r="A447" s="1" t="s">
        <v>763</v>
      </c>
      <c r="B447" s="1" t="s">
        <v>4592</v>
      </c>
      <c r="C447" s="1">
        <v>0.0</v>
      </c>
    </row>
    <row r="448">
      <c r="A448" s="1" t="s">
        <v>177</v>
      </c>
      <c r="B448" s="1" t="s">
        <v>4607</v>
      </c>
      <c r="C448" s="1">
        <v>0.0</v>
      </c>
    </row>
    <row r="449">
      <c r="A449" s="1" t="s">
        <v>393</v>
      </c>
      <c r="B449" s="1" t="s">
        <v>4616</v>
      </c>
      <c r="C449" s="1">
        <v>26.0</v>
      </c>
    </row>
    <row r="450">
      <c r="A450" s="1" t="s">
        <v>332</v>
      </c>
      <c r="B450" s="1" t="s">
        <v>4620</v>
      </c>
      <c r="C450" s="1">
        <v>0.0</v>
      </c>
    </row>
    <row r="451">
      <c r="A451" s="1" t="s">
        <v>305</v>
      </c>
      <c r="B451" s="1" t="s">
        <v>4625</v>
      </c>
      <c r="C451" s="1">
        <v>4.0</v>
      </c>
    </row>
    <row r="452">
      <c r="A452" s="1" t="s">
        <v>644</v>
      </c>
      <c r="B452" s="1" t="s">
        <v>4629</v>
      </c>
      <c r="C452" s="1">
        <v>6.0</v>
      </c>
    </row>
    <row r="453">
      <c r="A453" s="1" t="s">
        <v>737</v>
      </c>
      <c r="B453" s="1" t="s">
        <v>4639</v>
      </c>
      <c r="C453" s="1">
        <v>1.0</v>
      </c>
    </row>
    <row r="454">
      <c r="A454" s="1" t="s">
        <v>285</v>
      </c>
      <c r="B454" s="1" t="s">
        <v>4641</v>
      </c>
      <c r="C454" s="1">
        <v>10.0</v>
      </c>
    </row>
    <row r="455">
      <c r="A455" s="1" t="s">
        <v>649</v>
      </c>
      <c r="B455" s="1" t="s">
        <v>4643</v>
      </c>
      <c r="C455" s="1">
        <v>0.0</v>
      </c>
    </row>
    <row r="456">
      <c r="A456" s="1" t="s">
        <v>533</v>
      </c>
      <c r="B456" s="1" t="s">
        <v>4651</v>
      </c>
      <c r="C456" s="1">
        <v>0.0</v>
      </c>
    </row>
    <row r="457">
      <c r="A457" s="1" t="s">
        <v>221</v>
      </c>
      <c r="B457" s="1" t="s">
        <v>4656</v>
      </c>
      <c r="C457" s="1">
        <v>0.0</v>
      </c>
    </row>
    <row r="458">
      <c r="A458" s="1" t="s">
        <v>848</v>
      </c>
      <c r="B458" s="1" t="s">
        <v>4660</v>
      </c>
      <c r="C458" s="1">
        <v>4.0</v>
      </c>
    </row>
    <row r="459">
      <c r="A459" s="1" t="s">
        <v>696</v>
      </c>
      <c r="B459" s="1" t="s">
        <v>4665</v>
      </c>
      <c r="C459" s="1">
        <v>0.0</v>
      </c>
    </row>
    <row r="460">
      <c r="A460" s="1" t="s">
        <v>813</v>
      </c>
      <c r="B460" s="1" t="s">
        <v>4682</v>
      </c>
      <c r="C460" s="1">
        <v>5.0</v>
      </c>
    </row>
    <row r="461">
      <c r="A461" s="1" t="s">
        <v>502</v>
      </c>
      <c r="B461" s="1" t="s">
        <v>4687</v>
      </c>
      <c r="C461" s="1">
        <v>12.0</v>
      </c>
    </row>
    <row r="462">
      <c r="A462" s="1" t="s">
        <v>785</v>
      </c>
      <c r="B462" s="1" t="s">
        <v>4695</v>
      </c>
      <c r="C462" s="1">
        <v>8.0</v>
      </c>
    </row>
    <row r="463">
      <c r="A463" s="1" t="s">
        <v>4706</v>
      </c>
      <c r="B463" s="1" t="s">
        <v>4707</v>
      </c>
      <c r="C463" s="1">
        <v>118.0</v>
      </c>
    </row>
    <row r="464">
      <c r="A464" s="1" t="s">
        <v>173</v>
      </c>
      <c r="B464" s="1" t="s">
        <v>4709</v>
      </c>
      <c r="C464" s="1">
        <v>18.0</v>
      </c>
    </row>
    <row r="465">
      <c r="A465" s="1" t="s">
        <v>786</v>
      </c>
      <c r="B465" s="1" t="s">
        <v>4713</v>
      </c>
      <c r="C465" s="1">
        <v>0.0</v>
      </c>
    </row>
    <row r="466">
      <c r="A466" s="1" t="s">
        <v>239</v>
      </c>
      <c r="B466" s="1" t="s">
        <v>4729</v>
      </c>
      <c r="C466" s="1">
        <v>0.0</v>
      </c>
    </row>
    <row r="467">
      <c r="A467" s="1" t="s">
        <v>99</v>
      </c>
      <c r="B467" s="1" t="s">
        <v>4732</v>
      </c>
      <c r="C467" s="1">
        <v>0.0</v>
      </c>
    </row>
    <row r="468">
      <c r="A468" s="1" t="s">
        <v>38</v>
      </c>
      <c r="B468" s="1" t="s">
        <v>4736</v>
      </c>
      <c r="C468" s="1">
        <v>31.0</v>
      </c>
    </row>
    <row r="469">
      <c r="A469" s="1" t="s">
        <v>171</v>
      </c>
      <c r="B469" s="1" t="s">
        <v>4739</v>
      </c>
      <c r="C469" s="1">
        <v>1.0</v>
      </c>
    </row>
    <row r="470">
      <c r="A470" s="1" t="s">
        <v>304</v>
      </c>
      <c r="B470" s="1" t="s">
        <v>4751</v>
      </c>
      <c r="C470" s="1">
        <v>7.0</v>
      </c>
    </row>
    <row r="471">
      <c r="A471" s="1" t="s">
        <v>4755</v>
      </c>
      <c r="B471" s="1" t="s">
        <v>4756</v>
      </c>
      <c r="C471" s="1">
        <v>118.0</v>
      </c>
    </row>
    <row r="472">
      <c r="A472" s="1" t="s">
        <v>633</v>
      </c>
      <c r="B472" s="1" t="s">
        <v>4767</v>
      </c>
      <c r="C472" s="1">
        <v>8.0</v>
      </c>
    </row>
    <row r="473">
      <c r="A473" s="1" t="s">
        <v>106</v>
      </c>
      <c r="B473" s="1" t="s">
        <v>4775</v>
      </c>
      <c r="C473" s="1">
        <v>0.0</v>
      </c>
    </row>
    <row r="474">
      <c r="A474" s="1" t="s">
        <v>258</v>
      </c>
      <c r="B474" s="1" t="s">
        <v>4783</v>
      </c>
      <c r="C474" s="1">
        <v>0.0</v>
      </c>
    </row>
    <row r="475">
      <c r="A475" s="1" t="s">
        <v>4787</v>
      </c>
      <c r="B475" s="1" t="s">
        <v>4788</v>
      </c>
      <c r="C475" s="1">
        <v>2.0</v>
      </c>
    </row>
    <row r="476">
      <c r="A476" s="1" t="s">
        <v>411</v>
      </c>
      <c r="B476" s="1" t="s">
        <v>4795</v>
      </c>
      <c r="C476" s="1">
        <v>1.0</v>
      </c>
    </row>
    <row r="477">
      <c r="A477" s="1" t="s">
        <v>24</v>
      </c>
      <c r="B477" s="1" t="s">
        <v>4799</v>
      </c>
      <c r="C477" s="1">
        <v>1.0</v>
      </c>
    </row>
    <row r="478">
      <c r="A478" s="1" t="s">
        <v>117</v>
      </c>
      <c r="B478" s="1" t="s">
        <v>4803</v>
      </c>
      <c r="C478" s="1">
        <v>3.0</v>
      </c>
    </row>
    <row r="479">
      <c r="A479" s="1" t="s">
        <v>223</v>
      </c>
      <c r="B479" s="1" t="s">
        <v>4807</v>
      </c>
      <c r="C479" s="1">
        <v>5.0</v>
      </c>
    </row>
    <row r="480">
      <c r="A480" s="1" t="s">
        <v>4827</v>
      </c>
      <c r="B480" s="1" t="s">
        <v>4828</v>
      </c>
      <c r="C480" s="1">
        <v>6.0</v>
      </c>
    </row>
    <row r="481">
      <c r="A481" s="1" t="s">
        <v>780</v>
      </c>
      <c r="B481" s="1" t="s">
        <v>4832</v>
      </c>
      <c r="C481" s="1">
        <v>1.0</v>
      </c>
    </row>
    <row r="482">
      <c r="A482" s="1" t="s">
        <v>119</v>
      </c>
      <c r="B482" s="1" t="s">
        <v>4835</v>
      </c>
      <c r="C482" s="1">
        <v>4.0</v>
      </c>
    </row>
    <row r="483">
      <c r="A483" s="1" t="s">
        <v>4848</v>
      </c>
      <c r="B483" s="1" t="s">
        <v>4849</v>
      </c>
      <c r="C483" s="1">
        <v>0.0</v>
      </c>
    </row>
    <row r="484">
      <c r="A484" s="1" t="s">
        <v>611</v>
      </c>
      <c r="B484" s="1" t="s">
        <v>4860</v>
      </c>
      <c r="C484" s="1">
        <v>0.0</v>
      </c>
    </row>
    <row r="485">
      <c r="A485" s="1" t="s">
        <v>23</v>
      </c>
      <c r="B485" s="1" t="s">
        <v>4871</v>
      </c>
      <c r="C485" s="1">
        <v>2.0</v>
      </c>
    </row>
    <row r="486">
      <c r="A486" s="1" t="s">
        <v>475</v>
      </c>
      <c r="B486" s="1" t="s">
        <v>4882</v>
      </c>
      <c r="C486" s="1">
        <v>16.0</v>
      </c>
    </row>
    <row r="487">
      <c r="A487" s="1" t="s">
        <v>810</v>
      </c>
      <c r="B487" s="1" t="s">
        <v>4886</v>
      </c>
      <c r="C487" s="1">
        <v>7.0</v>
      </c>
    </row>
    <row r="488">
      <c r="A488" s="1" t="s">
        <v>434</v>
      </c>
      <c r="B488" s="1" t="s">
        <v>4890</v>
      </c>
      <c r="C488" s="1">
        <v>0.0</v>
      </c>
    </row>
    <row r="489">
      <c r="A489" s="1" t="s">
        <v>135</v>
      </c>
      <c r="B489" s="1" t="s">
        <v>4895</v>
      </c>
      <c r="C489" s="1">
        <v>1.0</v>
      </c>
    </row>
    <row r="490">
      <c r="A490" s="1" t="s">
        <v>564</v>
      </c>
      <c r="B490" s="1" t="s">
        <v>4900</v>
      </c>
      <c r="C490" s="1">
        <v>5.0</v>
      </c>
    </row>
    <row r="491">
      <c r="A491" s="1" t="s">
        <v>4905</v>
      </c>
      <c r="B491" s="1" t="s">
        <v>4906</v>
      </c>
      <c r="C491" s="1">
        <v>3.0</v>
      </c>
    </row>
    <row r="492">
      <c r="A492" s="1" t="s">
        <v>44</v>
      </c>
      <c r="B492" s="1" t="s">
        <v>4925</v>
      </c>
      <c r="C492" s="1">
        <v>3.0</v>
      </c>
    </row>
    <row r="493">
      <c r="A493" s="1" t="s">
        <v>158</v>
      </c>
      <c r="B493" s="1" t="s">
        <v>4934</v>
      </c>
      <c r="C493" s="1">
        <v>7.0</v>
      </c>
    </row>
    <row r="494">
      <c r="A494" s="1" t="s">
        <v>255</v>
      </c>
      <c r="B494" s="1" t="s">
        <v>4942</v>
      </c>
      <c r="C494" s="1">
        <v>3.0</v>
      </c>
    </row>
    <row r="495">
      <c r="A495" s="1" t="s">
        <v>658</v>
      </c>
      <c r="B495" s="1" t="s">
        <v>4954</v>
      </c>
      <c r="C495" s="1">
        <v>0.0</v>
      </c>
    </row>
    <row r="496">
      <c r="A496" s="1" t="s">
        <v>293</v>
      </c>
      <c r="B496" s="1" t="s">
        <v>4968</v>
      </c>
      <c r="C496" s="1">
        <v>0.0</v>
      </c>
    </row>
    <row r="497">
      <c r="A497" s="1" t="s">
        <v>503</v>
      </c>
      <c r="B497" s="1" t="s">
        <v>4972</v>
      </c>
      <c r="C497" s="1">
        <v>52.0</v>
      </c>
    </row>
    <row r="498">
      <c r="A498" s="1" t="s">
        <v>687</v>
      </c>
      <c r="B498" s="1" t="s">
        <v>4975</v>
      </c>
      <c r="C498" s="1">
        <v>0.0</v>
      </c>
    </row>
    <row r="499">
      <c r="A499" s="1" t="s">
        <v>267</v>
      </c>
      <c r="B499" s="1" t="s">
        <v>4978</v>
      </c>
      <c r="C499" s="1">
        <v>1.0</v>
      </c>
    </row>
    <row r="500">
      <c r="A500" s="1" t="s">
        <v>174</v>
      </c>
      <c r="B500" s="1" t="s">
        <v>4995</v>
      </c>
      <c r="C500" s="1">
        <v>1.0</v>
      </c>
    </row>
    <row r="501">
      <c r="A501" s="1" t="s">
        <v>388</v>
      </c>
      <c r="B501" s="1" t="s">
        <v>4997</v>
      </c>
      <c r="C501" s="1">
        <v>0.0</v>
      </c>
    </row>
    <row r="502">
      <c r="A502" s="1" t="s">
        <v>330</v>
      </c>
      <c r="B502" s="1" t="s">
        <v>5001</v>
      </c>
      <c r="C502" s="1">
        <v>4.0</v>
      </c>
    </row>
    <row r="503">
      <c r="A503" s="1" t="s">
        <v>671</v>
      </c>
      <c r="B503" s="1" t="s">
        <v>5010</v>
      </c>
      <c r="C503" s="1">
        <v>3.0</v>
      </c>
    </row>
    <row r="504">
      <c r="A504" s="1" t="s">
        <v>442</v>
      </c>
      <c r="B504" s="1" t="s">
        <v>5019</v>
      </c>
      <c r="C504" s="1">
        <v>0.0</v>
      </c>
    </row>
    <row r="505">
      <c r="A505" s="1" t="s">
        <v>5028</v>
      </c>
      <c r="B505" s="1" t="s">
        <v>5029</v>
      </c>
      <c r="C505" s="1">
        <v>6.0</v>
      </c>
    </row>
    <row r="506">
      <c r="A506" s="1" t="s">
        <v>546</v>
      </c>
      <c r="B506" s="1" t="s">
        <v>5031</v>
      </c>
      <c r="C506" s="1">
        <v>38.0</v>
      </c>
    </row>
    <row r="507">
      <c r="A507" s="1" t="s">
        <v>5035</v>
      </c>
      <c r="B507" s="1" t="s">
        <v>5036</v>
      </c>
      <c r="C507" s="1">
        <v>0.0</v>
      </c>
    </row>
    <row r="508">
      <c r="A508" s="1" t="s">
        <v>382</v>
      </c>
      <c r="B508" s="1" t="s">
        <v>5057</v>
      </c>
      <c r="C508" s="1">
        <v>4.0</v>
      </c>
    </row>
    <row r="509">
      <c r="A509" s="1" t="s">
        <v>42</v>
      </c>
      <c r="B509" s="1" t="s">
        <v>5065</v>
      </c>
      <c r="C509" s="1">
        <v>1.0</v>
      </c>
    </row>
    <row r="510">
      <c r="A510" s="1" t="s">
        <v>265</v>
      </c>
      <c r="B510" s="1" t="s">
        <v>5070</v>
      </c>
      <c r="C510" s="1">
        <v>4.0</v>
      </c>
    </row>
    <row r="511">
      <c r="A511" s="1" t="s">
        <v>156</v>
      </c>
      <c r="B511" s="1" t="s">
        <v>5078</v>
      </c>
      <c r="C511" s="1">
        <v>0.0</v>
      </c>
    </row>
    <row r="512">
      <c r="A512" s="1" t="s">
        <v>214</v>
      </c>
      <c r="B512" s="1" t="s">
        <v>5083</v>
      </c>
      <c r="C512" s="1">
        <v>3.0</v>
      </c>
    </row>
    <row r="513">
      <c r="A513" s="1" t="s">
        <v>459</v>
      </c>
      <c r="B513" s="1" t="s">
        <v>5086</v>
      </c>
      <c r="C513" s="1">
        <v>3.0</v>
      </c>
    </row>
    <row r="514">
      <c r="A514" s="1" t="s">
        <v>733</v>
      </c>
      <c r="B514" s="1" t="s">
        <v>5089</v>
      </c>
      <c r="C514" s="1">
        <v>0.0</v>
      </c>
    </row>
    <row r="515">
      <c r="A515" s="1" t="s">
        <v>678</v>
      </c>
      <c r="B515" s="1" t="s">
        <v>5096</v>
      </c>
      <c r="C515" s="1">
        <v>55.0</v>
      </c>
    </row>
    <row r="516">
      <c r="A516" s="1" t="s">
        <v>799</v>
      </c>
      <c r="B516" s="1" t="s">
        <v>5098</v>
      </c>
      <c r="C516" s="1">
        <v>0.0</v>
      </c>
    </row>
    <row r="517">
      <c r="A517" s="1" t="s">
        <v>319</v>
      </c>
      <c r="B517" s="1" t="s">
        <v>5102</v>
      </c>
      <c r="C517" s="1">
        <v>3.0</v>
      </c>
    </row>
    <row r="518">
      <c r="A518" s="1" t="s">
        <v>213</v>
      </c>
      <c r="B518" s="1" t="s">
        <v>5108</v>
      </c>
      <c r="C518" s="1">
        <v>0.0</v>
      </c>
    </row>
    <row r="519">
      <c r="A519" s="1" t="s">
        <v>656</v>
      </c>
      <c r="B519" s="1" t="s">
        <v>5141</v>
      </c>
      <c r="C519" s="1">
        <v>7.0</v>
      </c>
    </row>
    <row r="520">
      <c r="A520" s="1" t="s">
        <v>88</v>
      </c>
      <c r="B520" s="1" t="s">
        <v>5158</v>
      </c>
      <c r="C520" s="1">
        <v>0.0</v>
      </c>
    </row>
    <row r="521">
      <c r="A521" s="1" t="s">
        <v>128</v>
      </c>
      <c r="B521" s="1" t="s">
        <v>5176</v>
      </c>
      <c r="C521" s="1">
        <v>4.0</v>
      </c>
    </row>
    <row r="522">
      <c r="A522" s="1" t="s">
        <v>489</v>
      </c>
      <c r="B522" s="1" t="s">
        <v>5179</v>
      </c>
      <c r="C522" s="1">
        <v>13.0</v>
      </c>
    </row>
    <row r="523">
      <c r="A523" s="1" t="s">
        <v>563</v>
      </c>
      <c r="B523" s="1" t="s">
        <v>5182</v>
      </c>
      <c r="C523" s="1">
        <v>9.0</v>
      </c>
    </row>
    <row r="524">
      <c r="A524" s="1" t="s">
        <v>181</v>
      </c>
      <c r="B524" s="1" t="s">
        <v>5191</v>
      </c>
      <c r="C524" s="1">
        <v>2.0</v>
      </c>
    </row>
    <row r="525">
      <c r="A525" s="1" t="s">
        <v>406</v>
      </c>
      <c r="B525" s="1" t="s">
        <v>5204</v>
      </c>
      <c r="C525" s="1">
        <v>4.0</v>
      </c>
    </row>
    <row r="526">
      <c r="A526" s="1" t="s">
        <v>94</v>
      </c>
      <c r="B526" s="1" t="s">
        <v>5208</v>
      </c>
      <c r="C526" s="1">
        <v>1.0</v>
      </c>
    </row>
    <row r="527">
      <c r="A527" s="1" t="s">
        <v>651</v>
      </c>
      <c r="B527" s="1" t="s">
        <v>5220</v>
      </c>
      <c r="C527" s="1">
        <v>3.0</v>
      </c>
    </row>
    <row r="528">
      <c r="A528" s="1" t="s">
        <v>57</v>
      </c>
      <c r="B528" s="1" t="s">
        <v>5230</v>
      </c>
      <c r="C528" s="1">
        <v>0.0</v>
      </c>
    </row>
    <row r="529">
      <c r="A529" s="1" t="s">
        <v>426</v>
      </c>
      <c r="B529" s="1" t="s">
        <v>5239</v>
      </c>
      <c r="C529" s="1">
        <v>1.0</v>
      </c>
    </row>
    <row r="530">
      <c r="A530" s="1" t="s">
        <v>280</v>
      </c>
      <c r="B530" s="1" t="s">
        <v>5241</v>
      </c>
      <c r="C530" s="1">
        <v>6.0</v>
      </c>
    </row>
    <row r="531">
      <c r="A531" s="1" t="s">
        <v>5250</v>
      </c>
      <c r="B531" s="1" t="s">
        <v>5251</v>
      </c>
      <c r="C531" s="1">
        <v>3.0</v>
      </c>
    </row>
    <row r="532">
      <c r="A532" s="1" t="s">
        <v>318</v>
      </c>
      <c r="B532" s="1" t="s">
        <v>5256</v>
      </c>
      <c r="C532" s="1">
        <v>4.0</v>
      </c>
    </row>
    <row r="533">
      <c r="A533" s="1" t="s">
        <v>103</v>
      </c>
      <c r="B533" s="1" t="s">
        <v>5260</v>
      </c>
      <c r="C533" s="1">
        <v>3.0</v>
      </c>
    </row>
    <row r="534">
      <c r="A534" s="1" t="s">
        <v>5270</v>
      </c>
      <c r="B534" s="1" t="s">
        <v>5271</v>
      </c>
      <c r="C534" s="1">
        <v>1.0</v>
      </c>
    </row>
    <row r="535">
      <c r="A535" s="1" t="s">
        <v>565</v>
      </c>
      <c r="B535" s="1" t="s">
        <v>5281</v>
      </c>
      <c r="C535" s="1">
        <v>151.0</v>
      </c>
    </row>
    <row r="536">
      <c r="A536" s="1" t="s">
        <v>295</v>
      </c>
      <c r="B536" s="1" t="s">
        <v>5285</v>
      </c>
      <c r="C536" s="1">
        <v>0.0</v>
      </c>
    </row>
    <row r="537">
      <c r="A537" s="1" t="s">
        <v>116</v>
      </c>
      <c r="B537" s="1" t="s">
        <v>5300</v>
      </c>
      <c r="C537" s="1">
        <v>1.0</v>
      </c>
    </row>
    <row r="538">
      <c r="A538" s="1" t="s">
        <v>137</v>
      </c>
      <c r="B538" s="1" t="s">
        <v>5317</v>
      </c>
      <c r="C538" s="1">
        <v>4.0</v>
      </c>
    </row>
    <row r="539">
      <c r="A539" s="1" t="s">
        <v>701</v>
      </c>
      <c r="B539" s="1" t="s">
        <v>5321</v>
      </c>
      <c r="C539" s="1">
        <v>1.0</v>
      </c>
    </row>
    <row r="540">
      <c r="A540" s="1" t="s">
        <v>719</v>
      </c>
      <c r="B540" s="1" t="s">
        <v>5329</v>
      </c>
      <c r="C540" s="1">
        <v>0.0</v>
      </c>
    </row>
    <row r="541">
      <c r="A541" s="1" t="s">
        <v>249</v>
      </c>
      <c r="B541" s="1" t="s">
        <v>5341</v>
      </c>
      <c r="C541" s="1">
        <v>3.0</v>
      </c>
    </row>
    <row r="542">
      <c r="A542" s="1" t="s">
        <v>60</v>
      </c>
      <c r="B542" s="1" t="s">
        <v>5349</v>
      </c>
      <c r="C542" s="1">
        <v>1.0</v>
      </c>
    </row>
    <row r="543">
      <c r="A543" s="1" t="s">
        <v>342</v>
      </c>
      <c r="B543" s="1" t="s">
        <v>5353</v>
      </c>
      <c r="C543" s="1">
        <v>0.0</v>
      </c>
    </row>
    <row r="544">
      <c r="A544" s="1" t="s">
        <v>292</v>
      </c>
      <c r="B544" s="1" t="s">
        <v>5357</v>
      </c>
      <c r="C544" s="1">
        <v>0.0</v>
      </c>
    </row>
    <row r="545">
      <c r="A545" s="1" t="s">
        <v>54</v>
      </c>
      <c r="B545" s="1" t="s">
        <v>5366</v>
      </c>
      <c r="C545" s="1">
        <v>0.0</v>
      </c>
    </row>
    <row r="546">
      <c r="A546" s="1" t="s">
        <v>196</v>
      </c>
      <c r="B546" s="1" t="s">
        <v>5369</v>
      </c>
      <c r="C546" s="1">
        <v>0.0</v>
      </c>
    </row>
    <row r="547">
      <c r="A547" s="1" t="s">
        <v>621</v>
      </c>
      <c r="B547" s="1" t="s">
        <v>5374</v>
      </c>
      <c r="C547" s="1">
        <v>0.0</v>
      </c>
    </row>
    <row r="548">
      <c r="A548" s="1" t="s">
        <v>547</v>
      </c>
      <c r="B548" s="1" t="s">
        <v>5382</v>
      </c>
      <c r="C548" s="1">
        <v>45.0</v>
      </c>
    </row>
    <row r="549">
      <c r="A549" s="1" t="s">
        <v>703</v>
      </c>
      <c r="B549" s="1" t="s">
        <v>5385</v>
      </c>
      <c r="C549" s="1">
        <v>1.0</v>
      </c>
    </row>
    <row r="550">
      <c r="A550" s="1" t="s">
        <v>751</v>
      </c>
      <c r="B550" s="1" t="s">
        <v>5396</v>
      </c>
      <c r="C550" s="1">
        <v>0.0</v>
      </c>
    </row>
    <row r="551">
      <c r="A551" s="1" t="s">
        <v>401</v>
      </c>
      <c r="B551" s="1" t="s">
        <v>5416</v>
      </c>
      <c r="C551" s="1">
        <v>0.0</v>
      </c>
    </row>
    <row r="552">
      <c r="A552" s="1" t="s">
        <v>669</v>
      </c>
      <c r="B552" s="1" t="s">
        <v>5425</v>
      </c>
      <c r="C552" s="1">
        <v>0.0</v>
      </c>
    </row>
    <row r="553">
      <c r="A553" s="1" t="s">
        <v>259</v>
      </c>
      <c r="B553" s="1" t="s">
        <v>5432</v>
      </c>
      <c r="C553" s="1">
        <v>6.0</v>
      </c>
    </row>
    <row r="554">
      <c r="A554" s="1" t="s">
        <v>5441</v>
      </c>
      <c r="B554" s="1" t="s">
        <v>5442</v>
      </c>
      <c r="C554" s="1">
        <v>0.0</v>
      </c>
    </row>
    <row r="555">
      <c r="A555" s="1" t="s">
        <v>194</v>
      </c>
      <c r="B555" s="1" t="s">
        <v>5444</v>
      </c>
      <c r="C555" s="1">
        <v>5.0</v>
      </c>
    </row>
    <row r="556">
      <c r="A556" s="1" t="s">
        <v>5448</v>
      </c>
      <c r="B556" s="1" t="s">
        <v>5449</v>
      </c>
      <c r="C556" s="1">
        <v>2.0</v>
      </c>
    </row>
    <row r="557">
      <c r="A557" s="1" t="s">
        <v>413</v>
      </c>
      <c r="B557" s="1" t="s">
        <v>5456</v>
      </c>
      <c r="C557" s="1">
        <v>1.0</v>
      </c>
    </row>
    <row r="558">
      <c r="A558" s="1" t="s">
        <v>47</v>
      </c>
      <c r="B558" s="1" t="s">
        <v>5459</v>
      </c>
      <c r="C558" s="1">
        <v>10.0</v>
      </c>
    </row>
    <row r="559">
      <c r="A559" s="1" t="s">
        <v>392</v>
      </c>
      <c r="B559" s="1" t="s">
        <v>5463</v>
      </c>
      <c r="C559" s="1">
        <v>1.0</v>
      </c>
    </row>
    <row r="560">
      <c r="A560" s="1" t="s">
        <v>75</v>
      </c>
      <c r="B560" s="1" t="s">
        <v>5476</v>
      </c>
      <c r="C560" s="1">
        <v>0.0</v>
      </c>
    </row>
    <row r="561">
      <c r="A561" s="1" t="s">
        <v>679</v>
      </c>
      <c r="B561" s="1" t="s">
        <v>5480</v>
      </c>
      <c r="C561" s="1">
        <v>14.0</v>
      </c>
    </row>
    <row r="562">
      <c r="A562" s="1" t="s">
        <v>688</v>
      </c>
      <c r="B562" s="1" t="s">
        <v>5485</v>
      </c>
      <c r="C562" s="1">
        <v>5.0</v>
      </c>
    </row>
    <row r="563">
      <c r="A563" s="1" t="s">
        <v>578</v>
      </c>
      <c r="B563" s="1" t="s">
        <v>5492</v>
      </c>
      <c r="C563" s="1">
        <v>1.0</v>
      </c>
    </row>
    <row r="564">
      <c r="A564" s="1" t="s">
        <v>30</v>
      </c>
      <c r="B564" s="1" t="s">
        <v>5498</v>
      </c>
      <c r="C564" s="1">
        <v>6.0</v>
      </c>
    </row>
    <row r="565">
      <c r="A565" s="1" t="s">
        <v>217</v>
      </c>
      <c r="B565" s="1" t="s">
        <v>5503</v>
      </c>
      <c r="C565" s="1">
        <v>0.0</v>
      </c>
    </row>
    <row r="566">
      <c r="A566" s="1" t="s">
        <v>794</v>
      </c>
      <c r="B566" s="1" t="s">
        <v>5516</v>
      </c>
      <c r="C566" s="1">
        <v>0.0</v>
      </c>
    </row>
    <row r="567">
      <c r="A567" s="1" t="s">
        <v>713</v>
      </c>
      <c r="B567" s="1" t="s">
        <v>5520</v>
      </c>
      <c r="C567" s="1">
        <v>4.0</v>
      </c>
    </row>
    <row r="568">
      <c r="A568" s="1" t="s">
        <v>82</v>
      </c>
      <c r="B568" s="1" t="s">
        <v>5525</v>
      </c>
      <c r="C568" s="1">
        <v>1.0</v>
      </c>
    </row>
    <row r="569">
      <c r="A569" s="1" t="s">
        <v>28</v>
      </c>
      <c r="B569" s="1" t="s">
        <v>5530</v>
      </c>
      <c r="C569" s="1">
        <v>3.0</v>
      </c>
    </row>
    <row r="570">
      <c r="A570" s="1" t="s">
        <v>661</v>
      </c>
      <c r="B570" s="1" t="s">
        <v>5553</v>
      </c>
      <c r="C570" s="1">
        <v>3.0</v>
      </c>
    </row>
    <row r="571">
      <c r="A571" s="1" t="s">
        <v>830</v>
      </c>
      <c r="B571" s="1" t="s">
        <v>5557</v>
      </c>
      <c r="C571" s="1">
        <v>4.0</v>
      </c>
    </row>
    <row r="572">
      <c r="A572" s="1" t="s">
        <v>234</v>
      </c>
      <c r="B572" s="1" t="s">
        <v>5561</v>
      </c>
      <c r="C572" s="1">
        <v>4.0</v>
      </c>
    </row>
    <row r="573">
      <c r="A573" s="1" t="s">
        <v>718</v>
      </c>
      <c r="B573" s="1" t="s">
        <v>5590</v>
      </c>
      <c r="C573" s="1">
        <v>0.0</v>
      </c>
    </row>
    <row r="574">
      <c r="A574" s="1" t="s">
        <v>5594</v>
      </c>
      <c r="B574" s="1" t="s">
        <v>5595</v>
      </c>
      <c r="C574" s="1">
        <v>2.0</v>
      </c>
    </row>
    <row r="575">
      <c r="A575" s="1" t="s">
        <v>386</v>
      </c>
      <c r="B575" s="1" t="s">
        <v>5597</v>
      </c>
      <c r="C575" s="1">
        <v>3.0</v>
      </c>
    </row>
    <row r="576">
      <c r="A576" s="1" t="s">
        <v>585</v>
      </c>
      <c r="B576" s="1" t="s">
        <v>5600</v>
      </c>
      <c r="C576" s="1">
        <v>42.0</v>
      </c>
    </row>
    <row r="577">
      <c r="A577" s="1" t="s">
        <v>216</v>
      </c>
      <c r="B577" s="1" t="s">
        <v>5605</v>
      </c>
      <c r="C577" s="1">
        <v>0.0</v>
      </c>
    </row>
    <row r="578">
      <c r="A578" s="1" t="s">
        <v>66</v>
      </c>
      <c r="B578" s="1" t="s">
        <v>5615</v>
      </c>
      <c r="C578" s="1">
        <v>0.0</v>
      </c>
    </row>
    <row r="579">
      <c r="A579" s="1" t="s">
        <v>62</v>
      </c>
      <c r="B579" s="1" t="s">
        <v>5630</v>
      </c>
      <c r="C579" s="1">
        <v>0.0</v>
      </c>
    </row>
    <row r="580">
      <c r="A580" s="1" t="s">
        <v>5633</v>
      </c>
      <c r="B580" s="1" t="s">
        <v>5634</v>
      </c>
      <c r="C580" s="1">
        <v>0.0</v>
      </c>
    </row>
    <row r="581">
      <c r="A581" s="1" t="s">
        <v>5637</v>
      </c>
      <c r="B581" s="1" t="s">
        <v>5638</v>
      </c>
      <c r="C581" s="1">
        <v>1.0</v>
      </c>
    </row>
    <row r="582">
      <c r="A582" s="1" t="s">
        <v>463</v>
      </c>
      <c r="B582" s="1" t="s">
        <v>5656</v>
      </c>
      <c r="C582" s="1">
        <v>0.0</v>
      </c>
    </row>
    <row r="583">
      <c r="A583" s="1" t="s">
        <v>5660</v>
      </c>
      <c r="B583" s="1" t="s">
        <v>5661</v>
      </c>
      <c r="C583" s="1">
        <v>2.0</v>
      </c>
    </row>
    <row r="584">
      <c r="A584" s="1" t="s">
        <v>818</v>
      </c>
      <c r="B584" s="1" t="s">
        <v>5670</v>
      </c>
      <c r="C584" s="1">
        <v>15.0</v>
      </c>
    </row>
    <row r="585">
      <c r="A585" s="1" t="s">
        <v>266</v>
      </c>
      <c r="B585" s="1" t="s">
        <v>5674</v>
      </c>
      <c r="C585" s="1">
        <v>2.0</v>
      </c>
    </row>
    <row r="586">
      <c r="A586" s="1" t="s">
        <v>759</v>
      </c>
      <c r="B586" s="1" t="s">
        <v>5683</v>
      </c>
      <c r="C586" s="1">
        <v>0.0</v>
      </c>
    </row>
    <row r="587">
      <c r="A587" s="1" t="s">
        <v>77</v>
      </c>
      <c r="B587" s="1" t="s">
        <v>5686</v>
      </c>
      <c r="C587" s="1">
        <v>7.0</v>
      </c>
    </row>
    <row r="588">
      <c r="A588" s="1" t="s">
        <v>306</v>
      </c>
      <c r="B588" s="1" t="s">
        <v>5697</v>
      </c>
      <c r="C588" s="1">
        <v>0.0</v>
      </c>
    </row>
    <row r="589">
      <c r="A589" s="1" t="s">
        <v>102</v>
      </c>
      <c r="B589" s="1" t="s">
        <v>5702</v>
      </c>
      <c r="C589" s="1">
        <v>1.0</v>
      </c>
    </row>
    <row r="590">
      <c r="A590" s="1" t="s">
        <v>777</v>
      </c>
      <c r="B590" s="1" t="s">
        <v>5706</v>
      </c>
      <c r="C590" s="1">
        <v>2.0</v>
      </c>
    </row>
    <row r="591">
      <c r="A591" s="1" t="s">
        <v>789</v>
      </c>
      <c r="B591" s="1" t="s">
        <v>5715</v>
      </c>
      <c r="C591" s="1">
        <v>2.0</v>
      </c>
    </row>
    <row r="592">
      <c r="A592" s="1" t="s">
        <v>307</v>
      </c>
      <c r="B592" s="1" t="s">
        <v>5720</v>
      </c>
      <c r="C592" s="1">
        <v>5.0</v>
      </c>
    </row>
    <row r="593">
      <c r="A593" s="1" t="s">
        <v>300</v>
      </c>
      <c r="B593" s="1" t="s">
        <v>5724</v>
      </c>
      <c r="C593" s="1">
        <v>7.0</v>
      </c>
    </row>
    <row r="594">
      <c r="A594" s="1" t="s">
        <v>133</v>
      </c>
      <c r="B594" s="1" t="s">
        <v>5726</v>
      </c>
      <c r="C594" s="1">
        <v>3.0</v>
      </c>
    </row>
    <row r="595">
      <c r="A595" s="1" t="s">
        <v>436</v>
      </c>
      <c r="B595" s="1" t="s">
        <v>5731</v>
      </c>
      <c r="C595" s="1">
        <v>0.0</v>
      </c>
    </row>
    <row r="596">
      <c r="A596" s="1" t="s">
        <v>431</v>
      </c>
      <c r="B596" s="1" t="s">
        <v>5736</v>
      </c>
      <c r="C596" s="1">
        <v>1.0</v>
      </c>
    </row>
    <row r="597">
      <c r="A597" s="1" t="s">
        <v>466</v>
      </c>
      <c r="B597" s="1" t="s">
        <v>5740</v>
      </c>
      <c r="C597" s="1">
        <v>4.0</v>
      </c>
    </row>
    <row r="598">
      <c r="A598" s="1" t="s">
        <v>648</v>
      </c>
      <c r="B598" s="1" t="s">
        <v>5750</v>
      </c>
      <c r="C598" s="1">
        <v>0.0</v>
      </c>
    </row>
    <row r="599">
      <c r="A599" s="1" t="s">
        <v>5762</v>
      </c>
      <c r="B599" s="1" t="s">
        <v>5763</v>
      </c>
      <c r="C599" s="1">
        <v>3.0</v>
      </c>
    </row>
    <row r="600">
      <c r="A600" s="1" t="s">
        <v>353</v>
      </c>
      <c r="B600" s="1" t="s">
        <v>5787</v>
      </c>
      <c r="C600" s="1">
        <v>0.0</v>
      </c>
    </row>
    <row r="601">
      <c r="A601" s="1" t="s">
        <v>568</v>
      </c>
      <c r="B601" s="1" t="s">
        <v>5791</v>
      </c>
      <c r="C601" s="1">
        <v>0.0</v>
      </c>
    </row>
    <row r="602">
      <c r="A602" s="1" t="s">
        <v>539</v>
      </c>
      <c r="B602" s="1" t="s">
        <v>5796</v>
      </c>
      <c r="C602" s="1">
        <v>29.0</v>
      </c>
    </row>
    <row r="603">
      <c r="A603" s="1" t="s">
        <v>779</v>
      </c>
      <c r="B603" s="1" t="s">
        <v>5809</v>
      </c>
      <c r="C603" s="1">
        <v>77.0</v>
      </c>
    </row>
    <row r="604">
      <c r="A604" s="1" t="s">
        <v>806</v>
      </c>
      <c r="B604" s="1" t="s">
        <v>5833</v>
      </c>
      <c r="C604" s="1">
        <v>7.0</v>
      </c>
    </row>
    <row r="605">
      <c r="A605" s="1" t="s">
        <v>5838</v>
      </c>
      <c r="B605" s="1" t="s">
        <v>5839</v>
      </c>
      <c r="C605" s="1">
        <v>110.0</v>
      </c>
    </row>
    <row r="606">
      <c r="A606" s="1" t="s">
        <v>495</v>
      </c>
      <c r="B606" s="1" t="s">
        <v>5848</v>
      </c>
      <c r="C606" s="1">
        <v>11.0</v>
      </c>
    </row>
    <row r="607">
      <c r="A607" s="1" t="s">
        <v>142</v>
      </c>
      <c r="B607" s="1" t="s">
        <v>5853</v>
      </c>
      <c r="C607" s="1">
        <v>0.0</v>
      </c>
    </row>
    <row r="608">
      <c r="A608" s="1" t="s">
        <v>5866</v>
      </c>
      <c r="B608" s="1" t="s">
        <v>5867</v>
      </c>
      <c r="C608" s="1">
        <v>2.0</v>
      </c>
    </row>
    <row r="609">
      <c r="A609" s="1" t="s">
        <v>602</v>
      </c>
      <c r="B609" s="1" t="s">
        <v>5872</v>
      </c>
      <c r="C609" s="1">
        <v>0.0</v>
      </c>
    </row>
    <row r="610">
      <c r="A610" s="1" t="s">
        <v>252</v>
      </c>
      <c r="B610" s="1" t="s">
        <v>5874</v>
      </c>
      <c r="C610" s="1">
        <v>2.0</v>
      </c>
    </row>
    <row r="611">
      <c r="A611" s="1" t="s">
        <v>5889</v>
      </c>
      <c r="B611" s="1" t="s">
        <v>5890</v>
      </c>
      <c r="C611" s="1">
        <v>1.0</v>
      </c>
    </row>
    <row r="612">
      <c r="A612" s="1" t="s">
        <v>5894</v>
      </c>
      <c r="B612" s="1" t="s">
        <v>5895</v>
      </c>
      <c r="C612" s="1">
        <v>0.0</v>
      </c>
    </row>
    <row r="613">
      <c r="A613" s="1" t="s">
        <v>364</v>
      </c>
      <c r="B613" s="1" t="s">
        <v>5900</v>
      </c>
      <c r="C613" s="1">
        <v>3.0</v>
      </c>
    </row>
    <row r="614">
      <c r="A614" s="1" t="s">
        <v>659</v>
      </c>
      <c r="B614" s="1" t="s">
        <v>5907</v>
      </c>
      <c r="C614" s="1">
        <v>6.0</v>
      </c>
    </row>
    <row r="615">
      <c r="A615" s="1" t="s">
        <v>250</v>
      </c>
      <c r="B615" s="1" t="s">
        <v>5914</v>
      </c>
      <c r="C615" s="1">
        <v>1.0</v>
      </c>
    </row>
    <row r="616">
      <c r="A616" s="1" t="s">
        <v>731</v>
      </c>
      <c r="B616" s="1" t="s">
        <v>5921</v>
      </c>
      <c r="C616" s="1">
        <v>34.0</v>
      </c>
    </row>
    <row r="617">
      <c r="A617" s="1" t="s">
        <v>5925</v>
      </c>
      <c r="B617" s="1" t="s">
        <v>5926</v>
      </c>
      <c r="C617" s="1">
        <v>1.0</v>
      </c>
    </row>
    <row r="618">
      <c r="A618" s="1" t="s">
        <v>582</v>
      </c>
      <c r="B618" s="1" t="s">
        <v>5931</v>
      </c>
      <c r="C618" s="1">
        <v>1.0</v>
      </c>
    </row>
    <row r="619">
      <c r="A619" s="1" t="s">
        <v>630</v>
      </c>
      <c r="B619" s="1" t="s">
        <v>5935</v>
      </c>
      <c r="C619" s="1">
        <v>10.0</v>
      </c>
    </row>
    <row r="620">
      <c r="A620" s="1" t="s">
        <v>5938</v>
      </c>
      <c r="B620" s="1" t="s">
        <v>5939</v>
      </c>
      <c r="C620" s="1">
        <v>1.0</v>
      </c>
    </row>
    <row r="621">
      <c r="A621" s="1" t="s">
        <v>520</v>
      </c>
      <c r="B621" s="1" t="s">
        <v>5944</v>
      </c>
      <c r="C621" s="1">
        <v>9.0</v>
      </c>
    </row>
    <row r="622">
      <c r="A622" s="1" t="s">
        <v>379</v>
      </c>
      <c r="B622" s="1" t="s">
        <v>5951</v>
      </c>
      <c r="C622" s="1">
        <v>2.0</v>
      </c>
    </row>
    <row r="623">
      <c r="A623" s="1" t="s">
        <v>105</v>
      </c>
      <c r="B623" s="1" t="s">
        <v>5961</v>
      </c>
      <c r="C623" s="1">
        <v>0.0</v>
      </c>
    </row>
    <row r="624">
      <c r="A624" s="1" t="s">
        <v>767</v>
      </c>
      <c r="B624" s="1" t="s">
        <v>5965</v>
      </c>
      <c r="C624" s="1">
        <v>14.0</v>
      </c>
    </row>
    <row r="625">
      <c r="A625" s="1" t="s">
        <v>27</v>
      </c>
      <c r="B625" s="1" t="s">
        <v>5969</v>
      </c>
      <c r="C625" s="1">
        <v>1.0</v>
      </c>
    </row>
    <row r="626">
      <c r="A626" s="1" t="s">
        <v>5975</v>
      </c>
      <c r="B626" s="1" t="s">
        <v>5976</v>
      </c>
      <c r="C626" s="1">
        <v>0.0</v>
      </c>
    </row>
    <row r="627">
      <c r="A627" s="1" t="s">
        <v>169</v>
      </c>
      <c r="B627" s="1" t="s">
        <v>5986</v>
      </c>
      <c r="C627" s="1">
        <v>0.0</v>
      </c>
    </row>
    <row r="628">
      <c r="A628" s="1" t="s">
        <v>620</v>
      </c>
      <c r="B628" s="1" t="s">
        <v>5991</v>
      </c>
      <c r="C628" s="1">
        <v>0.0</v>
      </c>
    </row>
    <row r="629">
      <c r="A629" s="1" t="s">
        <v>381</v>
      </c>
      <c r="B629" s="1" t="s">
        <v>6006</v>
      </c>
      <c r="C629" s="1">
        <v>6.0</v>
      </c>
    </row>
    <row r="630">
      <c r="A630" s="1" t="s">
        <v>6016</v>
      </c>
      <c r="B630" s="1" t="s">
        <v>6017</v>
      </c>
      <c r="C630" s="1">
        <v>0.0</v>
      </c>
    </row>
    <row r="631">
      <c r="A631" s="1" t="s">
        <v>155</v>
      </c>
      <c r="B631" s="1" t="s">
        <v>6022</v>
      </c>
      <c r="C631" s="1">
        <v>5.0</v>
      </c>
    </row>
    <row r="632">
      <c r="A632" s="1" t="s">
        <v>356</v>
      </c>
      <c r="B632" s="1" t="s">
        <v>6026</v>
      </c>
      <c r="C632" s="1">
        <v>0.0</v>
      </c>
    </row>
    <row r="633">
      <c r="A633" s="1" t="s">
        <v>493</v>
      </c>
      <c r="B633" s="1" t="s">
        <v>6035</v>
      </c>
      <c r="C633" s="1">
        <v>0.0</v>
      </c>
    </row>
    <row r="634">
      <c r="A634" s="1" t="s">
        <v>126</v>
      </c>
      <c r="B634" s="1" t="s">
        <v>6038</v>
      </c>
      <c r="C634" s="1">
        <v>2.0</v>
      </c>
    </row>
    <row r="635">
      <c r="A635" s="1" t="s">
        <v>583</v>
      </c>
      <c r="B635" s="1" t="s">
        <v>6043</v>
      </c>
      <c r="C635" s="1">
        <v>11.0</v>
      </c>
    </row>
    <row r="636">
      <c r="A636" s="1" t="s">
        <v>526</v>
      </c>
      <c r="B636" s="1" t="s">
        <v>6051</v>
      </c>
      <c r="C636" s="1">
        <v>29.0</v>
      </c>
    </row>
    <row r="637">
      <c r="A637" s="1" t="s">
        <v>188</v>
      </c>
      <c r="B637" s="1" t="s">
        <v>6064</v>
      </c>
      <c r="C637" s="1">
        <v>0.0</v>
      </c>
    </row>
    <row r="638">
      <c r="A638" s="1" t="s">
        <v>6078</v>
      </c>
      <c r="B638" s="1" t="s">
        <v>6079</v>
      </c>
      <c r="C638" s="1">
        <v>1.0</v>
      </c>
    </row>
    <row r="639">
      <c r="A639" s="1" t="s">
        <v>704</v>
      </c>
      <c r="B639" s="1" t="s">
        <v>6107</v>
      </c>
      <c r="C639" s="1">
        <v>2.0</v>
      </c>
    </row>
    <row r="640">
      <c r="A640" s="1" t="s">
        <v>281</v>
      </c>
      <c r="B640" s="1" t="s">
        <v>6111</v>
      </c>
      <c r="C640" s="1">
        <v>0.0</v>
      </c>
    </row>
    <row r="641">
      <c r="A641" s="1" t="s">
        <v>291</v>
      </c>
      <c r="B641" s="1" t="s">
        <v>6115</v>
      </c>
      <c r="C641" s="1">
        <v>0.0</v>
      </c>
    </row>
    <row r="642">
      <c r="A642" s="1" t="s">
        <v>456</v>
      </c>
      <c r="B642" s="1" t="s">
        <v>6122</v>
      </c>
      <c r="C642" s="1">
        <v>0.0</v>
      </c>
    </row>
    <row r="643">
      <c r="A643" s="1" t="s">
        <v>6135</v>
      </c>
      <c r="B643" s="1" t="s">
        <v>6136</v>
      </c>
      <c r="C643" s="1">
        <v>1.0</v>
      </c>
    </row>
    <row r="644">
      <c r="A644" s="1" t="s">
        <v>241</v>
      </c>
      <c r="B644" s="1" t="s">
        <v>6141</v>
      </c>
      <c r="C644" s="1">
        <v>4.0</v>
      </c>
    </row>
    <row r="645">
      <c r="A645" s="1" t="s">
        <v>323</v>
      </c>
      <c r="B645" s="1" t="s">
        <v>6165</v>
      </c>
      <c r="C645" s="1">
        <v>5.0</v>
      </c>
    </row>
    <row r="646">
      <c r="A646" s="1" t="s">
        <v>654</v>
      </c>
      <c r="B646" s="1" t="s">
        <v>6168</v>
      </c>
      <c r="C646" s="1">
        <v>5.0</v>
      </c>
    </row>
    <row r="647">
      <c r="A647" s="1" t="s">
        <v>467</v>
      </c>
      <c r="B647" s="1" t="s">
        <v>6172</v>
      </c>
      <c r="C647" s="1">
        <v>0.0</v>
      </c>
    </row>
    <row r="648">
      <c r="A648" s="1" t="s">
        <v>424</v>
      </c>
      <c r="B648" s="1" t="s">
        <v>6175</v>
      </c>
      <c r="C648" s="1">
        <v>1.0</v>
      </c>
    </row>
    <row r="649">
      <c r="A649" s="1" t="s">
        <v>490</v>
      </c>
      <c r="B649" s="1" t="s">
        <v>6179</v>
      </c>
      <c r="C649" s="1">
        <v>22.0</v>
      </c>
    </row>
    <row r="650">
      <c r="A650" s="1" t="s">
        <v>684</v>
      </c>
      <c r="B650" s="1" t="s">
        <v>6200</v>
      </c>
      <c r="C650" s="1">
        <v>8.0</v>
      </c>
    </row>
    <row r="651">
      <c r="A651" s="1" t="s">
        <v>835</v>
      </c>
      <c r="B651" s="1" t="s">
        <v>6203</v>
      </c>
      <c r="C651" s="1">
        <v>0.0</v>
      </c>
    </row>
    <row r="652">
      <c r="A652" s="1" t="s">
        <v>129</v>
      </c>
      <c r="B652" s="1" t="s">
        <v>6207</v>
      </c>
      <c r="C652" s="1">
        <v>1.0</v>
      </c>
    </row>
    <row r="653">
      <c r="A653" s="1" t="s">
        <v>6211</v>
      </c>
      <c r="B653" s="1" t="s">
        <v>6212</v>
      </c>
      <c r="C653" s="1">
        <v>0.0</v>
      </c>
    </row>
    <row r="654">
      <c r="A654" s="1" t="s">
        <v>165</v>
      </c>
      <c r="B654" s="1" t="s">
        <v>6216</v>
      </c>
      <c r="C654" s="1">
        <v>1.0</v>
      </c>
    </row>
    <row r="655">
      <c r="A655" s="1" t="s">
        <v>273</v>
      </c>
      <c r="B655" s="1" t="s">
        <v>6226</v>
      </c>
      <c r="C655" s="1">
        <v>6.0</v>
      </c>
    </row>
    <row r="656">
      <c r="A656" s="1" t="s">
        <v>6228</v>
      </c>
      <c r="B656" s="1" t="s">
        <v>6229</v>
      </c>
      <c r="C656" s="1">
        <v>0.0</v>
      </c>
    </row>
    <row r="657">
      <c r="A657" s="1" t="s">
        <v>707</v>
      </c>
      <c r="B657" s="1" t="s">
        <v>6236</v>
      </c>
      <c r="C657" s="1">
        <v>5.0</v>
      </c>
    </row>
    <row r="658">
      <c r="A658" s="1" t="s">
        <v>210</v>
      </c>
      <c r="B658" s="1" t="s">
        <v>6242</v>
      </c>
      <c r="C658" s="1">
        <v>2.0</v>
      </c>
    </row>
    <row r="659">
      <c r="A659" s="1" t="s">
        <v>284</v>
      </c>
      <c r="B659" s="1" t="s">
        <v>6251</v>
      </c>
      <c r="C659" s="1">
        <v>3.0</v>
      </c>
    </row>
    <row r="660">
      <c r="A660" s="1" t="s">
        <v>800</v>
      </c>
      <c r="B660" s="1" t="s">
        <v>6256</v>
      </c>
      <c r="C660" s="1">
        <v>10.0</v>
      </c>
    </row>
    <row r="661">
      <c r="A661" s="1" t="s">
        <v>33</v>
      </c>
      <c r="B661" s="1" t="s">
        <v>6259</v>
      </c>
      <c r="C661" s="1">
        <v>0.0</v>
      </c>
    </row>
    <row r="662">
      <c r="A662" s="1" t="s">
        <v>538</v>
      </c>
      <c r="B662" s="1" t="s">
        <v>6264</v>
      </c>
      <c r="C662" s="1">
        <v>1.0</v>
      </c>
    </row>
    <row r="663">
      <c r="A663" s="1" t="s">
        <v>92</v>
      </c>
      <c r="B663" s="1" t="s">
        <v>6270</v>
      </c>
      <c r="C663" s="1">
        <v>3.0</v>
      </c>
    </row>
    <row r="664">
      <c r="A664" s="1" t="s">
        <v>695</v>
      </c>
      <c r="B664" s="1" t="s">
        <v>6272</v>
      </c>
      <c r="C664" s="1">
        <v>0.0</v>
      </c>
    </row>
    <row r="665">
      <c r="A665" s="1" t="s">
        <v>226</v>
      </c>
      <c r="B665" s="1" t="s">
        <v>6285</v>
      </c>
      <c r="C665" s="1">
        <v>0.0</v>
      </c>
    </row>
    <row r="666">
      <c r="A666" s="1" t="s">
        <v>722</v>
      </c>
      <c r="B666" s="1" t="s">
        <v>6301</v>
      </c>
      <c r="C666" s="1">
        <v>0.0</v>
      </c>
    </row>
    <row r="667">
      <c r="A667" s="1" t="s">
        <v>297</v>
      </c>
      <c r="B667" s="1" t="s">
        <v>6305</v>
      </c>
      <c r="C667" s="1">
        <v>0.0</v>
      </c>
    </row>
    <row r="668">
      <c r="A668" s="1" t="s">
        <v>637</v>
      </c>
      <c r="B668" s="1" t="s">
        <v>6314</v>
      </c>
      <c r="C668" s="1">
        <v>6.0</v>
      </c>
    </row>
    <row r="669">
      <c r="A669" s="1" t="s">
        <v>6321</v>
      </c>
      <c r="B669" s="1" t="s">
        <v>6322</v>
      </c>
      <c r="C669" s="1">
        <v>0.0</v>
      </c>
    </row>
    <row r="670">
      <c r="A670" s="1" t="s">
        <v>180</v>
      </c>
      <c r="B670" s="1" t="s">
        <v>6333</v>
      </c>
      <c r="C670" s="1">
        <v>5.0</v>
      </c>
    </row>
    <row r="671">
      <c r="A671" s="1" t="s">
        <v>6353</v>
      </c>
      <c r="B671" s="1" t="s">
        <v>6354</v>
      </c>
      <c r="C671" s="1">
        <v>1.0</v>
      </c>
    </row>
    <row r="672">
      <c r="A672" s="1" t="s">
        <v>206</v>
      </c>
      <c r="B672" s="1" t="s">
        <v>6358</v>
      </c>
      <c r="C672" s="1">
        <v>0.0</v>
      </c>
    </row>
    <row r="673">
      <c r="A673" s="1" t="s">
        <v>6363</v>
      </c>
      <c r="B673" s="1" t="s">
        <v>6364</v>
      </c>
      <c r="C673" s="1">
        <v>2.0</v>
      </c>
    </row>
    <row r="674">
      <c r="A674" s="1" t="s">
        <v>594</v>
      </c>
      <c r="B674" s="1" t="s">
        <v>6374</v>
      </c>
      <c r="C674" s="1">
        <v>0.0</v>
      </c>
    </row>
    <row r="675">
      <c r="A675" s="1" t="s">
        <v>6404</v>
      </c>
      <c r="B675" s="1" t="s">
        <v>6405</v>
      </c>
      <c r="C675" s="1">
        <v>5.0</v>
      </c>
    </row>
    <row r="676">
      <c r="A676" s="1" t="s">
        <v>645</v>
      </c>
      <c r="B676" s="1" t="s">
        <v>6410</v>
      </c>
      <c r="C676" s="1">
        <v>2.0</v>
      </c>
    </row>
    <row r="677">
      <c r="A677" s="1" t="s">
        <v>850</v>
      </c>
      <c r="B677" s="1" t="s">
        <v>6413</v>
      </c>
      <c r="C677" s="1">
        <v>31.0</v>
      </c>
    </row>
    <row r="678">
      <c r="A678" s="1" t="s">
        <v>590</v>
      </c>
      <c r="B678" s="1" t="s">
        <v>6425</v>
      </c>
      <c r="C678" s="1">
        <v>0.0</v>
      </c>
    </row>
    <row r="679">
      <c r="A679" s="1" t="s">
        <v>74</v>
      </c>
      <c r="B679" s="1" t="s">
        <v>6438</v>
      </c>
      <c r="C679" s="1">
        <v>1.0</v>
      </c>
    </row>
    <row r="680">
      <c r="A680" s="1" t="s">
        <v>801</v>
      </c>
      <c r="B680" s="1" t="s">
        <v>6452</v>
      </c>
      <c r="C680" s="1">
        <v>15.0</v>
      </c>
    </row>
    <row r="681">
      <c r="A681" s="1" t="s">
        <v>480</v>
      </c>
      <c r="B681" s="1" t="s">
        <v>6456</v>
      </c>
      <c r="C681" s="1">
        <v>35.0</v>
      </c>
    </row>
    <row r="682">
      <c r="A682" s="1" t="s">
        <v>333</v>
      </c>
      <c r="B682" s="1" t="s">
        <v>6465</v>
      </c>
      <c r="C682" s="1">
        <v>1.0</v>
      </c>
    </row>
    <row r="683">
      <c r="A683" s="1" t="s">
        <v>242</v>
      </c>
      <c r="B683" s="1" t="s">
        <v>6469</v>
      </c>
      <c r="C683" s="1">
        <v>2.0</v>
      </c>
    </row>
    <row r="684">
      <c r="A684" s="1" t="s">
        <v>425</v>
      </c>
      <c r="B684" s="1" t="s">
        <v>6473</v>
      </c>
      <c r="C684" s="1">
        <v>12.0</v>
      </c>
    </row>
    <row r="685">
      <c r="A685" s="1" t="s">
        <v>691</v>
      </c>
      <c r="B685" s="1" t="s">
        <v>6496</v>
      </c>
      <c r="C685" s="1">
        <v>0.0</v>
      </c>
    </row>
    <row r="686">
      <c r="A686" s="1" t="s">
        <v>717</v>
      </c>
      <c r="B686" s="1" t="s">
        <v>6510</v>
      </c>
      <c r="C686" s="1">
        <v>5.0</v>
      </c>
    </row>
    <row r="687">
      <c r="A687" s="1" t="s">
        <v>643</v>
      </c>
      <c r="B687" s="1" t="s">
        <v>6522</v>
      </c>
      <c r="C687" s="1">
        <v>4.0</v>
      </c>
    </row>
    <row r="688">
      <c r="A688" s="1" t="s">
        <v>6526</v>
      </c>
      <c r="B688" s="1" t="s">
        <v>6527</v>
      </c>
      <c r="C688" s="1">
        <v>0.0</v>
      </c>
    </row>
    <row r="689">
      <c r="A689" s="1" t="s">
        <v>6536</v>
      </c>
      <c r="B689" s="1" t="s">
        <v>6537</v>
      </c>
      <c r="C689" s="1">
        <v>0.0</v>
      </c>
    </row>
    <row r="690">
      <c r="A690" s="1" t="s">
        <v>6539</v>
      </c>
      <c r="B690" s="1" t="s">
        <v>6540</v>
      </c>
      <c r="C690" s="1">
        <v>1.0</v>
      </c>
    </row>
    <row r="691">
      <c r="A691" s="1" t="s">
        <v>599</v>
      </c>
      <c r="B691" s="1" t="s">
        <v>6552</v>
      </c>
      <c r="C691" s="1">
        <v>13.0</v>
      </c>
    </row>
    <row r="692">
      <c r="A692" s="1" t="s">
        <v>6557</v>
      </c>
      <c r="B692" s="1" t="s">
        <v>6558</v>
      </c>
      <c r="C692" s="1">
        <v>0.0</v>
      </c>
    </row>
    <row r="693">
      <c r="A693" s="1" t="s">
        <v>302</v>
      </c>
      <c r="B693" s="1" t="s">
        <v>6562</v>
      </c>
      <c r="C693" s="1">
        <v>2.0</v>
      </c>
    </row>
    <row r="694">
      <c r="A694" s="1" t="s">
        <v>784</v>
      </c>
      <c r="B694" s="1" t="s">
        <v>6566</v>
      </c>
      <c r="C694" s="1">
        <v>4.0</v>
      </c>
    </row>
    <row r="695">
      <c r="A695" s="1" t="s">
        <v>336</v>
      </c>
      <c r="B695" s="1" t="s">
        <v>6576</v>
      </c>
      <c r="C695" s="1">
        <v>24.0</v>
      </c>
    </row>
    <row r="696">
      <c r="A696" s="1" t="s">
        <v>515</v>
      </c>
      <c r="B696" s="1" t="s">
        <v>6592</v>
      </c>
      <c r="C696" s="1">
        <v>0.0</v>
      </c>
    </row>
    <row r="697">
      <c r="A697" s="1" t="s">
        <v>478</v>
      </c>
      <c r="B697" s="1" t="s">
        <v>6599</v>
      </c>
      <c r="C697" s="1">
        <v>14.0</v>
      </c>
    </row>
    <row r="698">
      <c r="A698" s="1" t="s">
        <v>256</v>
      </c>
      <c r="B698" s="1" t="s">
        <v>6602</v>
      </c>
      <c r="C698" s="1">
        <v>0.0</v>
      </c>
    </row>
    <row r="699">
      <c r="A699" s="1" t="s">
        <v>6607</v>
      </c>
      <c r="B699" s="1" t="s">
        <v>3339</v>
      </c>
      <c r="C699" s="1">
        <v>4.0</v>
      </c>
    </row>
    <row r="700">
      <c r="A700" s="1" t="s">
        <v>70</v>
      </c>
      <c r="B700" s="1" t="s">
        <v>6614</v>
      </c>
      <c r="C700" s="1">
        <v>1.0</v>
      </c>
    </row>
    <row r="701">
      <c r="A701" s="1" t="s">
        <v>205</v>
      </c>
      <c r="B701" s="1" t="s">
        <v>6618</v>
      </c>
      <c r="C701" s="1">
        <v>0.0</v>
      </c>
    </row>
    <row r="702">
      <c r="A702" s="1" t="s">
        <v>6626</v>
      </c>
      <c r="B702" s="1" t="s">
        <v>6627</v>
      </c>
      <c r="C702" s="1">
        <v>1.0</v>
      </c>
    </row>
    <row r="703">
      <c r="A703" s="1" t="s">
        <v>569</v>
      </c>
      <c r="B703" s="1" t="s">
        <v>6632</v>
      </c>
      <c r="C703" s="1">
        <v>2.0</v>
      </c>
    </row>
    <row r="704">
      <c r="A704" s="1" t="s">
        <v>6648</v>
      </c>
      <c r="B704" s="1" t="s">
        <v>6649</v>
      </c>
      <c r="C704" s="1">
        <v>1.0</v>
      </c>
    </row>
    <row r="705">
      <c r="A705" s="1" t="s">
        <v>681</v>
      </c>
      <c r="B705" s="1" t="s">
        <v>6652</v>
      </c>
      <c r="C705" s="1">
        <v>0.0</v>
      </c>
    </row>
    <row r="706">
      <c r="A706" s="1" t="s">
        <v>132</v>
      </c>
      <c r="B706" s="1" t="s">
        <v>6657</v>
      </c>
      <c r="C706" s="1">
        <v>3.0</v>
      </c>
    </row>
    <row r="707">
      <c r="A707" s="1" t="s">
        <v>617</v>
      </c>
      <c r="B707" s="1" t="s">
        <v>6661</v>
      </c>
      <c r="C707" s="1">
        <v>0.0</v>
      </c>
    </row>
    <row r="708">
      <c r="A708" s="1" t="s">
        <v>416</v>
      </c>
      <c r="B708" s="1" t="s">
        <v>6676</v>
      </c>
      <c r="C708" s="1">
        <v>0.0</v>
      </c>
    </row>
    <row r="709">
      <c r="A709" s="1" t="s">
        <v>153</v>
      </c>
      <c r="B709" s="1" t="s">
        <v>6679</v>
      </c>
      <c r="C709" s="1">
        <v>2.0</v>
      </c>
    </row>
    <row r="710">
      <c r="A710" s="1" t="s">
        <v>352</v>
      </c>
      <c r="B710" s="1" t="s">
        <v>6684</v>
      </c>
      <c r="C710" s="1">
        <v>0.0</v>
      </c>
    </row>
    <row r="711">
      <c r="A711" s="1" t="s">
        <v>344</v>
      </c>
      <c r="B711" s="1" t="s">
        <v>6687</v>
      </c>
      <c r="C711" s="1">
        <v>0.0</v>
      </c>
    </row>
    <row r="712">
      <c r="A712" s="1" t="s">
        <v>246</v>
      </c>
      <c r="B712" s="1" t="s">
        <v>6690</v>
      </c>
      <c r="C712" s="1">
        <v>5.0</v>
      </c>
    </row>
    <row r="713">
      <c r="A713" s="1" t="s">
        <v>41</v>
      </c>
      <c r="B713" s="1" t="s">
        <v>6698</v>
      </c>
      <c r="C713" s="1">
        <v>37.0</v>
      </c>
    </row>
    <row r="714">
      <c r="A714" s="1" t="s">
        <v>497</v>
      </c>
      <c r="B714" s="1" t="s">
        <v>6702</v>
      </c>
      <c r="C714" s="1">
        <v>5.0</v>
      </c>
    </row>
    <row r="715">
      <c r="A715" s="1" t="s">
        <v>616</v>
      </c>
      <c r="B715" s="1" t="s">
        <v>6717</v>
      </c>
      <c r="C715" s="1">
        <v>3.0</v>
      </c>
    </row>
    <row r="716">
      <c r="A716" s="1" t="s">
        <v>345</v>
      </c>
      <c r="B716" s="1" t="s">
        <v>6721</v>
      </c>
      <c r="C716" s="1">
        <v>0.0</v>
      </c>
    </row>
    <row r="717">
      <c r="A717" s="1" t="s">
        <v>172</v>
      </c>
      <c r="B717" s="1" t="s">
        <v>6723</v>
      </c>
      <c r="C717" s="1">
        <v>5.0</v>
      </c>
    </row>
    <row r="718">
      <c r="A718" s="1" t="s">
        <v>773</v>
      </c>
      <c r="B718" s="1" t="s">
        <v>6731</v>
      </c>
      <c r="C718" s="1">
        <v>4.0</v>
      </c>
    </row>
    <row r="719">
      <c r="A719" s="1" t="s">
        <v>460</v>
      </c>
      <c r="B719" s="1" t="s">
        <v>6734</v>
      </c>
      <c r="C719" s="1">
        <v>3.0</v>
      </c>
    </row>
    <row r="720">
      <c r="A720" s="1" t="s">
        <v>109</v>
      </c>
      <c r="B720" s="1" t="s">
        <v>6738</v>
      </c>
      <c r="C720" s="1">
        <v>0.0</v>
      </c>
    </row>
    <row r="721">
      <c r="A721" s="1" t="s">
        <v>485</v>
      </c>
      <c r="B721" s="1" t="s">
        <v>6749</v>
      </c>
      <c r="C721" s="1">
        <v>7.0</v>
      </c>
    </row>
    <row r="722">
      <c r="A722" s="1" t="s">
        <v>518</v>
      </c>
      <c r="B722" s="1" t="s">
        <v>6753</v>
      </c>
      <c r="C722" s="1">
        <v>1.0</v>
      </c>
    </row>
    <row r="723">
      <c r="A723" s="1" t="s">
        <v>765</v>
      </c>
      <c r="B723" s="1" t="s">
        <v>6763</v>
      </c>
      <c r="C723" s="1">
        <v>21.0</v>
      </c>
    </row>
    <row r="724">
      <c r="A724" s="1" t="s">
        <v>212</v>
      </c>
      <c r="B724" s="1" t="s">
        <v>6765</v>
      </c>
      <c r="C724" s="1">
        <v>0.0</v>
      </c>
    </row>
    <row r="725">
      <c r="A725" s="1" t="s">
        <v>327</v>
      </c>
      <c r="B725" s="1" t="s">
        <v>6772</v>
      </c>
      <c r="C725" s="1">
        <v>1.0</v>
      </c>
    </row>
    <row r="726">
      <c r="A726" s="1" t="s">
        <v>6776</v>
      </c>
      <c r="B726" s="1" t="s">
        <v>6777</v>
      </c>
      <c r="C726" s="1">
        <v>2.0</v>
      </c>
    </row>
    <row r="727">
      <c r="A727" s="1" t="s">
        <v>638</v>
      </c>
      <c r="B727" s="1" t="s">
        <v>6787</v>
      </c>
      <c r="C727" s="1">
        <v>1.0</v>
      </c>
    </row>
    <row r="728">
      <c r="A728" s="1" t="s">
        <v>505</v>
      </c>
      <c r="B728" s="1" t="s">
        <v>6791</v>
      </c>
      <c r="C728" s="1">
        <v>1.0</v>
      </c>
    </row>
    <row r="729">
      <c r="A729" s="1" t="s">
        <v>186</v>
      </c>
      <c r="B729" s="1" t="s">
        <v>6801</v>
      </c>
      <c r="C729" s="1">
        <v>7.0</v>
      </c>
    </row>
    <row r="730">
      <c r="A730" s="1" t="s">
        <v>758</v>
      </c>
      <c r="B730" s="1" t="s">
        <v>6813</v>
      </c>
      <c r="C730" s="1">
        <v>0.0</v>
      </c>
    </row>
    <row r="731">
      <c r="A731" s="1" t="s">
        <v>303</v>
      </c>
      <c r="B731" s="1" t="s">
        <v>6817</v>
      </c>
      <c r="C731" s="1">
        <v>1.0</v>
      </c>
    </row>
    <row r="732">
      <c r="A732" s="1" t="s">
        <v>6821</v>
      </c>
      <c r="B732" s="1" t="s">
        <v>6822</v>
      </c>
      <c r="C732" s="1">
        <v>0.0</v>
      </c>
    </row>
    <row r="733">
      <c r="A733" s="1" t="s">
        <v>6844</v>
      </c>
      <c r="B733" s="1" t="s">
        <v>6845</v>
      </c>
      <c r="C733" s="1">
        <v>1.0</v>
      </c>
    </row>
    <row r="734">
      <c r="A734" s="1" t="s">
        <v>6850</v>
      </c>
      <c r="B734" s="1" t="s">
        <v>6851</v>
      </c>
      <c r="C734" s="1">
        <v>5.0</v>
      </c>
    </row>
    <row r="735">
      <c r="A735" s="1" t="s">
        <v>472</v>
      </c>
      <c r="B735" s="1" t="s">
        <v>6856</v>
      </c>
      <c r="C735" s="1">
        <v>8.0</v>
      </c>
    </row>
    <row r="736">
      <c r="A736" s="1" t="s">
        <v>6859</v>
      </c>
      <c r="B736" s="1" t="s">
        <v>6860</v>
      </c>
      <c r="C736" s="1">
        <v>6.0</v>
      </c>
    </row>
    <row r="737">
      <c r="A737" s="1" t="s">
        <v>636</v>
      </c>
      <c r="B737" s="1" t="s">
        <v>6864</v>
      </c>
      <c r="C737" s="1">
        <v>4.0</v>
      </c>
    </row>
    <row r="738">
      <c r="A738" s="1" t="s">
        <v>498</v>
      </c>
      <c r="B738" s="1" t="s">
        <v>6869</v>
      </c>
      <c r="C738" s="1">
        <v>5.0</v>
      </c>
    </row>
    <row r="739">
      <c r="A739" s="1" t="s">
        <v>58</v>
      </c>
      <c r="B739" s="1" t="s">
        <v>6873</v>
      </c>
      <c r="C739" s="1">
        <v>1.0</v>
      </c>
    </row>
    <row r="740">
      <c r="A740" s="1" t="s">
        <v>6883</v>
      </c>
      <c r="B740" s="1" t="s">
        <v>6884</v>
      </c>
      <c r="C740" s="1">
        <v>0.0</v>
      </c>
    </row>
    <row r="741">
      <c r="A741" s="1" t="s">
        <v>271</v>
      </c>
      <c r="B741" s="1" t="s">
        <v>6888</v>
      </c>
      <c r="C741" s="1">
        <v>1.0</v>
      </c>
    </row>
    <row r="742">
      <c r="A742" s="1" t="s">
        <v>686</v>
      </c>
      <c r="B742" s="1" t="s">
        <v>6896</v>
      </c>
      <c r="C742" s="1">
        <v>0.0</v>
      </c>
    </row>
    <row r="743">
      <c r="A743" s="1" t="s">
        <v>754</v>
      </c>
      <c r="B743" s="1" t="s">
        <v>6917</v>
      </c>
      <c r="C743" s="1">
        <v>14.0</v>
      </c>
    </row>
    <row r="744">
      <c r="A744" s="1" t="s">
        <v>6922</v>
      </c>
      <c r="B744" s="1" t="s">
        <v>6923</v>
      </c>
      <c r="C744" s="1">
        <v>1.0</v>
      </c>
    </row>
    <row r="745">
      <c r="A745" s="1" t="s">
        <v>63</v>
      </c>
      <c r="B745" s="1" t="s">
        <v>6927</v>
      </c>
      <c r="C745" s="1">
        <v>0.0</v>
      </c>
    </row>
    <row r="746">
      <c r="A746" s="1" t="s">
        <v>6936</v>
      </c>
      <c r="B746" s="1" t="s">
        <v>6937</v>
      </c>
      <c r="C746" s="1">
        <v>1.0</v>
      </c>
    </row>
    <row r="747">
      <c r="A747" s="1" t="s">
        <v>376</v>
      </c>
      <c r="B747" s="1" t="s">
        <v>6941</v>
      </c>
      <c r="C747" s="1">
        <v>11.0</v>
      </c>
    </row>
    <row r="748">
      <c r="A748" s="1" t="s">
        <v>6946</v>
      </c>
      <c r="B748" s="1" t="s">
        <v>6947</v>
      </c>
      <c r="C748" s="1">
        <v>0.0</v>
      </c>
    </row>
    <row r="749">
      <c r="A749" s="1" t="s">
        <v>389</v>
      </c>
      <c r="B749" s="1" t="s">
        <v>6957</v>
      </c>
      <c r="C749" s="1">
        <v>6.0</v>
      </c>
    </row>
    <row r="750">
      <c r="A750" s="1" t="s">
        <v>536</v>
      </c>
      <c r="B750" s="1" t="s">
        <v>6960</v>
      </c>
      <c r="C750" s="1">
        <v>35.0</v>
      </c>
    </row>
    <row r="751">
      <c r="A751" s="1" t="s">
        <v>247</v>
      </c>
      <c r="B751" s="1" t="s">
        <v>6964</v>
      </c>
      <c r="C751" s="1">
        <v>0.0</v>
      </c>
    </row>
    <row r="752">
      <c r="A752" s="1" t="s">
        <v>6969</v>
      </c>
      <c r="B752" s="1" t="s">
        <v>6970</v>
      </c>
      <c r="C752" s="1">
        <v>11.0</v>
      </c>
    </row>
    <row r="753">
      <c r="A753" s="1" t="s">
        <v>6985</v>
      </c>
      <c r="B753" s="1" t="s">
        <v>6986</v>
      </c>
      <c r="C753" s="1">
        <v>4.0</v>
      </c>
    </row>
    <row r="754">
      <c r="A754" s="1" t="s">
        <v>73</v>
      </c>
      <c r="B754" s="1" t="s">
        <v>6998</v>
      </c>
      <c r="C754" s="1">
        <v>3.0</v>
      </c>
    </row>
    <row r="755">
      <c r="A755" s="1" t="s">
        <v>7010</v>
      </c>
      <c r="B755" s="1" t="s">
        <v>7011</v>
      </c>
      <c r="C755" s="1">
        <v>3.0</v>
      </c>
    </row>
    <row r="756">
      <c r="A756" s="1" t="s">
        <v>699</v>
      </c>
      <c r="B756" s="1" t="s">
        <v>7015</v>
      </c>
      <c r="C756" s="1">
        <v>8.0</v>
      </c>
    </row>
    <row r="757">
      <c r="A757" s="1" t="s">
        <v>324</v>
      </c>
      <c r="B757" s="1" t="s">
        <v>7019</v>
      </c>
      <c r="C757" s="1">
        <v>0.0</v>
      </c>
    </row>
    <row r="758">
      <c r="A758" s="1" t="s">
        <v>820</v>
      </c>
      <c r="B758" s="1" t="s">
        <v>7023</v>
      </c>
      <c r="C758" s="1">
        <v>9.0</v>
      </c>
    </row>
    <row r="759">
      <c r="A759" s="1" t="s">
        <v>535</v>
      </c>
      <c r="B759" s="1" t="s">
        <v>7028</v>
      </c>
      <c r="C759" s="1">
        <v>1.0</v>
      </c>
    </row>
    <row r="760">
      <c r="A760" s="1" t="s">
        <v>7034</v>
      </c>
      <c r="B760" s="1" t="s">
        <v>7035</v>
      </c>
      <c r="C760" s="1">
        <v>0.0</v>
      </c>
    </row>
    <row r="761">
      <c r="A761" s="1" t="s">
        <v>143</v>
      </c>
      <c r="B761" s="1" t="s">
        <v>7039</v>
      </c>
      <c r="C761" s="1">
        <v>3.0</v>
      </c>
    </row>
    <row r="762">
      <c r="A762" s="1" t="s">
        <v>104</v>
      </c>
      <c r="B762" s="1" t="s">
        <v>7052</v>
      </c>
      <c r="C762" s="1">
        <v>0.0</v>
      </c>
    </row>
    <row r="763">
      <c r="A763" s="1" t="s">
        <v>432</v>
      </c>
      <c r="B763" s="1" t="s">
        <v>7059</v>
      </c>
      <c r="C763" s="1">
        <v>14.0</v>
      </c>
    </row>
    <row r="764">
      <c r="A764" s="1" t="s">
        <v>809</v>
      </c>
      <c r="B764" s="1" t="s">
        <v>7063</v>
      </c>
      <c r="C764" s="1">
        <v>5.0</v>
      </c>
    </row>
    <row r="765">
      <c r="A765" s="1" t="s">
        <v>734</v>
      </c>
      <c r="B765" s="1" t="s">
        <v>7067</v>
      </c>
      <c r="C765" s="1">
        <v>0.0</v>
      </c>
    </row>
    <row r="766">
      <c r="A766" s="1" t="s">
        <v>71</v>
      </c>
      <c r="B766" s="1" t="s">
        <v>7070</v>
      </c>
      <c r="C766" s="1">
        <v>0.0</v>
      </c>
    </row>
    <row r="767">
      <c r="A767" s="1" t="s">
        <v>7088</v>
      </c>
      <c r="B767" s="1" t="s">
        <v>7089</v>
      </c>
      <c r="C767" s="1">
        <v>110.0</v>
      </c>
    </row>
    <row r="768">
      <c r="A768" s="1" t="s">
        <v>7107</v>
      </c>
      <c r="B768" s="1" t="s">
        <v>7108</v>
      </c>
      <c r="C768" s="1">
        <v>18.0</v>
      </c>
    </row>
    <row r="769">
      <c r="A769" s="1" t="s">
        <v>7110</v>
      </c>
      <c r="B769" s="1" t="s">
        <v>7111</v>
      </c>
      <c r="C769" s="1">
        <v>1.0</v>
      </c>
    </row>
    <row r="770">
      <c r="A770" s="1" t="s">
        <v>833</v>
      </c>
      <c r="B770" s="1" t="s">
        <v>7115</v>
      </c>
      <c r="C770" s="1">
        <v>123.0</v>
      </c>
    </row>
    <row r="771">
      <c r="A771" s="1" t="s">
        <v>290</v>
      </c>
      <c r="B771" s="1" t="s">
        <v>7154</v>
      </c>
      <c r="C771" s="1">
        <v>1.0</v>
      </c>
    </row>
    <row r="772">
      <c r="A772" s="1" t="s">
        <v>521</v>
      </c>
      <c r="B772" s="1" t="s">
        <v>7157</v>
      </c>
      <c r="C772" s="1">
        <v>7.0</v>
      </c>
    </row>
    <row r="773">
      <c r="A773" s="1" t="s">
        <v>714</v>
      </c>
      <c r="B773" s="1" t="s">
        <v>7161</v>
      </c>
      <c r="C773" s="1">
        <v>15.0</v>
      </c>
    </row>
    <row r="774">
      <c r="A774" s="1" t="s">
        <v>726</v>
      </c>
      <c r="B774" s="1" t="s">
        <v>7165</v>
      </c>
      <c r="C774" s="1">
        <v>0.0</v>
      </c>
    </row>
    <row r="775">
      <c r="A775" s="1" t="s">
        <v>825</v>
      </c>
      <c r="B775" s="1" t="s">
        <v>7169</v>
      </c>
      <c r="C775" s="1">
        <v>8.0</v>
      </c>
    </row>
    <row r="776">
      <c r="A776" s="1" t="s">
        <v>629</v>
      </c>
      <c r="B776" s="1" t="s">
        <v>7173</v>
      </c>
      <c r="C776" s="1">
        <v>0.0</v>
      </c>
    </row>
    <row r="777">
      <c r="A777" s="1" t="s">
        <v>151</v>
      </c>
      <c r="B777" s="1" t="s">
        <v>7178</v>
      </c>
      <c r="C777" s="1">
        <v>2.0</v>
      </c>
    </row>
    <row r="778">
      <c r="A778" s="1" t="s">
        <v>461</v>
      </c>
      <c r="B778" s="1" t="s">
        <v>7187</v>
      </c>
      <c r="C778" s="1">
        <v>2.0</v>
      </c>
    </row>
    <row r="779">
      <c r="A779" s="1" t="s">
        <v>7190</v>
      </c>
      <c r="B779" s="1" t="s">
        <v>7191</v>
      </c>
      <c r="C779" s="1">
        <v>20.0</v>
      </c>
    </row>
    <row r="780">
      <c r="A780" s="1" t="s">
        <v>421</v>
      </c>
      <c r="B780" s="1" t="s">
        <v>7201</v>
      </c>
      <c r="C780" s="1">
        <v>6.0</v>
      </c>
    </row>
    <row r="781">
      <c r="A781" s="1" t="s">
        <v>499</v>
      </c>
      <c r="B781" s="1" t="s">
        <v>7205</v>
      </c>
      <c r="C781" s="1">
        <v>4.0</v>
      </c>
    </row>
    <row r="782">
      <c r="A782" s="1" t="s">
        <v>753</v>
      </c>
      <c r="B782" s="1" t="s">
        <v>7208</v>
      </c>
      <c r="C782" s="1">
        <v>7.0</v>
      </c>
    </row>
    <row r="783">
      <c r="A783" s="1" t="s">
        <v>508</v>
      </c>
      <c r="B783" s="1" t="s">
        <v>7212</v>
      </c>
      <c r="C783" s="1">
        <v>18.0</v>
      </c>
    </row>
    <row r="784">
      <c r="A784" s="1" t="s">
        <v>834</v>
      </c>
      <c r="B784" s="1" t="s">
        <v>7222</v>
      </c>
      <c r="C784" s="1">
        <v>1.0</v>
      </c>
    </row>
    <row r="785">
      <c r="A785" s="1" t="s">
        <v>428</v>
      </c>
      <c r="B785" s="1" t="s">
        <v>7224</v>
      </c>
      <c r="C785" s="1">
        <v>2.0</v>
      </c>
    </row>
    <row r="786">
      <c r="A786" s="1" t="s">
        <v>473</v>
      </c>
      <c r="B786" s="8" t="s">
        <v>7229</v>
      </c>
      <c r="C786" s="1">
        <v>4.0</v>
      </c>
    </row>
    <row r="787">
      <c r="A787" s="1" t="s">
        <v>7241</v>
      </c>
      <c r="B787" s="1" t="s">
        <v>7242</v>
      </c>
      <c r="C787" s="1">
        <v>1.0</v>
      </c>
    </row>
    <row r="788">
      <c r="A788" s="1" t="s">
        <v>721</v>
      </c>
      <c r="B788" s="1" t="s">
        <v>7247</v>
      </c>
      <c r="C788" s="1">
        <v>0.0</v>
      </c>
    </row>
    <row r="789">
      <c r="A789" s="1" t="s">
        <v>595</v>
      </c>
      <c r="B789" s="1" t="s">
        <v>7261</v>
      </c>
      <c r="C789" s="1">
        <v>10.0</v>
      </c>
    </row>
    <row r="790">
      <c r="A790" s="1" t="s">
        <v>728</v>
      </c>
      <c r="B790" s="1" t="s">
        <v>7273</v>
      </c>
      <c r="C790" s="1">
        <v>0.0</v>
      </c>
    </row>
    <row r="791">
      <c r="A791" s="1" t="s">
        <v>757</v>
      </c>
      <c r="B791" s="1" t="s">
        <v>7277</v>
      </c>
      <c r="C791" s="1">
        <v>3.0</v>
      </c>
    </row>
    <row r="792">
      <c r="A792" s="1" t="s">
        <v>195</v>
      </c>
      <c r="B792" s="1" t="s">
        <v>7288</v>
      </c>
      <c r="C792" s="1">
        <v>8.0</v>
      </c>
    </row>
    <row r="793">
      <c r="A793" s="1" t="s">
        <v>774</v>
      </c>
      <c r="B793" s="1" t="s">
        <v>7293</v>
      </c>
      <c r="C793" s="1">
        <v>0.0</v>
      </c>
    </row>
    <row r="794">
      <c r="A794" s="1" t="s">
        <v>760</v>
      </c>
      <c r="B794" s="1" t="s">
        <v>7295</v>
      </c>
      <c r="C794" s="1">
        <v>4.0</v>
      </c>
    </row>
    <row r="795">
      <c r="A795" s="1" t="s">
        <v>7299</v>
      </c>
      <c r="B795" s="1" t="s">
        <v>7300</v>
      </c>
      <c r="C795" s="1">
        <v>0.0</v>
      </c>
    </row>
    <row r="796">
      <c r="A796" s="1" t="s">
        <v>317</v>
      </c>
      <c r="B796" s="1" t="s">
        <v>7318</v>
      </c>
      <c r="C796" s="1">
        <v>0.0</v>
      </c>
    </row>
    <row r="797">
      <c r="A797" s="1" t="s">
        <v>438</v>
      </c>
      <c r="B797" s="1" t="s">
        <v>7322</v>
      </c>
      <c r="C797" s="1">
        <v>69.0</v>
      </c>
    </row>
    <row r="798">
      <c r="A798" s="1" t="s">
        <v>435</v>
      </c>
      <c r="B798" s="1" t="s">
        <v>7324</v>
      </c>
      <c r="C798" s="1">
        <v>6.0</v>
      </c>
    </row>
    <row r="799">
      <c r="A799" s="1" t="s">
        <v>238</v>
      </c>
      <c r="B799" s="1" t="s">
        <v>7328</v>
      </c>
      <c r="C799" s="1">
        <v>4.0</v>
      </c>
    </row>
    <row r="800">
      <c r="A800" s="1" t="s">
        <v>130</v>
      </c>
      <c r="B800" s="1" t="s">
        <v>7334</v>
      </c>
      <c r="C800" s="1">
        <v>2.0</v>
      </c>
    </row>
    <row r="801">
      <c r="A801" s="1" t="s">
        <v>111</v>
      </c>
      <c r="B801" s="1" t="s">
        <v>7341</v>
      </c>
      <c r="C801" s="1">
        <v>4.0</v>
      </c>
    </row>
    <row r="802">
      <c r="A802" s="1" t="s">
        <v>469</v>
      </c>
      <c r="B802" s="1" t="s">
        <v>7343</v>
      </c>
      <c r="C802" s="1">
        <v>28.0</v>
      </c>
    </row>
    <row r="803">
      <c r="A803" s="1" t="s">
        <v>7349</v>
      </c>
      <c r="B803" s="1" t="s">
        <v>7350</v>
      </c>
      <c r="C803" s="1">
        <v>2.0</v>
      </c>
    </row>
    <row r="804">
      <c r="A804" s="1" t="s">
        <v>125</v>
      </c>
      <c r="B804" s="1" t="s">
        <v>7362</v>
      </c>
      <c r="C804" s="1">
        <v>7.0</v>
      </c>
    </row>
    <row r="805">
      <c r="A805" s="1" t="s">
        <v>506</v>
      </c>
      <c r="B805" s="1" t="s">
        <v>7364</v>
      </c>
      <c r="C805" s="1">
        <v>19.0</v>
      </c>
    </row>
    <row r="806">
      <c r="A806" s="1" t="s">
        <v>384</v>
      </c>
      <c r="B806" s="1" t="s">
        <v>7395</v>
      </c>
      <c r="C806" s="1">
        <v>5.0</v>
      </c>
    </row>
    <row r="807">
      <c r="A807" s="1" t="s">
        <v>7400</v>
      </c>
      <c r="B807" s="1" t="s">
        <v>7401</v>
      </c>
      <c r="C807" s="1">
        <v>0.0</v>
      </c>
    </row>
    <row r="808">
      <c r="A808" s="1" t="s">
        <v>237</v>
      </c>
      <c r="B808" s="1" t="s">
        <v>7410</v>
      </c>
      <c r="C808" s="1">
        <v>0.0</v>
      </c>
    </row>
    <row r="809">
      <c r="A809" s="1" t="s">
        <v>444</v>
      </c>
      <c r="B809" s="1" t="s">
        <v>7413</v>
      </c>
      <c r="C809" s="1">
        <v>10.0</v>
      </c>
    </row>
    <row r="810">
      <c r="A810" s="1" t="s">
        <v>120</v>
      </c>
      <c r="B810" s="1" t="s">
        <v>7416</v>
      </c>
      <c r="C810" s="1">
        <v>1.0</v>
      </c>
    </row>
    <row r="811">
      <c r="A811" s="1" t="s">
        <v>187</v>
      </c>
      <c r="B811" s="1" t="s">
        <v>7432</v>
      </c>
      <c r="C811" s="1">
        <v>5.0</v>
      </c>
    </row>
    <row r="812">
      <c r="A812" s="1" t="s">
        <v>233</v>
      </c>
      <c r="B812" s="1" t="s">
        <v>7448</v>
      </c>
      <c r="C812" s="1">
        <v>4.0</v>
      </c>
    </row>
    <row r="813">
      <c r="A813" s="1" t="s">
        <v>628</v>
      </c>
      <c r="B813" s="1" t="s">
        <v>7456</v>
      </c>
      <c r="C813" s="1">
        <v>2.0</v>
      </c>
    </row>
    <row r="814">
      <c r="A814" s="1" t="s">
        <v>154</v>
      </c>
      <c r="B814" s="1" t="s">
        <v>7477</v>
      </c>
      <c r="C814" s="1">
        <v>0.0</v>
      </c>
    </row>
    <row r="815">
      <c r="A815" s="1" t="s">
        <v>7480</v>
      </c>
      <c r="B815" s="1" t="s">
        <v>7481</v>
      </c>
      <c r="C815" s="1">
        <v>0.0</v>
      </c>
    </row>
    <row r="816">
      <c r="A816" s="1" t="s">
        <v>321</v>
      </c>
      <c r="B816" s="1" t="s">
        <v>7486</v>
      </c>
      <c r="C816" s="1">
        <v>3.0</v>
      </c>
    </row>
    <row r="817">
      <c r="A817" s="1" t="s">
        <v>814</v>
      </c>
      <c r="B817" s="1" t="s">
        <v>7494</v>
      </c>
      <c r="C817" s="1">
        <v>20.0</v>
      </c>
    </row>
    <row r="818">
      <c r="A818" s="1" t="s">
        <v>608</v>
      </c>
      <c r="B818" s="1" t="s">
        <v>7501</v>
      </c>
      <c r="C818" s="1">
        <v>0.0</v>
      </c>
    </row>
    <row r="819">
      <c r="A819" s="1" t="s">
        <v>414</v>
      </c>
      <c r="B819" s="1" t="s">
        <v>7505</v>
      </c>
      <c r="C819" s="1">
        <v>0.0</v>
      </c>
    </row>
    <row r="820">
      <c r="A820" s="1" t="s">
        <v>482</v>
      </c>
      <c r="B820" s="1" t="s">
        <v>7510</v>
      </c>
      <c r="C820" s="1">
        <v>6.0</v>
      </c>
    </row>
    <row r="821">
      <c r="A821" s="1" t="s">
        <v>487</v>
      </c>
      <c r="B821" s="1" t="s">
        <v>7515</v>
      </c>
      <c r="C821" s="1">
        <v>5.0</v>
      </c>
    </row>
    <row r="822">
      <c r="A822" s="1" t="s">
        <v>79</v>
      </c>
      <c r="B822" s="1" t="s">
        <v>7534</v>
      </c>
      <c r="C822" s="1">
        <v>1.0</v>
      </c>
    </row>
    <row r="823">
      <c r="A823" s="1" t="s">
        <v>491</v>
      </c>
      <c r="B823" s="1" t="s">
        <v>7547</v>
      </c>
      <c r="C823" s="1">
        <v>8.0</v>
      </c>
    </row>
    <row r="824">
      <c r="A824" s="1" t="s">
        <v>641</v>
      </c>
      <c r="B824" s="1" t="s">
        <v>7561</v>
      </c>
      <c r="C824" s="1">
        <v>1.0</v>
      </c>
    </row>
    <row r="825">
      <c r="A825" s="1" t="s">
        <v>783</v>
      </c>
      <c r="B825" s="1" t="s">
        <v>7566</v>
      </c>
      <c r="C825" s="1">
        <v>1.0</v>
      </c>
    </row>
    <row r="826">
      <c r="A826" s="1" t="s">
        <v>39</v>
      </c>
      <c r="B826" s="1" t="s">
        <v>7574</v>
      </c>
      <c r="C826" s="1">
        <v>0.0</v>
      </c>
    </row>
    <row r="827">
      <c r="A827" s="1" t="s">
        <v>727</v>
      </c>
      <c r="B827" s="1" t="s">
        <v>7579</v>
      </c>
      <c r="C827" s="1">
        <v>0.0</v>
      </c>
    </row>
    <row r="828">
      <c r="A828" s="1" t="s">
        <v>7583</v>
      </c>
      <c r="B828" s="1" t="s">
        <v>7584</v>
      </c>
      <c r="C828" s="1">
        <v>0.0</v>
      </c>
    </row>
    <row r="829">
      <c r="A829" s="1" t="s">
        <v>7589</v>
      </c>
      <c r="B829" s="1" t="s">
        <v>7590</v>
      </c>
      <c r="C829" s="1">
        <v>4.0</v>
      </c>
    </row>
    <row r="830">
      <c r="A830" s="1" t="s">
        <v>694</v>
      </c>
      <c r="B830" s="1" t="s">
        <v>7598</v>
      </c>
      <c r="C830" s="1">
        <v>11.0</v>
      </c>
    </row>
    <row r="831">
      <c r="A831" s="1" t="s">
        <v>115</v>
      </c>
      <c r="B831" s="1" t="s">
        <v>7605</v>
      </c>
      <c r="C831" s="1">
        <v>2.0</v>
      </c>
    </row>
    <row r="832">
      <c r="A832" s="1" t="s">
        <v>541</v>
      </c>
      <c r="B832" s="1" t="s">
        <v>7609</v>
      </c>
      <c r="C832" s="1">
        <v>33.0</v>
      </c>
    </row>
    <row r="833">
      <c r="A833" s="1" t="s">
        <v>604</v>
      </c>
      <c r="B833" s="1" t="s">
        <v>7613</v>
      </c>
      <c r="C833" s="1">
        <v>6.0</v>
      </c>
    </row>
    <row r="834">
      <c r="A834" s="1" t="s">
        <v>481</v>
      </c>
      <c r="B834" s="1" t="s">
        <v>7621</v>
      </c>
      <c r="C834" s="1">
        <v>0.0</v>
      </c>
    </row>
    <row r="835">
      <c r="A835" s="1" t="s">
        <v>164</v>
      </c>
      <c r="B835" s="1" t="s">
        <v>7629</v>
      </c>
      <c r="C835" s="1">
        <v>3.0</v>
      </c>
    </row>
    <row r="836">
      <c r="A836" s="1" t="s">
        <v>275</v>
      </c>
      <c r="B836" s="1" t="s">
        <v>7634</v>
      </c>
      <c r="C836" s="1">
        <v>0.0</v>
      </c>
    </row>
    <row r="837">
      <c r="A837" s="1" t="s">
        <v>405</v>
      </c>
      <c r="B837" s="1" t="s">
        <v>7654</v>
      </c>
      <c r="C837" s="1">
        <v>0.0</v>
      </c>
    </row>
    <row r="838">
      <c r="A838" s="1" t="s">
        <v>40</v>
      </c>
      <c r="B838" s="1" t="s">
        <v>7663</v>
      </c>
      <c r="C838" s="1">
        <v>3.0</v>
      </c>
    </row>
    <row r="839">
      <c r="A839" s="1" t="s">
        <v>821</v>
      </c>
      <c r="B839" s="1" t="s">
        <v>7668</v>
      </c>
      <c r="C839" s="1">
        <v>5.0</v>
      </c>
    </row>
    <row r="840">
      <c r="A840" s="1" t="s">
        <v>618</v>
      </c>
      <c r="B840" s="1" t="s">
        <v>7672</v>
      </c>
      <c r="C840" s="1">
        <v>2.0</v>
      </c>
    </row>
    <row r="841">
      <c r="A841" s="1" t="s">
        <v>225</v>
      </c>
      <c r="B841" s="1" t="s">
        <v>7682</v>
      </c>
      <c r="C841" s="1">
        <v>0.0</v>
      </c>
    </row>
    <row r="842">
      <c r="A842" s="1" t="s">
        <v>134</v>
      </c>
      <c r="B842" s="1" t="s">
        <v>7686</v>
      </c>
      <c r="C842" s="1">
        <v>5.0</v>
      </c>
    </row>
    <row r="843">
      <c r="A843" s="1" t="s">
        <v>222</v>
      </c>
      <c r="B843" s="1" t="s">
        <v>7696</v>
      </c>
      <c r="C843" s="1">
        <v>13.0</v>
      </c>
    </row>
    <row r="844">
      <c r="A844" s="1" t="s">
        <v>311</v>
      </c>
      <c r="B844" s="1" t="s">
        <v>7704</v>
      </c>
      <c r="C844" s="1">
        <v>1.0</v>
      </c>
    </row>
    <row r="845">
      <c r="A845" s="1" t="s">
        <v>451</v>
      </c>
      <c r="B845" s="1" t="s">
        <v>7707</v>
      </c>
      <c r="C845" s="1">
        <v>5.0</v>
      </c>
    </row>
  </sheetData>
  <hyperlinks>
    <hyperlink r:id="rId1" ref="B323"/>
    <hyperlink r:id="rId2" ref="B786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25"/>
  </cols>
  <sheetData>
    <row r="1">
      <c r="A1" s="1" t="s">
        <v>7713</v>
      </c>
      <c r="B1" s="1" t="s">
        <v>7714</v>
      </c>
      <c r="C1" s="1" t="s">
        <v>7716</v>
      </c>
    </row>
    <row r="2">
      <c r="A2" s="1" t="s">
        <v>634</v>
      </c>
      <c r="B2" s="1" t="s">
        <v>893</v>
      </c>
      <c r="C2" s="1">
        <v>12.0</v>
      </c>
    </row>
    <row r="3">
      <c r="A3" s="1" t="s">
        <v>510</v>
      </c>
      <c r="B3" s="1" t="s">
        <v>912</v>
      </c>
      <c r="C3" s="1">
        <v>7.0</v>
      </c>
    </row>
    <row r="4">
      <c r="A4" s="1" t="s">
        <v>545</v>
      </c>
      <c r="B4" s="1" t="s">
        <v>931</v>
      </c>
      <c r="C4" s="1">
        <v>23.0</v>
      </c>
    </row>
    <row r="5">
      <c r="A5" s="1" t="s">
        <v>446</v>
      </c>
      <c r="B5" s="1" t="s">
        <v>936</v>
      </c>
      <c r="C5" s="1">
        <v>6.0</v>
      </c>
    </row>
    <row r="6">
      <c r="A6" s="1" t="s">
        <v>183</v>
      </c>
      <c r="B6" s="1" t="s">
        <v>985</v>
      </c>
      <c r="C6" s="1">
        <v>6.0</v>
      </c>
    </row>
    <row r="7">
      <c r="A7" s="1" t="s">
        <v>529</v>
      </c>
      <c r="B7" s="1" t="s">
        <v>1009</v>
      </c>
      <c r="C7" s="1">
        <v>12.0</v>
      </c>
    </row>
    <row r="8">
      <c r="A8" s="1" t="s">
        <v>131</v>
      </c>
      <c r="B8" s="1" t="s">
        <v>1022</v>
      </c>
      <c r="C8" s="1">
        <v>2.0</v>
      </c>
    </row>
    <row r="9">
      <c r="A9" s="1" t="s">
        <v>122</v>
      </c>
      <c r="B9" s="1" t="s">
        <v>1043</v>
      </c>
      <c r="C9" s="1">
        <v>5.0</v>
      </c>
    </row>
    <row r="10">
      <c r="A10" s="1" t="s">
        <v>455</v>
      </c>
      <c r="B10" s="1" t="s">
        <v>1046</v>
      </c>
      <c r="C10" s="1">
        <v>5.0</v>
      </c>
    </row>
    <row r="11">
      <c r="A11" s="1" t="s">
        <v>179</v>
      </c>
      <c r="B11" s="1" t="s">
        <v>1055</v>
      </c>
      <c r="C11" s="1">
        <v>7.0</v>
      </c>
    </row>
    <row r="12">
      <c r="A12" s="1" t="s">
        <v>118</v>
      </c>
      <c r="B12" s="1" t="s">
        <v>1064</v>
      </c>
      <c r="C12" s="1">
        <v>3.0</v>
      </c>
    </row>
    <row r="13">
      <c r="A13" s="1" t="s">
        <v>544</v>
      </c>
      <c r="B13" s="1" t="s">
        <v>1102</v>
      </c>
      <c r="C13" s="1">
        <v>1.0</v>
      </c>
    </row>
    <row r="14">
      <c r="A14" s="1" t="s">
        <v>316</v>
      </c>
      <c r="B14" s="1" t="s">
        <v>1126</v>
      </c>
      <c r="C14" s="1">
        <v>5.0</v>
      </c>
    </row>
    <row r="15">
      <c r="A15" s="1" t="s">
        <v>254</v>
      </c>
      <c r="B15" s="1" t="s">
        <v>1136</v>
      </c>
      <c r="C15" s="1">
        <v>16.0</v>
      </c>
    </row>
    <row r="16">
      <c r="A16" s="1" t="s">
        <v>647</v>
      </c>
      <c r="B16" s="1" t="s">
        <v>1144</v>
      </c>
      <c r="C16" s="1">
        <v>3.0</v>
      </c>
    </row>
    <row r="17">
      <c r="A17" s="1" t="s">
        <v>262</v>
      </c>
      <c r="B17" s="1" t="s">
        <v>1176</v>
      </c>
      <c r="C17" s="1">
        <v>11.0</v>
      </c>
    </row>
    <row r="18">
      <c r="A18" s="1" t="s">
        <v>803</v>
      </c>
      <c r="B18" s="1" t="s">
        <v>1178</v>
      </c>
      <c r="C18" s="1">
        <v>6.0</v>
      </c>
    </row>
    <row r="19">
      <c r="A19" s="1" t="s">
        <v>512</v>
      </c>
      <c r="B19" s="1" t="s">
        <v>1186</v>
      </c>
      <c r="C19" s="1">
        <v>10.0</v>
      </c>
    </row>
    <row r="20">
      <c r="A20" s="1" t="s">
        <v>477</v>
      </c>
      <c r="B20" s="1" t="s">
        <v>1190</v>
      </c>
      <c r="C20" s="1">
        <v>9.0</v>
      </c>
    </row>
    <row r="21">
      <c r="A21" s="1" t="s">
        <v>627</v>
      </c>
      <c r="B21" s="1" t="s">
        <v>1201</v>
      </c>
      <c r="C21" s="1">
        <v>3.0</v>
      </c>
    </row>
    <row r="22">
      <c r="A22" s="1" t="s">
        <v>551</v>
      </c>
      <c r="B22" s="1" t="s">
        <v>1212</v>
      </c>
      <c r="C22" s="1">
        <v>39.0</v>
      </c>
    </row>
    <row r="23">
      <c r="A23" s="1" t="s">
        <v>136</v>
      </c>
      <c r="B23" s="1" t="s">
        <v>1240</v>
      </c>
      <c r="C23" s="1">
        <v>14.0</v>
      </c>
    </row>
    <row r="24">
      <c r="A24" s="1" t="s">
        <v>519</v>
      </c>
      <c r="B24" s="1" t="s">
        <v>1247</v>
      </c>
      <c r="C24" s="1">
        <v>17.0</v>
      </c>
    </row>
    <row r="25">
      <c r="A25" s="1" t="s">
        <v>663</v>
      </c>
      <c r="B25" s="1" t="s">
        <v>1251</v>
      </c>
      <c r="C25" s="1">
        <v>6.0</v>
      </c>
    </row>
    <row r="26">
      <c r="A26" s="1" t="s">
        <v>78</v>
      </c>
      <c r="B26" s="1" t="s">
        <v>1255</v>
      </c>
      <c r="C26" s="1">
        <v>6.0</v>
      </c>
    </row>
    <row r="27">
      <c r="A27" s="1" t="s">
        <v>614</v>
      </c>
      <c r="B27" s="1" t="s">
        <v>1270</v>
      </c>
      <c r="C27" s="1">
        <v>1.0</v>
      </c>
    </row>
    <row r="28">
      <c r="A28" s="1" t="s">
        <v>26</v>
      </c>
      <c r="B28" s="1" t="s">
        <v>1281</v>
      </c>
      <c r="C28" s="1">
        <v>3.0</v>
      </c>
    </row>
    <row r="29">
      <c r="A29" s="1" t="s">
        <v>716</v>
      </c>
      <c r="B29" s="1" t="s">
        <v>1286</v>
      </c>
      <c r="C29" s="1">
        <v>13.0</v>
      </c>
    </row>
    <row r="30">
      <c r="A30" s="1" t="s">
        <v>43</v>
      </c>
      <c r="B30" s="1" t="s">
        <v>1292</v>
      </c>
      <c r="C30" s="1">
        <v>6.0</v>
      </c>
    </row>
    <row r="31">
      <c r="A31" s="1" t="s">
        <v>657</v>
      </c>
      <c r="B31" s="1" t="s">
        <v>1299</v>
      </c>
      <c r="C31" s="1">
        <v>14.0</v>
      </c>
    </row>
    <row r="32">
      <c r="A32" s="1" t="s">
        <v>494</v>
      </c>
      <c r="B32" s="1" t="s">
        <v>1323</v>
      </c>
      <c r="C32" s="1">
        <v>5.0</v>
      </c>
    </row>
    <row r="33">
      <c r="A33" s="1" t="s">
        <v>211</v>
      </c>
      <c r="B33" s="1" t="s">
        <v>1326</v>
      </c>
      <c r="C33" s="1">
        <v>14.0</v>
      </c>
    </row>
    <row r="34">
      <c r="A34" s="1" t="s">
        <v>1329</v>
      </c>
      <c r="B34" s="1" t="s">
        <v>1330</v>
      </c>
      <c r="C34" s="1">
        <v>5.0</v>
      </c>
    </row>
    <row r="35">
      <c r="A35" s="1" t="s">
        <v>764</v>
      </c>
      <c r="B35" s="1" t="s">
        <v>1337</v>
      </c>
      <c r="C35" s="1">
        <v>12.0</v>
      </c>
    </row>
    <row r="36">
      <c r="A36" s="1" t="s">
        <v>312</v>
      </c>
      <c r="B36" s="1" t="s">
        <v>1369</v>
      </c>
      <c r="C36" s="1">
        <v>0.0</v>
      </c>
    </row>
    <row r="37">
      <c r="A37" s="1" t="s">
        <v>175</v>
      </c>
      <c r="B37" s="1" t="s">
        <v>1401</v>
      </c>
      <c r="C37" s="1">
        <v>26.0</v>
      </c>
    </row>
    <row r="38">
      <c r="A38" s="1" t="s">
        <v>191</v>
      </c>
      <c r="B38" s="1" t="s">
        <v>1411</v>
      </c>
      <c r="C38" s="1">
        <v>10.0</v>
      </c>
    </row>
    <row r="39">
      <c r="A39" s="1" t="s">
        <v>49</v>
      </c>
      <c r="B39" s="1" t="s">
        <v>1422</v>
      </c>
      <c r="C39" s="1">
        <v>16.0</v>
      </c>
    </row>
    <row r="40">
      <c r="A40" s="1" t="s">
        <v>272</v>
      </c>
      <c r="B40" s="1" t="s">
        <v>1426</v>
      </c>
      <c r="C40" s="1">
        <v>16.0</v>
      </c>
    </row>
    <row r="41">
      <c r="A41" s="1" t="s">
        <v>570</v>
      </c>
      <c r="B41" s="1" t="s">
        <v>1435</v>
      </c>
      <c r="C41" s="1">
        <v>26.0</v>
      </c>
    </row>
    <row r="42">
      <c r="A42" s="1" t="s">
        <v>90</v>
      </c>
      <c r="B42" s="1" t="s">
        <v>1448</v>
      </c>
      <c r="C42" s="1">
        <v>55.0</v>
      </c>
    </row>
    <row r="43">
      <c r="A43" s="1" t="s">
        <v>776</v>
      </c>
      <c r="B43" s="1" t="s">
        <v>1495</v>
      </c>
      <c r="C43" s="1">
        <v>28.0</v>
      </c>
    </row>
    <row r="44">
      <c r="A44" s="1" t="s">
        <v>197</v>
      </c>
      <c r="B44" s="1" t="s">
        <v>1506</v>
      </c>
      <c r="C44" s="1">
        <v>3.0</v>
      </c>
    </row>
    <row r="45">
      <c r="A45" s="1" t="s">
        <v>650</v>
      </c>
      <c r="B45" s="1" t="s">
        <v>1515</v>
      </c>
      <c r="C45" s="1">
        <v>5.0</v>
      </c>
    </row>
    <row r="46">
      <c r="A46" s="1" t="s">
        <v>337</v>
      </c>
      <c r="B46" s="1" t="s">
        <v>1518</v>
      </c>
      <c r="C46" s="1">
        <v>4.0</v>
      </c>
    </row>
    <row r="47">
      <c r="A47" s="1" t="s">
        <v>447</v>
      </c>
      <c r="B47" s="1" t="s">
        <v>1526</v>
      </c>
      <c r="C47" s="1">
        <v>19.0</v>
      </c>
    </row>
    <row r="48">
      <c r="A48" s="1" t="s">
        <v>464</v>
      </c>
      <c r="B48" s="1" t="s">
        <v>1543</v>
      </c>
      <c r="C48" s="1">
        <v>40.0</v>
      </c>
    </row>
    <row r="49">
      <c r="A49" s="1" t="s">
        <v>697</v>
      </c>
      <c r="B49" s="1" t="s">
        <v>1551</v>
      </c>
      <c r="C49" s="1">
        <v>11.0</v>
      </c>
    </row>
    <row r="50">
      <c r="A50" s="1" t="s">
        <v>286</v>
      </c>
      <c r="B50" s="1" t="s">
        <v>1608</v>
      </c>
      <c r="C50" s="1">
        <v>3.0</v>
      </c>
    </row>
    <row r="51">
      <c r="A51" s="1" t="s">
        <v>335</v>
      </c>
      <c r="B51" s="1" t="s">
        <v>1612</v>
      </c>
      <c r="C51" s="1">
        <v>10.0</v>
      </c>
    </row>
    <row r="52">
      <c r="A52" s="1" t="s">
        <v>560</v>
      </c>
      <c r="B52" s="1" t="s">
        <v>1615</v>
      </c>
      <c r="C52" s="1">
        <v>35.0</v>
      </c>
    </row>
    <row r="53">
      <c r="A53" s="1" t="s">
        <v>32</v>
      </c>
      <c r="B53" s="1" t="s">
        <v>1627</v>
      </c>
      <c r="C53" s="1">
        <v>4.0</v>
      </c>
    </row>
    <row r="54">
      <c r="A54" s="1" t="s">
        <v>375</v>
      </c>
      <c r="B54" s="1" t="s">
        <v>1652</v>
      </c>
      <c r="C54" s="1">
        <v>2.0</v>
      </c>
    </row>
    <row r="55">
      <c r="A55" s="1" t="s">
        <v>840</v>
      </c>
      <c r="B55" s="1" t="s">
        <v>1656</v>
      </c>
      <c r="C55" s="1">
        <v>9.0</v>
      </c>
    </row>
    <row r="56">
      <c r="A56" s="1" t="s">
        <v>268</v>
      </c>
      <c r="B56" s="1" t="s">
        <v>1658</v>
      </c>
      <c r="C56" s="1">
        <v>29.0</v>
      </c>
    </row>
    <row r="57">
      <c r="A57" s="1" t="s">
        <v>251</v>
      </c>
      <c r="B57" s="1" t="s">
        <v>1683</v>
      </c>
      <c r="C57" s="1">
        <v>6.0</v>
      </c>
    </row>
    <row r="58">
      <c r="A58" s="1" t="s">
        <v>572</v>
      </c>
      <c r="B58" s="1" t="s">
        <v>1715</v>
      </c>
      <c r="C58" s="1">
        <v>24.0</v>
      </c>
    </row>
    <row r="59">
      <c r="A59" s="1" t="s">
        <v>368</v>
      </c>
      <c r="B59" s="1" t="s">
        <v>1719</v>
      </c>
      <c r="C59" s="1">
        <v>5.0</v>
      </c>
    </row>
    <row r="60">
      <c r="A60" s="1" t="s">
        <v>682</v>
      </c>
      <c r="B60" s="1" t="s">
        <v>1724</v>
      </c>
      <c r="C60" s="1">
        <v>6.0</v>
      </c>
    </row>
    <row r="61">
      <c r="A61" s="1" t="s">
        <v>471</v>
      </c>
      <c r="B61" s="1" t="s">
        <v>1738</v>
      </c>
      <c r="C61" s="1">
        <v>9.0</v>
      </c>
    </row>
    <row r="62">
      <c r="A62" s="1" t="s">
        <v>220</v>
      </c>
      <c r="B62" s="1" t="s">
        <v>1741</v>
      </c>
      <c r="C62" s="1">
        <v>15.0</v>
      </c>
    </row>
    <row r="63">
      <c r="A63" s="1" t="s">
        <v>589</v>
      </c>
      <c r="B63" s="1" t="s">
        <v>1749</v>
      </c>
      <c r="C63" s="1">
        <v>1.0</v>
      </c>
    </row>
    <row r="64">
      <c r="A64" s="1" t="s">
        <v>571</v>
      </c>
      <c r="B64" s="1" t="s">
        <v>1752</v>
      </c>
      <c r="C64" s="1">
        <v>17.0</v>
      </c>
    </row>
    <row r="65">
      <c r="A65" s="1" t="s">
        <v>224</v>
      </c>
      <c r="B65" s="1" t="s">
        <v>1767</v>
      </c>
      <c r="C65" s="1">
        <v>6.0</v>
      </c>
    </row>
    <row r="66">
      <c r="A66" s="1" t="s">
        <v>245</v>
      </c>
      <c r="B66" s="1" t="s">
        <v>1770</v>
      </c>
      <c r="C66" s="1">
        <v>17.0</v>
      </c>
    </row>
    <row r="67">
      <c r="A67" s="1" t="s">
        <v>819</v>
      </c>
      <c r="B67" s="1" t="s">
        <v>1772</v>
      </c>
      <c r="C67" s="1">
        <v>4.0</v>
      </c>
    </row>
    <row r="68">
      <c r="A68" s="1" t="s">
        <v>815</v>
      </c>
      <c r="B68" s="1" t="s">
        <v>1775</v>
      </c>
      <c r="C68" s="1">
        <v>7.0</v>
      </c>
    </row>
    <row r="69">
      <c r="A69" s="1" t="s">
        <v>562</v>
      </c>
      <c r="B69" s="1" t="s">
        <v>1779</v>
      </c>
      <c r="C69" s="1">
        <v>6.0</v>
      </c>
    </row>
    <row r="70">
      <c r="A70" s="1" t="s">
        <v>613</v>
      </c>
      <c r="B70" s="1" t="s">
        <v>1784</v>
      </c>
      <c r="C70" s="1">
        <v>7.0</v>
      </c>
    </row>
    <row r="71">
      <c r="A71" s="1" t="s">
        <v>114</v>
      </c>
      <c r="B71" s="1" t="s">
        <v>1790</v>
      </c>
      <c r="C71" s="1">
        <v>7.0</v>
      </c>
    </row>
    <row r="72">
      <c r="A72" s="1" t="s">
        <v>660</v>
      </c>
      <c r="B72" s="1" t="s">
        <v>1794</v>
      </c>
      <c r="C72" s="1">
        <v>5.0</v>
      </c>
    </row>
    <row r="73">
      <c r="A73" s="1" t="s">
        <v>86</v>
      </c>
      <c r="B73" s="1" t="s">
        <v>1803</v>
      </c>
      <c r="C73" s="1">
        <v>8.0</v>
      </c>
    </row>
    <row r="74">
      <c r="A74" s="1" t="s">
        <v>163</v>
      </c>
      <c r="B74" s="1" t="s">
        <v>1811</v>
      </c>
      <c r="C74" s="1">
        <v>5.0</v>
      </c>
    </row>
    <row r="75">
      <c r="A75" s="1" t="s">
        <v>837</v>
      </c>
      <c r="B75" s="1" t="s">
        <v>1819</v>
      </c>
      <c r="C75" s="1">
        <v>7.0</v>
      </c>
    </row>
    <row r="76">
      <c r="A76" s="1" t="s">
        <v>152</v>
      </c>
      <c r="B76" s="1" t="s">
        <v>1822</v>
      </c>
      <c r="C76" s="1">
        <v>9.0</v>
      </c>
    </row>
    <row r="77">
      <c r="A77" s="1" t="s">
        <v>823</v>
      </c>
      <c r="B77" s="1" t="s">
        <v>1831</v>
      </c>
      <c r="C77" s="1">
        <v>5.0</v>
      </c>
    </row>
    <row r="78">
      <c r="A78" s="1" t="s">
        <v>849</v>
      </c>
      <c r="B78" s="1" t="s">
        <v>1849</v>
      </c>
      <c r="C78" s="1">
        <v>34.0</v>
      </c>
    </row>
    <row r="79">
      <c r="A79" s="1" t="s">
        <v>320</v>
      </c>
      <c r="B79" s="1" t="s">
        <v>1866</v>
      </c>
      <c r="C79" s="1">
        <v>10.0</v>
      </c>
    </row>
    <row r="80">
      <c r="A80" s="1" t="s">
        <v>755</v>
      </c>
      <c r="B80" s="1" t="s">
        <v>1880</v>
      </c>
      <c r="C80" s="1">
        <v>8.0</v>
      </c>
    </row>
    <row r="81">
      <c r="A81" s="1" t="s">
        <v>445</v>
      </c>
      <c r="B81" s="1" t="s">
        <v>1884</v>
      </c>
      <c r="C81" s="1">
        <v>42.0</v>
      </c>
    </row>
    <row r="82">
      <c r="A82" s="1" t="s">
        <v>601</v>
      </c>
      <c r="B82" s="1" t="s">
        <v>1888</v>
      </c>
      <c r="C82" s="1">
        <v>18.0</v>
      </c>
    </row>
    <row r="83">
      <c r="A83" s="1" t="s">
        <v>623</v>
      </c>
      <c r="B83" s="1" t="s">
        <v>1896</v>
      </c>
      <c r="C83" s="1">
        <v>7.0</v>
      </c>
    </row>
    <row r="84">
      <c r="A84" s="1" t="s">
        <v>586</v>
      </c>
      <c r="B84" s="1" t="s">
        <v>1900</v>
      </c>
      <c r="C84" s="1">
        <v>20.0</v>
      </c>
    </row>
    <row r="85">
      <c r="A85" s="1" t="s">
        <v>782</v>
      </c>
      <c r="B85" s="1" t="s">
        <v>1925</v>
      </c>
      <c r="C85" s="1">
        <v>31.0</v>
      </c>
    </row>
    <row r="86">
      <c r="A86" s="1" t="s">
        <v>450</v>
      </c>
      <c r="B86" s="1" t="s">
        <v>1953</v>
      </c>
      <c r="C86" s="1">
        <v>22.0</v>
      </c>
    </row>
    <row r="87">
      <c r="A87" s="1" t="s">
        <v>532</v>
      </c>
      <c r="B87" s="1" t="s">
        <v>1972</v>
      </c>
      <c r="C87" s="1">
        <v>22.0</v>
      </c>
    </row>
    <row r="88">
      <c r="A88" s="1" t="s">
        <v>470</v>
      </c>
      <c r="B88" s="1" t="s">
        <v>1997</v>
      </c>
      <c r="C88" s="1">
        <v>10.0</v>
      </c>
    </row>
    <row r="89">
      <c r="A89" s="1" t="s">
        <v>598</v>
      </c>
      <c r="B89" s="1" t="s">
        <v>2001</v>
      </c>
      <c r="C89" s="1">
        <v>76.0</v>
      </c>
    </row>
    <row r="90">
      <c r="A90" s="1" t="s">
        <v>624</v>
      </c>
      <c r="B90" s="1" t="s">
        <v>2004</v>
      </c>
      <c r="C90" s="1">
        <v>9.0</v>
      </c>
    </row>
    <row r="91">
      <c r="A91" s="1" t="s">
        <v>380</v>
      </c>
      <c r="B91" s="1" t="s">
        <v>2008</v>
      </c>
      <c r="C91" s="1">
        <v>8.0</v>
      </c>
    </row>
    <row r="92">
      <c r="A92" s="1" t="s">
        <v>795</v>
      </c>
      <c r="B92" s="1" t="s">
        <v>2026</v>
      </c>
      <c r="C92" s="1">
        <v>22.0</v>
      </c>
    </row>
    <row r="93">
      <c r="A93" s="1" t="s">
        <v>204</v>
      </c>
      <c r="B93" s="1" t="s">
        <v>2032</v>
      </c>
      <c r="C93" s="1">
        <v>9.0</v>
      </c>
    </row>
    <row r="94">
      <c r="A94" s="1" t="s">
        <v>500</v>
      </c>
      <c r="B94" s="1" t="s">
        <v>2035</v>
      </c>
      <c r="C94" s="1">
        <v>12.0</v>
      </c>
    </row>
    <row r="95">
      <c r="A95" s="1" t="s">
        <v>83</v>
      </c>
      <c r="B95" s="1" t="s">
        <v>2044</v>
      </c>
      <c r="C95" s="1">
        <v>11.0</v>
      </c>
    </row>
    <row r="96">
      <c r="A96" s="1" t="s">
        <v>208</v>
      </c>
      <c r="B96" s="1" t="s">
        <v>2048</v>
      </c>
      <c r="C96" s="1">
        <v>104.0</v>
      </c>
    </row>
    <row r="97">
      <c r="A97" s="1" t="s">
        <v>596</v>
      </c>
      <c r="B97" s="1" t="s">
        <v>2081</v>
      </c>
      <c r="C97" s="1">
        <v>97.0</v>
      </c>
    </row>
    <row r="98">
      <c r="A98" s="1" t="s">
        <v>841</v>
      </c>
      <c r="B98" s="1" t="s">
        <v>2084</v>
      </c>
      <c r="C98" s="1">
        <v>12.0</v>
      </c>
    </row>
    <row r="99">
      <c r="A99" s="1" t="s">
        <v>744</v>
      </c>
      <c r="B99" s="1" t="s">
        <v>2112</v>
      </c>
      <c r="C99" s="1">
        <v>6.0</v>
      </c>
    </row>
    <row r="100">
      <c r="A100" s="1" t="s">
        <v>98</v>
      </c>
      <c r="B100" s="1" t="s">
        <v>2153</v>
      </c>
      <c r="C100" s="1">
        <v>4.0</v>
      </c>
    </row>
    <row r="101">
      <c r="A101" s="1" t="s">
        <v>209</v>
      </c>
      <c r="B101" s="1" t="s">
        <v>2173</v>
      </c>
      <c r="C101" s="1">
        <v>1.0</v>
      </c>
    </row>
    <row r="102">
      <c r="A102" s="1" t="s">
        <v>2178</v>
      </c>
      <c r="B102" s="1" t="s">
        <v>2179</v>
      </c>
      <c r="C102" s="1">
        <v>2.0</v>
      </c>
    </row>
    <row r="103">
      <c r="A103" s="1" t="s">
        <v>358</v>
      </c>
      <c r="B103" s="1" t="s">
        <v>2183</v>
      </c>
      <c r="C103" s="1">
        <v>5.0</v>
      </c>
    </row>
    <row r="104">
      <c r="A104" s="1" t="s">
        <v>309</v>
      </c>
      <c r="B104" s="1" t="s">
        <v>2192</v>
      </c>
      <c r="C104" s="1">
        <v>13.0</v>
      </c>
    </row>
    <row r="105">
      <c r="A105" s="1" t="s">
        <v>96</v>
      </c>
      <c r="B105" s="1" t="s">
        <v>2197</v>
      </c>
      <c r="C105" s="1">
        <v>1.0</v>
      </c>
    </row>
    <row r="106">
      <c r="A106" s="1" t="s">
        <v>59</v>
      </c>
      <c r="B106" s="1" t="s">
        <v>2206</v>
      </c>
      <c r="C106" s="1">
        <v>3.0</v>
      </c>
    </row>
    <row r="107">
      <c r="A107" s="1" t="s">
        <v>243</v>
      </c>
      <c r="B107" s="1" t="s">
        <v>2213</v>
      </c>
      <c r="C107" s="1">
        <v>6.0</v>
      </c>
    </row>
    <row r="108">
      <c r="A108" s="1" t="s">
        <v>34</v>
      </c>
      <c r="B108" s="1" t="s">
        <v>2228</v>
      </c>
      <c r="C108" s="1">
        <v>33.0</v>
      </c>
    </row>
    <row r="109">
      <c r="A109" s="1" t="s">
        <v>768</v>
      </c>
      <c r="B109" s="1" t="s">
        <v>2235</v>
      </c>
      <c r="C109" s="1">
        <v>22.0</v>
      </c>
    </row>
    <row r="110">
      <c r="A110" s="1" t="s">
        <v>80</v>
      </c>
      <c r="B110" s="1" t="s">
        <v>2241</v>
      </c>
      <c r="C110" s="1">
        <v>8.0</v>
      </c>
    </row>
    <row r="111">
      <c r="A111" s="1" t="s">
        <v>248</v>
      </c>
      <c r="B111" s="1" t="s">
        <v>2248</v>
      </c>
      <c r="C111" s="1">
        <v>15.0</v>
      </c>
    </row>
    <row r="112">
      <c r="A112" s="1" t="s">
        <v>2253</v>
      </c>
      <c r="B112" s="1" t="s">
        <v>2254</v>
      </c>
      <c r="C112" s="1">
        <v>12.0</v>
      </c>
    </row>
    <row r="113">
      <c r="A113" s="1" t="s">
        <v>511</v>
      </c>
      <c r="B113" s="1" t="s">
        <v>2262</v>
      </c>
      <c r="C113" s="1">
        <v>33.0</v>
      </c>
    </row>
    <row r="114">
      <c r="A114" s="1" t="s">
        <v>752</v>
      </c>
      <c r="B114" s="1" t="s">
        <v>2280</v>
      </c>
      <c r="C114" s="1">
        <v>21.0</v>
      </c>
    </row>
    <row r="115">
      <c r="A115" s="1" t="s">
        <v>201</v>
      </c>
      <c r="B115" s="1" t="s">
        <v>2297</v>
      </c>
      <c r="C115" s="1">
        <v>12.0</v>
      </c>
    </row>
    <row r="116">
      <c r="A116" s="1" t="s">
        <v>790</v>
      </c>
      <c r="B116" s="1" t="s">
        <v>2307</v>
      </c>
      <c r="C116" s="1">
        <v>11.0</v>
      </c>
    </row>
    <row r="117">
      <c r="A117" s="1" t="s">
        <v>29</v>
      </c>
      <c r="B117" s="1" t="s">
        <v>2312</v>
      </c>
      <c r="C117" s="1">
        <v>11.0</v>
      </c>
    </row>
    <row r="118">
      <c r="A118" s="1" t="s">
        <v>791</v>
      </c>
      <c r="B118" s="1" t="s">
        <v>2321</v>
      </c>
      <c r="C118" s="1">
        <v>5.0</v>
      </c>
    </row>
    <row r="119">
      <c r="A119" s="1" t="s">
        <v>725</v>
      </c>
      <c r="B119" s="1" t="s">
        <v>2326</v>
      </c>
      <c r="C119" s="1">
        <v>16.0</v>
      </c>
    </row>
    <row r="120">
      <c r="A120" s="1" t="s">
        <v>626</v>
      </c>
      <c r="B120" s="1" t="s">
        <v>2329</v>
      </c>
      <c r="C120" s="1">
        <v>19.0</v>
      </c>
    </row>
    <row r="121">
      <c r="A121" s="1" t="s">
        <v>653</v>
      </c>
      <c r="B121" s="1" t="s">
        <v>2333</v>
      </c>
      <c r="C121" s="1">
        <v>14.0</v>
      </c>
    </row>
    <row r="122">
      <c r="A122" s="1" t="s">
        <v>148</v>
      </c>
      <c r="B122" s="1" t="s">
        <v>2337</v>
      </c>
      <c r="C122" s="1">
        <v>2.0</v>
      </c>
    </row>
    <row r="123">
      <c r="A123" s="1" t="s">
        <v>150</v>
      </c>
      <c r="B123" s="1" t="s">
        <v>2341</v>
      </c>
      <c r="C123" s="1">
        <v>4.0</v>
      </c>
    </row>
    <row r="124">
      <c r="A124" s="1" t="s">
        <v>458</v>
      </c>
      <c r="B124" s="1" t="s">
        <v>2354</v>
      </c>
      <c r="C124" s="1">
        <v>13.0</v>
      </c>
    </row>
    <row r="125">
      <c r="A125" s="1" t="s">
        <v>622</v>
      </c>
      <c r="B125" s="1" t="s">
        <v>2362</v>
      </c>
      <c r="C125" s="1">
        <v>5.0</v>
      </c>
    </row>
    <row r="126">
      <c r="A126" s="1" t="s">
        <v>787</v>
      </c>
      <c r="B126" s="1" t="s">
        <v>2382</v>
      </c>
      <c r="C126" s="1">
        <v>4.0</v>
      </c>
    </row>
    <row r="127">
      <c r="A127" s="1" t="s">
        <v>2403</v>
      </c>
      <c r="B127" s="1" t="s">
        <v>2404</v>
      </c>
      <c r="C127" s="1">
        <v>5.0</v>
      </c>
    </row>
    <row r="128">
      <c r="A128" s="1" t="s">
        <v>101</v>
      </c>
      <c r="B128" s="1" t="s">
        <v>2424</v>
      </c>
      <c r="C128" s="1">
        <v>43.0</v>
      </c>
    </row>
    <row r="129">
      <c r="A129" s="1" t="s">
        <v>277</v>
      </c>
      <c r="B129" s="1" t="s">
        <v>2437</v>
      </c>
      <c r="C129" s="1">
        <v>22.0</v>
      </c>
    </row>
    <row r="130">
      <c r="A130" s="1" t="s">
        <v>402</v>
      </c>
      <c r="B130" s="1" t="s">
        <v>2442</v>
      </c>
      <c r="C130" s="1">
        <v>8.0</v>
      </c>
    </row>
    <row r="131">
      <c r="A131" s="1" t="s">
        <v>146</v>
      </c>
      <c r="B131" s="1" t="s">
        <v>2447</v>
      </c>
      <c r="C131" s="1">
        <v>1.0</v>
      </c>
    </row>
    <row r="132">
      <c r="A132" s="1" t="s">
        <v>430</v>
      </c>
      <c r="B132" s="1" t="s">
        <v>2463</v>
      </c>
      <c r="C132" s="1">
        <v>15.0</v>
      </c>
    </row>
    <row r="133">
      <c r="A133" s="1" t="s">
        <v>253</v>
      </c>
      <c r="B133" s="1" t="s">
        <v>2473</v>
      </c>
      <c r="C133" s="1">
        <v>5.0</v>
      </c>
    </row>
    <row r="134">
      <c r="A134" s="1" t="s">
        <v>185</v>
      </c>
      <c r="B134" s="1" t="s">
        <v>2480</v>
      </c>
      <c r="C134" s="1">
        <v>5.0</v>
      </c>
    </row>
    <row r="135">
      <c r="A135" s="1" t="s">
        <v>514</v>
      </c>
      <c r="B135" s="1" t="s">
        <v>2501</v>
      </c>
      <c r="C135" s="1">
        <v>55.0</v>
      </c>
    </row>
    <row r="136">
      <c r="A136" s="1" t="s">
        <v>674</v>
      </c>
      <c r="B136" s="1" t="s">
        <v>2506</v>
      </c>
      <c r="C136" s="1">
        <v>1.0</v>
      </c>
    </row>
    <row r="137">
      <c r="A137" s="1" t="s">
        <v>652</v>
      </c>
      <c r="B137" s="1" t="s">
        <v>2511</v>
      </c>
      <c r="C137" s="1">
        <v>15.0</v>
      </c>
    </row>
    <row r="138">
      <c r="A138" s="1" t="s">
        <v>2514</v>
      </c>
      <c r="B138" s="1" t="s">
        <v>2515</v>
      </c>
      <c r="C138" s="1">
        <v>3.0</v>
      </c>
    </row>
    <row r="139">
      <c r="A139" s="1" t="s">
        <v>124</v>
      </c>
      <c r="B139" s="1" t="s">
        <v>2525</v>
      </c>
      <c r="C139" s="1">
        <v>9.0</v>
      </c>
    </row>
    <row r="140">
      <c r="A140" s="1" t="s">
        <v>632</v>
      </c>
      <c r="B140" s="1" t="s">
        <v>2541</v>
      </c>
      <c r="C140" s="1">
        <v>1.0</v>
      </c>
    </row>
    <row r="141">
      <c r="A141" s="1" t="s">
        <v>2543</v>
      </c>
      <c r="B141" s="1" t="s">
        <v>2544</v>
      </c>
      <c r="C141" s="1">
        <v>8.0</v>
      </c>
    </row>
    <row r="142">
      <c r="A142" s="1" t="s">
        <v>523</v>
      </c>
      <c r="B142" s="1" t="s">
        <v>2558</v>
      </c>
      <c r="C142" s="1">
        <v>13.0</v>
      </c>
    </row>
    <row r="143">
      <c r="A143" s="1" t="s">
        <v>2565</v>
      </c>
      <c r="B143" s="1" t="s">
        <v>2566</v>
      </c>
      <c r="C143" s="1">
        <v>6.0</v>
      </c>
    </row>
    <row r="144">
      <c r="A144" s="1" t="s">
        <v>484</v>
      </c>
      <c r="B144" s="1" t="s">
        <v>2602</v>
      </c>
      <c r="C144" s="1">
        <v>14.0</v>
      </c>
    </row>
    <row r="145">
      <c r="A145" s="1" t="s">
        <v>326</v>
      </c>
      <c r="B145" s="1" t="s">
        <v>2620</v>
      </c>
      <c r="C145" s="1">
        <v>6.0</v>
      </c>
    </row>
    <row r="146">
      <c r="A146" s="1" t="s">
        <v>112</v>
      </c>
      <c r="B146" s="1" t="s">
        <v>2627</v>
      </c>
      <c r="C146" s="1">
        <v>8.0</v>
      </c>
    </row>
    <row r="147">
      <c r="A147" s="1" t="s">
        <v>441</v>
      </c>
      <c r="B147" s="1" t="s">
        <v>2634</v>
      </c>
      <c r="C147" s="1">
        <v>5.0</v>
      </c>
    </row>
    <row r="148">
      <c r="A148" s="1" t="s">
        <v>640</v>
      </c>
      <c r="B148" s="1" t="s">
        <v>2644</v>
      </c>
      <c r="C148" s="1">
        <v>32.0</v>
      </c>
    </row>
    <row r="149">
      <c r="A149" s="1" t="s">
        <v>574</v>
      </c>
      <c r="B149" s="1" t="s">
        <v>2653</v>
      </c>
      <c r="C149" s="1">
        <v>65.0</v>
      </c>
    </row>
    <row r="150">
      <c r="A150" s="1" t="s">
        <v>391</v>
      </c>
      <c r="B150" s="1" t="s">
        <v>2676</v>
      </c>
      <c r="C150" s="1">
        <v>29.0</v>
      </c>
    </row>
    <row r="151">
      <c r="A151" s="1" t="s">
        <v>394</v>
      </c>
      <c r="B151" s="1" t="s">
        <v>2681</v>
      </c>
      <c r="C151" s="1">
        <v>35.0</v>
      </c>
    </row>
    <row r="152">
      <c r="A152" s="1" t="s">
        <v>51</v>
      </c>
      <c r="B152" s="1" t="s">
        <v>2689</v>
      </c>
      <c r="C152" s="1">
        <v>14.0</v>
      </c>
    </row>
    <row r="153">
      <c r="A153" s="1" t="s">
        <v>712</v>
      </c>
      <c r="B153" s="1" t="s">
        <v>2705</v>
      </c>
      <c r="C153" s="1">
        <v>2.0</v>
      </c>
    </row>
    <row r="154">
      <c r="A154" s="1" t="s">
        <v>123</v>
      </c>
      <c r="B154" s="1" t="s">
        <v>2712</v>
      </c>
      <c r="C154" s="1">
        <v>2.0</v>
      </c>
    </row>
    <row r="155">
      <c r="A155" s="1" t="s">
        <v>46</v>
      </c>
      <c r="B155" s="1" t="s">
        <v>2731</v>
      </c>
      <c r="C155" s="1">
        <v>14.0</v>
      </c>
    </row>
    <row r="156">
      <c r="A156" s="1" t="s">
        <v>227</v>
      </c>
      <c r="B156" s="1" t="s">
        <v>2735</v>
      </c>
      <c r="C156" s="1">
        <v>4.0</v>
      </c>
    </row>
    <row r="157">
      <c r="A157" s="1" t="s">
        <v>685</v>
      </c>
      <c r="B157" s="1" t="s">
        <v>2763</v>
      </c>
      <c r="C157" s="1">
        <v>12.0</v>
      </c>
    </row>
    <row r="158">
      <c r="A158" s="1" t="s">
        <v>308</v>
      </c>
      <c r="B158" s="1" t="s">
        <v>2768</v>
      </c>
      <c r="C158" s="1">
        <v>18.0</v>
      </c>
    </row>
    <row r="159">
      <c r="A159" s="1" t="s">
        <v>274</v>
      </c>
      <c r="B159" s="1" t="s">
        <v>2773</v>
      </c>
      <c r="C159" s="1">
        <v>42.0</v>
      </c>
    </row>
    <row r="160">
      <c r="A160" s="1" t="s">
        <v>537</v>
      </c>
      <c r="B160" s="1" t="s">
        <v>2781</v>
      </c>
      <c r="C160" s="1">
        <v>25.0</v>
      </c>
    </row>
    <row r="161">
      <c r="A161" s="1" t="s">
        <v>263</v>
      </c>
      <c r="B161" s="1" t="s">
        <v>2785</v>
      </c>
      <c r="C161" s="1">
        <v>4.0</v>
      </c>
    </row>
    <row r="162">
      <c r="A162" s="1" t="s">
        <v>121</v>
      </c>
      <c r="B162" s="1" t="s">
        <v>2799</v>
      </c>
      <c r="C162" s="1">
        <v>2.0</v>
      </c>
    </row>
    <row r="163">
      <c r="A163" s="1" t="s">
        <v>665</v>
      </c>
      <c r="B163" s="1" t="s">
        <v>2809</v>
      </c>
      <c r="C163" s="1">
        <v>6.0</v>
      </c>
    </row>
    <row r="164">
      <c r="A164" s="1" t="s">
        <v>61</v>
      </c>
      <c r="B164" s="1" t="s">
        <v>2856</v>
      </c>
      <c r="C164" s="1">
        <v>2.0</v>
      </c>
    </row>
    <row r="165">
      <c r="A165" s="1" t="s">
        <v>584</v>
      </c>
      <c r="B165" s="1" t="s">
        <v>2861</v>
      </c>
      <c r="C165" s="1">
        <v>57.0</v>
      </c>
    </row>
    <row r="166">
      <c r="A166" s="1" t="s">
        <v>84</v>
      </c>
      <c r="B166" s="1" t="s">
        <v>2869</v>
      </c>
      <c r="C166" s="1">
        <v>9.0</v>
      </c>
    </row>
    <row r="167">
      <c r="A167" s="1" t="s">
        <v>2873</v>
      </c>
      <c r="B167" s="1" t="s">
        <v>2874</v>
      </c>
      <c r="C167" s="1">
        <v>6.0</v>
      </c>
    </row>
    <row r="168">
      <c r="A168" s="1" t="s">
        <v>203</v>
      </c>
      <c r="B168" s="1" t="s">
        <v>2886</v>
      </c>
      <c r="C168" s="1">
        <v>5.0</v>
      </c>
    </row>
    <row r="169">
      <c r="A169" s="1" t="s">
        <v>740</v>
      </c>
      <c r="B169" s="1" t="s">
        <v>2891</v>
      </c>
      <c r="C169" s="1">
        <v>8.0</v>
      </c>
    </row>
    <row r="170">
      <c r="A170" s="1" t="s">
        <v>2896</v>
      </c>
      <c r="B170" s="1" t="s">
        <v>2897</v>
      </c>
      <c r="C170" s="1">
        <v>3.0</v>
      </c>
    </row>
    <row r="171">
      <c r="A171" s="1" t="s">
        <v>588</v>
      </c>
      <c r="B171" s="1" t="s">
        <v>2902</v>
      </c>
      <c r="C171" s="1">
        <v>31.0</v>
      </c>
    </row>
    <row r="172">
      <c r="A172" s="1" t="s">
        <v>189</v>
      </c>
      <c r="B172" s="1" t="s">
        <v>2907</v>
      </c>
      <c r="C172" s="1">
        <v>2.0</v>
      </c>
    </row>
    <row r="173">
      <c r="A173" s="1" t="s">
        <v>673</v>
      </c>
      <c r="B173" s="1" t="s">
        <v>2909</v>
      </c>
      <c r="C173" s="1">
        <v>2.0</v>
      </c>
    </row>
    <row r="174">
      <c r="A174" s="1" t="s">
        <v>72</v>
      </c>
      <c r="B174" s="1" t="s">
        <v>2918</v>
      </c>
      <c r="C174" s="1">
        <v>20.0</v>
      </c>
    </row>
    <row r="175">
      <c r="A175" s="1" t="s">
        <v>264</v>
      </c>
      <c r="B175" s="1" t="s">
        <v>2922</v>
      </c>
      <c r="C175" s="1">
        <v>10.0</v>
      </c>
    </row>
    <row r="176">
      <c r="A176" s="1" t="s">
        <v>184</v>
      </c>
      <c r="B176" s="1" t="s">
        <v>2945</v>
      </c>
      <c r="C176" s="1">
        <v>12.0</v>
      </c>
    </row>
    <row r="177">
      <c r="A177" s="1" t="s">
        <v>705</v>
      </c>
      <c r="B177" s="1" t="s">
        <v>2970</v>
      </c>
      <c r="C177" s="1">
        <v>2.0</v>
      </c>
    </row>
    <row r="178">
      <c r="A178" s="1" t="s">
        <v>2979</v>
      </c>
      <c r="B178" s="1" t="s">
        <v>2980</v>
      </c>
      <c r="C178" s="1">
        <v>1.0</v>
      </c>
    </row>
    <row r="179">
      <c r="A179" s="1" t="s">
        <v>792</v>
      </c>
      <c r="B179" s="1" t="s">
        <v>2994</v>
      </c>
      <c r="C179" s="1">
        <v>5.0</v>
      </c>
    </row>
    <row r="180">
      <c r="A180" s="1" t="s">
        <v>2998</v>
      </c>
      <c r="B180" s="1" t="s">
        <v>2999</v>
      </c>
      <c r="C180" s="1">
        <v>13.0</v>
      </c>
    </row>
    <row r="181">
      <c r="A181" s="1" t="s">
        <v>612</v>
      </c>
      <c r="B181" s="1" t="s">
        <v>3013</v>
      </c>
      <c r="C181" s="1">
        <v>8.0</v>
      </c>
    </row>
    <row r="182">
      <c r="A182" s="1" t="s">
        <v>675</v>
      </c>
      <c r="B182" s="1" t="s">
        <v>3030</v>
      </c>
      <c r="C182" s="1">
        <v>11.0</v>
      </c>
    </row>
    <row r="183">
      <c r="A183" s="1" t="s">
        <v>403</v>
      </c>
      <c r="B183" s="1" t="s">
        <v>3032</v>
      </c>
      <c r="C183" s="1">
        <v>7.0</v>
      </c>
    </row>
    <row r="184">
      <c r="A184" s="1" t="s">
        <v>635</v>
      </c>
      <c r="B184" s="1" t="s">
        <v>3036</v>
      </c>
      <c r="C184" s="1">
        <v>4.0</v>
      </c>
    </row>
    <row r="185">
      <c r="A185" s="1" t="s">
        <v>55</v>
      </c>
      <c r="B185" s="1" t="s">
        <v>3048</v>
      </c>
      <c r="C185" s="1">
        <v>8.0</v>
      </c>
    </row>
    <row r="186">
      <c r="A186" s="1" t="s">
        <v>702</v>
      </c>
      <c r="B186" s="1" t="s">
        <v>3058</v>
      </c>
      <c r="C186" s="1">
        <v>12.0</v>
      </c>
    </row>
    <row r="187">
      <c r="A187" s="1" t="s">
        <v>517</v>
      </c>
      <c r="B187" s="1" t="s">
        <v>3060</v>
      </c>
      <c r="C187" s="1">
        <v>32.0</v>
      </c>
    </row>
    <row r="188">
      <c r="A188" s="1" t="s">
        <v>3080</v>
      </c>
      <c r="B188" s="1" t="s">
        <v>3081</v>
      </c>
      <c r="C188" s="1">
        <v>6.0</v>
      </c>
    </row>
    <row r="189">
      <c r="A189" s="1" t="s">
        <v>534</v>
      </c>
      <c r="B189" s="1" t="s">
        <v>3083</v>
      </c>
      <c r="C189" s="1">
        <v>37.0</v>
      </c>
    </row>
    <row r="190">
      <c r="A190" s="1" t="s">
        <v>69</v>
      </c>
      <c r="B190" s="1" t="s">
        <v>3087</v>
      </c>
      <c r="C190" s="1">
        <v>24.0</v>
      </c>
    </row>
    <row r="191">
      <c r="A191" s="1" t="s">
        <v>796</v>
      </c>
      <c r="B191" s="1" t="s">
        <v>3103</v>
      </c>
      <c r="C191" s="1">
        <v>16.0</v>
      </c>
    </row>
    <row r="192">
      <c r="A192" s="1" t="s">
        <v>662</v>
      </c>
      <c r="B192" s="1" t="s">
        <v>3106</v>
      </c>
      <c r="C192" s="1">
        <v>6.0</v>
      </c>
    </row>
    <row r="193">
      <c r="A193" s="1" t="s">
        <v>313</v>
      </c>
      <c r="B193" s="1" t="s">
        <v>3119</v>
      </c>
      <c r="C193" s="1">
        <v>3.0</v>
      </c>
    </row>
    <row r="194">
      <c r="A194" s="1" t="s">
        <v>50</v>
      </c>
      <c r="B194" s="1" t="s">
        <v>3127</v>
      </c>
      <c r="C194" s="1">
        <v>4.0</v>
      </c>
    </row>
    <row r="195">
      <c r="A195" s="1" t="s">
        <v>631</v>
      </c>
      <c r="B195" s="1" t="s">
        <v>3130</v>
      </c>
      <c r="C195" s="1">
        <v>1.0</v>
      </c>
    </row>
    <row r="196">
      <c r="A196" s="1" t="s">
        <v>200</v>
      </c>
      <c r="B196" s="1" t="s">
        <v>3159</v>
      </c>
      <c r="C196" s="1">
        <v>1.0</v>
      </c>
    </row>
    <row r="197">
      <c r="A197" s="1" t="s">
        <v>525</v>
      </c>
      <c r="B197" s="1" t="s">
        <v>3196</v>
      </c>
      <c r="C197" s="1">
        <v>41.0</v>
      </c>
    </row>
    <row r="198">
      <c r="A198" s="1" t="s">
        <v>580</v>
      </c>
      <c r="B198" s="1" t="s">
        <v>3210</v>
      </c>
      <c r="C198" s="1">
        <v>105.0</v>
      </c>
    </row>
    <row r="199">
      <c r="A199" s="1" t="s">
        <v>178</v>
      </c>
      <c r="B199" s="1" t="s">
        <v>3217</v>
      </c>
      <c r="C199" s="1">
        <v>7.0</v>
      </c>
    </row>
    <row r="200">
      <c r="A200" s="1" t="s">
        <v>827</v>
      </c>
      <c r="B200" s="1" t="s">
        <v>1951</v>
      </c>
      <c r="C200" s="1">
        <v>7.0</v>
      </c>
    </row>
    <row r="201">
      <c r="A201" s="1" t="s">
        <v>354</v>
      </c>
      <c r="B201" s="1" t="s">
        <v>3250</v>
      </c>
      <c r="C201" s="1">
        <v>3.0</v>
      </c>
    </row>
    <row r="202">
      <c r="A202" s="1" t="s">
        <v>339</v>
      </c>
      <c r="B202" s="1" t="s">
        <v>3265</v>
      </c>
      <c r="C202" s="1">
        <v>32.0</v>
      </c>
    </row>
    <row r="203">
      <c r="A203" s="1" t="s">
        <v>190</v>
      </c>
      <c r="B203" s="1" t="s">
        <v>3269</v>
      </c>
      <c r="C203" s="1">
        <v>6.0</v>
      </c>
    </row>
    <row r="204">
      <c r="A204" s="1" t="s">
        <v>261</v>
      </c>
      <c r="B204" s="1" t="s">
        <v>3272</v>
      </c>
      <c r="C204" s="1">
        <v>6.0</v>
      </c>
    </row>
    <row r="205">
      <c r="A205" s="1" t="s">
        <v>805</v>
      </c>
      <c r="B205" s="1" t="s">
        <v>3281</v>
      </c>
      <c r="C205" s="1">
        <v>25.0</v>
      </c>
    </row>
    <row r="206">
      <c r="A206" s="1" t="s">
        <v>53</v>
      </c>
      <c r="B206" s="1" t="s">
        <v>3291</v>
      </c>
      <c r="C206" s="1">
        <v>7.0</v>
      </c>
    </row>
    <row r="207">
      <c r="A207" s="1" t="s">
        <v>700</v>
      </c>
      <c r="B207" s="1" t="s">
        <v>3295</v>
      </c>
      <c r="C207" s="1">
        <v>2.0</v>
      </c>
    </row>
    <row r="208">
      <c r="A208" s="1" t="s">
        <v>374</v>
      </c>
      <c r="B208" s="1" t="s">
        <v>3309</v>
      </c>
      <c r="C208" s="1">
        <v>6.0</v>
      </c>
    </row>
    <row r="209">
      <c r="A209" s="1" t="s">
        <v>95</v>
      </c>
      <c r="B209" s="1" t="s">
        <v>3311</v>
      </c>
      <c r="C209" s="1">
        <v>15.0</v>
      </c>
    </row>
    <row r="210">
      <c r="A210" s="1" t="s">
        <v>219</v>
      </c>
      <c r="B210" s="1" t="s">
        <v>3315</v>
      </c>
      <c r="C210" s="1">
        <v>21.0</v>
      </c>
    </row>
    <row r="211">
      <c r="A211" s="1" t="s">
        <v>486</v>
      </c>
      <c r="B211" s="1" t="s">
        <v>3342</v>
      </c>
      <c r="C211" s="1">
        <v>5.0</v>
      </c>
    </row>
    <row r="212">
      <c r="A212" s="1" t="s">
        <v>328</v>
      </c>
      <c r="B212" s="1" t="s">
        <v>3345</v>
      </c>
      <c r="C212" s="1">
        <v>8.0</v>
      </c>
    </row>
    <row r="213">
      <c r="A213" s="1" t="s">
        <v>449</v>
      </c>
      <c r="B213" s="1" t="s">
        <v>3355</v>
      </c>
      <c r="C213" s="1">
        <v>29.0</v>
      </c>
    </row>
    <row r="214">
      <c r="A214" s="1" t="s">
        <v>692</v>
      </c>
      <c r="B214" s="1" t="s">
        <v>3373</v>
      </c>
      <c r="C214" s="1">
        <v>21.0</v>
      </c>
    </row>
    <row r="215">
      <c r="A215" s="1" t="s">
        <v>35</v>
      </c>
      <c r="B215" s="1" t="s">
        <v>3381</v>
      </c>
      <c r="C215" s="1">
        <v>8.0</v>
      </c>
    </row>
    <row r="216">
      <c r="A216" s="1" t="s">
        <v>527</v>
      </c>
      <c r="B216" s="1" t="s">
        <v>3393</v>
      </c>
      <c r="C216" s="1">
        <v>28.0</v>
      </c>
    </row>
    <row r="217">
      <c r="A217" s="1" t="s">
        <v>260</v>
      </c>
      <c r="B217" s="1" t="s">
        <v>3399</v>
      </c>
      <c r="C217" s="1">
        <v>11.0</v>
      </c>
    </row>
    <row r="218">
      <c r="A218" s="1" t="s">
        <v>395</v>
      </c>
      <c r="B218" s="1" t="s">
        <v>3406</v>
      </c>
      <c r="C218" s="1">
        <v>49.0</v>
      </c>
    </row>
    <row r="219">
      <c r="A219" s="1" t="s">
        <v>843</v>
      </c>
      <c r="B219" s="1" t="s">
        <v>3414</v>
      </c>
      <c r="C219" s="1">
        <v>9.0</v>
      </c>
    </row>
    <row r="220">
      <c r="A220" s="1" t="s">
        <v>144</v>
      </c>
      <c r="B220" s="1" t="s">
        <v>3451</v>
      </c>
      <c r="C220" s="1">
        <v>16.0</v>
      </c>
    </row>
    <row r="221">
      <c r="A221" s="1" t="s">
        <v>667</v>
      </c>
      <c r="B221" s="1" t="s">
        <v>3463</v>
      </c>
      <c r="C221" s="1">
        <v>6.0</v>
      </c>
    </row>
    <row r="222">
      <c r="A222" s="1" t="s">
        <v>550</v>
      </c>
      <c r="B222" s="1" t="s">
        <v>3467</v>
      </c>
      <c r="C222" s="1">
        <v>13.0</v>
      </c>
    </row>
    <row r="223">
      <c r="A223" s="1" t="s">
        <v>492</v>
      </c>
      <c r="B223" s="1" t="s">
        <v>3477</v>
      </c>
      <c r="C223" s="1">
        <v>12.0</v>
      </c>
    </row>
    <row r="224">
      <c r="A224" s="1" t="s">
        <v>45</v>
      </c>
      <c r="B224" s="1" t="s">
        <v>3493</v>
      </c>
      <c r="C224" s="1">
        <v>19.0</v>
      </c>
    </row>
    <row r="225">
      <c r="A225" s="1" t="s">
        <v>244</v>
      </c>
      <c r="B225" s="1" t="s">
        <v>3510</v>
      </c>
      <c r="C225" s="1">
        <v>8.0</v>
      </c>
    </row>
    <row r="226">
      <c r="A226" s="1" t="s">
        <v>429</v>
      </c>
      <c r="B226" s="1" t="s">
        <v>3512</v>
      </c>
      <c r="C226" s="1">
        <v>14.0</v>
      </c>
    </row>
    <row r="227">
      <c r="A227" s="1" t="s">
        <v>509</v>
      </c>
      <c r="B227" s="1" t="s">
        <v>3525</v>
      </c>
      <c r="C227" s="1">
        <v>44.0</v>
      </c>
    </row>
    <row r="228">
      <c r="A228" s="1" t="s">
        <v>230</v>
      </c>
      <c r="B228" s="1" t="s">
        <v>3535</v>
      </c>
      <c r="C228" s="1">
        <v>7.0</v>
      </c>
    </row>
    <row r="229">
      <c r="A229" s="1" t="s">
        <v>85</v>
      </c>
      <c r="B229" s="1" t="s">
        <v>3538</v>
      </c>
      <c r="C229" s="1">
        <v>7.0</v>
      </c>
    </row>
    <row r="230">
      <c r="A230" s="1" t="s">
        <v>21</v>
      </c>
      <c r="B230" s="1" t="s">
        <v>3543</v>
      </c>
      <c r="C230" s="1">
        <v>8.0</v>
      </c>
    </row>
    <row r="231">
      <c r="A231" s="1" t="s">
        <v>698</v>
      </c>
      <c r="B231" s="1" t="s">
        <v>3545</v>
      </c>
      <c r="C231" s="1">
        <v>16.0</v>
      </c>
    </row>
    <row r="232">
      <c r="A232" s="1" t="s">
        <v>257</v>
      </c>
      <c r="B232" s="1" t="s">
        <v>3549</v>
      </c>
      <c r="C232" s="1">
        <v>3.0</v>
      </c>
    </row>
    <row r="233">
      <c r="A233" s="1" t="s">
        <v>615</v>
      </c>
      <c r="B233" s="1" t="s">
        <v>3552</v>
      </c>
      <c r="C233" s="1">
        <v>5.0</v>
      </c>
    </row>
    <row r="234">
      <c r="A234" s="1" t="s">
        <v>3566</v>
      </c>
      <c r="B234" s="1" t="s">
        <v>3567</v>
      </c>
      <c r="C234" s="1">
        <v>0.0</v>
      </c>
    </row>
    <row r="235">
      <c r="A235" s="1" t="s">
        <v>488</v>
      </c>
      <c r="B235" s="8" t="s">
        <v>3576</v>
      </c>
      <c r="C235" s="1">
        <v>6.0</v>
      </c>
    </row>
    <row r="236">
      <c r="A236" s="1" t="s">
        <v>846</v>
      </c>
      <c r="B236" s="1" t="s">
        <v>3590</v>
      </c>
      <c r="C236" s="1">
        <v>14.0</v>
      </c>
    </row>
    <row r="237">
      <c r="A237" s="1" t="s">
        <v>279</v>
      </c>
      <c r="B237" s="1" t="s">
        <v>3603</v>
      </c>
      <c r="C237" s="1">
        <v>6.0</v>
      </c>
    </row>
    <row r="238">
      <c r="A238" s="1" t="s">
        <v>468</v>
      </c>
      <c r="B238" s="1" t="s">
        <v>3627</v>
      </c>
      <c r="C238" s="1">
        <v>7.0</v>
      </c>
    </row>
    <row r="239">
      <c r="A239" s="1" t="s">
        <v>25</v>
      </c>
      <c r="B239" s="1" t="s">
        <v>3636</v>
      </c>
      <c r="C239" s="1">
        <v>8.0</v>
      </c>
    </row>
    <row r="240">
      <c r="A240" s="1" t="s">
        <v>3640</v>
      </c>
      <c r="B240" s="1" t="s">
        <v>3641</v>
      </c>
      <c r="C240" s="1">
        <v>6.0</v>
      </c>
    </row>
    <row r="241">
      <c r="A241" s="1" t="s">
        <v>592</v>
      </c>
      <c r="B241" s="1" t="s">
        <v>3645</v>
      </c>
      <c r="C241" s="1">
        <v>32.0</v>
      </c>
    </row>
    <row r="242">
      <c r="A242" s="1" t="s">
        <v>543</v>
      </c>
      <c r="B242" s="1" t="s">
        <v>3654</v>
      </c>
      <c r="C242" s="1">
        <v>1.0</v>
      </c>
    </row>
    <row r="243">
      <c r="A243" s="1" t="s">
        <v>619</v>
      </c>
      <c r="B243" s="1" t="s">
        <v>3656</v>
      </c>
      <c r="C243" s="1">
        <v>7.0</v>
      </c>
    </row>
    <row r="244">
      <c r="A244" s="1" t="s">
        <v>828</v>
      </c>
      <c r="B244" s="1" t="s">
        <v>3670</v>
      </c>
      <c r="C244" s="1">
        <v>55.0</v>
      </c>
    </row>
    <row r="245">
      <c r="A245" s="1" t="s">
        <v>666</v>
      </c>
      <c r="B245" s="1" t="s">
        <v>3677</v>
      </c>
      <c r="C245" s="1">
        <v>25.0</v>
      </c>
    </row>
    <row r="246">
      <c r="A246" s="1" t="s">
        <v>67</v>
      </c>
      <c r="B246" s="1" t="s">
        <v>3704</v>
      </c>
      <c r="C246" s="1">
        <v>6.0</v>
      </c>
    </row>
    <row r="247">
      <c r="A247" s="1" t="s">
        <v>778</v>
      </c>
      <c r="B247" s="1" t="s">
        <v>3707</v>
      </c>
      <c r="C247" s="1">
        <v>1.0</v>
      </c>
    </row>
    <row r="248">
      <c r="A248" s="1" t="s">
        <v>3714</v>
      </c>
      <c r="B248" s="1" t="s">
        <v>3715</v>
      </c>
      <c r="C248" s="1">
        <v>1.0</v>
      </c>
    </row>
    <row r="249">
      <c r="A249" s="1" t="s">
        <v>522</v>
      </c>
      <c r="B249" s="1" t="s">
        <v>3720</v>
      </c>
      <c r="C249" s="1">
        <v>2.0</v>
      </c>
    </row>
    <row r="250">
      <c r="A250" s="1" t="s">
        <v>301</v>
      </c>
      <c r="B250" s="1" t="s">
        <v>3737</v>
      </c>
      <c r="C250" s="1">
        <v>5.0</v>
      </c>
    </row>
    <row r="251">
      <c r="A251" s="1" t="s">
        <v>141</v>
      </c>
      <c r="B251" s="1" t="s">
        <v>3753</v>
      </c>
      <c r="C251" s="1">
        <v>7.0</v>
      </c>
    </row>
    <row r="252">
      <c r="A252" s="1" t="s">
        <v>399</v>
      </c>
      <c r="B252" s="1" t="s">
        <v>3766</v>
      </c>
      <c r="C252" s="1">
        <v>9.0</v>
      </c>
    </row>
    <row r="253">
      <c r="A253" s="1" t="s">
        <v>76</v>
      </c>
      <c r="B253" s="1" t="s">
        <v>3770</v>
      </c>
      <c r="C253" s="1">
        <v>6.0</v>
      </c>
    </row>
    <row r="254">
      <c r="A254" s="1" t="s">
        <v>788</v>
      </c>
      <c r="B254" s="1" t="s">
        <v>3774</v>
      </c>
      <c r="C254" s="1">
        <v>4.0</v>
      </c>
    </row>
    <row r="255">
      <c r="A255" s="1" t="s">
        <v>3777</v>
      </c>
      <c r="B255" s="1" t="s">
        <v>3778</v>
      </c>
      <c r="C255" s="1">
        <v>4.0</v>
      </c>
    </row>
    <row r="256">
      <c r="A256" s="1" t="s">
        <v>715</v>
      </c>
      <c r="B256" s="1" t="s">
        <v>3782</v>
      </c>
      <c r="C256" s="1">
        <v>5.0</v>
      </c>
    </row>
    <row r="257">
      <c r="A257" s="1" t="s">
        <v>3797</v>
      </c>
      <c r="B257" s="1" t="s">
        <v>3798</v>
      </c>
      <c r="C257" s="1">
        <v>5.0</v>
      </c>
    </row>
    <row r="258">
      <c r="A258" s="1" t="s">
        <v>831</v>
      </c>
      <c r="B258" s="1" t="s">
        <v>3815</v>
      </c>
      <c r="C258" s="1">
        <v>98.0</v>
      </c>
    </row>
    <row r="259">
      <c r="A259" s="1" t="s">
        <v>231</v>
      </c>
      <c r="B259" s="1" t="s">
        <v>3818</v>
      </c>
      <c r="C259" s="1">
        <v>18.0</v>
      </c>
    </row>
    <row r="260">
      <c r="A260" s="1" t="s">
        <v>677</v>
      </c>
      <c r="B260" s="1" t="s">
        <v>3822</v>
      </c>
      <c r="C260" s="1">
        <v>7.0</v>
      </c>
    </row>
    <row r="261">
      <c r="A261" s="1" t="s">
        <v>597</v>
      </c>
      <c r="B261" s="1" t="s">
        <v>3824</v>
      </c>
      <c r="C261" s="1">
        <v>63.0</v>
      </c>
    </row>
    <row r="262">
      <c r="A262" s="1" t="s">
        <v>816</v>
      </c>
      <c r="B262" s="1" t="s">
        <v>3835</v>
      </c>
      <c r="C262" s="1">
        <v>7.0</v>
      </c>
    </row>
    <row r="263">
      <c r="A263" s="1" t="s">
        <v>561</v>
      </c>
      <c r="B263" s="1" t="s">
        <v>3863</v>
      </c>
      <c r="C263" s="1">
        <v>8.0</v>
      </c>
    </row>
    <row r="264">
      <c r="A264" s="1" t="s">
        <v>453</v>
      </c>
      <c r="B264" s="1" t="s">
        <v>3867</v>
      </c>
      <c r="C264" s="1">
        <v>23.0</v>
      </c>
    </row>
    <row r="265">
      <c r="A265" s="1" t="s">
        <v>457</v>
      </c>
      <c r="B265" s="1" t="s">
        <v>3894</v>
      </c>
      <c r="C265" s="1">
        <v>9.0</v>
      </c>
    </row>
    <row r="266">
      <c r="A266" s="1" t="s">
        <v>235</v>
      </c>
      <c r="B266" s="1" t="s">
        <v>3899</v>
      </c>
      <c r="C266" s="1">
        <v>3.0</v>
      </c>
    </row>
    <row r="267">
      <c r="A267" s="1" t="s">
        <v>720</v>
      </c>
      <c r="B267" s="1" t="s">
        <v>3903</v>
      </c>
      <c r="C267" s="1">
        <v>5.0</v>
      </c>
    </row>
    <row r="268">
      <c r="A268" s="1" t="s">
        <v>400</v>
      </c>
      <c r="B268" s="1" t="s">
        <v>3906</v>
      </c>
      <c r="C268" s="1">
        <v>20.0</v>
      </c>
    </row>
    <row r="269">
      <c r="A269" s="1" t="s">
        <v>65</v>
      </c>
      <c r="B269" s="1" t="s">
        <v>3918</v>
      </c>
      <c r="C269" s="1">
        <v>7.0</v>
      </c>
    </row>
    <row r="270">
      <c r="A270" s="1" t="s">
        <v>829</v>
      </c>
      <c r="B270" s="1" t="s">
        <v>3923</v>
      </c>
      <c r="C270" s="1">
        <v>14.0</v>
      </c>
    </row>
    <row r="271">
      <c r="A271" s="1" t="s">
        <v>504</v>
      </c>
      <c r="B271" s="1" t="s">
        <v>3932</v>
      </c>
      <c r="C271" s="1">
        <v>12.0</v>
      </c>
    </row>
    <row r="272">
      <c r="A272" s="1" t="s">
        <v>683</v>
      </c>
      <c r="B272" s="1" t="s">
        <v>3944</v>
      </c>
      <c r="C272" s="1">
        <v>2.0</v>
      </c>
    </row>
    <row r="273">
      <c r="A273" s="1" t="s">
        <v>802</v>
      </c>
      <c r="B273" s="1" t="s">
        <v>3951</v>
      </c>
      <c r="C273" s="1">
        <v>54.0</v>
      </c>
    </row>
    <row r="274">
      <c r="A274" s="1" t="s">
        <v>412</v>
      </c>
      <c r="B274" s="1" t="s">
        <v>3959</v>
      </c>
      <c r="C274" s="1">
        <v>56.0</v>
      </c>
    </row>
    <row r="275">
      <c r="A275" s="1" t="s">
        <v>709</v>
      </c>
      <c r="B275" s="1" t="s">
        <v>3965</v>
      </c>
      <c r="C275" s="1">
        <v>189.0</v>
      </c>
    </row>
    <row r="276">
      <c r="A276" s="1" t="s">
        <v>3972</v>
      </c>
      <c r="B276" s="1" t="s">
        <v>3973</v>
      </c>
      <c r="C276" s="1">
        <v>3.0</v>
      </c>
    </row>
    <row r="277">
      <c r="A277" s="1" t="s">
        <v>100</v>
      </c>
      <c r="B277" s="1" t="s">
        <v>3978</v>
      </c>
      <c r="C277" s="1">
        <v>5.0</v>
      </c>
    </row>
    <row r="278">
      <c r="A278" s="1" t="s">
        <v>836</v>
      </c>
      <c r="B278" s="1" t="s">
        <v>3986</v>
      </c>
      <c r="C278" s="1">
        <v>3.0</v>
      </c>
    </row>
    <row r="279">
      <c r="A279" s="1" t="s">
        <v>448</v>
      </c>
      <c r="B279" s="1" t="s">
        <v>3990</v>
      </c>
      <c r="C279" s="1">
        <v>9.0</v>
      </c>
    </row>
    <row r="280">
      <c r="A280" s="1" t="s">
        <v>417</v>
      </c>
      <c r="B280" s="1" t="s">
        <v>4012</v>
      </c>
      <c r="C280" s="1">
        <v>96.0</v>
      </c>
    </row>
    <row r="281">
      <c r="A281" s="1" t="s">
        <v>689</v>
      </c>
      <c r="B281" s="1" t="s">
        <v>4043</v>
      </c>
      <c r="C281" s="1">
        <v>6.0</v>
      </c>
    </row>
    <row r="282">
      <c r="A282" s="1" t="s">
        <v>4059</v>
      </c>
      <c r="B282" s="1" t="s">
        <v>4060</v>
      </c>
      <c r="C282" s="1">
        <v>1.0</v>
      </c>
    </row>
    <row r="283">
      <c r="A283" s="1" t="s">
        <v>646</v>
      </c>
      <c r="B283" s="1" t="s">
        <v>4064</v>
      </c>
      <c r="C283" s="1">
        <v>4.0</v>
      </c>
    </row>
    <row r="284">
      <c r="A284" s="1" t="s">
        <v>4093</v>
      </c>
      <c r="B284" s="1" t="s">
        <v>4094</v>
      </c>
      <c r="C284" s="1">
        <v>19.0</v>
      </c>
    </row>
    <row r="285">
      <c r="A285" s="1" t="s">
        <v>314</v>
      </c>
      <c r="B285" s="1" t="s">
        <v>4118</v>
      </c>
      <c r="C285" s="1">
        <v>2.0</v>
      </c>
    </row>
    <row r="286">
      <c r="A286" s="1" t="s">
        <v>139</v>
      </c>
      <c r="B286" s="1" t="s">
        <v>4130</v>
      </c>
      <c r="C286" s="1">
        <v>16.0</v>
      </c>
    </row>
    <row r="287">
      <c r="A287" s="1" t="s">
        <v>64</v>
      </c>
      <c r="B287" s="1" t="s">
        <v>4133</v>
      </c>
      <c r="C287" s="1">
        <v>12.0</v>
      </c>
    </row>
    <row r="288">
      <c r="A288" s="1" t="s">
        <v>591</v>
      </c>
      <c r="B288" s="1" t="s">
        <v>4142</v>
      </c>
      <c r="C288" s="1">
        <v>13.0</v>
      </c>
    </row>
    <row r="289">
      <c r="A289" s="1" t="s">
        <v>812</v>
      </c>
      <c r="B289" s="1" t="s">
        <v>4160</v>
      </c>
      <c r="C289" s="1">
        <v>15.0</v>
      </c>
    </row>
    <row r="290">
      <c r="A290" s="1" t="s">
        <v>708</v>
      </c>
      <c r="B290" s="1" t="s">
        <v>4179</v>
      </c>
      <c r="C290" s="1">
        <v>15.0</v>
      </c>
    </row>
    <row r="291">
      <c r="A291" s="1" t="s">
        <v>4188</v>
      </c>
      <c r="B291" s="1" t="s">
        <v>4189</v>
      </c>
      <c r="C291" s="1">
        <v>14.0</v>
      </c>
    </row>
    <row r="292">
      <c r="A292" s="1" t="s">
        <v>822</v>
      </c>
      <c r="B292" s="1" t="s">
        <v>4211</v>
      </c>
      <c r="C292" s="1">
        <v>16.0</v>
      </c>
    </row>
    <row r="293">
      <c r="A293" s="1" t="s">
        <v>804</v>
      </c>
      <c r="B293" s="1" t="s">
        <v>4220</v>
      </c>
      <c r="C293" s="1">
        <v>16.0</v>
      </c>
    </row>
    <row r="294">
      <c r="A294" s="1" t="s">
        <v>427</v>
      </c>
      <c r="B294" s="1" t="s">
        <v>4248</v>
      </c>
      <c r="C294" s="1">
        <v>5.0</v>
      </c>
    </row>
    <row r="295">
      <c r="A295" s="1" t="s">
        <v>170</v>
      </c>
      <c r="B295" s="1" t="s">
        <v>4258</v>
      </c>
      <c r="C295" s="1">
        <v>4.0</v>
      </c>
    </row>
    <row r="296">
      <c r="A296" s="1" t="s">
        <v>579</v>
      </c>
      <c r="B296" s="1" t="s">
        <v>4295</v>
      </c>
      <c r="C296" s="1">
        <v>154.0</v>
      </c>
    </row>
    <row r="297">
      <c r="A297" s="1" t="s">
        <v>839</v>
      </c>
      <c r="B297" s="1" t="s">
        <v>4297</v>
      </c>
      <c r="C297" s="1">
        <v>15.0</v>
      </c>
    </row>
    <row r="298">
      <c r="A298" s="1" t="s">
        <v>811</v>
      </c>
      <c r="B298" s="1" t="s">
        <v>4299</v>
      </c>
      <c r="C298" s="1">
        <v>23.0</v>
      </c>
    </row>
    <row r="299">
      <c r="A299" s="1" t="s">
        <v>513</v>
      </c>
      <c r="B299" s="1" t="s">
        <v>4307</v>
      </c>
      <c r="C299" s="1">
        <v>14.0</v>
      </c>
    </row>
    <row r="300">
      <c r="A300" s="1" t="s">
        <v>207</v>
      </c>
      <c r="B300" s="1" t="s">
        <v>4326</v>
      </c>
      <c r="C300" s="1">
        <v>7.0</v>
      </c>
    </row>
    <row r="301">
      <c r="A301" s="1" t="s">
        <v>68</v>
      </c>
      <c r="B301" s="1" t="s">
        <v>4330</v>
      </c>
      <c r="C301" s="1">
        <v>22.0</v>
      </c>
    </row>
    <row r="302">
      <c r="A302" s="1" t="s">
        <v>310</v>
      </c>
      <c r="B302" s="1" t="s">
        <v>4334</v>
      </c>
      <c r="C302" s="1">
        <v>31.0</v>
      </c>
    </row>
    <row r="303">
      <c r="A303" s="1" t="s">
        <v>56</v>
      </c>
      <c r="B303" s="1" t="s">
        <v>4343</v>
      </c>
      <c r="C303" s="1">
        <v>9.0</v>
      </c>
    </row>
    <row r="304">
      <c r="A304" s="1" t="s">
        <v>113</v>
      </c>
      <c r="B304" s="1" t="s">
        <v>4348</v>
      </c>
      <c r="C304" s="1">
        <v>13.0</v>
      </c>
    </row>
    <row r="305">
      <c r="A305" s="1" t="s">
        <v>670</v>
      </c>
      <c r="B305" s="1" t="s">
        <v>4357</v>
      </c>
      <c r="C305" s="1">
        <v>6.0</v>
      </c>
    </row>
    <row r="306">
      <c r="A306" s="1" t="s">
        <v>440</v>
      </c>
      <c r="B306" s="1" t="s">
        <v>4373</v>
      </c>
      <c r="C306" s="1">
        <v>15.0</v>
      </c>
    </row>
    <row r="307">
      <c r="A307" s="1" t="s">
        <v>176</v>
      </c>
      <c r="B307" s="1" t="s">
        <v>4379</v>
      </c>
      <c r="C307" s="1">
        <v>17.0</v>
      </c>
    </row>
    <row r="308">
      <c r="A308" s="1" t="s">
        <v>501</v>
      </c>
      <c r="B308" s="1" t="s">
        <v>4397</v>
      </c>
      <c r="C308" s="1">
        <v>29.0</v>
      </c>
    </row>
    <row r="309">
      <c r="A309" s="1" t="s">
        <v>145</v>
      </c>
      <c r="B309" s="1" t="s">
        <v>4401</v>
      </c>
      <c r="C309" s="1">
        <v>16.0</v>
      </c>
    </row>
    <row r="310">
      <c r="A310" s="1" t="s">
        <v>81</v>
      </c>
      <c r="B310" s="1" t="s">
        <v>4404</v>
      </c>
      <c r="C310" s="1">
        <v>7.0</v>
      </c>
    </row>
    <row r="311">
      <c r="A311" s="1" t="s">
        <v>372</v>
      </c>
      <c r="B311" s="1" t="s">
        <v>4430</v>
      </c>
      <c r="C311" s="1">
        <v>5.0</v>
      </c>
    </row>
    <row r="312">
      <c r="A312" s="1" t="s">
        <v>4439</v>
      </c>
      <c r="B312" s="1" t="s">
        <v>4440</v>
      </c>
      <c r="C312" s="1">
        <v>8.0</v>
      </c>
    </row>
    <row r="313">
      <c r="A313" s="1" t="s">
        <v>664</v>
      </c>
      <c r="B313" s="1" t="s">
        <v>4449</v>
      </c>
      <c r="C313" s="1">
        <v>12.0</v>
      </c>
    </row>
    <row r="314">
      <c r="A314" s="1" t="s">
        <v>798</v>
      </c>
      <c r="B314" s="1" t="s">
        <v>4456</v>
      </c>
      <c r="C314" s="1">
        <v>4.0</v>
      </c>
    </row>
    <row r="315">
      <c r="A315" s="1" t="s">
        <v>483</v>
      </c>
      <c r="B315" s="1" t="s">
        <v>4508</v>
      </c>
      <c r="C315" s="1">
        <v>23.0</v>
      </c>
    </row>
    <row r="316">
      <c r="A316" s="1" t="s">
        <v>847</v>
      </c>
      <c r="B316" s="1" t="s">
        <v>4511</v>
      </c>
      <c r="C316" s="1">
        <v>13.0</v>
      </c>
    </row>
    <row r="317">
      <c r="A317" s="1" t="s">
        <v>4520</v>
      </c>
      <c r="B317" s="1" t="s">
        <v>4521</v>
      </c>
      <c r="C317" s="1">
        <v>2.0</v>
      </c>
    </row>
    <row r="318">
      <c r="A318" s="1" t="s">
        <v>710</v>
      </c>
      <c r="B318" s="1" t="s">
        <v>4526</v>
      </c>
      <c r="C318" s="1">
        <v>4.0</v>
      </c>
    </row>
    <row r="319">
      <c r="A319" s="1" t="s">
        <v>4536</v>
      </c>
      <c r="B319" s="1" t="s">
        <v>4537</v>
      </c>
      <c r="C319" s="1">
        <v>24.0</v>
      </c>
    </row>
    <row r="320">
      <c r="A320" s="1" t="s">
        <v>236</v>
      </c>
      <c r="B320" s="1" t="s">
        <v>4541</v>
      </c>
      <c r="C320" s="1">
        <v>16.0</v>
      </c>
    </row>
    <row r="321">
      <c r="A321" s="1" t="s">
        <v>555</v>
      </c>
      <c r="B321" s="1" t="s">
        <v>4565</v>
      </c>
      <c r="C321" s="1">
        <v>147.0</v>
      </c>
    </row>
    <row r="322">
      <c r="A322" s="1" t="s">
        <v>177</v>
      </c>
      <c r="B322" s="1" t="s">
        <v>4607</v>
      </c>
      <c r="C322" s="1">
        <v>3.0</v>
      </c>
    </row>
    <row r="323">
      <c r="A323" s="1" t="s">
        <v>393</v>
      </c>
      <c r="B323" s="1" t="s">
        <v>4616</v>
      </c>
      <c r="C323" s="1">
        <v>10.0</v>
      </c>
    </row>
    <row r="324">
      <c r="A324" s="1" t="s">
        <v>332</v>
      </c>
      <c r="B324" s="1" t="s">
        <v>4620</v>
      </c>
      <c r="C324" s="1">
        <v>3.0</v>
      </c>
    </row>
    <row r="325">
      <c r="A325" s="1" t="s">
        <v>305</v>
      </c>
      <c r="B325" s="1" t="s">
        <v>4625</v>
      </c>
      <c r="C325" s="1">
        <v>8.0</v>
      </c>
    </row>
    <row r="326">
      <c r="A326" s="1" t="s">
        <v>737</v>
      </c>
      <c r="B326" s="1" t="s">
        <v>4639</v>
      </c>
      <c r="C326" s="1">
        <v>7.0</v>
      </c>
    </row>
    <row r="327">
      <c r="A327" s="1" t="s">
        <v>285</v>
      </c>
      <c r="B327" s="1" t="s">
        <v>4641</v>
      </c>
      <c r="C327" s="1">
        <v>18.0</v>
      </c>
    </row>
    <row r="328">
      <c r="A328" s="1" t="s">
        <v>649</v>
      </c>
      <c r="B328" s="1" t="s">
        <v>4643</v>
      </c>
      <c r="C328" s="1">
        <v>11.0</v>
      </c>
    </row>
    <row r="329">
      <c r="A329" s="1" t="s">
        <v>533</v>
      </c>
      <c r="B329" s="1" t="s">
        <v>4651</v>
      </c>
      <c r="C329" s="1">
        <v>1.0</v>
      </c>
    </row>
    <row r="330">
      <c r="A330" s="1" t="s">
        <v>221</v>
      </c>
      <c r="B330" s="1" t="s">
        <v>4656</v>
      </c>
      <c r="C330" s="1">
        <v>6.0</v>
      </c>
    </row>
    <row r="331">
      <c r="A331" s="1" t="s">
        <v>848</v>
      </c>
      <c r="B331" s="1" t="s">
        <v>4660</v>
      </c>
      <c r="C331" s="1">
        <v>18.0</v>
      </c>
    </row>
    <row r="332">
      <c r="A332" s="1" t="s">
        <v>696</v>
      </c>
      <c r="B332" s="1" t="s">
        <v>4665</v>
      </c>
      <c r="C332" s="1">
        <v>5.0</v>
      </c>
    </row>
    <row r="333">
      <c r="A333" s="1" t="s">
        <v>813</v>
      </c>
      <c r="B333" s="1" t="s">
        <v>4682</v>
      </c>
      <c r="C333" s="1">
        <v>8.0</v>
      </c>
    </row>
    <row r="334">
      <c r="A334" s="1" t="s">
        <v>502</v>
      </c>
      <c r="B334" s="1" t="s">
        <v>4687</v>
      </c>
      <c r="C334" s="1">
        <v>15.0</v>
      </c>
    </row>
    <row r="335">
      <c r="A335" s="1" t="s">
        <v>785</v>
      </c>
      <c r="B335" s="1" t="s">
        <v>4695</v>
      </c>
      <c r="C335" s="1">
        <v>8.0</v>
      </c>
    </row>
    <row r="336">
      <c r="A336" s="1" t="s">
        <v>786</v>
      </c>
      <c r="B336" s="1" t="s">
        <v>4713</v>
      </c>
      <c r="C336" s="1">
        <v>8.0</v>
      </c>
    </row>
    <row r="337">
      <c r="A337" s="1" t="s">
        <v>99</v>
      </c>
      <c r="B337" s="1" t="s">
        <v>4732</v>
      </c>
      <c r="C337" s="1">
        <v>4.0</v>
      </c>
    </row>
    <row r="338">
      <c r="A338" s="1" t="s">
        <v>38</v>
      </c>
      <c r="B338" s="1" t="s">
        <v>4736</v>
      </c>
      <c r="C338" s="1">
        <v>4.0</v>
      </c>
    </row>
    <row r="339">
      <c r="A339" s="1" t="s">
        <v>171</v>
      </c>
      <c r="B339" s="1" t="s">
        <v>4739</v>
      </c>
      <c r="C339" s="1">
        <v>50.0</v>
      </c>
    </row>
    <row r="340">
      <c r="A340" s="1" t="s">
        <v>304</v>
      </c>
      <c r="B340" s="1" t="s">
        <v>4751</v>
      </c>
      <c r="C340" s="1">
        <v>7.0</v>
      </c>
    </row>
    <row r="341">
      <c r="A341" s="1" t="s">
        <v>633</v>
      </c>
      <c r="B341" s="1" t="s">
        <v>4767</v>
      </c>
      <c r="C341" s="1">
        <v>8.0</v>
      </c>
    </row>
    <row r="342">
      <c r="A342" s="1" t="s">
        <v>106</v>
      </c>
      <c r="B342" s="1" t="s">
        <v>4775</v>
      </c>
      <c r="C342" s="1">
        <v>2.0</v>
      </c>
    </row>
    <row r="343">
      <c r="A343" s="1" t="s">
        <v>258</v>
      </c>
      <c r="B343" s="1" t="s">
        <v>4783</v>
      </c>
      <c r="C343" s="1">
        <v>15.0</v>
      </c>
    </row>
    <row r="344">
      <c r="A344" s="1" t="s">
        <v>605</v>
      </c>
      <c r="B344" s="1" t="s">
        <v>4792</v>
      </c>
      <c r="C344" s="1">
        <v>61.0</v>
      </c>
    </row>
    <row r="345">
      <c r="A345" s="1" t="s">
        <v>411</v>
      </c>
      <c r="B345" s="1" t="s">
        <v>4795</v>
      </c>
      <c r="C345" s="1">
        <v>14.0</v>
      </c>
    </row>
    <row r="346">
      <c r="A346" s="1" t="s">
        <v>24</v>
      </c>
      <c r="B346" s="1" t="s">
        <v>4799</v>
      </c>
      <c r="C346" s="1">
        <v>2.0</v>
      </c>
    </row>
    <row r="347">
      <c r="A347" s="1" t="s">
        <v>223</v>
      </c>
      <c r="B347" s="1" t="s">
        <v>4807</v>
      </c>
      <c r="C347" s="1">
        <v>5.0</v>
      </c>
    </row>
    <row r="348">
      <c r="A348" s="1" t="s">
        <v>4827</v>
      </c>
      <c r="B348" s="1" t="s">
        <v>4828</v>
      </c>
      <c r="C348" s="1">
        <v>8.0</v>
      </c>
    </row>
    <row r="349">
      <c r="A349" s="1" t="s">
        <v>780</v>
      </c>
      <c r="B349" s="1" t="s">
        <v>4832</v>
      </c>
      <c r="C349" s="1">
        <v>5.0</v>
      </c>
    </row>
    <row r="350">
      <c r="A350" s="1" t="s">
        <v>4848</v>
      </c>
      <c r="B350" s="1" t="s">
        <v>4849</v>
      </c>
      <c r="C350" s="1">
        <v>4.0</v>
      </c>
    </row>
    <row r="351">
      <c r="A351" s="1" t="s">
        <v>655</v>
      </c>
      <c r="B351" s="1" t="s">
        <v>4853</v>
      </c>
      <c r="C351" s="1">
        <v>8.0</v>
      </c>
    </row>
    <row r="352">
      <c r="A352" s="1" t="s">
        <v>611</v>
      </c>
      <c r="B352" s="1" t="s">
        <v>4860</v>
      </c>
      <c r="C352" s="1">
        <v>0.0</v>
      </c>
    </row>
    <row r="353">
      <c r="A353" s="1" t="s">
        <v>23</v>
      </c>
      <c r="B353" s="1" t="s">
        <v>4871</v>
      </c>
      <c r="C353" s="1">
        <v>4.0</v>
      </c>
    </row>
    <row r="354">
      <c r="A354" s="1" t="s">
        <v>475</v>
      </c>
      <c r="B354" s="1" t="s">
        <v>4882</v>
      </c>
      <c r="C354" s="1">
        <v>21.0</v>
      </c>
    </row>
    <row r="355">
      <c r="A355" s="1" t="s">
        <v>810</v>
      </c>
      <c r="B355" s="1" t="s">
        <v>4886</v>
      </c>
      <c r="C355" s="1">
        <v>27.0</v>
      </c>
    </row>
    <row r="356">
      <c r="A356" s="1" t="s">
        <v>4905</v>
      </c>
      <c r="B356" s="1" t="s">
        <v>4906</v>
      </c>
      <c r="C356" s="1">
        <v>7.0</v>
      </c>
    </row>
    <row r="357">
      <c r="A357" s="1" t="s">
        <v>44</v>
      </c>
      <c r="B357" s="1" t="s">
        <v>4925</v>
      </c>
      <c r="C357" s="1">
        <v>43.0</v>
      </c>
    </row>
    <row r="358">
      <c r="A358" s="1" t="s">
        <v>158</v>
      </c>
      <c r="B358" s="1" t="s">
        <v>4934</v>
      </c>
      <c r="C358" s="1">
        <v>183.0</v>
      </c>
    </row>
    <row r="359">
      <c r="A359" s="1" t="s">
        <v>97</v>
      </c>
      <c r="B359" s="1" t="s">
        <v>4938</v>
      </c>
      <c r="C359" s="1">
        <v>9.0</v>
      </c>
    </row>
    <row r="360">
      <c r="A360" s="1" t="s">
        <v>255</v>
      </c>
      <c r="B360" s="1" t="s">
        <v>4942</v>
      </c>
      <c r="C360" s="1">
        <v>8.0</v>
      </c>
    </row>
    <row r="361">
      <c r="A361" s="1" t="s">
        <v>658</v>
      </c>
      <c r="B361" s="1" t="s">
        <v>4954</v>
      </c>
      <c r="C361" s="1">
        <v>17.0</v>
      </c>
    </row>
    <row r="362">
      <c r="A362" s="1" t="s">
        <v>503</v>
      </c>
      <c r="B362" s="1" t="s">
        <v>4972</v>
      </c>
      <c r="C362" s="1">
        <v>51.0</v>
      </c>
    </row>
    <row r="363">
      <c r="A363" s="1" t="s">
        <v>687</v>
      </c>
      <c r="B363" s="1" t="s">
        <v>4975</v>
      </c>
      <c r="C363" s="1">
        <v>3.0</v>
      </c>
    </row>
    <row r="364">
      <c r="A364" s="1" t="s">
        <v>267</v>
      </c>
      <c r="B364" s="1" t="s">
        <v>4978</v>
      </c>
      <c r="C364" s="1">
        <v>2.0</v>
      </c>
    </row>
    <row r="365">
      <c r="A365" s="1" t="s">
        <v>330</v>
      </c>
      <c r="B365" s="1" t="s">
        <v>5001</v>
      </c>
      <c r="C365" s="1">
        <v>11.0</v>
      </c>
    </row>
    <row r="366">
      <c r="A366" s="1" t="s">
        <v>671</v>
      </c>
      <c r="B366" s="1" t="s">
        <v>5010</v>
      </c>
      <c r="C366" s="1">
        <v>7.0</v>
      </c>
    </row>
    <row r="367">
      <c r="A367" s="1" t="s">
        <v>442</v>
      </c>
      <c r="B367" s="1" t="s">
        <v>5019</v>
      </c>
      <c r="C367" s="1">
        <v>3.0</v>
      </c>
    </row>
    <row r="368">
      <c r="A368" s="1" t="s">
        <v>5028</v>
      </c>
      <c r="B368" s="1" t="s">
        <v>5029</v>
      </c>
      <c r="C368" s="1">
        <v>12.0</v>
      </c>
    </row>
    <row r="369">
      <c r="A369" s="1" t="s">
        <v>546</v>
      </c>
      <c r="B369" s="1" t="s">
        <v>5031</v>
      </c>
      <c r="C369" s="1">
        <v>49.0</v>
      </c>
    </row>
    <row r="370">
      <c r="A370" s="1" t="s">
        <v>516</v>
      </c>
      <c r="B370" s="1" t="s">
        <v>5047</v>
      </c>
      <c r="C370" s="1">
        <v>8.0</v>
      </c>
    </row>
    <row r="371">
      <c r="A371" s="1" t="s">
        <v>5051</v>
      </c>
      <c r="B371" s="1" t="s">
        <v>5052</v>
      </c>
      <c r="C371" s="1">
        <v>3.0</v>
      </c>
    </row>
    <row r="372">
      <c r="A372" s="1" t="s">
        <v>42</v>
      </c>
      <c r="B372" s="1" t="s">
        <v>5065</v>
      </c>
      <c r="C372" s="1">
        <v>6.0</v>
      </c>
    </row>
    <row r="373">
      <c r="A373" s="1" t="s">
        <v>265</v>
      </c>
      <c r="B373" s="1" t="s">
        <v>5070</v>
      </c>
      <c r="C373" s="1">
        <v>4.0</v>
      </c>
    </row>
    <row r="374">
      <c r="A374" s="1" t="s">
        <v>156</v>
      </c>
      <c r="B374" s="1" t="s">
        <v>5078</v>
      </c>
      <c r="C374" s="1">
        <v>6.0</v>
      </c>
    </row>
    <row r="375">
      <c r="A375" s="1" t="s">
        <v>214</v>
      </c>
      <c r="B375" s="1" t="s">
        <v>5083</v>
      </c>
      <c r="C375" s="1">
        <v>5.0</v>
      </c>
    </row>
    <row r="376">
      <c r="A376" s="1" t="s">
        <v>459</v>
      </c>
      <c r="B376" s="1" t="s">
        <v>5086</v>
      </c>
      <c r="C376" s="1">
        <v>14.0</v>
      </c>
    </row>
    <row r="377">
      <c r="A377" s="1" t="s">
        <v>678</v>
      </c>
      <c r="B377" s="1" t="s">
        <v>5096</v>
      </c>
      <c r="C377" s="1">
        <v>0.0</v>
      </c>
    </row>
    <row r="378">
      <c r="A378" s="1" t="s">
        <v>799</v>
      </c>
      <c r="B378" s="1" t="s">
        <v>5098</v>
      </c>
      <c r="C378" s="1">
        <v>13.0</v>
      </c>
    </row>
    <row r="379">
      <c r="A379" s="1" t="s">
        <v>213</v>
      </c>
      <c r="B379" s="1" t="s">
        <v>5108</v>
      </c>
      <c r="C379" s="1">
        <v>2.0</v>
      </c>
    </row>
    <row r="380">
      <c r="A380" s="1" t="s">
        <v>88</v>
      </c>
      <c r="B380" s="1" t="s">
        <v>5158</v>
      </c>
      <c r="C380" s="1">
        <v>11.0</v>
      </c>
    </row>
    <row r="381">
      <c r="A381" s="1" t="s">
        <v>128</v>
      </c>
      <c r="B381" s="1" t="s">
        <v>5176</v>
      </c>
      <c r="C381" s="1">
        <v>18.0</v>
      </c>
    </row>
    <row r="382">
      <c r="A382" s="1" t="s">
        <v>489</v>
      </c>
      <c r="B382" s="1" t="s">
        <v>5179</v>
      </c>
      <c r="C382" s="1">
        <v>29.0</v>
      </c>
    </row>
    <row r="383">
      <c r="A383" s="1" t="s">
        <v>181</v>
      </c>
      <c r="B383" s="1" t="s">
        <v>5191</v>
      </c>
      <c r="C383" s="1">
        <v>7.0</v>
      </c>
    </row>
    <row r="384">
      <c r="A384" s="1" t="s">
        <v>797</v>
      </c>
      <c r="B384" s="1" t="s">
        <v>5199</v>
      </c>
      <c r="C384" s="1">
        <v>8.0</v>
      </c>
    </row>
    <row r="385">
      <c r="A385" s="1" t="s">
        <v>57</v>
      </c>
      <c r="B385" s="1" t="s">
        <v>5230</v>
      </c>
      <c r="C385" s="1">
        <v>1.0</v>
      </c>
    </row>
    <row r="386">
      <c r="A386" s="1" t="s">
        <v>426</v>
      </c>
      <c r="B386" s="1" t="s">
        <v>5239</v>
      </c>
      <c r="C386" s="1">
        <v>19.0</v>
      </c>
    </row>
    <row r="387">
      <c r="A387" s="1" t="s">
        <v>280</v>
      </c>
      <c r="B387" s="1" t="s">
        <v>5241</v>
      </c>
      <c r="C387" s="1">
        <v>27.0</v>
      </c>
    </row>
    <row r="388">
      <c r="A388" s="1" t="s">
        <v>5250</v>
      </c>
      <c r="B388" s="1" t="s">
        <v>5251</v>
      </c>
      <c r="C388" s="1">
        <v>7.0</v>
      </c>
    </row>
    <row r="389">
      <c r="A389" s="1" t="s">
        <v>318</v>
      </c>
      <c r="B389" s="1" t="s">
        <v>5256</v>
      </c>
      <c r="C389" s="1">
        <v>11.0</v>
      </c>
    </row>
    <row r="390">
      <c r="A390" s="1" t="s">
        <v>103</v>
      </c>
      <c r="B390" s="1" t="s">
        <v>5260</v>
      </c>
      <c r="C390" s="1">
        <v>4.0</v>
      </c>
    </row>
    <row r="391">
      <c r="A391" s="1" t="s">
        <v>565</v>
      </c>
      <c r="B391" s="1" t="s">
        <v>5281</v>
      </c>
      <c r="C391" s="1">
        <v>143.0</v>
      </c>
    </row>
    <row r="392">
      <c r="A392" s="1" t="s">
        <v>295</v>
      </c>
      <c r="B392" s="1" t="s">
        <v>5285</v>
      </c>
      <c r="C392" s="1">
        <v>5.0</v>
      </c>
    </row>
    <row r="393">
      <c r="A393" s="1" t="s">
        <v>116</v>
      </c>
      <c r="B393" s="1" t="s">
        <v>5300</v>
      </c>
      <c r="C393" s="1">
        <v>6.0</v>
      </c>
    </row>
    <row r="394">
      <c r="A394" s="1" t="s">
        <v>137</v>
      </c>
      <c r="B394" s="1" t="s">
        <v>5317</v>
      </c>
      <c r="C394" s="1">
        <v>8.0</v>
      </c>
    </row>
    <row r="395">
      <c r="A395" s="1" t="s">
        <v>719</v>
      </c>
      <c r="B395" s="1" t="s">
        <v>5329</v>
      </c>
      <c r="C395" s="1">
        <v>5.0</v>
      </c>
    </row>
    <row r="396">
      <c r="A396" s="1" t="s">
        <v>249</v>
      </c>
      <c r="B396" s="1" t="s">
        <v>5341</v>
      </c>
      <c r="C396" s="1">
        <v>3.0</v>
      </c>
    </row>
    <row r="397">
      <c r="A397" s="1" t="s">
        <v>60</v>
      </c>
      <c r="B397" s="1" t="s">
        <v>5349</v>
      </c>
      <c r="C397" s="1">
        <v>11.0</v>
      </c>
    </row>
    <row r="398">
      <c r="A398" s="1" t="s">
        <v>342</v>
      </c>
      <c r="B398" s="1" t="s">
        <v>5353</v>
      </c>
      <c r="C398" s="1">
        <v>4.0</v>
      </c>
    </row>
    <row r="399">
      <c r="A399" s="1" t="s">
        <v>54</v>
      </c>
      <c r="B399" s="1" t="s">
        <v>5366</v>
      </c>
      <c r="C399" s="1">
        <v>2.0</v>
      </c>
    </row>
    <row r="400">
      <c r="A400" s="1" t="s">
        <v>196</v>
      </c>
      <c r="B400" s="1" t="s">
        <v>5369</v>
      </c>
      <c r="C400" s="1">
        <v>6.0</v>
      </c>
    </row>
    <row r="401">
      <c r="A401" s="1" t="s">
        <v>703</v>
      </c>
      <c r="B401" s="1" t="s">
        <v>5385</v>
      </c>
      <c r="C401" s="1">
        <v>7.0</v>
      </c>
    </row>
    <row r="402">
      <c r="A402" s="1" t="s">
        <v>439</v>
      </c>
      <c r="B402" s="1" t="s">
        <v>5409</v>
      </c>
      <c r="C402" s="1">
        <v>27.0</v>
      </c>
    </row>
    <row r="403">
      <c r="A403" s="1" t="s">
        <v>401</v>
      </c>
      <c r="B403" s="1" t="s">
        <v>5416</v>
      </c>
      <c r="C403" s="1">
        <v>27.0</v>
      </c>
    </row>
    <row r="404">
      <c r="A404" s="1" t="s">
        <v>669</v>
      </c>
      <c r="B404" s="1" t="s">
        <v>5425</v>
      </c>
      <c r="C404" s="1">
        <v>8.0</v>
      </c>
    </row>
    <row r="405">
      <c r="A405" s="1" t="s">
        <v>194</v>
      </c>
      <c r="B405" s="1" t="s">
        <v>5444</v>
      </c>
      <c r="C405" s="1">
        <v>7.0</v>
      </c>
    </row>
    <row r="406">
      <c r="A406" s="1" t="s">
        <v>5448</v>
      </c>
      <c r="B406" s="1" t="s">
        <v>5449</v>
      </c>
      <c r="C406" s="1">
        <v>2.0</v>
      </c>
    </row>
    <row r="407">
      <c r="A407" s="1" t="s">
        <v>413</v>
      </c>
      <c r="B407" s="1" t="s">
        <v>5456</v>
      </c>
      <c r="C407" s="1">
        <v>17.0</v>
      </c>
    </row>
    <row r="408">
      <c r="A408" s="1" t="s">
        <v>47</v>
      </c>
      <c r="B408" s="1" t="s">
        <v>5459</v>
      </c>
      <c r="C408" s="1">
        <v>13.0</v>
      </c>
    </row>
    <row r="409">
      <c r="A409" s="1" t="s">
        <v>548</v>
      </c>
      <c r="B409" s="1" t="s">
        <v>5467</v>
      </c>
      <c r="C409" s="1">
        <v>14.0</v>
      </c>
    </row>
    <row r="410">
      <c r="A410" s="1" t="s">
        <v>679</v>
      </c>
      <c r="B410" s="1" t="s">
        <v>5480</v>
      </c>
      <c r="C410" s="1">
        <v>7.0</v>
      </c>
    </row>
    <row r="411">
      <c r="A411" s="1" t="s">
        <v>578</v>
      </c>
      <c r="B411" s="1" t="s">
        <v>5492</v>
      </c>
      <c r="C411" s="1">
        <v>49.0</v>
      </c>
    </row>
    <row r="412">
      <c r="A412" s="1" t="s">
        <v>217</v>
      </c>
      <c r="B412" s="1" t="s">
        <v>5503</v>
      </c>
      <c r="C412" s="1">
        <v>7.0</v>
      </c>
    </row>
    <row r="413">
      <c r="A413" s="1" t="s">
        <v>794</v>
      </c>
      <c r="B413" s="1" t="s">
        <v>5516</v>
      </c>
      <c r="C413" s="1">
        <v>29.0</v>
      </c>
    </row>
    <row r="414">
      <c r="A414" s="1" t="s">
        <v>713</v>
      </c>
      <c r="B414" s="1" t="s">
        <v>5520</v>
      </c>
      <c r="C414" s="1">
        <v>8.0</v>
      </c>
    </row>
    <row r="415">
      <c r="A415" s="1" t="s">
        <v>82</v>
      </c>
      <c r="B415" s="1" t="s">
        <v>5525</v>
      </c>
      <c r="C415" s="1">
        <v>5.0</v>
      </c>
    </row>
    <row r="416">
      <c r="A416" s="1" t="s">
        <v>28</v>
      </c>
      <c r="B416" s="1" t="s">
        <v>5530</v>
      </c>
      <c r="C416" s="1">
        <v>12.0</v>
      </c>
    </row>
    <row r="417">
      <c r="A417" s="1" t="s">
        <v>524</v>
      </c>
      <c r="B417" s="1" t="s">
        <v>5544</v>
      </c>
      <c r="C417" s="1">
        <v>53.0</v>
      </c>
    </row>
    <row r="418">
      <c r="A418" s="1" t="s">
        <v>661</v>
      </c>
      <c r="B418" s="1" t="s">
        <v>5553</v>
      </c>
      <c r="C418" s="1">
        <v>3.0</v>
      </c>
    </row>
    <row r="419">
      <c r="A419" s="1" t="s">
        <v>830</v>
      </c>
      <c r="B419" s="1" t="s">
        <v>5557</v>
      </c>
      <c r="C419" s="1">
        <v>6.0</v>
      </c>
    </row>
    <row r="420">
      <c r="A420" s="1" t="s">
        <v>531</v>
      </c>
      <c r="B420" s="1" t="s">
        <v>5569</v>
      </c>
      <c r="C420" s="1">
        <v>5.0</v>
      </c>
    </row>
    <row r="421">
      <c r="A421" s="1" t="s">
        <v>386</v>
      </c>
      <c r="B421" s="1" t="s">
        <v>5597</v>
      </c>
      <c r="C421" s="1">
        <v>7.0</v>
      </c>
    </row>
    <row r="422">
      <c r="A422" s="1" t="s">
        <v>66</v>
      </c>
      <c r="B422" s="1" t="s">
        <v>5615</v>
      </c>
      <c r="C422" s="1">
        <v>4.0</v>
      </c>
    </row>
    <row r="423">
      <c r="A423" s="1" t="s">
        <v>62</v>
      </c>
      <c r="B423" s="1" t="s">
        <v>5630</v>
      </c>
      <c r="C423" s="1">
        <v>0.0</v>
      </c>
    </row>
    <row r="424">
      <c r="A424" s="1" t="s">
        <v>463</v>
      </c>
      <c r="B424" s="1" t="s">
        <v>5656</v>
      </c>
      <c r="C424" s="1">
        <v>5.0</v>
      </c>
    </row>
    <row r="425">
      <c r="A425" s="1" t="s">
        <v>77</v>
      </c>
      <c r="B425" s="1" t="s">
        <v>5686</v>
      </c>
      <c r="C425" s="1">
        <v>7.0</v>
      </c>
    </row>
    <row r="426">
      <c r="A426" s="1" t="s">
        <v>306</v>
      </c>
      <c r="B426" s="1" t="s">
        <v>5697</v>
      </c>
      <c r="C426" s="1">
        <v>0.0</v>
      </c>
    </row>
    <row r="427">
      <c r="A427" s="1" t="s">
        <v>102</v>
      </c>
      <c r="B427" s="1" t="s">
        <v>5702</v>
      </c>
      <c r="C427" s="1">
        <v>1.0</v>
      </c>
    </row>
    <row r="428">
      <c r="A428" s="1" t="s">
        <v>777</v>
      </c>
      <c r="B428" s="1" t="s">
        <v>5706</v>
      </c>
      <c r="C428" s="1">
        <v>14.0</v>
      </c>
    </row>
    <row r="429">
      <c r="A429" s="1" t="s">
        <v>789</v>
      </c>
      <c r="B429" s="1" t="s">
        <v>5715</v>
      </c>
      <c r="C429" s="1">
        <v>9.0</v>
      </c>
    </row>
    <row r="430">
      <c r="A430" s="1" t="s">
        <v>307</v>
      </c>
      <c r="B430" s="1" t="s">
        <v>5720</v>
      </c>
      <c r="C430" s="1">
        <v>8.0</v>
      </c>
    </row>
    <row r="431">
      <c r="A431" s="1" t="s">
        <v>300</v>
      </c>
      <c r="B431" s="1" t="s">
        <v>5724</v>
      </c>
      <c r="C431" s="1">
        <v>9.0</v>
      </c>
    </row>
    <row r="432">
      <c r="A432" s="1" t="s">
        <v>133</v>
      </c>
      <c r="B432" s="1" t="s">
        <v>5726</v>
      </c>
      <c r="C432" s="1">
        <v>6.0</v>
      </c>
    </row>
    <row r="433">
      <c r="A433" s="1" t="s">
        <v>5753</v>
      </c>
      <c r="B433" s="1" t="s">
        <v>5754</v>
      </c>
      <c r="C433" s="1">
        <v>6.0</v>
      </c>
    </row>
    <row r="434">
      <c r="A434" s="1" t="s">
        <v>5762</v>
      </c>
      <c r="B434" s="1" t="s">
        <v>5763</v>
      </c>
      <c r="C434" s="1">
        <v>6.0</v>
      </c>
    </row>
    <row r="435">
      <c r="A435" s="1" t="s">
        <v>556</v>
      </c>
      <c r="B435" s="1" t="s">
        <v>5769</v>
      </c>
      <c r="C435" s="1">
        <v>7.0</v>
      </c>
    </row>
    <row r="436">
      <c r="A436" s="1" t="s">
        <v>568</v>
      </c>
      <c r="B436" s="1" t="s">
        <v>5791</v>
      </c>
      <c r="C436" s="1">
        <v>21.0</v>
      </c>
    </row>
    <row r="437">
      <c r="A437" s="1" t="s">
        <v>539</v>
      </c>
      <c r="B437" s="1" t="s">
        <v>5796</v>
      </c>
      <c r="C437" s="1">
        <v>29.0</v>
      </c>
    </row>
    <row r="438">
      <c r="A438" s="1" t="s">
        <v>779</v>
      </c>
      <c r="B438" s="1" t="s">
        <v>5809</v>
      </c>
      <c r="C438" s="1">
        <v>71.0</v>
      </c>
    </row>
    <row r="439">
      <c r="A439" s="1" t="s">
        <v>806</v>
      </c>
      <c r="B439" s="1" t="s">
        <v>5833</v>
      </c>
      <c r="C439" s="1">
        <v>61.0</v>
      </c>
    </row>
    <row r="440">
      <c r="A440" s="1" t="s">
        <v>142</v>
      </c>
      <c r="B440" s="1" t="s">
        <v>5853</v>
      </c>
      <c r="C440" s="1">
        <v>4.0</v>
      </c>
    </row>
    <row r="441">
      <c r="A441" s="1" t="s">
        <v>5856</v>
      </c>
      <c r="B441" s="1" t="s">
        <v>5857</v>
      </c>
      <c r="C441" s="1">
        <v>1.0</v>
      </c>
    </row>
    <row r="442">
      <c r="A442" s="1" t="s">
        <v>5866</v>
      </c>
      <c r="B442" s="1" t="s">
        <v>5867</v>
      </c>
      <c r="C442" s="1">
        <v>8.0</v>
      </c>
    </row>
    <row r="443">
      <c r="A443" s="1" t="s">
        <v>252</v>
      </c>
      <c r="B443" s="1" t="s">
        <v>5874</v>
      </c>
      <c r="C443" s="1">
        <v>15.0</v>
      </c>
    </row>
    <row r="444">
      <c r="A444" s="1" t="s">
        <v>5894</v>
      </c>
      <c r="B444" s="1" t="s">
        <v>5895</v>
      </c>
      <c r="C444" s="1">
        <v>4.0</v>
      </c>
    </row>
    <row r="445">
      <c r="A445" s="1" t="s">
        <v>250</v>
      </c>
      <c r="B445" s="1" t="s">
        <v>5914</v>
      </c>
      <c r="C445" s="1">
        <v>3.0</v>
      </c>
    </row>
    <row r="446">
      <c r="A446" s="1" t="s">
        <v>582</v>
      </c>
      <c r="B446" s="1" t="s">
        <v>5931</v>
      </c>
      <c r="C446" s="1">
        <v>10.0</v>
      </c>
    </row>
    <row r="447">
      <c r="A447" s="1" t="s">
        <v>630</v>
      </c>
      <c r="B447" s="1" t="s">
        <v>5935</v>
      </c>
      <c r="C447" s="1">
        <v>11.0</v>
      </c>
    </row>
    <row r="448">
      <c r="A448" s="1" t="s">
        <v>520</v>
      </c>
      <c r="B448" s="1" t="s">
        <v>5944</v>
      </c>
      <c r="C448" s="1">
        <v>16.0</v>
      </c>
    </row>
    <row r="449">
      <c r="A449" s="1" t="s">
        <v>379</v>
      </c>
      <c r="B449" s="1" t="s">
        <v>5951</v>
      </c>
      <c r="C449" s="1">
        <v>2.0</v>
      </c>
    </row>
    <row r="450">
      <c r="A450" s="1" t="s">
        <v>105</v>
      </c>
      <c r="B450" s="1" t="s">
        <v>5961</v>
      </c>
      <c r="C450" s="1">
        <v>1.0</v>
      </c>
    </row>
    <row r="451">
      <c r="A451" s="1" t="s">
        <v>767</v>
      </c>
      <c r="B451" s="1" t="s">
        <v>5965</v>
      </c>
      <c r="C451" s="1">
        <v>4.0</v>
      </c>
    </row>
    <row r="452">
      <c r="A452" s="1" t="s">
        <v>27</v>
      </c>
      <c r="B452" s="1" t="s">
        <v>5969</v>
      </c>
      <c r="C452" s="1">
        <v>3.0</v>
      </c>
    </row>
    <row r="453">
      <c r="A453" s="1" t="s">
        <v>5975</v>
      </c>
      <c r="B453" s="1" t="s">
        <v>5976</v>
      </c>
      <c r="C453" s="1">
        <v>5.0</v>
      </c>
    </row>
    <row r="454">
      <c r="A454" s="1" t="s">
        <v>169</v>
      </c>
      <c r="B454" s="1" t="s">
        <v>5986</v>
      </c>
      <c r="C454" s="1">
        <v>4.0</v>
      </c>
    </row>
    <row r="455">
      <c r="A455" s="1" t="s">
        <v>620</v>
      </c>
      <c r="B455" s="1" t="s">
        <v>5991</v>
      </c>
      <c r="C455" s="1">
        <v>9.0</v>
      </c>
    </row>
    <row r="456">
      <c r="A456" s="1" t="s">
        <v>166</v>
      </c>
      <c r="B456" s="1" t="s">
        <v>5998</v>
      </c>
      <c r="C456" s="1">
        <v>91.0</v>
      </c>
    </row>
    <row r="457">
      <c r="A457" s="1" t="s">
        <v>771</v>
      </c>
      <c r="B457" s="1" t="s">
        <v>6011</v>
      </c>
      <c r="C457" s="1">
        <v>12.0</v>
      </c>
    </row>
    <row r="458">
      <c r="A458" s="1" t="s">
        <v>6016</v>
      </c>
      <c r="B458" s="1" t="s">
        <v>6017</v>
      </c>
      <c r="C458" s="1">
        <v>7.0</v>
      </c>
    </row>
    <row r="459">
      <c r="A459" s="1" t="s">
        <v>155</v>
      </c>
      <c r="B459" s="1" t="s">
        <v>6022</v>
      </c>
      <c r="C459" s="1">
        <v>11.0</v>
      </c>
    </row>
    <row r="460">
      <c r="A460" s="1" t="s">
        <v>126</v>
      </c>
      <c r="B460" s="1" t="s">
        <v>6038</v>
      </c>
      <c r="C460" s="1">
        <v>6.0</v>
      </c>
    </row>
    <row r="461">
      <c r="A461" s="1" t="s">
        <v>583</v>
      </c>
      <c r="B461" s="1" t="s">
        <v>6043</v>
      </c>
      <c r="C461" s="1">
        <v>74.0</v>
      </c>
    </row>
    <row r="462">
      <c r="A462" s="1" t="s">
        <v>6072</v>
      </c>
      <c r="B462" s="1" t="s">
        <v>6073</v>
      </c>
      <c r="C462" s="1">
        <v>9.0</v>
      </c>
    </row>
    <row r="463">
      <c r="A463" s="1" t="s">
        <v>704</v>
      </c>
      <c r="B463" s="1" t="s">
        <v>6107</v>
      </c>
      <c r="C463" s="1">
        <v>21.0</v>
      </c>
    </row>
    <row r="464">
      <c r="A464" s="1" t="s">
        <v>281</v>
      </c>
      <c r="B464" s="1" t="s">
        <v>6111</v>
      </c>
      <c r="C464" s="1">
        <v>4.0</v>
      </c>
    </row>
    <row r="465">
      <c r="A465" s="1" t="s">
        <v>323</v>
      </c>
      <c r="B465" s="1" t="s">
        <v>6165</v>
      </c>
      <c r="C465" s="1">
        <v>8.0</v>
      </c>
    </row>
    <row r="466">
      <c r="A466" s="1" t="s">
        <v>654</v>
      </c>
      <c r="B466" s="1" t="s">
        <v>6168</v>
      </c>
      <c r="C466" s="1">
        <v>6.0</v>
      </c>
    </row>
    <row r="467">
      <c r="A467" s="1" t="s">
        <v>467</v>
      </c>
      <c r="B467" s="1" t="s">
        <v>6172</v>
      </c>
      <c r="C467" s="1">
        <v>26.0</v>
      </c>
    </row>
    <row r="468">
      <c r="A468" s="1" t="s">
        <v>424</v>
      </c>
      <c r="B468" s="1" t="s">
        <v>6175</v>
      </c>
      <c r="C468" s="1">
        <v>29.0</v>
      </c>
    </row>
    <row r="469">
      <c r="A469" s="1" t="s">
        <v>490</v>
      </c>
      <c r="B469" s="1" t="s">
        <v>6179</v>
      </c>
      <c r="C469" s="1">
        <v>23.0</v>
      </c>
    </row>
    <row r="470">
      <c r="A470" s="1" t="s">
        <v>228</v>
      </c>
      <c r="B470" s="1" t="s">
        <v>6191</v>
      </c>
      <c r="C470" s="1">
        <v>16.0</v>
      </c>
    </row>
    <row r="471">
      <c r="A471" s="1" t="s">
        <v>684</v>
      </c>
      <c r="B471" s="1" t="s">
        <v>6200</v>
      </c>
      <c r="C471" s="1">
        <v>22.0</v>
      </c>
    </row>
    <row r="472">
      <c r="A472" s="1" t="s">
        <v>129</v>
      </c>
      <c r="B472" s="1" t="s">
        <v>6207</v>
      </c>
      <c r="C472" s="1">
        <v>11.0</v>
      </c>
    </row>
    <row r="473">
      <c r="A473" s="1" t="s">
        <v>6211</v>
      </c>
      <c r="B473" s="1" t="s">
        <v>6212</v>
      </c>
      <c r="C473" s="1">
        <v>2.0</v>
      </c>
    </row>
    <row r="474">
      <c r="A474" s="1" t="s">
        <v>165</v>
      </c>
      <c r="B474" s="1" t="s">
        <v>6216</v>
      </c>
      <c r="C474" s="1">
        <v>3.0</v>
      </c>
    </row>
    <row r="475">
      <c r="A475" s="1" t="s">
        <v>210</v>
      </c>
      <c r="B475" s="1" t="s">
        <v>6242</v>
      </c>
      <c r="C475" s="1">
        <v>7.0</v>
      </c>
    </row>
    <row r="476">
      <c r="A476" s="1" t="s">
        <v>284</v>
      </c>
      <c r="B476" s="1" t="s">
        <v>6251</v>
      </c>
      <c r="C476" s="1">
        <v>8.0</v>
      </c>
    </row>
    <row r="477">
      <c r="A477" s="1" t="s">
        <v>800</v>
      </c>
      <c r="B477" s="1" t="s">
        <v>6256</v>
      </c>
      <c r="C477" s="1">
        <v>12.0</v>
      </c>
    </row>
    <row r="478">
      <c r="A478" s="1" t="s">
        <v>538</v>
      </c>
      <c r="B478" s="1" t="s">
        <v>6264</v>
      </c>
      <c r="C478" s="1">
        <v>28.0</v>
      </c>
    </row>
    <row r="479">
      <c r="A479" s="1" t="s">
        <v>507</v>
      </c>
      <c r="B479" s="1" t="s">
        <v>6268</v>
      </c>
      <c r="C479" s="1">
        <v>19.0</v>
      </c>
    </row>
    <row r="480">
      <c r="A480" s="1" t="s">
        <v>92</v>
      </c>
      <c r="B480" s="1" t="s">
        <v>6270</v>
      </c>
      <c r="C480" s="1">
        <v>14.0</v>
      </c>
    </row>
    <row r="481">
      <c r="A481" s="1" t="s">
        <v>695</v>
      </c>
      <c r="B481" s="1" t="s">
        <v>6272</v>
      </c>
      <c r="C481" s="1">
        <v>14.0</v>
      </c>
    </row>
    <row r="482">
      <c r="A482" s="1" t="s">
        <v>226</v>
      </c>
      <c r="B482" s="1" t="s">
        <v>6285</v>
      </c>
      <c r="C482" s="1">
        <v>7.0</v>
      </c>
    </row>
    <row r="483">
      <c r="A483" s="1" t="s">
        <v>722</v>
      </c>
      <c r="B483" s="1" t="s">
        <v>6301</v>
      </c>
      <c r="C483" s="1">
        <v>23.0</v>
      </c>
    </row>
    <row r="484">
      <c r="A484" s="1" t="s">
        <v>637</v>
      </c>
      <c r="B484" s="1" t="s">
        <v>6314</v>
      </c>
      <c r="C484" s="1">
        <v>6.0</v>
      </c>
    </row>
    <row r="485">
      <c r="A485" s="1" t="s">
        <v>283</v>
      </c>
      <c r="B485" s="1" t="s">
        <v>6318</v>
      </c>
      <c r="C485" s="1">
        <v>7.0</v>
      </c>
    </row>
    <row r="486">
      <c r="A486" s="1" t="s">
        <v>180</v>
      </c>
      <c r="B486" s="1" t="s">
        <v>6333</v>
      </c>
      <c r="C486" s="1">
        <v>11.0</v>
      </c>
    </row>
    <row r="487">
      <c r="A487" s="1" t="s">
        <v>206</v>
      </c>
      <c r="B487" s="1" t="s">
        <v>6358</v>
      </c>
      <c r="C487" s="1">
        <v>3.0</v>
      </c>
    </row>
    <row r="488">
      <c r="A488" s="1" t="s">
        <v>6363</v>
      </c>
      <c r="B488" s="1" t="s">
        <v>6364</v>
      </c>
      <c r="C488" s="1">
        <v>12.0</v>
      </c>
    </row>
    <row r="489">
      <c r="A489" s="1" t="s">
        <v>594</v>
      </c>
      <c r="B489" s="1" t="s">
        <v>6374</v>
      </c>
      <c r="C489" s="1">
        <v>35.0</v>
      </c>
    </row>
    <row r="490">
      <c r="A490" s="1" t="s">
        <v>645</v>
      </c>
      <c r="B490" s="1" t="s">
        <v>6410</v>
      </c>
      <c r="C490" s="1">
        <v>4.0</v>
      </c>
    </row>
    <row r="491">
      <c r="A491" s="1" t="s">
        <v>850</v>
      </c>
      <c r="B491" s="1" t="s">
        <v>6413</v>
      </c>
      <c r="C491" s="1">
        <v>31.0</v>
      </c>
    </row>
    <row r="492">
      <c r="A492" s="1" t="s">
        <v>590</v>
      </c>
      <c r="B492" s="1" t="s">
        <v>6425</v>
      </c>
      <c r="C492" s="1">
        <v>15.0</v>
      </c>
    </row>
    <row r="493">
      <c r="A493" s="1" t="s">
        <v>6428</v>
      </c>
      <c r="B493" s="1" t="s">
        <v>6429</v>
      </c>
      <c r="C493" s="1">
        <v>9.0</v>
      </c>
    </row>
    <row r="494">
      <c r="A494" s="1" t="s">
        <v>74</v>
      </c>
      <c r="B494" s="1" t="s">
        <v>6438</v>
      </c>
      <c r="C494" s="1">
        <v>4.0</v>
      </c>
    </row>
    <row r="495">
      <c r="A495" s="1" t="s">
        <v>479</v>
      </c>
      <c r="B495" s="1" t="s">
        <v>6441</v>
      </c>
      <c r="C495" s="1">
        <v>20.0</v>
      </c>
    </row>
    <row r="496">
      <c r="A496" s="1" t="s">
        <v>801</v>
      </c>
      <c r="B496" s="1" t="s">
        <v>6452</v>
      </c>
      <c r="C496" s="1">
        <v>21.0</v>
      </c>
    </row>
    <row r="497">
      <c r="A497" s="1" t="s">
        <v>772</v>
      </c>
      <c r="B497" s="1" t="s">
        <v>6461</v>
      </c>
      <c r="C497" s="1">
        <v>14.0</v>
      </c>
    </row>
    <row r="498">
      <c r="A498" s="1" t="s">
        <v>691</v>
      </c>
      <c r="B498" s="1" t="s">
        <v>6496</v>
      </c>
      <c r="C498" s="1">
        <v>0.0</v>
      </c>
    </row>
    <row r="499">
      <c r="A499" s="1" t="s">
        <v>717</v>
      </c>
      <c r="B499" s="1" t="s">
        <v>6510</v>
      </c>
      <c r="C499" s="1">
        <v>10.0</v>
      </c>
    </row>
    <row r="500">
      <c r="A500" s="1" t="s">
        <v>315</v>
      </c>
      <c r="B500" s="1" t="s">
        <v>6516</v>
      </c>
      <c r="C500" s="1">
        <v>112.0</v>
      </c>
    </row>
    <row r="501">
      <c r="A501" s="1" t="s">
        <v>6518</v>
      </c>
      <c r="B501" s="1" t="s">
        <v>6519</v>
      </c>
      <c r="C501" s="1">
        <v>144.0</v>
      </c>
    </row>
    <row r="502">
      <c r="A502" s="1" t="s">
        <v>643</v>
      </c>
      <c r="B502" s="1" t="s">
        <v>6522</v>
      </c>
      <c r="C502" s="1">
        <v>9.0</v>
      </c>
    </row>
    <row r="503">
      <c r="A503" s="1" t="s">
        <v>6526</v>
      </c>
      <c r="B503" s="1" t="s">
        <v>6527</v>
      </c>
      <c r="C503" s="1">
        <v>5.0</v>
      </c>
    </row>
    <row r="504">
      <c r="A504" s="1" t="s">
        <v>6526</v>
      </c>
      <c r="B504" s="1" t="s">
        <v>6527</v>
      </c>
      <c r="C504" s="1">
        <v>4.0</v>
      </c>
    </row>
    <row r="505">
      <c r="A505" s="1" t="s">
        <v>6536</v>
      </c>
      <c r="B505" s="1" t="s">
        <v>6537</v>
      </c>
      <c r="C505" s="1">
        <v>1.0</v>
      </c>
    </row>
    <row r="506">
      <c r="A506" s="1" t="s">
        <v>599</v>
      </c>
      <c r="B506" s="1" t="s">
        <v>6552</v>
      </c>
      <c r="C506" s="1">
        <v>7.0</v>
      </c>
    </row>
    <row r="507">
      <c r="A507" s="1" t="s">
        <v>6557</v>
      </c>
      <c r="B507" s="1" t="s">
        <v>6558</v>
      </c>
      <c r="C507" s="1">
        <v>7.0</v>
      </c>
    </row>
    <row r="508">
      <c r="A508" s="1" t="s">
        <v>784</v>
      </c>
      <c r="B508" s="1" t="s">
        <v>6566</v>
      </c>
      <c r="C508" s="1">
        <v>18.0</v>
      </c>
    </row>
    <row r="509">
      <c r="A509" s="1" t="s">
        <v>336</v>
      </c>
      <c r="B509" s="1" t="s">
        <v>6576</v>
      </c>
      <c r="C509" s="1">
        <v>3.0</v>
      </c>
    </row>
    <row r="510">
      <c r="A510" s="1" t="s">
        <v>478</v>
      </c>
      <c r="B510" s="1" t="s">
        <v>6599</v>
      </c>
      <c r="C510" s="1">
        <v>7.0</v>
      </c>
    </row>
    <row r="511">
      <c r="A511" s="1" t="s">
        <v>256</v>
      </c>
      <c r="B511" s="1" t="s">
        <v>6602</v>
      </c>
      <c r="C511" s="1">
        <v>18.0</v>
      </c>
    </row>
    <row r="512">
      <c r="A512" s="1" t="s">
        <v>70</v>
      </c>
      <c r="B512" s="1" t="s">
        <v>6614</v>
      </c>
      <c r="C512" s="1">
        <v>2.0</v>
      </c>
    </row>
    <row r="513">
      <c r="A513" s="1" t="s">
        <v>205</v>
      </c>
      <c r="B513" s="1" t="s">
        <v>6618</v>
      </c>
      <c r="C513" s="1">
        <v>8.0</v>
      </c>
    </row>
    <row r="514">
      <c r="A514" s="1" t="s">
        <v>569</v>
      </c>
      <c r="B514" s="1" t="s">
        <v>6632</v>
      </c>
      <c r="C514" s="1">
        <v>105.0</v>
      </c>
    </row>
    <row r="515">
      <c r="A515" s="1" t="s">
        <v>681</v>
      </c>
      <c r="B515" s="1" t="s">
        <v>6652</v>
      </c>
      <c r="C515" s="1">
        <v>2.0</v>
      </c>
    </row>
    <row r="516">
      <c r="A516" s="1" t="s">
        <v>132</v>
      </c>
      <c r="B516" s="1" t="s">
        <v>6657</v>
      </c>
      <c r="C516" s="1">
        <v>5.0</v>
      </c>
    </row>
    <row r="517">
      <c r="A517" s="1" t="s">
        <v>153</v>
      </c>
      <c r="B517" s="1" t="s">
        <v>6679</v>
      </c>
      <c r="C517" s="1">
        <v>17.0</v>
      </c>
    </row>
    <row r="518">
      <c r="A518" s="1" t="s">
        <v>246</v>
      </c>
      <c r="B518" s="1" t="s">
        <v>6690</v>
      </c>
      <c r="C518" s="1">
        <v>74.0</v>
      </c>
    </row>
    <row r="519">
      <c r="A519" s="1" t="s">
        <v>41</v>
      </c>
      <c r="B519" s="1" t="s">
        <v>6698</v>
      </c>
      <c r="C519" s="1">
        <v>14.0</v>
      </c>
    </row>
    <row r="520">
      <c r="A520" s="1" t="s">
        <v>497</v>
      </c>
      <c r="B520" s="1" t="s">
        <v>6702</v>
      </c>
      <c r="C520" s="1">
        <v>6.0</v>
      </c>
    </row>
    <row r="521">
      <c r="A521" s="1" t="s">
        <v>616</v>
      </c>
      <c r="B521" s="1" t="s">
        <v>6717</v>
      </c>
      <c r="C521" s="1">
        <v>7.0</v>
      </c>
    </row>
    <row r="522">
      <c r="A522" s="1" t="s">
        <v>172</v>
      </c>
      <c r="B522" s="1" t="s">
        <v>6723</v>
      </c>
      <c r="C522" s="1">
        <v>13.0</v>
      </c>
    </row>
    <row r="523">
      <c r="A523" s="1" t="s">
        <v>773</v>
      </c>
      <c r="B523" s="1" t="s">
        <v>6731</v>
      </c>
      <c r="C523" s="1">
        <v>13.0</v>
      </c>
    </row>
    <row r="524">
      <c r="A524" s="1" t="s">
        <v>109</v>
      </c>
      <c r="B524" s="1" t="s">
        <v>6738</v>
      </c>
      <c r="C524" s="1">
        <v>4.0</v>
      </c>
    </row>
    <row r="525">
      <c r="A525" s="1" t="s">
        <v>485</v>
      </c>
      <c r="B525" s="1" t="s">
        <v>6749</v>
      </c>
      <c r="C525" s="1">
        <v>8.0</v>
      </c>
    </row>
    <row r="526">
      <c r="A526" s="1" t="s">
        <v>518</v>
      </c>
      <c r="B526" s="1" t="s">
        <v>6753</v>
      </c>
      <c r="C526" s="1">
        <v>15.0</v>
      </c>
    </row>
    <row r="527">
      <c r="A527" s="1" t="s">
        <v>327</v>
      </c>
      <c r="B527" s="1" t="s">
        <v>6772</v>
      </c>
      <c r="C527" s="1">
        <v>6.0</v>
      </c>
    </row>
    <row r="528">
      <c r="A528" s="1" t="s">
        <v>638</v>
      </c>
      <c r="B528" s="1" t="s">
        <v>6787</v>
      </c>
      <c r="C528" s="1">
        <v>5.0</v>
      </c>
    </row>
    <row r="529">
      <c r="A529" s="1" t="s">
        <v>505</v>
      </c>
      <c r="B529" s="1" t="s">
        <v>6791</v>
      </c>
      <c r="C529" s="1">
        <v>14.0</v>
      </c>
    </row>
    <row r="530">
      <c r="A530" s="1" t="s">
        <v>758</v>
      </c>
      <c r="B530" s="1" t="s">
        <v>6813</v>
      </c>
      <c r="C530" s="1">
        <v>11.0</v>
      </c>
    </row>
    <row r="531">
      <c r="A531" s="1" t="s">
        <v>303</v>
      </c>
      <c r="B531" s="1" t="s">
        <v>6817</v>
      </c>
      <c r="C531" s="1">
        <v>2.0</v>
      </c>
    </row>
    <row r="532">
      <c r="A532" s="1" t="s">
        <v>472</v>
      </c>
      <c r="B532" s="1" t="s">
        <v>6856</v>
      </c>
      <c r="C532" s="1">
        <v>11.0</v>
      </c>
    </row>
    <row r="533">
      <c r="A533" s="1" t="s">
        <v>636</v>
      </c>
      <c r="B533" s="1" t="s">
        <v>6864</v>
      </c>
      <c r="C533" s="1">
        <v>9.0</v>
      </c>
    </row>
    <row r="534">
      <c r="A534" s="1" t="s">
        <v>498</v>
      </c>
      <c r="B534" s="1" t="s">
        <v>6869</v>
      </c>
      <c r="C534" s="1">
        <v>41.0</v>
      </c>
    </row>
    <row r="535">
      <c r="A535" s="1" t="s">
        <v>6883</v>
      </c>
      <c r="B535" s="1" t="s">
        <v>6884</v>
      </c>
      <c r="C535" s="1">
        <v>3.0</v>
      </c>
    </row>
    <row r="536">
      <c r="A536" s="1" t="s">
        <v>271</v>
      </c>
      <c r="B536" s="1" t="s">
        <v>6888</v>
      </c>
      <c r="C536" s="1">
        <v>3.0</v>
      </c>
    </row>
    <row r="537">
      <c r="A537" s="1" t="s">
        <v>729</v>
      </c>
      <c r="B537" s="1" t="s">
        <v>6901</v>
      </c>
      <c r="C537" s="1">
        <v>8.0</v>
      </c>
    </row>
    <row r="538">
      <c r="A538" s="1" t="s">
        <v>63</v>
      </c>
      <c r="B538" s="1" t="s">
        <v>6927</v>
      </c>
      <c r="C538" s="1">
        <v>1.0</v>
      </c>
    </row>
    <row r="539">
      <c r="A539" s="1" t="s">
        <v>376</v>
      </c>
      <c r="B539" s="1" t="s">
        <v>6941</v>
      </c>
      <c r="C539" s="1">
        <v>10.0</v>
      </c>
    </row>
    <row r="540">
      <c r="A540" s="1" t="s">
        <v>6946</v>
      </c>
      <c r="B540" s="1" t="s">
        <v>6947</v>
      </c>
      <c r="C540" s="1">
        <v>13.0</v>
      </c>
    </row>
    <row r="541">
      <c r="A541" s="1" t="s">
        <v>832</v>
      </c>
      <c r="B541" s="1" t="s">
        <v>6951</v>
      </c>
      <c r="C541" s="1">
        <v>77.0</v>
      </c>
    </row>
    <row r="542">
      <c r="A542" s="1" t="s">
        <v>389</v>
      </c>
      <c r="B542" s="1" t="s">
        <v>6957</v>
      </c>
      <c r="C542" s="1">
        <v>14.0</v>
      </c>
    </row>
    <row r="543">
      <c r="A543" s="1" t="s">
        <v>247</v>
      </c>
      <c r="B543" s="1" t="s">
        <v>6964</v>
      </c>
      <c r="C543" s="1">
        <v>5.0</v>
      </c>
    </row>
    <row r="544">
      <c r="A544" s="1" t="s">
        <v>6969</v>
      </c>
      <c r="B544" s="1" t="s">
        <v>6970</v>
      </c>
      <c r="C544" s="1">
        <v>4.0</v>
      </c>
    </row>
    <row r="545">
      <c r="A545" s="1" t="s">
        <v>73</v>
      </c>
      <c r="B545" s="1" t="s">
        <v>6998</v>
      </c>
      <c r="C545" s="1">
        <v>5.0</v>
      </c>
    </row>
    <row r="546">
      <c r="A546" s="1" t="s">
        <v>552</v>
      </c>
      <c r="B546" s="1" t="s">
        <v>7008</v>
      </c>
      <c r="C546" s="1">
        <v>37.0</v>
      </c>
    </row>
    <row r="547">
      <c r="A547" s="1" t="s">
        <v>324</v>
      </c>
      <c r="B547" s="1" t="s">
        <v>7019</v>
      </c>
      <c r="C547" s="1">
        <v>1.0</v>
      </c>
    </row>
    <row r="548">
      <c r="A548" s="1" t="s">
        <v>820</v>
      </c>
      <c r="B548" s="1" t="s">
        <v>7023</v>
      </c>
      <c r="C548" s="1">
        <v>9.0</v>
      </c>
    </row>
    <row r="549">
      <c r="A549" s="1" t="s">
        <v>535</v>
      </c>
      <c r="B549" s="1" t="s">
        <v>7028</v>
      </c>
      <c r="C549" s="1">
        <v>39.0</v>
      </c>
    </row>
    <row r="550">
      <c r="A550" s="1" t="s">
        <v>143</v>
      </c>
      <c r="B550" s="1" t="s">
        <v>7039</v>
      </c>
      <c r="C550" s="1">
        <v>16.0</v>
      </c>
    </row>
    <row r="551">
      <c r="A551" s="1" t="s">
        <v>104</v>
      </c>
      <c r="B551" s="1" t="s">
        <v>7052</v>
      </c>
      <c r="C551" s="1">
        <v>8.0</v>
      </c>
    </row>
    <row r="552">
      <c r="A552" s="1" t="s">
        <v>432</v>
      </c>
      <c r="B552" s="1" t="s">
        <v>7059</v>
      </c>
      <c r="C552" s="1">
        <v>14.0</v>
      </c>
    </row>
    <row r="553">
      <c r="A553" s="1" t="s">
        <v>71</v>
      </c>
      <c r="B553" s="1" t="s">
        <v>7070</v>
      </c>
      <c r="C553" s="1">
        <v>9.0</v>
      </c>
    </row>
    <row r="554">
      <c r="A554" s="1" t="s">
        <v>7091</v>
      </c>
      <c r="B554" s="1" t="s">
        <v>7092</v>
      </c>
      <c r="C554" s="1">
        <v>5.0</v>
      </c>
    </row>
    <row r="555">
      <c r="A555" s="1" t="s">
        <v>833</v>
      </c>
      <c r="B555" s="1" t="s">
        <v>7115</v>
      </c>
      <c r="C555" s="1">
        <v>38.0</v>
      </c>
    </row>
    <row r="556">
      <c r="A556" s="1" t="s">
        <v>714</v>
      </c>
      <c r="B556" s="1" t="s">
        <v>7161</v>
      </c>
      <c r="C556" s="1">
        <v>15.0</v>
      </c>
    </row>
    <row r="557">
      <c r="A557" s="1" t="s">
        <v>825</v>
      </c>
      <c r="B557" s="1" t="s">
        <v>7169</v>
      </c>
      <c r="C557" s="1">
        <v>29.0</v>
      </c>
    </row>
    <row r="558">
      <c r="A558" s="1" t="s">
        <v>793</v>
      </c>
      <c r="B558" s="1" t="s">
        <v>7171</v>
      </c>
      <c r="C558" s="1">
        <v>50.0</v>
      </c>
    </row>
    <row r="559">
      <c r="A559" s="1" t="s">
        <v>629</v>
      </c>
      <c r="B559" s="1" t="s">
        <v>7173</v>
      </c>
      <c r="C559" s="1">
        <v>3.0</v>
      </c>
    </row>
    <row r="560">
      <c r="A560" s="1" t="s">
        <v>151</v>
      </c>
      <c r="B560" s="1" t="s">
        <v>7178</v>
      </c>
      <c r="C560" s="1">
        <v>3.0</v>
      </c>
    </row>
    <row r="561">
      <c r="A561" s="1" t="s">
        <v>461</v>
      </c>
      <c r="B561" s="1" t="s">
        <v>7187</v>
      </c>
      <c r="C561" s="1">
        <v>23.0</v>
      </c>
    </row>
    <row r="562">
      <c r="A562" s="1" t="s">
        <v>421</v>
      </c>
      <c r="B562" s="1" t="s">
        <v>7201</v>
      </c>
      <c r="C562" s="1">
        <v>29.0</v>
      </c>
    </row>
    <row r="563">
      <c r="A563" s="1" t="s">
        <v>499</v>
      </c>
      <c r="B563" s="1" t="s">
        <v>7205</v>
      </c>
      <c r="C563" s="1">
        <v>9.0</v>
      </c>
    </row>
    <row r="564">
      <c r="A564" s="1" t="s">
        <v>753</v>
      </c>
      <c r="B564" s="1" t="s">
        <v>7208</v>
      </c>
      <c r="C564" s="1">
        <v>6.0</v>
      </c>
    </row>
    <row r="565">
      <c r="A565" s="1" t="s">
        <v>508</v>
      </c>
      <c r="B565" s="1" t="s">
        <v>7212</v>
      </c>
      <c r="C565" s="1">
        <v>18.0</v>
      </c>
    </row>
    <row r="566">
      <c r="A566" s="1" t="s">
        <v>428</v>
      </c>
      <c r="B566" s="1" t="s">
        <v>7224</v>
      </c>
      <c r="C566" s="1">
        <v>15.0</v>
      </c>
    </row>
    <row r="567">
      <c r="A567" s="1" t="s">
        <v>473</v>
      </c>
      <c r="B567" s="8" t="s">
        <v>7229</v>
      </c>
      <c r="C567" s="1">
        <v>7.0</v>
      </c>
    </row>
    <row r="568">
      <c r="A568" s="1" t="s">
        <v>595</v>
      </c>
      <c r="B568" s="1" t="s">
        <v>7261</v>
      </c>
      <c r="C568" s="1">
        <v>33.0</v>
      </c>
    </row>
    <row r="569">
      <c r="A569" s="1" t="s">
        <v>757</v>
      </c>
      <c r="B569" s="1" t="s">
        <v>7277</v>
      </c>
      <c r="C569" s="1">
        <v>13.0</v>
      </c>
    </row>
    <row r="570">
      <c r="A570" s="1" t="s">
        <v>195</v>
      </c>
      <c r="B570" s="1" t="s">
        <v>7288</v>
      </c>
      <c r="C570" s="1">
        <v>13.0</v>
      </c>
    </row>
    <row r="571">
      <c r="A571" s="1" t="s">
        <v>774</v>
      </c>
      <c r="B571" s="1" t="s">
        <v>7293</v>
      </c>
      <c r="C571" s="1">
        <v>4.0</v>
      </c>
    </row>
    <row r="572">
      <c r="A572" s="1" t="s">
        <v>438</v>
      </c>
      <c r="B572" s="1" t="s">
        <v>7322</v>
      </c>
      <c r="C572" s="1">
        <v>77.0</v>
      </c>
    </row>
    <row r="573">
      <c r="A573" s="1" t="s">
        <v>238</v>
      </c>
      <c r="B573" s="1" t="s">
        <v>7328</v>
      </c>
      <c r="C573" s="1">
        <v>4.0</v>
      </c>
    </row>
    <row r="574">
      <c r="A574" s="1" t="s">
        <v>108</v>
      </c>
      <c r="B574" s="1" t="s">
        <v>7331</v>
      </c>
      <c r="C574" s="1">
        <v>4.0</v>
      </c>
    </row>
    <row r="575">
      <c r="A575" s="1" t="s">
        <v>130</v>
      </c>
      <c r="B575" s="1" t="s">
        <v>7334</v>
      </c>
      <c r="C575" s="1">
        <v>14.0</v>
      </c>
    </row>
    <row r="576">
      <c r="A576" s="1" t="s">
        <v>469</v>
      </c>
      <c r="B576" s="1" t="s">
        <v>7343</v>
      </c>
      <c r="C576" s="1">
        <v>7.0</v>
      </c>
    </row>
    <row r="577">
      <c r="A577" s="1" t="s">
        <v>7349</v>
      </c>
      <c r="B577" s="1" t="s">
        <v>7350</v>
      </c>
      <c r="C577" s="1">
        <v>5.0</v>
      </c>
    </row>
    <row r="578">
      <c r="A578" s="1" t="s">
        <v>161</v>
      </c>
      <c r="B578" s="1" t="s">
        <v>7353</v>
      </c>
      <c r="C578" s="1">
        <v>5.0</v>
      </c>
    </row>
    <row r="579">
      <c r="A579" s="1" t="s">
        <v>125</v>
      </c>
      <c r="B579" s="1" t="s">
        <v>7362</v>
      </c>
      <c r="C579" s="1">
        <v>6.0</v>
      </c>
    </row>
    <row r="580">
      <c r="A580" s="1" t="s">
        <v>506</v>
      </c>
      <c r="B580" s="1" t="s">
        <v>7364</v>
      </c>
      <c r="C580" s="1">
        <v>26.0</v>
      </c>
    </row>
    <row r="581">
      <c r="A581" s="1" t="s">
        <v>384</v>
      </c>
      <c r="B581" s="1" t="s">
        <v>7395</v>
      </c>
      <c r="C581" s="1">
        <v>6.0</v>
      </c>
    </row>
    <row r="582">
      <c r="A582" s="1" t="s">
        <v>237</v>
      </c>
      <c r="B582" s="1" t="s">
        <v>7410</v>
      </c>
      <c r="C582" s="1">
        <v>0.0</v>
      </c>
    </row>
    <row r="583">
      <c r="A583" s="1" t="s">
        <v>444</v>
      </c>
      <c r="B583" s="1" t="s">
        <v>7413</v>
      </c>
      <c r="C583" s="1">
        <v>44.0</v>
      </c>
    </row>
    <row r="584">
      <c r="A584" s="1" t="s">
        <v>120</v>
      </c>
      <c r="B584" s="1" t="s">
        <v>7416</v>
      </c>
      <c r="C584" s="1">
        <v>3.0</v>
      </c>
    </row>
    <row r="585">
      <c r="A585" s="1" t="s">
        <v>187</v>
      </c>
      <c r="B585" s="1" t="s">
        <v>7432</v>
      </c>
      <c r="C585" s="1">
        <v>37.0</v>
      </c>
    </row>
    <row r="586">
      <c r="A586" s="1" t="s">
        <v>7445</v>
      </c>
      <c r="B586" s="1" t="s">
        <v>7446</v>
      </c>
      <c r="C586" s="1">
        <v>0.0</v>
      </c>
    </row>
    <row r="587">
      <c r="A587" s="1" t="s">
        <v>233</v>
      </c>
      <c r="B587" s="1" t="s">
        <v>7448</v>
      </c>
      <c r="C587" s="1">
        <v>67.0</v>
      </c>
    </row>
    <row r="588">
      <c r="A588" s="1" t="s">
        <v>154</v>
      </c>
      <c r="B588" s="1" t="s">
        <v>7477</v>
      </c>
      <c r="C588" s="1">
        <v>3.0</v>
      </c>
    </row>
    <row r="589">
      <c r="A589" s="1" t="s">
        <v>7480</v>
      </c>
      <c r="B589" s="1" t="s">
        <v>7481</v>
      </c>
      <c r="C589" s="1">
        <v>8.0</v>
      </c>
    </row>
    <row r="590">
      <c r="A590" s="1" t="s">
        <v>321</v>
      </c>
      <c r="B590" s="1" t="s">
        <v>7486</v>
      </c>
      <c r="C590" s="1">
        <v>17.0</v>
      </c>
    </row>
    <row r="591">
      <c r="A591" s="1" t="s">
        <v>814</v>
      </c>
      <c r="B591" s="1" t="s">
        <v>7494</v>
      </c>
      <c r="C591" s="1">
        <v>48.0</v>
      </c>
    </row>
    <row r="592">
      <c r="A592" s="1" t="s">
        <v>608</v>
      </c>
      <c r="B592" s="1" t="s">
        <v>7501</v>
      </c>
      <c r="C592" s="1">
        <v>5.0</v>
      </c>
    </row>
    <row r="593">
      <c r="A593" s="1" t="s">
        <v>36</v>
      </c>
      <c r="B593" s="1" t="s">
        <v>7508</v>
      </c>
      <c r="C593" s="1">
        <v>29.0</v>
      </c>
    </row>
    <row r="594">
      <c r="A594" s="1" t="s">
        <v>482</v>
      </c>
      <c r="B594" s="1" t="s">
        <v>7510</v>
      </c>
      <c r="C594" s="1">
        <v>6.0</v>
      </c>
    </row>
    <row r="595">
      <c r="A595" s="1" t="s">
        <v>487</v>
      </c>
      <c r="B595" s="1" t="s">
        <v>7515</v>
      </c>
      <c r="C595" s="1">
        <v>22.0</v>
      </c>
    </row>
    <row r="596">
      <c r="A596" s="1" t="s">
        <v>79</v>
      </c>
      <c r="B596" s="1" t="s">
        <v>7534</v>
      </c>
      <c r="C596" s="1">
        <v>8.0</v>
      </c>
    </row>
    <row r="597">
      <c r="A597" s="1" t="s">
        <v>491</v>
      </c>
      <c r="B597" s="1" t="s">
        <v>7547</v>
      </c>
      <c r="C597" s="1">
        <v>9.0</v>
      </c>
    </row>
    <row r="598">
      <c r="A598" s="1" t="s">
        <v>641</v>
      </c>
      <c r="B598" s="1" t="s">
        <v>7561</v>
      </c>
      <c r="C598" s="1">
        <v>5.0</v>
      </c>
    </row>
    <row r="599">
      <c r="A599" s="1" t="s">
        <v>783</v>
      </c>
      <c r="B599" s="1" t="s">
        <v>7566</v>
      </c>
      <c r="C599" s="1">
        <v>9.0</v>
      </c>
    </row>
    <row r="600">
      <c r="A600" s="1" t="s">
        <v>39</v>
      </c>
      <c r="B600" s="1" t="s">
        <v>7574</v>
      </c>
      <c r="C600" s="1">
        <v>4.0</v>
      </c>
    </row>
    <row r="601">
      <c r="A601" s="1" t="s">
        <v>727</v>
      </c>
      <c r="B601" s="1" t="s">
        <v>7579</v>
      </c>
      <c r="C601" s="1">
        <v>11.0</v>
      </c>
    </row>
    <row r="602">
      <c r="A602" s="1" t="s">
        <v>541</v>
      </c>
      <c r="B602" s="1" t="s">
        <v>7609</v>
      </c>
      <c r="C602" s="1">
        <v>6.0</v>
      </c>
    </row>
    <row r="603">
      <c r="A603" s="1" t="s">
        <v>604</v>
      </c>
      <c r="B603" s="1" t="s">
        <v>7613</v>
      </c>
      <c r="C603" s="1">
        <v>17.0</v>
      </c>
    </row>
    <row r="604">
      <c r="A604" s="1" t="s">
        <v>481</v>
      </c>
      <c r="B604" s="1" t="s">
        <v>7621</v>
      </c>
      <c r="C604" s="1">
        <v>4.0</v>
      </c>
    </row>
    <row r="605">
      <c r="A605" s="1" t="s">
        <v>164</v>
      </c>
      <c r="B605" s="1" t="s">
        <v>7629</v>
      </c>
      <c r="C605" s="1">
        <v>14.0</v>
      </c>
    </row>
    <row r="606">
      <c r="A606" s="1" t="s">
        <v>405</v>
      </c>
      <c r="B606" s="1" t="s">
        <v>7654</v>
      </c>
      <c r="C606" s="1">
        <v>8.0</v>
      </c>
    </row>
    <row r="607">
      <c r="A607" s="1" t="s">
        <v>618</v>
      </c>
      <c r="B607" s="1" t="s">
        <v>7672</v>
      </c>
      <c r="C607" s="1">
        <v>15.0</v>
      </c>
    </row>
    <row r="608">
      <c r="A608" s="1" t="s">
        <v>225</v>
      </c>
      <c r="B608" s="1" t="s">
        <v>7682</v>
      </c>
      <c r="C608" s="1">
        <v>3.0</v>
      </c>
    </row>
    <row r="609">
      <c r="A609" s="1" t="s">
        <v>134</v>
      </c>
      <c r="B609" s="1" t="s">
        <v>7686</v>
      </c>
      <c r="C609" s="1">
        <v>5.0</v>
      </c>
    </row>
    <row r="610">
      <c r="A610" s="1" t="s">
        <v>222</v>
      </c>
      <c r="B610" s="1" t="s">
        <v>7696</v>
      </c>
      <c r="C610" s="1">
        <v>20.0</v>
      </c>
    </row>
    <row r="611">
      <c r="A611" s="1" t="s">
        <v>311</v>
      </c>
      <c r="B611" s="1" t="s">
        <v>7704</v>
      </c>
      <c r="C611" s="1">
        <v>45.0</v>
      </c>
    </row>
  </sheetData>
  <hyperlinks>
    <hyperlink r:id="rId1" ref="B235"/>
    <hyperlink r:id="rId2" ref="B567"/>
  </hyperlink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7717</v>
      </c>
      <c r="B1" s="1" t="s">
        <v>7718</v>
      </c>
    </row>
    <row r="2">
      <c r="A2" s="1" t="s">
        <v>510</v>
      </c>
      <c r="B2" s="1">
        <v>62.0</v>
      </c>
    </row>
    <row r="3">
      <c r="A3" s="1" t="s">
        <v>446</v>
      </c>
      <c r="B3" s="1">
        <v>12.0</v>
      </c>
    </row>
    <row r="4">
      <c r="A4" s="1" t="s">
        <v>183</v>
      </c>
      <c r="B4" s="1">
        <v>11.0</v>
      </c>
    </row>
    <row r="5">
      <c r="A5" s="1" t="s">
        <v>140</v>
      </c>
      <c r="B5" s="1">
        <v>2.0</v>
      </c>
    </row>
    <row r="6">
      <c r="A6" s="1" t="s">
        <v>529</v>
      </c>
      <c r="B6" s="1">
        <v>55.0</v>
      </c>
    </row>
    <row r="7">
      <c r="A7" s="1" t="s">
        <v>131</v>
      </c>
      <c r="B7" s="1">
        <v>3.0</v>
      </c>
    </row>
    <row r="8">
      <c r="A8" s="1" t="s">
        <v>1026</v>
      </c>
      <c r="B8" s="1">
        <v>6.0</v>
      </c>
    </row>
    <row r="9">
      <c r="A9" s="1" t="s">
        <v>433</v>
      </c>
      <c r="B9" s="1">
        <v>38.0</v>
      </c>
    </row>
    <row r="10">
      <c r="A10" s="1" t="s">
        <v>202</v>
      </c>
      <c r="B10" s="1">
        <v>0.0</v>
      </c>
    </row>
    <row r="11">
      <c r="A11" s="1" t="s">
        <v>122</v>
      </c>
      <c r="B11" s="1">
        <v>22.0</v>
      </c>
    </row>
    <row r="12">
      <c r="A12" s="1" t="s">
        <v>455</v>
      </c>
      <c r="B12" s="1">
        <v>8.0</v>
      </c>
    </row>
    <row r="13">
      <c r="A13" s="1" t="s">
        <v>118</v>
      </c>
      <c r="B13" s="1">
        <v>23.0</v>
      </c>
    </row>
    <row r="14">
      <c r="A14" s="1" t="s">
        <v>289</v>
      </c>
      <c r="B14" s="1">
        <v>2.0</v>
      </c>
    </row>
    <row r="15">
      <c r="A15" s="1" t="s">
        <v>422</v>
      </c>
      <c r="B15" s="1">
        <v>17.0</v>
      </c>
    </row>
    <row r="16">
      <c r="A16" s="1" t="s">
        <v>89</v>
      </c>
      <c r="B16" s="1">
        <v>2.0</v>
      </c>
    </row>
    <row r="17">
      <c r="A17" s="1" t="s">
        <v>1092</v>
      </c>
      <c r="B17" s="1">
        <v>29.0</v>
      </c>
    </row>
    <row r="18">
      <c r="A18" s="1" t="s">
        <v>316</v>
      </c>
      <c r="B18" s="1">
        <v>2.0</v>
      </c>
    </row>
    <row r="19">
      <c r="A19" s="1" t="s">
        <v>254</v>
      </c>
      <c r="B19" s="1">
        <v>11.0</v>
      </c>
    </row>
    <row r="20">
      <c r="A20" s="1" t="s">
        <v>199</v>
      </c>
      <c r="B20" s="1">
        <v>5.0</v>
      </c>
    </row>
    <row r="21">
      <c r="A21" s="1" t="s">
        <v>127</v>
      </c>
      <c r="B21" s="1">
        <v>0.0</v>
      </c>
    </row>
    <row r="22">
      <c r="A22" s="1" t="s">
        <v>262</v>
      </c>
      <c r="B22" s="1">
        <v>56.0</v>
      </c>
    </row>
    <row r="23">
      <c r="A23" s="1" t="s">
        <v>803</v>
      </c>
      <c r="B23" s="1">
        <v>104.0</v>
      </c>
    </row>
    <row r="24">
      <c r="A24" s="1" t="s">
        <v>512</v>
      </c>
      <c r="B24" s="1">
        <v>21.0</v>
      </c>
    </row>
    <row r="25">
      <c r="A25" s="1" t="s">
        <v>477</v>
      </c>
      <c r="B25" s="1">
        <v>34.0</v>
      </c>
    </row>
    <row r="26">
      <c r="A26" s="1" t="s">
        <v>627</v>
      </c>
      <c r="B26" s="1">
        <v>14.0</v>
      </c>
    </row>
    <row r="27">
      <c r="A27" s="1" t="s">
        <v>1204</v>
      </c>
      <c r="B27" s="1">
        <v>58.0</v>
      </c>
    </row>
    <row r="28">
      <c r="A28" s="1" t="s">
        <v>136</v>
      </c>
      <c r="B28" s="1">
        <v>15.0</v>
      </c>
    </row>
    <row r="29">
      <c r="A29" s="1" t="s">
        <v>519</v>
      </c>
      <c r="B29" s="1">
        <v>17.0</v>
      </c>
    </row>
    <row r="30">
      <c r="A30" s="1" t="s">
        <v>78</v>
      </c>
      <c r="B30" s="1">
        <v>4.0</v>
      </c>
    </row>
    <row r="31">
      <c r="A31" s="1" t="s">
        <v>614</v>
      </c>
      <c r="B31" s="1">
        <v>45.0</v>
      </c>
    </row>
    <row r="32">
      <c r="A32" s="1" t="s">
        <v>270</v>
      </c>
      <c r="B32" s="1">
        <v>6.0</v>
      </c>
    </row>
    <row r="33">
      <c r="A33" s="1" t="s">
        <v>26</v>
      </c>
      <c r="B33" s="1">
        <v>16.0</v>
      </c>
    </row>
    <row r="34">
      <c r="A34" s="1" t="s">
        <v>716</v>
      </c>
      <c r="B34" s="1">
        <v>21.0</v>
      </c>
    </row>
    <row r="35">
      <c r="A35" s="1" t="s">
        <v>43</v>
      </c>
      <c r="B35" s="1">
        <v>47.0</v>
      </c>
    </row>
    <row r="36">
      <c r="A36" s="1" t="s">
        <v>657</v>
      </c>
      <c r="B36" s="1">
        <v>35.0</v>
      </c>
    </row>
    <row r="37">
      <c r="A37" s="1" t="s">
        <v>587</v>
      </c>
      <c r="B37" s="1">
        <v>42.0</v>
      </c>
    </row>
    <row r="38">
      <c r="A38" s="1" t="s">
        <v>211</v>
      </c>
      <c r="B38" s="1">
        <v>16.0</v>
      </c>
    </row>
    <row r="39">
      <c r="A39" s="1" t="s">
        <v>1329</v>
      </c>
      <c r="B39" s="1">
        <v>5.0</v>
      </c>
    </row>
    <row r="40">
      <c r="A40" s="1" t="s">
        <v>764</v>
      </c>
      <c r="B40" s="1">
        <v>9.0</v>
      </c>
    </row>
    <row r="41">
      <c r="A41" s="1" t="s">
        <v>312</v>
      </c>
      <c r="B41" s="1">
        <v>0.0</v>
      </c>
    </row>
    <row r="42">
      <c r="A42" s="1" t="s">
        <v>530</v>
      </c>
      <c r="B42" s="1">
        <v>64.0</v>
      </c>
    </row>
    <row r="43">
      <c r="A43" s="1" t="s">
        <v>175</v>
      </c>
      <c r="B43" s="1">
        <v>2.0</v>
      </c>
    </row>
    <row r="44">
      <c r="A44" s="1" t="s">
        <v>191</v>
      </c>
      <c r="B44" s="1">
        <v>17.0</v>
      </c>
    </row>
    <row r="45">
      <c r="A45" s="1" t="s">
        <v>272</v>
      </c>
      <c r="B45" s="1">
        <v>5.0</v>
      </c>
    </row>
    <row r="46">
      <c r="A46" s="1" t="s">
        <v>570</v>
      </c>
      <c r="B46" s="1">
        <v>9.0</v>
      </c>
    </row>
    <row r="47">
      <c r="A47" s="1" t="s">
        <v>90</v>
      </c>
      <c r="B47" s="1">
        <v>8.0</v>
      </c>
    </row>
    <row r="48">
      <c r="A48" s="1" t="s">
        <v>776</v>
      </c>
      <c r="B48" s="1">
        <v>84.0</v>
      </c>
    </row>
    <row r="49">
      <c r="A49" s="1" t="s">
        <v>197</v>
      </c>
      <c r="B49" s="1">
        <v>1.0</v>
      </c>
    </row>
    <row r="50">
      <c r="A50" s="1" t="s">
        <v>337</v>
      </c>
      <c r="B50" s="1">
        <v>5.0</v>
      </c>
    </row>
    <row r="51">
      <c r="A51" s="1" t="s">
        <v>464</v>
      </c>
      <c r="B51" s="1">
        <v>96.0</v>
      </c>
    </row>
    <row r="52">
      <c r="A52" s="1" t="s">
        <v>697</v>
      </c>
      <c r="B52" s="1">
        <v>14.0</v>
      </c>
    </row>
    <row r="53">
      <c r="A53" s="1" t="s">
        <v>1556</v>
      </c>
      <c r="B53" s="1">
        <v>3.0</v>
      </c>
    </row>
    <row r="54">
      <c r="A54" s="1" t="s">
        <v>761</v>
      </c>
      <c r="B54" s="1">
        <v>4.0</v>
      </c>
    </row>
    <row r="55">
      <c r="A55" s="1" t="s">
        <v>31</v>
      </c>
      <c r="B55" s="1">
        <v>15.0</v>
      </c>
    </row>
    <row r="56">
      <c r="A56" s="1" t="s">
        <v>286</v>
      </c>
      <c r="B56" s="1">
        <v>0.0</v>
      </c>
    </row>
    <row r="57">
      <c r="A57" s="1" t="s">
        <v>335</v>
      </c>
      <c r="B57" s="1">
        <v>9.0</v>
      </c>
    </row>
    <row r="58">
      <c r="A58" s="1" t="s">
        <v>560</v>
      </c>
      <c r="B58" s="1">
        <v>42.0</v>
      </c>
    </row>
    <row r="59">
      <c r="A59" s="1" t="s">
        <v>1619</v>
      </c>
      <c r="B59" s="1">
        <v>6.0</v>
      </c>
    </row>
    <row r="60">
      <c r="A60" s="1" t="s">
        <v>32</v>
      </c>
      <c r="B60" s="1">
        <v>10.0</v>
      </c>
    </row>
    <row r="61">
      <c r="A61" s="1" t="s">
        <v>229</v>
      </c>
      <c r="B61" s="1">
        <v>28.0</v>
      </c>
    </row>
    <row r="62">
      <c r="A62" s="1" t="s">
        <v>840</v>
      </c>
      <c r="B62" s="1">
        <v>71.0</v>
      </c>
    </row>
    <row r="63">
      <c r="A63" s="1" t="s">
        <v>1677</v>
      </c>
      <c r="B63" s="1">
        <v>8.0</v>
      </c>
    </row>
    <row r="64">
      <c r="A64" s="1" t="s">
        <v>251</v>
      </c>
      <c r="B64" s="1">
        <v>23.0</v>
      </c>
    </row>
    <row r="65">
      <c r="A65" s="1" t="s">
        <v>370</v>
      </c>
      <c r="B65" s="1">
        <v>12.0</v>
      </c>
    </row>
    <row r="66">
      <c r="A66" s="1" t="s">
        <v>693</v>
      </c>
      <c r="B66" s="1">
        <v>16.0</v>
      </c>
    </row>
    <row r="67">
      <c r="A67" s="1" t="s">
        <v>462</v>
      </c>
      <c r="B67" s="1">
        <v>43.0</v>
      </c>
    </row>
    <row r="68">
      <c r="A68" s="1" t="s">
        <v>682</v>
      </c>
      <c r="B68" s="1">
        <v>47.0</v>
      </c>
    </row>
    <row r="69">
      <c r="A69" s="1" t="s">
        <v>471</v>
      </c>
      <c r="B69" s="1">
        <v>59.0</v>
      </c>
    </row>
    <row r="70">
      <c r="A70" s="1" t="s">
        <v>220</v>
      </c>
      <c r="B70" s="1">
        <v>14.0</v>
      </c>
    </row>
    <row r="71">
      <c r="A71" s="1" t="s">
        <v>404</v>
      </c>
      <c r="B71" s="1">
        <v>31.0</v>
      </c>
    </row>
    <row r="72">
      <c r="A72" s="1" t="s">
        <v>589</v>
      </c>
      <c r="B72" s="1">
        <v>14.0</v>
      </c>
    </row>
    <row r="73">
      <c r="A73" s="1" t="s">
        <v>571</v>
      </c>
      <c r="B73" s="1">
        <v>33.0</v>
      </c>
    </row>
    <row r="74">
      <c r="A74" s="1" t="s">
        <v>224</v>
      </c>
      <c r="B74" s="1">
        <v>20.0</v>
      </c>
    </row>
    <row r="75">
      <c r="A75" s="1" t="s">
        <v>245</v>
      </c>
      <c r="B75" s="1">
        <v>16.0</v>
      </c>
    </row>
    <row r="76">
      <c r="A76" s="1" t="s">
        <v>815</v>
      </c>
      <c r="B76" s="1">
        <v>113.0</v>
      </c>
    </row>
    <row r="77">
      <c r="A77" s="1" t="s">
        <v>562</v>
      </c>
      <c r="B77" s="1">
        <v>113.0</v>
      </c>
    </row>
    <row r="78">
      <c r="A78" s="1" t="s">
        <v>613</v>
      </c>
      <c r="B78" s="1">
        <v>20.0</v>
      </c>
    </row>
    <row r="79">
      <c r="A79" s="1" t="s">
        <v>660</v>
      </c>
      <c r="B79" s="1">
        <v>6.0</v>
      </c>
    </row>
    <row r="80">
      <c r="A80" s="1" t="s">
        <v>86</v>
      </c>
      <c r="B80" s="1">
        <v>4.0</v>
      </c>
    </row>
    <row r="81">
      <c r="A81" s="1" t="s">
        <v>163</v>
      </c>
      <c r="B81" s="1">
        <v>1.0</v>
      </c>
    </row>
    <row r="82">
      <c r="A82" s="1" t="s">
        <v>152</v>
      </c>
      <c r="B82" s="1">
        <v>7.0</v>
      </c>
    </row>
    <row r="83">
      <c r="A83" s="1" t="s">
        <v>723</v>
      </c>
      <c r="B83" s="1">
        <v>5.0</v>
      </c>
    </row>
    <row r="84">
      <c r="A84" s="1" t="s">
        <v>849</v>
      </c>
      <c r="B84" s="1">
        <v>65.0</v>
      </c>
    </row>
    <row r="85">
      <c r="A85" s="1" t="s">
        <v>437</v>
      </c>
      <c r="B85" s="1">
        <v>36.0</v>
      </c>
    </row>
    <row r="86">
      <c r="A86" s="1" t="s">
        <v>320</v>
      </c>
      <c r="B86" s="1">
        <v>25.0</v>
      </c>
    </row>
    <row r="87">
      <c r="A87" s="1" t="s">
        <v>755</v>
      </c>
      <c r="B87" s="1">
        <v>14.0</v>
      </c>
    </row>
    <row r="88">
      <c r="A88" s="1" t="s">
        <v>445</v>
      </c>
      <c r="B88" s="1">
        <v>31.0</v>
      </c>
    </row>
    <row r="89">
      <c r="A89" s="1" t="s">
        <v>91</v>
      </c>
      <c r="B89" s="1">
        <v>11.0</v>
      </c>
    </row>
    <row r="90">
      <c r="A90" s="1" t="s">
        <v>623</v>
      </c>
      <c r="B90" s="1">
        <v>10.0</v>
      </c>
    </row>
    <row r="91">
      <c r="A91" s="1" t="s">
        <v>586</v>
      </c>
      <c r="B91" s="1">
        <v>21.0</v>
      </c>
    </row>
    <row r="92">
      <c r="A92" s="1" t="s">
        <v>782</v>
      </c>
      <c r="B92" s="1">
        <v>36.0</v>
      </c>
    </row>
    <row r="93">
      <c r="A93" s="1" t="s">
        <v>167</v>
      </c>
      <c r="B93" s="1">
        <v>8.0</v>
      </c>
    </row>
    <row r="94">
      <c r="A94" s="1" t="s">
        <v>808</v>
      </c>
      <c r="B94" s="1">
        <v>39.0</v>
      </c>
    </row>
    <row r="95">
      <c r="A95" s="1" t="s">
        <v>396</v>
      </c>
      <c r="B95" s="1">
        <v>1.0</v>
      </c>
    </row>
    <row r="96">
      <c r="A96" s="1" t="s">
        <v>1975</v>
      </c>
      <c r="B96" s="1">
        <v>0.0</v>
      </c>
    </row>
    <row r="97">
      <c r="A97" s="1" t="s">
        <v>1980</v>
      </c>
      <c r="B97" s="1">
        <v>123.0</v>
      </c>
    </row>
    <row r="98">
      <c r="A98" s="1" t="s">
        <v>470</v>
      </c>
      <c r="B98" s="1">
        <v>29.0</v>
      </c>
    </row>
    <row r="99">
      <c r="A99" s="1" t="s">
        <v>624</v>
      </c>
      <c r="B99" s="1">
        <v>0.0</v>
      </c>
    </row>
    <row r="100">
      <c r="A100" s="1" t="s">
        <v>795</v>
      </c>
      <c r="B100" s="1">
        <v>34.0</v>
      </c>
    </row>
    <row r="101">
      <c r="A101" s="1" t="s">
        <v>500</v>
      </c>
      <c r="B101" s="1">
        <v>18.0</v>
      </c>
    </row>
    <row r="102">
      <c r="A102" s="1" t="s">
        <v>83</v>
      </c>
      <c r="B102" s="1">
        <v>15.0</v>
      </c>
    </row>
    <row r="103">
      <c r="A103" s="1" t="s">
        <v>208</v>
      </c>
      <c r="B103" s="1">
        <v>12.0</v>
      </c>
    </row>
    <row r="104">
      <c r="A104" s="1" t="s">
        <v>383</v>
      </c>
      <c r="B104" s="1">
        <v>9.0</v>
      </c>
    </row>
    <row r="105">
      <c r="A105" s="1" t="s">
        <v>596</v>
      </c>
      <c r="B105" s="1">
        <v>104.0</v>
      </c>
    </row>
    <row r="106">
      <c r="A106" s="1" t="s">
        <v>240</v>
      </c>
      <c r="B106" s="1">
        <v>13.0</v>
      </c>
    </row>
    <row r="107">
      <c r="A107" s="1" t="s">
        <v>98</v>
      </c>
      <c r="B107" s="1">
        <v>4.0</v>
      </c>
    </row>
    <row r="108">
      <c r="A108" s="1" t="s">
        <v>209</v>
      </c>
      <c r="B108" s="1">
        <v>4.0</v>
      </c>
    </row>
    <row r="109">
      <c r="A109" s="1" t="s">
        <v>2178</v>
      </c>
      <c r="B109" s="1">
        <v>12.0</v>
      </c>
    </row>
    <row r="110">
      <c r="A110" s="1" t="s">
        <v>309</v>
      </c>
      <c r="B110" s="1">
        <v>25.0</v>
      </c>
    </row>
    <row r="111">
      <c r="A111" s="1" t="s">
        <v>96</v>
      </c>
      <c r="B111" s="1">
        <v>2.0</v>
      </c>
    </row>
    <row r="112">
      <c r="A112" s="1" t="s">
        <v>269</v>
      </c>
      <c r="B112" s="1">
        <v>7.0</v>
      </c>
    </row>
    <row r="113">
      <c r="A113" s="1" t="s">
        <v>59</v>
      </c>
      <c r="B113" s="1">
        <v>5.0</v>
      </c>
    </row>
    <row r="114">
      <c r="A114" s="1" t="s">
        <v>243</v>
      </c>
      <c r="B114" s="1">
        <v>26.0</v>
      </c>
    </row>
    <row r="115">
      <c r="A115" s="1" t="s">
        <v>34</v>
      </c>
      <c r="B115" s="1">
        <v>92.0</v>
      </c>
    </row>
    <row r="116">
      <c r="A116" s="1" t="s">
        <v>80</v>
      </c>
      <c r="B116" s="1">
        <v>24.0</v>
      </c>
    </row>
    <row r="117">
      <c r="A117" s="1" t="s">
        <v>248</v>
      </c>
      <c r="B117" s="1">
        <v>23.0</v>
      </c>
    </row>
    <row r="118">
      <c r="A118" s="1" t="s">
        <v>201</v>
      </c>
      <c r="B118" s="1">
        <v>5.0</v>
      </c>
    </row>
    <row r="119">
      <c r="A119" s="1" t="s">
        <v>2302</v>
      </c>
      <c r="B119" s="1">
        <v>20.0</v>
      </c>
    </row>
    <row r="120">
      <c r="A120" s="1" t="s">
        <v>790</v>
      </c>
      <c r="B120" s="1">
        <v>23.0</v>
      </c>
    </row>
    <row r="121">
      <c r="A121" s="1" t="s">
        <v>29</v>
      </c>
      <c r="B121" s="1">
        <v>19.0</v>
      </c>
    </row>
    <row r="122">
      <c r="A122" s="1" t="s">
        <v>711</v>
      </c>
      <c r="B122" s="1">
        <v>15.0</v>
      </c>
    </row>
    <row r="123">
      <c r="A123" s="1" t="s">
        <v>791</v>
      </c>
      <c r="B123" s="1">
        <v>29.0</v>
      </c>
    </row>
    <row r="124">
      <c r="A124" s="1" t="s">
        <v>725</v>
      </c>
      <c r="B124" s="1">
        <v>3.0</v>
      </c>
    </row>
    <row r="125">
      <c r="A125" s="1" t="s">
        <v>626</v>
      </c>
      <c r="B125" s="1">
        <v>21.0</v>
      </c>
    </row>
    <row r="126">
      <c r="A126" s="1" t="s">
        <v>653</v>
      </c>
      <c r="B126" s="1">
        <v>18.0</v>
      </c>
    </row>
    <row r="127">
      <c r="A127" s="1" t="s">
        <v>148</v>
      </c>
      <c r="B127" s="1">
        <v>13.0</v>
      </c>
    </row>
    <row r="128">
      <c r="A128" s="1" t="s">
        <v>150</v>
      </c>
      <c r="B128" s="1">
        <v>4.0</v>
      </c>
    </row>
    <row r="129">
      <c r="A129" s="1" t="s">
        <v>622</v>
      </c>
      <c r="B129" s="1">
        <v>48.0</v>
      </c>
    </row>
    <row r="130">
      <c r="A130" s="1" t="s">
        <v>730</v>
      </c>
      <c r="B130" s="1">
        <v>4.0</v>
      </c>
    </row>
    <row r="131">
      <c r="A131" s="1" t="s">
        <v>2400</v>
      </c>
      <c r="B131" s="1">
        <v>63.0</v>
      </c>
    </row>
    <row r="132">
      <c r="A132" s="1" t="s">
        <v>2403</v>
      </c>
      <c r="B132" s="1">
        <v>21.0</v>
      </c>
    </row>
    <row r="133">
      <c r="A133" s="1" t="s">
        <v>101</v>
      </c>
      <c r="B133" s="1">
        <v>55.0</v>
      </c>
    </row>
    <row r="134">
      <c r="A134" s="1" t="s">
        <v>277</v>
      </c>
      <c r="B134" s="1">
        <v>27.0</v>
      </c>
    </row>
    <row r="135">
      <c r="A135" s="1" t="s">
        <v>402</v>
      </c>
      <c r="B135" s="1">
        <v>7.0</v>
      </c>
    </row>
    <row r="136">
      <c r="A136" s="1" t="s">
        <v>253</v>
      </c>
      <c r="B136" s="1">
        <v>5.0</v>
      </c>
    </row>
    <row r="137">
      <c r="A137" s="1" t="s">
        <v>185</v>
      </c>
      <c r="B137" s="1">
        <v>7.0</v>
      </c>
    </row>
    <row r="138">
      <c r="A138" s="1" t="s">
        <v>159</v>
      </c>
      <c r="B138" s="1">
        <v>0.0</v>
      </c>
    </row>
    <row r="139">
      <c r="A139" s="1" t="s">
        <v>514</v>
      </c>
      <c r="B139" s="1">
        <v>15.0</v>
      </c>
    </row>
    <row r="140">
      <c r="A140" s="1" t="s">
        <v>674</v>
      </c>
      <c r="B140" s="1">
        <v>62.0</v>
      </c>
    </row>
    <row r="141">
      <c r="A141" s="1" t="s">
        <v>278</v>
      </c>
      <c r="B141" s="1">
        <v>11.0</v>
      </c>
    </row>
    <row r="142">
      <c r="A142" s="1" t="s">
        <v>124</v>
      </c>
      <c r="B142" s="1">
        <v>15.0</v>
      </c>
    </row>
    <row r="143">
      <c r="A143" s="1" t="s">
        <v>632</v>
      </c>
      <c r="B143" s="1">
        <v>0.0</v>
      </c>
    </row>
    <row r="144">
      <c r="A144" s="1" t="s">
        <v>523</v>
      </c>
      <c r="B144" s="1">
        <v>105.0</v>
      </c>
    </row>
    <row r="145">
      <c r="A145" s="1" t="s">
        <v>2565</v>
      </c>
      <c r="B145" s="1">
        <v>9.0</v>
      </c>
    </row>
    <row r="146">
      <c r="A146" s="1" t="s">
        <v>484</v>
      </c>
      <c r="B146" s="1">
        <v>41.0</v>
      </c>
    </row>
    <row r="147">
      <c r="A147" s="1" t="s">
        <v>326</v>
      </c>
      <c r="B147" s="1">
        <v>21.0</v>
      </c>
    </row>
    <row r="148">
      <c r="A148" s="1" t="s">
        <v>112</v>
      </c>
      <c r="B148" s="1">
        <v>29.0</v>
      </c>
    </row>
    <row r="149">
      <c r="A149" s="1" t="s">
        <v>640</v>
      </c>
      <c r="B149" s="1">
        <v>4.0</v>
      </c>
    </row>
    <row r="150">
      <c r="A150" s="1" t="s">
        <v>182</v>
      </c>
      <c r="B150" s="1">
        <v>15.0</v>
      </c>
    </row>
    <row r="151">
      <c r="A151" s="1" t="s">
        <v>397</v>
      </c>
      <c r="B151" s="1">
        <v>4.0</v>
      </c>
    </row>
    <row r="152">
      <c r="A152" s="1" t="s">
        <v>574</v>
      </c>
      <c r="B152" s="1">
        <v>66.0</v>
      </c>
    </row>
    <row r="153">
      <c r="A153" s="1" t="s">
        <v>276</v>
      </c>
      <c r="B153" s="1">
        <v>0.0</v>
      </c>
    </row>
    <row r="154">
      <c r="A154" s="1" t="s">
        <v>625</v>
      </c>
      <c r="B154" s="1">
        <v>8.0</v>
      </c>
    </row>
    <row r="155">
      <c r="A155" s="1" t="s">
        <v>391</v>
      </c>
      <c r="B155" s="1">
        <v>17.0</v>
      </c>
    </row>
    <row r="156">
      <c r="A156" s="1" t="s">
        <v>51</v>
      </c>
      <c r="B156" s="1">
        <v>19.0</v>
      </c>
    </row>
    <row r="157">
      <c r="A157" s="1" t="s">
        <v>712</v>
      </c>
      <c r="B157" s="1">
        <v>1.0</v>
      </c>
    </row>
    <row r="158">
      <c r="A158" s="1" t="s">
        <v>123</v>
      </c>
      <c r="B158" s="1">
        <v>8.0</v>
      </c>
    </row>
    <row r="159">
      <c r="A159" s="1" t="s">
        <v>157</v>
      </c>
      <c r="B159" s="1">
        <v>1.0</v>
      </c>
    </row>
    <row r="160">
      <c r="A160" s="1" t="s">
        <v>2721</v>
      </c>
      <c r="B160" s="1">
        <v>7.0</v>
      </c>
    </row>
    <row r="161">
      <c r="A161" s="1" t="s">
        <v>46</v>
      </c>
      <c r="B161" s="1">
        <v>30.0</v>
      </c>
    </row>
    <row r="162">
      <c r="A162" s="1" t="s">
        <v>227</v>
      </c>
      <c r="B162" s="1">
        <v>11.0</v>
      </c>
    </row>
    <row r="163">
      <c r="A163" s="1" t="s">
        <v>685</v>
      </c>
      <c r="B163" s="1">
        <v>30.0</v>
      </c>
    </row>
    <row r="164">
      <c r="A164" s="1" t="s">
        <v>308</v>
      </c>
      <c r="B164" s="1">
        <v>11.0</v>
      </c>
    </row>
    <row r="165">
      <c r="A165" s="1" t="s">
        <v>274</v>
      </c>
      <c r="B165" s="1">
        <v>15.0</v>
      </c>
    </row>
    <row r="166">
      <c r="A166" s="1" t="s">
        <v>263</v>
      </c>
      <c r="B166" s="1">
        <v>7.0</v>
      </c>
    </row>
    <row r="167">
      <c r="A167" s="1" t="s">
        <v>474</v>
      </c>
      <c r="B167" s="1">
        <v>10.0</v>
      </c>
    </row>
    <row r="168">
      <c r="A168" s="1" t="s">
        <v>121</v>
      </c>
      <c r="B168" s="1">
        <v>1.0</v>
      </c>
    </row>
    <row r="169">
      <c r="A169" s="1" t="s">
        <v>665</v>
      </c>
      <c r="B169" s="1">
        <v>12.0</v>
      </c>
    </row>
    <row r="170">
      <c r="A170" s="1" t="s">
        <v>676</v>
      </c>
      <c r="B170" s="1">
        <v>9.0</v>
      </c>
    </row>
    <row r="171">
      <c r="A171" s="1" t="s">
        <v>61</v>
      </c>
      <c r="B171" s="1">
        <v>9.0</v>
      </c>
    </row>
    <row r="172">
      <c r="A172" s="1" t="s">
        <v>584</v>
      </c>
      <c r="B172" s="1">
        <v>58.0</v>
      </c>
    </row>
    <row r="173">
      <c r="A173" s="1" t="s">
        <v>2865</v>
      </c>
      <c r="B173" s="1">
        <v>8.0</v>
      </c>
    </row>
    <row r="174">
      <c r="A174" s="1" t="s">
        <v>84</v>
      </c>
      <c r="B174" s="1">
        <v>11.0</v>
      </c>
    </row>
    <row r="175">
      <c r="A175" s="1" t="s">
        <v>2873</v>
      </c>
      <c r="B175" s="1">
        <v>9.0</v>
      </c>
    </row>
    <row r="176">
      <c r="A176" s="1" t="s">
        <v>203</v>
      </c>
      <c r="B176" s="1">
        <v>1.0</v>
      </c>
    </row>
    <row r="177">
      <c r="A177" s="1" t="s">
        <v>2896</v>
      </c>
      <c r="B177" s="1">
        <v>3.0</v>
      </c>
    </row>
    <row r="178">
      <c r="A178" s="1" t="s">
        <v>588</v>
      </c>
      <c r="B178" s="1">
        <v>123.0</v>
      </c>
    </row>
    <row r="179">
      <c r="A179" s="1" t="s">
        <v>189</v>
      </c>
      <c r="B179" s="1">
        <v>10.0</v>
      </c>
    </row>
    <row r="180">
      <c r="A180" s="1" t="s">
        <v>673</v>
      </c>
      <c r="B180" s="1">
        <v>0.0</v>
      </c>
    </row>
    <row r="181">
      <c r="A181" s="1" t="s">
        <v>264</v>
      </c>
      <c r="B181" s="1">
        <v>16.0</v>
      </c>
    </row>
    <row r="182">
      <c r="A182" s="1" t="s">
        <v>184</v>
      </c>
      <c r="B182" s="1">
        <v>11.0</v>
      </c>
    </row>
    <row r="183">
      <c r="A183" s="1" t="s">
        <v>2957</v>
      </c>
      <c r="B183" s="1">
        <v>3.0</v>
      </c>
    </row>
    <row r="184">
      <c r="A184" s="1" t="s">
        <v>705</v>
      </c>
      <c r="B184" s="1">
        <v>1.0</v>
      </c>
    </row>
    <row r="185">
      <c r="A185" s="1" t="s">
        <v>2979</v>
      </c>
      <c r="B185" s="1">
        <v>2.0</v>
      </c>
    </row>
    <row r="186">
      <c r="A186" s="1" t="s">
        <v>639</v>
      </c>
      <c r="B186" s="1">
        <v>3.0</v>
      </c>
    </row>
    <row r="187">
      <c r="A187" s="1" t="s">
        <v>331</v>
      </c>
      <c r="B187" s="1">
        <v>0.0</v>
      </c>
    </row>
    <row r="188">
      <c r="A188" s="1" t="s">
        <v>792</v>
      </c>
      <c r="B188" s="1">
        <v>22.0</v>
      </c>
    </row>
    <row r="189">
      <c r="A189" s="1" t="s">
        <v>612</v>
      </c>
      <c r="B189" s="1">
        <v>14.0</v>
      </c>
    </row>
    <row r="190">
      <c r="A190" s="1" t="s">
        <v>817</v>
      </c>
      <c r="B190" s="1">
        <v>36.0</v>
      </c>
    </row>
    <row r="191">
      <c r="A191" s="1" t="s">
        <v>675</v>
      </c>
      <c r="B191" s="1">
        <v>27.0</v>
      </c>
    </row>
    <row r="192">
      <c r="A192" s="1" t="s">
        <v>403</v>
      </c>
      <c r="B192" s="1">
        <v>71.0</v>
      </c>
    </row>
    <row r="193">
      <c r="A193" s="1" t="s">
        <v>635</v>
      </c>
      <c r="B193" s="1">
        <v>5.0</v>
      </c>
    </row>
    <row r="194">
      <c r="A194" s="1" t="s">
        <v>702</v>
      </c>
      <c r="B194" s="1">
        <v>3.0</v>
      </c>
    </row>
    <row r="195">
      <c r="A195" s="1" t="s">
        <v>534</v>
      </c>
      <c r="B195" s="1">
        <v>38.0</v>
      </c>
    </row>
    <row r="196">
      <c r="A196" s="1" t="s">
        <v>69</v>
      </c>
      <c r="B196" s="1">
        <v>28.0</v>
      </c>
    </row>
    <row r="197">
      <c r="A197" s="1" t="s">
        <v>3092</v>
      </c>
      <c r="B197" s="1">
        <v>6.0</v>
      </c>
    </row>
    <row r="198">
      <c r="A198" s="1" t="s">
        <v>232</v>
      </c>
      <c r="B198" s="1">
        <v>12.0</v>
      </c>
    </row>
    <row r="199">
      <c r="A199" s="1" t="s">
        <v>796</v>
      </c>
      <c r="B199" s="1">
        <v>53.0</v>
      </c>
    </row>
    <row r="200">
      <c r="A200" s="1" t="s">
        <v>662</v>
      </c>
      <c r="B200" s="1">
        <v>26.0</v>
      </c>
    </row>
    <row r="201">
      <c r="A201" s="1" t="s">
        <v>313</v>
      </c>
      <c r="B201" s="1">
        <v>1.0</v>
      </c>
    </row>
    <row r="202">
      <c r="A202" s="1" t="s">
        <v>631</v>
      </c>
      <c r="B202" s="1">
        <v>6.0</v>
      </c>
    </row>
    <row r="203">
      <c r="A203" s="1" t="s">
        <v>3134</v>
      </c>
      <c r="B203" s="1">
        <v>9.0</v>
      </c>
    </row>
    <row r="204">
      <c r="A204" s="1" t="s">
        <v>3144</v>
      </c>
      <c r="B204" s="1">
        <v>2.0</v>
      </c>
    </row>
    <row r="205">
      <c r="A205" s="1" t="s">
        <v>200</v>
      </c>
      <c r="B205" s="1">
        <v>8.0</v>
      </c>
    </row>
    <row r="206">
      <c r="A206" s="1" t="s">
        <v>525</v>
      </c>
      <c r="B206" s="1">
        <v>22.0</v>
      </c>
    </row>
    <row r="207">
      <c r="A207" s="1" t="s">
        <v>580</v>
      </c>
      <c r="B207" s="1">
        <v>109.0</v>
      </c>
    </row>
    <row r="208">
      <c r="A208" s="1" t="s">
        <v>178</v>
      </c>
      <c r="B208" s="1">
        <v>19.0</v>
      </c>
    </row>
    <row r="209">
      <c r="A209" s="1" t="s">
        <v>827</v>
      </c>
      <c r="B209" s="1">
        <v>53.0</v>
      </c>
    </row>
    <row r="210">
      <c r="A210" s="1" t="s">
        <v>340</v>
      </c>
      <c r="B210" s="1">
        <v>26.0</v>
      </c>
    </row>
    <row r="211">
      <c r="A211" s="1" t="s">
        <v>339</v>
      </c>
      <c r="B211" s="1">
        <v>0.0</v>
      </c>
    </row>
    <row r="212">
      <c r="A212" s="1" t="s">
        <v>190</v>
      </c>
      <c r="B212" s="1">
        <v>12.0</v>
      </c>
    </row>
    <row r="213">
      <c r="A213" s="1" t="s">
        <v>261</v>
      </c>
      <c r="B213" s="1">
        <v>6.0</v>
      </c>
    </row>
    <row r="214">
      <c r="A214" s="1" t="s">
        <v>53</v>
      </c>
      <c r="B214" s="1">
        <v>13.0</v>
      </c>
    </row>
    <row r="215">
      <c r="A215" s="1" t="s">
        <v>700</v>
      </c>
      <c r="B215" s="1">
        <v>21.0</v>
      </c>
    </row>
    <row r="216">
      <c r="A216" s="1" t="s">
        <v>95</v>
      </c>
      <c r="B216" s="1">
        <v>8.0</v>
      </c>
    </row>
    <row r="217">
      <c r="A217" s="1" t="s">
        <v>219</v>
      </c>
      <c r="B217" s="1">
        <v>3.0</v>
      </c>
    </row>
    <row r="218">
      <c r="A218" s="1" t="s">
        <v>407</v>
      </c>
      <c r="B218" s="1">
        <v>12.0</v>
      </c>
    </row>
    <row r="219">
      <c r="A219" s="1" t="s">
        <v>449</v>
      </c>
      <c r="B219" s="1">
        <v>13.0</v>
      </c>
    </row>
    <row r="220">
      <c r="A220" s="1" t="s">
        <v>692</v>
      </c>
      <c r="B220" s="1">
        <v>21.0</v>
      </c>
    </row>
    <row r="221">
      <c r="A221" s="1" t="s">
        <v>35</v>
      </c>
      <c r="B221" s="1">
        <v>29.0</v>
      </c>
    </row>
    <row r="222">
      <c r="A222" s="1" t="s">
        <v>260</v>
      </c>
      <c r="B222" s="1">
        <v>26.0</v>
      </c>
    </row>
    <row r="223">
      <c r="A223" s="1" t="s">
        <v>215</v>
      </c>
      <c r="B223" s="1">
        <v>19.0</v>
      </c>
    </row>
    <row r="224">
      <c r="A224" s="1" t="s">
        <v>107</v>
      </c>
      <c r="B224" s="1">
        <v>11.0</v>
      </c>
    </row>
    <row r="225">
      <c r="A225" s="1" t="s">
        <v>706</v>
      </c>
      <c r="B225" s="1">
        <v>27.0</v>
      </c>
    </row>
    <row r="226">
      <c r="A226" s="1" t="s">
        <v>144</v>
      </c>
      <c r="B226" s="1">
        <v>11.0</v>
      </c>
    </row>
    <row r="227">
      <c r="A227" s="1" t="s">
        <v>667</v>
      </c>
      <c r="B227" s="1">
        <v>6.0</v>
      </c>
    </row>
    <row r="228">
      <c r="A228" s="1" t="s">
        <v>610</v>
      </c>
      <c r="B228" s="1">
        <v>9.0</v>
      </c>
    </row>
    <row r="229">
      <c r="A229" s="1" t="s">
        <v>492</v>
      </c>
      <c r="B229" s="1">
        <v>44.0</v>
      </c>
    </row>
    <row r="230">
      <c r="A230" s="1" t="s">
        <v>45</v>
      </c>
      <c r="B230" s="1">
        <v>64.0</v>
      </c>
    </row>
    <row r="231">
      <c r="A231" s="1" t="s">
        <v>296</v>
      </c>
      <c r="B231" s="1">
        <v>10.0</v>
      </c>
    </row>
    <row r="232">
      <c r="A232" s="1" t="s">
        <v>244</v>
      </c>
      <c r="B232" s="1">
        <v>16.0</v>
      </c>
    </row>
    <row r="233">
      <c r="A233" s="1" t="s">
        <v>429</v>
      </c>
      <c r="B233" s="1">
        <v>1.0</v>
      </c>
    </row>
    <row r="234">
      <c r="A234" s="1" t="s">
        <v>509</v>
      </c>
      <c r="B234" s="1">
        <v>42.0</v>
      </c>
    </row>
    <row r="235">
      <c r="A235" s="1" t="s">
        <v>230</v>
      </c>
      <c r="B235" s="1">
        <v>28.0</v>
      </c>
    </row>
    <row r="236">
      <c r="A236" s="1" t="s">
        <v>698</v>
      </c>
      <c r="B236" s="1">
        <v>35.0</v>
      </c>
    </row>
    <row r="237">
      <c r="A237" s="1" t="s">
        <v>257</v>
      </c>
      <c r="B237" s="1">
        <v>6.0</v>
      </c>
    </row>
    <row r="238">
      <c r="A238" s="1" t="s">
        <v>615</v>
      </c>
      <c r="B238" s="1">
        <v>36.0</v>
      </c>
    </row>
    <row r="239">
      <c r="A239" s="1" t="s">
        <v>3566</v>
      </c>
      <c r="B239" s="1">
        <v>6.0</v>
      </c>
    </row>
    <row r="240">
      <c r="A240" s="1" t="s">
        <v>279</v>
      </c>
      <c r="B240" s="1">
        <v>21.0</v>
      </c>
    </row>
    <row r="241">
      <c r="A241" s="1" t="s">
        <v>3612</v>
      </c>
      <c r="B241" s="1">
        <v>1.0</v>
      </c>
    </row>
    <row r="242">
      <c r="A242" s="1" t="s">
        <v>87</v>
      </c>
      <c r="B242" s="1">
        <v>4.0</v>
      </c>
    </row>
    <row r="243">
      <c r="A243" s="1" t="s">
        <v>769</v>
      </c>
      <c r="B243" s="1">
        <v>50.0</v>
      </c>
    </row>
    <row r="244">
      <c r="A244" s="1" t="s">
        <v>25</v>
      </c>
      <c r="B244" s="1">
        <v>21.0</v>
      </c>
    </row>
    <row r="245">
      <c r="A245" s="1" t="s">
        <v>3640</v>
      </c>
      <c r="B245" s="1">
        <v>14.0</v>
      </c>
    </row>
    <row r="246">
      <c r="A246" s="1" t="s">
        <v>592</v>
      </c>
      <c r="B246" s="1">
        <v>0.0</v>
      </c>
    </row>
    <row r="247">
      <c r="A247" s="1" t="s">
        <v>543</v>
      </c>
      <c r="B247" s="1">
        <v>33.0</v>
      </c>
    </row>
    <row r="248">
      <c r="A248" s="1" t="s">
        <v>828</v>
      </c>
      <c r="B248" s="1">
        <v>55.0</v>
      </c>
    </row>
    <row r="249">
      <c r="A249" s="1" t="s">
        <v>666</v>
      </c>
      <c r="B249" s="1">
        <v>63.0</v>
      </c>
    </row>
    <row r="250">
      <c r="A250" s="1" t="s">
        <v>287</v>
      </c>
      <c r="B250" s="1">
        <v>3.0</v>
      </c>
    </row>
    <row r="251">
      <c r="A251" s="1" t="s">
        <v>67</v>
      </c>
      <c r="B251" s="1">
        <v>3.0</v>
      </c>
    </row>
    <row r="252">
      <c r="A252" s="1" t="s">
        <v>3714</v>
      </c>
      <c r="B252" s="1">
        <v>5.0</v>
      </c>
    </row>
    <row r="253">
      <c r="A253" s="1" t="s">
        <v>522</v>
      </c>
      <c r="B253" s="1">
        <v>28.0</v>
      </c>
    </row>
    <row r="254">
      <c r="A254" s="1" t="s">
        <v>301</v>
      </c>
      <c r="B254" s="1">
        <v>0.0</v>
      </c>
    </row>
    <row r="255">
      <c r="A255" s="1" t="s">
        <v>141</v>
      </c>
      <c r="B255" s="1">
        <v>3.0</v>
      </c>
    </row>
    <row r="256">
      <c r="A256" s="1" t="s">
        <v>193</v>
      </c>
      <c r="B256" s="1">
        <v>0.0</v>
      </c>
    </row>
    <row r="257">
      <c r="A257" s="1" t="s">
        <v>76</v>
      </c>
      <c r="B257" s="1">
        <v>1.0</v>
      </c>
    </row>
    <row r="258">
      <c r="A258" s="1" t="s">
        <v>788</v>
      </c>
      <c r="B258" s="1">
        <v>29.0</v>
      </c>
    </row>
    <row r="259">
      <c r="A259" s="1" t="s">
        <v>715</v>
      </c>
      <c r="B259" s="1">
        <v>3.0</v>
      </c>
    </row>
    <row r="260">
      <c r="A260" s="1" t="s">
        <v>3797</v>
      </c>
      <c r="B260" s="1">
        <v>0.0</v>
      </c>
    </row>
    <row r="261">
      <c r="A261" s="1" t="s">
        <v>231</v>
      </c>
      <c r="B261" s="1">
        <v>17.0</v>
      </c>
    </row>
    <row r="262">
      <c r="A262" s="1" t="s">
        <v>677</v>
      </c>
      <c r="B262" s="1">
        <v>7.0</v>
      </c>
    </row>
    <row r="263">
      <c r="A263" s="1" t="s">
        <v>597</v>
      </c>
      <c r="B263" s="1">
        <v>71.0</v>
      </c>
    </row>
    <row r="264">
      <c r="A264" s="1" t="s">
        <v>218</v>
      </c>
      <c r="B264" s="1">
        <v>22.0</v>
      </c>
    </row>
    <row r="265">
      <c r="A265" s="1" t="s">
        <v>3839</v>
      </c>
      <c r="B265" s="1">
        <v>17.0</v>
      </c>
    </row>
    <row r="266">
      <c r="A266" s="1" t="s">
        <v>561</v>
      </c>
      <c r="B266" s="1">
        <v>9.0</v>
      </c>
    </row>
    <row r="267">
      <c r="A267" s="1" t="s">
        <v>282</v>
      </c>
      <c r="B267" s="1">
        <v>2.0</v>
      </c>
    </row>
    <row r="268">
      <c r="A268" s="1" t="s">
        <v>457</v>
      </c>
      <c r="B268" s="1">
        <v>45.0</v>
      </c>
    </row>
    <row r="269">
      <c r="A269" s="1" t="s">
        <v>235</v>
      </c>
      <c r="B269" s="1">
        <v>6.0</v>
      </c>
    </row>
    <row r="270">
      <c r="A270" s="1" t="s">
        <v>720</v>
      </c>
      <c r="B270" s="1">
        <v>10.0</v>
      </c>
    </row>
    <row r="271">
      <c r="A271" s="1" t="s">
        <v>65</v>
      </c>
      <c r="B271" s="1">
        <v>51.0</v>
      </c>
    </row>
    <row r="272">
      <c r="A272" s="1" t="s">
        <v>829</v>
      </c>
      <c r="B272" s="1">
        <v>6.0</v>
      </c>
    </row>
    <row r="273">
      <c r="A273" s="1" t="s">
        <v>504</v>
      </c>
      <c r="B273" s="1">
        <v>21.0</v>
      </c>
    </row>
    <row r="274">
      <c r="A274" s="1" t="s">
        <v>575</v>
      </c>
      <c r="B274" s="1">
        <v>47.0</v>
      </c>
    </row>
    <row r="275">
      <c r="A275" s="1" t="s">
        <v>683</v>
      </c>
      <c r="B275" s="1">
        <v>46.0</v>
      </c>
    </row>
    <row r="276">
      <c r="A276" s="1" t="s">
        <v>160</v>
      </c>
      <c r="B276" s="1">
        <v>14.0</v>
      </c>
    </row>
    <row r="277">
      <c r="A277" s="1" t="s">
        <v>412</v>
      </c>
      <c r="B277" s="1">
        <v>70.0</v>
      </c>
    </row>
    <row r="278">
      <c r="A278" s="1" t="s">
        <v>709</v>
      </c>
      <c r="B278" s="1">
        <v>2.0</v>
      </c>
    </row>
    <row r="279">
      <c r="A279" s="1" t="s">
        <v>3972</v>
      </c>
      <c r="B279" s="1">
        <v>9.0</v>
      </c>
    </row>
    <row r="280">
      <c r="A280" s="1" t="s">
        <v>100</v>
      </c>
      <c r="B280" s="1">
        <v>6.0</v>
      </c>
    </row>
    <row r="281">
      <c r="A281" s="1" t="s">
        <v>836</v>
      </c>
      <c r="B281" s="1">
        <v>76.0</v>
      </c>
    </row>
    <row r="282">
      <c r="A282" s="1" t="s">
        <v>448</v>
      </c>
      <c r="B282" s="1">
        <v>10.0</v>
      </c>
    </row>
    <row r="283">
      <c r="A283" s="1" t="s">
        <v>417</v>
      </c>
      <c r="B283" s="1">
        <v>119.0</v>
      </c>
    </row>
    <row r="284">
      <c r="A284" s="1" t="s">
        <v>689</v>
      </c>
      <c r="B284" s="1">
        <v>20.0</v>
      </c>
    </row>
    <row r="285">
      <c r="A285" s="1" t="s">
        <v>4054</v>
      </c>
      <c r="B285" s="1">
        <v>1.0</v>
      </c>
    </row>
    <row r="286">
      <c r="A286" s="1" t="s">
        <v>4059</v>
      </c>
      <c r="B286" s="1">
        <v>1.0</v>
      </c>
    </row>
    <row r="287">
      <c r="A287" s="1" t="s">
        <v>646</v>
      </c>
      <c r="B287" s="1">
        <v>16.0</v>
      </c>
    </row>
    <row r="288">
      <c r="A288" s="1" t="s">
        <v>147</v>
      </c>
      <c r="B288" s="1">
        <v>6.0</v>
      </c>
    </row>
    <row r="289">
      <c r="A289" s="1" t="s">
        <v>4093</v>
      </c>
      <c r="B289" s="1">
        <v>8.0</v>
      </c>
    </row>
    <row r="290">
      <c r="A290" s="1" t="s">
        <v>299</v>
      </c>
      <c r="B290" s="1">
        <v>5.0</v>
      </c>
    </row>
    <row r="291">
      <c r="A291" s="1" t="s">
        <v>410</v>
      </c>
      <c r="B291" s="1">
        <v>2.0</v>
      </c>
    </row>
    <row r="292">
      <c r="A292" s="1" t="s">
        <v>314</v>
      </c>
      <c r="B292" s="1">
        <v>23.0</v>
      </c>
    </row>
    <row r="293">
      <c r="A293" s="1" t="s">
        <v>325</v>
      </c>
      <c r="B293" s="1">
        <v>0.0</v>
      </c>
    </row>
    <row r="294">
      <c r="A294" s="1" t="s">
        <v>139</v>
      </c>
      <c r="B294" s="1">
        <v>19.0</v>
      </c>
    </row>
    <row r="295">
      <c r="A295" s="1" t="s">
        <v>64</v>
      </c>
      <c r="B295" s="1">
        <v>16.0</v>
      </c>
    </row>
    <row r="296">
      <c r="A296" s="1" t="s">
        <v>591</v>
      </c>
      <c r="B296" s="1">
        <v>12.0</v>
      </c>
    </row>
    <row r="297">
      <c r="A297" s="1" t="s">
        <v>708</v>
      </c>
      <c r="B297" s="1">
        <v>23.0</v>
      </c>
    </row>
    <row r="298">
      <c r="A298" s="1" t="s">
        <v>4188</v>
      </c>
      <c r="B298" s="1">
        <v>22.0</v>
      </c>
    </row>
    <row r="299">
      <c r="A299" s="1" t="s">
        <v>149</v>
      </c>
      <c r="B299" s="1">
        <v>1.0</v>
      </c>
    </row>
    <row r="300">
      <c r="A300" s="1" t="s">
        <v>822</v>
      </c>
      <c r="B300" s="1">
        <v>83.0</v>
      </c>
    </row>
    <row r="301">
      <c r="A301" s="1" t="s">
        <v>138</v>
      </c>
      <c r="B301" s="1">
        <v>18.0</v>
      </c>
    </row>
    <row r="302">
      <c r="A302" s="1" t="s">
        <v>170</v>
      </c>
      <c r="B302" s="1">
        <v>4.0</v>
      </c>
    </row>
    <row r="303">
      <c r="A303" s="1" t="s">
        <v>192</v>
      </c>
      <c r="B303" s="1">
        <v>7.0</v>
      </c>
    </row>
    <row r="304">
      <c r="A304" s="1" t="s">
        <v>513</v>
      </c>
      <c r="B304" s="1">
        <v>47.0</v>
      </c>
    </row>
    <row r="305">
      <c r="A305" s="1" t="s">
        <v>207</v>
      </c>
      <c r="B305" s="1">
        <v>10.0</v>
      </c>
    </row>
    <row r="306">
      <c r="A306" s="1" t="s">
        <v>68</v>
      </c>
      <c r="B306" s="1">
        <v>23.0</v>
      </c>
    </row>
    <row r="307">
      <c r="A307" s="1" t="s">
        <v>310</v>
      </c>
      <c r="B307" s="1">
        <v>1.0</v>
      </c>
    </row>
    <row r="308">
      <c r="A308" s="1" t="s">
        <v>56</v>
      </c>
      <c r="B308" s="1">
        <v>0.0</v>
      </c>
    </row>
    <row r="309">
      <c r="A309" s="1" t="s">
        <v>113</v>
      </c>
      <c r="B309" s="1">
        <v>8.0</v>
      </c>
    </row>
    <row r="310">
      <c r="A310" s="1" t="s">
        <v>670</v>
      </c>
      <c r="B310" s="1">
        <v>9.0</v>
      </c>
    </row>
    <row r="311">
      <c r="A311" s="1" t="s">
        <v>690</v>
      </c>
      <c r="B311" s="1">
        <v>25.0</v>
      </c>
    </row>
    <row r="312">
      <c r="A312" s="1" t="s">
        <v>176</v>
      </c>
      <c r="B312" s="1">
        <v>26.0</v>
      </c>
    </row>
    <row r="313">
      <c r="A313" s="1" t="s">
        <v>198</v>
      </c>
      <c r="B313" s="1">
        <v>12.0</v>
      </c>
    </row>
    <row r="314">
      <c r="A314" s="1" t="s">
        <v>501</v>
      </c>
      <c r="B314" s="1">
        <v>31.0</v>
      </c>
    </row>
    <row r="315">
      <c r="A315" s="1" t="s">
        <v>145</v>
      </c>
      <c r="B315" s="1">
        <v>19.0</v>
      </c>
    </row>
    <row r="316">
      <c r="A316" s="1" t="s">
        <v>81</v>
      </c>
      <c r="B316" s="1">
        <v>8.0</v>
      </c>
    </row>
    <row r="317">
      <c r="A317" s="1" t="s">
        <v>554</v>
      </c>
      <c r="B317" s="1">
        <v>58.0</v>
      </c>
    </row>
    <row r="318">
      <c r="A318" s="1" t="s">
        <v>4420</v>
      </c>
      <c r="B318" s="1">
        <v>1.0</v>
      </c>
    </row>
    <row r="319">
      <c r="A319" s="1" t="s">
        <v>798</v>
      </c>
      <c r="B319" s="1">
        <v>36.0</v>
      </c>
    </row>
    <row r="320">
      <c r="A320" s="1" t="s">
        <v>4458</v>
      </c>
      <c r="B320" s="1">
        <v>9.0</v>
      </c>
    </row>
    <row r="321">
      <c r="A321" s="1" t="s">
        <v>322</v>
      </c>
      <c r="B321" s="1">
        <v>4.0</v>
      </c>
    </row>
    <row r="322">
      <c r="A322" s="1" t="s">
        <v>672</v>
      </c>
      <c r="B322" s="1">
        <v>28.0</v>
      </c>
    </row>
    <row r="323">
      <c r="A323" s="1" t="s">
        <v>483</v>
      </c>
      <c r="B323" s="1">
        <v>28.0</v>
      </c>
    </row>
    <row r="324">
      <c r="A324" s="1" t="s">
        <v>847</v>
      </c>
      <c r="B324" s="1">
        <v>13.0</v>
      </c>
    </row>
    <row r="325">
      <c r="A325" s="1" t="s">
        <v>4520</v>
      </c>
      <c r="B325" s="1">
        <v>6.0</v>
      </c>
    </row>
    <row r="326">
      <c r="A326" s="1" t="s">
        <v>710</v>
      </c>
      <c r="B326" s="1">
        <v>0.0</v>
      </c>
    </row>
    <row r="327">
      <c r="A327" s="1" t="s">
        <v>236</v>
      </c>
      <c r="B327" s="1">
        <v>20.0</v>
      </c>
    </row>
    <row r="328">
      <c r="A328" s="1" t="s">
        <v>555</v>
      </c>
      <c r="B328" s="1">
        <v>77.0</v>
      </c>
    </row>
    <row r="329">
      <c r="A329" s="1" t="s">
        <v>162</v>
      </c>
      <c r="B329" s="1">
        <v>14.0</v>
      </c>
    </row>
    <row r="330">
      <c r="A330" s="1" t="s">
        <v>177</v>
      </c>
      <c r="B330" s="1">
        <v>16.0</v>
      </c>
    </row>
    <row r="331">
      <c r="A331" s="1" t="s">
        <v>393</v>
      </c>
      <c r="B331" s="1">
        <v>29.0</v>
      </c>
    </row>
    <row r="332">
      <c r="A332" s="1" t="s">
        <v>332</v>
      </c>
      <c r="B332" s="1">
        <v>14.0</v>
      </c>
    </row>
    <row r="333">
      <c r="A333" s="1" t="s">
        <v>305</v>
      </c>
      <c r="B333" s="1">
        <v>10.0</v>
      </c>
    </row>
    <row r="334">
      <c r="A334" s="1" t="s">
        <v>644</v>
      </c>
      <c r="B334" s="1">
        <v>26.0</v>
      </c>
    </row>
    <row r="335">
      <c r="A335" s="1" t="s">
        <v>285</v>
      </c>
      <c r="B335" s="1">
        <v>10.0</v>
      </c>
    </row>
    <row r="336">
      <c r="A336" s="1" t="s">
        <v>649</v>
      </c>
      <c r="B336" s="1">
        <v>40.0</v>
      </c>
    </row>
    <row r="337">
      <c r="A337" s="1" t="s">
        <v>533</v>
      </c>
      <c r="B337" s="1">
        <v>15.0</v>
      </c>
    </row>
    <row r="338">
      <c r="A338" s="1" t="s">
        <v>221</v>
      </c>
      <c r="B338" s="1">
        <v>55.0</v>
      </c>
    </row>
    <row r="339">
      <c r="A339" s="1" t="s">
        <v>848</v>
      </c>
      <c r="B339" s="1">
        <v>58.0</v>
      </c>
    </row>
    <row r="340">
      <c r="A340" s="1" t="s">
        <v>696</v>
      </c>
      <c r="B340" s="1">
        <v>5.0</v>
      </c>
    </row>
    <row r="341">
      <c r="A341" s="1" t="s">
        <v>502</v>
      </c>
      <c r="B341" s="1">
        <v>53.0</v>
      </c>
    </row>
    <row r="342">
      <c r="A342" s="1" t="s">
        <v>173</v>
      </c>
      <c r="B342" s="1">
        <v>22.0</v>
      </c>
    </row>
    <row r="343">
      <c r="A343" s="1" t="s">
        <v>786</v>
      </c>
      <c r="B343" s="1">
        <v>50.0</v>
      </c>
    </row>
    <row r="344">
      <c r="A344" s="1" t="s">
        <v>239</v>
      </c>
      <c r="B344" s="1">
        <v>21.0</v>
      </c>
    </row>
    <row r="345">
      <c r="A345" s="1" t="s">
        <v>99</v>
      </c>
      <c r="B345" s="1">
        <v>2.0</v>
      </c>
    </row>
    <row r="346">
      <c r="A346" s="1" t="s">
        <v>38</v>
      </c>
      <c r="B346" s="1">
        <v>26.0</v>
      </c>
    </row>
    <row r="347">
      <c r="A347" s="1" t="s">
        <v>171</v>
      </c>
      <c r="B347" s="1">
        <v>55.0</v>
      </c>
    </row>
    <row r="348">
      <c r="A348" s="1" t="s">
        <v>304</v>
      </c>
      <c r="B348" s="1">
        <v>16.0</v>
      </c>
    </row>
    <row r="349">
      <c r="A349" s="1" t="s">
        <v>633</v>
      </c>
      <c r="B349" s="1">
        <v>14.0</v>
      </c>
    </row>
    <row r="350">
      <c r="A350" s="1" t="s">
        <v>106</v>
      </c>
      <c r="B350" s="1">
        <v>0.0</v>
      </c>
    </row>
    <row r="351">
      <c r="A351" s="1" t="s">
        <v>258</v>
      </c>
      <c r="B351" s="1">
        <v>3.0</v>
      </c>
    </row>
    <row r="352">
      <c r="A352" s="1" t="s">
        <v>411</v>
      </c>
      <c r="B352" s="1">
        <v>3.0</v>
      </c>
    </row>
    <row r="353">
      <c r="A353" s="1" t="s">
        <v>223</v>
      </c>
      <c r="B353" s="1">
        <v>13.0</v>
      </c>
    </row>
    <row r="354">
      <c r="A354" s="1" t="s">
        <v>4827</v>
      </c>
      <c r="B354" s="1">
        <v>15.0</v>
      </c>
    </row>
    <row r="355">
      <c r="A355" s="1" t="s">
        <v>780</v>
      </c>
      <c r="B355" s="1">
        <v>7.0</v>
      </c>
    </row>
    <row r="356">
      <c r="A356" s="1" t="s">
        <v>119</v>
      </c>
      <c r="B356" s="1">
        <v>11.0</v>
      </c>
    </row>
    <row r="357">
      <c r="A357" s="1" t="s">
        <v>655</v>
      </c>
      <c r="B357" s="1">
        <v>37.0</v>
      </c>
    </row>
    <row r="358">
      <c r="A358" s="1" t="s">
        <v>810</v>
      </c>
      <c r="B358" s="1">
        <v>36.0</v>
      </c>
    </row>
    <row r="359">
      <c r="A359" s="1" t="s">
        <v>135</v>
      </c>
      <c r="B359" s="1">
        <v>1.0</v>
      </c>
    </row>
    <row r="360">
      <c r="A360" s="1" t="s">
        <v>4905</v>
      </c>
      <c r="B360" s="1">
        <v>14.0</v>
      </c>
    </row>
    <row r="361">
      <c r="A361" s="1" t="s">
        <v>4911</v>
      </c>
      <c r="B361" s="1">
        <v>2.0</v>
      </c>
    </row>
    <row r="362">
      <c r="A362" s="1" t="s">
        <v>44</v>
      </c>
      <c r="B362" s="1">
        <v>35.0</v>
      </c>
    </row>
    <row r="363">
      <c r="A363" s="1" t="s">
        <v>158</v>
      </c>
      <c r="B363" s="1">
        <v>10.0</v>
      </c>
    </row>
    <row r="364">
      <c r="A364" s="1" t="s">
        <v>97</v>
      </c>
      <c r="B364" s="1">
        <v>11.0</v>
      </c>
    </row>
    <row r="365">
      <c r="A365" s="1" t="s">
        <v>255</v>
      </c>
      <c r="B365" s="1">
        <v>12.0</v>
      </c>
    </row>
    <row r="366">
      <c r="A366" s="1" t="s">
        <v>4947</v>
      </c>
      <c r="B366" s="1">
        <v>90.0</v>
      </c>
    </row>
    <row r="367">
      <c r="A367" s="1" t="s">
        <v>658</v>
      </c>
      <c r="B367" s="1">
        <v>24.0</v>
      </c>
    </row>
    <row r="368">
      <c r="A368" s="1" t="s">
        <v>293</v>
      </c>
      <c r="B368" s="1">
        <v>0.0</v>
      </c>
    </row>
    <row r="369">
      <c r="A369" s="1" t="s">
        <v>687</v>
      </c>
      <c r="B369" s="1">
        <v>12.0</v>
      </c>
    </row>
    <row r="370">
      <c r="A370" s="1" t="s">
        <v>267</v>
      </c>
      <c r="B370" s="1">
        <v>18.0</v>
      </c>
    </row>
    <row r="371">
      <c r="A371" s="1" t="s">
        <v>330</v>
      </c>
      <c r="B371" s="1">
        <v>5.0</v>
      </c>
    </row>
    <row r="372">
      <c r="A372" s="1" t="s">
        <v>442</v>
      </c>
      <c r="B372" s="1">
        <v>28.0</v>
      </c>
    </row>
    <row r="373">
      <c r="A373" s="1" t="s">
        <v>546</v>
      </c>
      <c r="B373" s="1">
        <v>56.0</v>
      </c>
    </row>
    <row r="374">
      <c r="A374" s="1" t="s">
        <v>265</v>
      </c>
      <c r="B374" s="1">
        <v>7.0</v>
      </c>
    </row>
    <row r="375">
      <c r="A375" s="1" t="s">
        <v>156</v>
      </c>
      <c r="B375" s="1">
        <v>13.0</v>
      </c>
    </row>
    <row r="376">
      <c r="A376" s="1" t="s">
        <v>459</v>
      </c>
      <c r="B376" s="1">
        <v>6.0</v>
      </c>
    </row>
    <row r="377">
      <c r="A377" s="1" t="s">
        <v>678</v>
      </c>
      <c r="B377" s="1">
        <v>29.0</v>
      </c>
    </row>
    <row r="378">
      <c r="A378" s="1" t="s">
        <v>213</v>
      </c>
      <c r="B378" s="1">
        <v>0.0</v>
      </c>
    </row>
    <row r="379">
      <c r="A379" s="1" t="s">
        <v>298</v>
      </c>
      <c r="B379" s="1">
        <v>2.0</v>
      </c>
    </row>
    <row r="380">
      <c r="A380" s="1" t="s">
        <v>656</v>
      </c>
      <c r="B380" s="1">
        <v>32.0</v>
      </c>
    </row>
    <row r="381">
      <c r="A381" s="1" t="s">
        <v>88</v>
      </c>
      <c r="B381" s="1">
        <v>0.0</v>
      </c>
    </row>
    <row r="382">
      <c r="A382" s="1" t="s">
        <v>128</v>
      </c>
      <c r="B382" s="1">
        <v>24.0</v>
      </c>
    </row>
    <row r="383">
      <c r="A383" s="1" t="s">
        <v>489</v>
      </c>
      <c r="B383" s="1">
        <v>56.0</v>
      </c>
    </row>
    <row r="384">
      <c r="A384" s="1" t="s">
        <v>563</v>
      </c>
      <c r="B384" s="1">
        <v>22.0</v>
      </c>
    </row>
    <row r="385">
      <c r="A385" s="1" t="s">
        <v>181</v>
      </c>
      <c r="B385" s="1">
        <v>2.0</v>
      </c>
    </row>
    <row r="386">
      <c r="A386" s="1" t="s">
        <v>797</v>
      </c>
      <c r="B386" s="1">
        <v>16.0</v>
      </c>
    </row>
    <row r="387">
      <c r="A387" s="1" t="s">
        <v>94</v>
      </c>
      <c r="B387" s="1">
        <v>1.0</v>
      </c>
    </row>
    <row r="388">
      <c r="A388" s="1" t="s">
        <v>651</v>
      </c>
      <c r="B388" s="1">
        <v>13.0</v>
      </c>
    </row>
    <row r="389">
      <c r="A389" s="1" t="s">
        <v>57</v>
      </c>
      <c r="B389" s="1">
        <v>1.0</v>
      </c>
    </row>
    <row r="390">
      <c r="A390" s="1" t="s">
        <v>426</v>
      </c>
      <c r="B390" s="1">
        <v>36.0</v>
      </c>
    </row>
    <row r="391">
      <c r="A391" s="1" t="s">
        <v>280</v>
      </c>
      <c r="B391" s="1">
        <v>6.0</v>
      </c>
    </row>
    <row r="392">
      <c r="A392" s="1" t="s">
        <v>318</v>
      </c>
      <c r="B392" s="1">
        <v>10.0</v>
      </c>
    </row>
    <row r="393">
      <c r="A393" s="1" t="s">
        <v>103</v>
      </c>
      <c r="B393" s="1">
        <v>27.0</v>
      </c>
    </row>
    <row r="394">
      <c r="A394" s="1" t="s">
        <v>341</v>
      </c>
      <c r="B394" s="1">
        <v>15.0</v>
      </c>
    </row>
    <row r="395">
      <c r="A395" s="1" t="s">
        <v>565</v>
      </c>
      <c r="B395" s="1">
        <v>168.0</v>
      </c>
    </row>
    <row r="396">
      <c r="A396" s="1" t="s">
        <v>295</v>
      </c>
      <c r="B396" s="1">
        <v>1.0</v>
      </c>
    </row>
    <row r="397">
      <c r="A397" s="1" t="s">
        <v>116</v>
      </c>
      <c r="B397" s="1">
        <v>6.0</v>
      </c>
    </row>
    <row r="398">
      <c r="A398" s="1" t="s">
        <v>137</v>
      </c>
      <c r="B398" s="1">
        <v>76.0</v>
      </c>
    </row>
    <row r="399">
      <c r="A399" s="1" t="s">
        <v>701</v>
      </c>
      <c r="B399" s="1">
        <v>18.0</v>
      </c>
    </row>
    <row r="400">
      <c r="A400" s="1" t="s">
        <v>719</v>
      </c>
      <c r="B400" s="1">
        <v>31.0</v>
      </c>
    </row>
    <row r="401">
      <c r="A401" s="1" t="s">
        <v>249</v>
      </c>
      <c r="B401" s="1">
        <v>14.0</v>
      </c>
    </row>
    <row r="402">
      <c r="A402" s="1" t="s">
        <v>60</v>
      </c>
      <c r="B402" s="1">
        <v>5.0</v>
      </c>
    </row>
    <row r="403">
      <c r="A403" s="1" t="s">
        <v>342</v>
      </c>
      <c r="B403" s="1">
        <v>8.0</v>
      </c>
    </row>
    <row r="404">
      <c r="A404" s="1" t="s">
        <v>292</v>
      </c>
      <c r="B404" s="1">
        <v>20.0</v>
      </c>
    </row>
    <row r="405">
      <c r="A405" s="1" t="s">
        <v>54</v>
      </c>
      <c r="B405" s="1">
        <v>3.0</v>
      </c>
    </row>
    <row r="406">
      <c r="A406" s="1" t="s">
        <v>196</v>
      </c>
      <c r="B406" s="1">
        <v>7.0</v>
      </c>
    </row>
    <row r="407">
      <c r="A407" s="1" t="s">
        <v>621</v>
      </c>
      <c r="B407" s="1">
        <v>1.0</v>
      </c>
    </row>
    <row r="408">
      <c r="A408" s="1" t="s">
        <v>547</v>
      </c>
      <c r="B408" s="1">
        <v>69.0</v>
      </c>
    </row>
    <row r="409">
      <c r="A409" s="1" t="s">
        <v>703</v>
      </c>
      <c r="B409" s="1">
        <v>28.0</v>
      </c>
    </row>
    <row r="410">
      <c r="A410" s="1" t="s">
        <v>401</v>
      </c>
      <c r="B410" s="1">
        <v>41.0</v>
      </c>
    </row>
    <row r="411">
      <c r="A411" s="1" t="s">
        <v>669</v>
      </c>
      <c r="B411" s="1">
        <v>20.0</v>
      </c>
    </row>
    <row r="412">
      <c r="A412" s="1" t="s">
        <v>259</v>
      </c>
      <c r="B412" s="1">
        <v>6.0</v>
      </c>
    </row>
    <row r="413">
      <c r="A413" s="1" t="s">
        <v>194</v>
      </c>
      <c r="B413" s="1">
        <v>18.0</v>
      </c>
    </row>
    <row r="414">
      <c r="A414" s="1" t="s">
        <v>5448</v>
      </c>
      <c r="B414" s="1">
        <v>6.0</v>
      </c>
    </row>
    <row r="415">
      <c r="A415" s="1" t="s">
        <v>47</v>
      </c>
      <c r="B415" s="1">
        <v>83.0</v>
      </c>
    </row>
    <row r="416">
      <c r="A416" s="1" t="s">
        <v>75</v>
      </c>
      <c r="B416" s="1">
        <v>15.0</v>
      </c>
    </row>
    <row r="417">
      <c r="A417" s="1" t="s">
        <v>679</v>
      </c>
      <c r="B417" s="1">
        <v>17.0</v>
      </c>
    </row>
    <row r="418">
      <c r="A418" s="1" t="s">
        <v>688</v>
      </c>
      <c r="B418" s="1">
        <v>7.0</v>
      </c>
    </row>
    <row r="419">
      <c r="A419" s="1" t="s">
        <v>578</v>
      </c>
      <c r="B419" s="1">
        <v>59.0</v>
      </c>
    </row>
    <row r="420">
      <c r="A420" s="1" t="s">
        <v>217</v>
      </c>
      <c r="B420" s="1">
        <v>5.0</v>
      </c>
    </row>
    <row r="421">
      <c r="A421" s="1" t="s">
        <v>713</v>
      </c>
      <c r="B421" s="1">
        <v>14.0</v>
      </c>
    </row>
    <row r="422">
      <c r="A422" s="1" t="s">
        <v>82</v>
      </c>
      <c r="B422" s="1">
        <v>6.0</v>
      </c>
    </row>
    <row r="423">
      <c r="A423" s="1" t="s">
        <v>28</v>
      </c>
      <c r="B423" s="1">
        <v>17.0</v>
      </c>
    </row>
    <row r="424">
      <c r="A424" s="1" t="s">
        <v>524</v>
      </c>
      <c r="B424" s="1">
        <v>41.0</v>
      </c>
    </row>
    <row r="425">
      <c r="A425" s="1" t="s">
        <v>661</v>
      </c>
      <c r="B425" s="1">
        <v>3.0</v>
      </c>
    </row>
    <row r="426">
      <c r="A426" s="1" t="s">
        <v>830</v>
      </c>
      <c r="B426" s="1">
        <v>71.0</v>
      </c>
    </row>
    <row r="427">
      <c r="A427" s="1" t="s">
        <v>234</v>
      </c>
      <c r="B427" s="1">
        <v>17.0</v>
      </c>
    </row>
    <row r="428">
      <c r="A428" s="1" t="s">
        <v>531</v>
      </c>
      <c r="B428" s="1">
        <v>19.0</v>
      </c>
    </row>
    <row r="429">
      <c r="A429" s="1" t="s">
        <v>718</v>
      </c>
      <c r="B429" s="1">
        <v>2.0</v>
      </c>
    </row>
    <row r="430">
      <c r="A430" s="1" t="s">
        <v>5594</v>
      </c>
      <c r="B430" s="1">
        <v>15.0</v>
      </c>
    </row>
    <row r="431">
      <c r="A431" s="1" t="s">
        <v>585</v>
      </c>
      <c r="B431" s="1">
        <v>42.0</v>
      </c>
    </row>
    <row r="432">
      <c r="A432" s="1" t="s">
        <v>216</v>
      </c>
      <c r="B432" s="1">
        <v>30.0</v>
      </c>
    </row>
    <row r="433">
      <c r="A433" s="1" t="s">
        <v>66</v>
      </c>
      <c r="B433" s="1">
        <v>14.0</v>
      </c>
    </row>
    <row r="434">
      <c r="A434" s="1" t="s">
        <v>62</v>
      </c>
      <c r="B434" s="1">
        <v>7.0</v>
      </c>
    </row>
    <row r="435">
      <c r="A435" s="1" t="s">
        <v>5633</v>
      </c>
      <c r="B435" s="1">
        <v>13.0</v>
      </c>
    </row>
    <row r="436">
      <c r="A436" s="1" t="s">
        <v>463</v>
      </c>
      <c r="B436" s="1">
        <v>10.0</v>
      </c>
    </row>
    <row r="437">
      <c r="A437" s="1" t="s">
        <v>5660</v>
      </c>
      <c r="B437" s="1">
        <v>10.0</v>
      </c>
    </row>
    <row r="438">
      <c r="A438" s="1" t="s">
        <v>818</v>
      </c>
      <c r="B438" s="1">
        <v>28.0</v>
      </c>
    </row>
    <row r="439">
      <c r="A439" s="1" t="s">
        <v>266</v>
      </c>
      <c r="B439" s="1">
        <v>28.0</v>
      </c>
    </row>
    <row r="440">
      <c r="A440" s="1" t="s">
        <v>77</v>
      </c>
      <c r="B440" s="1">
        <v>17.0</v>
      </c>
    </row>
    <row r="441">
      <c r="A441" s="1" t="s">
        <v>306</v>
      </c>
      <c r="B441" s="1">
        <v>0.0</v>
      </c>
    </row>
    <row r="442">
      <c r="A442" s="1" t="s">
        <v>102</v>
      </c>
      <c r="B442" s="1">
        <v>11.0</v>
      </c>
    </row>
    <row r="443">
      <c r="A443" s="1" t="s">
        <v>789</v>
      </c>
      <c r="B443" s="1">
        <v>10.0</v>
      </c>
    </row>
    <row r="444">
      <c r="A444" s="1" t="s">
        <v>307</v>
      </c>
      <c r="B444" s="1">
        <v>8.0</v>
      </c>
    </row>
    <row r="445">
      <c r="A445" s="1" t="s">
        <v>300</v>
      </c>
      <c r="B445" s="1">
        <v>8.0</v>
      </c>
    </row>
    <row r="446">
      <c r="A446" s="1" t="s">
        <v>133</v>
      </c>
      <c r="B446" s="1">
        <v>27.0</v>
      </c>
    </row>
    <row r="447">
      <c r="A447" s="1" t="s">
        <v>466</v>
      </c>
      <c r="B447" s="1">
        <v>33.0</v>
      </c>
    </row>
    <row r="448">
      <c r="A448" s="1" t="s">
        <v>648</v>
      </c>
      <c r="B448" s="1">
        <v>4.0</v>
      </c>
    </row>
    <row r="449">
      <c r="A449" s="1" t="s">
        <v>5762</v>
      </c>
      <c r="B449" s="1">
        <v>18.0</v>
      </c>
    </row>
    <row r="450">
      <c r="A450" s="1" t="s">
        <v>556</v>
      </c>
      <c r="B450" s="1">
        <v>52.0</v>
      </c>
    </row>
    <row r="451">
      <c r="A451" s="1" t="s">
        <v>568</v>
      </c>
      <c r="B451" s="1">
        <v>1.0</v>
      </c>
    </row>
    <row r="452">
      <c r="A452" s="1" t="s">
        <v>539</v>
      </c>
      <c r="B452" s="1">
        <v>29.0</v>
      </c>
    </row>
    <row r="453">
      <c r="A453" s="1" t="s">
        <v>779</v>
      </c>
      <c r="B453" s="1">
        <v>77.0</v>
      </c>
    </row>
    <row r="454">
      <c r="A454" s="1" t="s">
        <v>329</v>
      </c>
      <c r="B454" s="1">
        <v>7.0</v>
      </c>
    </row>
    <row r="455">
      <c r="A455" s="1" t="s">
        <v>495</v>
      </c>
      <c r="B455" s="1">
        <v>36.0</v>
      </c>
    </row>
    <row r="456">
      <c r="A456" s="1" t="s">
        <v>142</v>
      </c>
      <c r="B456" s="1">
        <v>6.0</v>
      </c>
    </row>
    <row r="457">
      <c r="A457" s="1" t="s">
        <v>252</v>
      </c>
      <c r="B457" s="1">
        <v>2.0</v>
      </c>
    </row>
    <row r="458">
      <c r="A458" s="1" t="s">
        <v>5894</v>
      </c>
      <c r="B458" s="1">
        <v>5.0</v>
      </c>
    </row>
    <row r="459">
      <c r="A459" s="1" t="s">
        <v>364</v>
      </c>
      <c r="B459" s="1">
        <v>4.0</v>
      </c>
    </row>
    <row r="460">
      <c r="A460" s="1" t="s">
        <v>731</v>
      </c>
      <c r="B460" s="1">
        <v>2.0</v>
      </c>
    </row>
    <row r="461">
      <c r="A461" s="1" t="s">
        <v>582</v>
      </c>
      <c r="B461" s="1">
        <v>44.0</v>
      </c>
    </row>
    <row r="462">
      <c r="A462" s="1" t="s">
        <v>630</v>
      </c>
      <c r="B462" s="1">
        <v>13.0</v>
      </c>
    </row>
    <row r="463">
      <c r="A463" s="1" t="s">
        <v>5938</v>
      </c>
      <c r="B463" s="1">
        <v>14.0</v>
      </c>
    </row>
    <row r="464">
      <c r="A464" s="1" t="s">
        <v>520</v>
      </c>
      <c r="B464" s="1">
        <v>23.0</v>
      </c>
    </row>
    <row r="465">
      <c r="A465" s="1" t="s">
        <v>105</v>
      </c>
      <c r="B465" s="1">
        <v>0.0</v>
      </c>
    </row>
    <row r="466">
      <c r="A466" s="1" t="s">
        <v>767</v>
      </c>
      <c r="B466" s="1">
        <v>43.0</v>
      </c>
    </row>
    <row r="467">
      <c r="A467" s="1" t="s">
        <v>27</v>
      </c>
      <c r="B467" s="1">
        <v>4.0</v>
      </c>
    </row>
    <row r="468">
      <c r="A468" s="1" t="s">
        <v>5975</v>
      </c>
      <c r="B468" s="1">
        <v>6.0</v>
      </c>
    </row>
    <row r="469">
      <c r="A469" s="1" t="s">
        <v>169</v>
      </c>
      <c r="B469" s="1">
        <v>9.0</v>
      </c>
    </row>
    <row r="470">
      <c r="A470" s="1" t="s">
        <v>620</v>
      </c>
      <c r="B470" s="1">
        <v>21.0</v>
      </c>
    </row>
    <row r="471">
      <c r="A471" s="1" t="s">
        <v>166</v>
      </c>
      <c r="B471" s="1">
        <v>2.0</v>
      </c>
    </row>
    <row r="472">
      <c r="A472" s="1" t="s">
        <v>6016</v>
      </c>
      <c r="B472" s="1">
        <v>9.0</v>
      </c>
    </row>
    <row r="473">
      <c r="A473" s="1" t="s">
        <v>155</v>
      </c>
      <c r="B473" s="1">
        <v>31.0</v>
      </c>
    </row>
    <row r="474">
      <c r="A474" s="1" t="s">
        <v>493</v>
      </c>
      <c r="B474" s="1">
        <v>39.0</v>
      </c>
    </row>
    <row r="475">
      <c r="A475" s="1" t="s">
        <v>126</v>
      </c>
      <c r="B475" s="1">
        <v>3.0</v>
      </c>
    </row>
    <row r="476">
      <c r="A476" s="1" t="s">
        <v>583</v>
      </c>
      <c r="B476" s="1">
        <v>34.0</v>
      </c>
    </row>
    <row r="477">
      <c r="A477" s="1" t="s">
        <v>526</v>
      </c>
      <c r="B477" s="1">
        <v>48.0</v>
      </c>
    </row>
    <row r="478">
      <c r="A478" s="1" t="s">
        <v>188</v>
      </c>
      <c r="B478" s="1">
        <v>4.0</v>
      </c>
    </row>
    <row r="479">
      <c r="A479" s="1" t="s">
        <v>6078</v>
      </c>
      <c r="B479" s="1">
        <v>6.0</v>
      </c>
    </row>
    <row r="480">
      <c r="A480" s="1" t="s">
        <v>423</v>
      </c>
      <c r="B480" s="1">
        <v>35.0</v>
      </c>
    </row>
    <row r="481">
      <c r="A481" s="1" t="s">
        <v>704</v>
      </c>
      <c r="B481" s="1">
        <v>8.0</v>
      </c>
    </row>
    <row r="482">
      <c r="A482" s="1" t="s">
        <v>281</v>
      </c>
      <c r="B482" s="1">
        <v>6.0</v>
      </c>
    </row>
    <row r="483">
      <c r="A483" s="1" t="s">
        <v>291</v>
      </c>
      <c r="B483" s="1">
        <v>22.0</v>
      </c>
    </row>
    <row r="484">
      <c r="A484" s="1" t="s">
        <v>456</v>
      </c>
      <c r="B484" s="1">
        <v>2.0</v>
      </c>
    </row>
    <row r="485">
      <c r="A485" s="1" t="s">
        <v>241</v>
      </c>
      <c r="B485" s="1">
        <v>5.0</v>
      </c>
    </row>
    <row r="486">
      <c r="A486" s="1" t="s">
        <v>323</v>
      </c>
      <c r="B486" s="1">
        <v>26.0</v>
      </c>
    </row>
    <row r="487">
      <c r="A487" s="1" t="s">
        <v>654</v>
      </c>
      <c r="B487" s="1">
        <v>15.0</v>
      </c>
    </row>
    <row r="488">
      <c r="A488" s="1" t="s">
        <v>467</v>
      </c>
      <c r="B488" s="1">
        <v>53.0</v>
      </c>
    </row>
    <row r="489">
      <c r="A489" s="1" t="s">
        <v>424</v>
      </c>
      <c r="B489" s="1">
        <v>1.0</v>
      </c>
    </row>
    <row r="490">
      <c r="A490" s="1" t="s">
        <v>490</v>
      </c>
      <c r="B490" s="1">
        <v>24.0</v>
      </c>
    </row>
    <row r="491">
      <c r="A491" s="1" t="s">
        <v>228</v>
      </c>
      <c r="B491" s="1">
        <v>8.0</v>
      </c>
    </row>
    <row r="492">
      <c r="A492" s="1" t="s">
        <v>684</v>
      </c>
      <c r="B492" s="1">
        <v>13.0</v>
      </c>
    </row>
    <row r="493">
      <c r="A493" s="1" t="s">
        <v>129</v>
      </c>
      <c r="B493" s="1">
        <v>16.0</v>
      </c>
    </row>
    <row r="494">
      <c r="A494" s="1" t="s">
        <v>6211</v>
      </c>
      <c r="B494" s="1">
        <v>16.0</v>
      </c>
    </row>
    <row r="495">
      <c r="A495" s="1" t="s">
        <v>165</v>
      </c>
      <c r="B495" s="1">
        <v>1.0</v>
      </c>
    </row>
    <row r="496">
      <c r="A496" s="1" t="s">
        <v>273</v>
      </c>
      <c r="B496" s="1">
        <v>13.0</v>
      </c>
    </row>
    <row r="497">
      <c r="A497" s="1" t="s">
        <v>707</v>
      </c>
      <c r="B497" s="1">
        <v>14.0</v>
      </c>
    </row>
    <row r="498">
      <c r="A498" s="1" t="s">
        <v>210</v>
      </c>
      <c r="B498" s="1">
        <v>22.0</v>
      </c>
    </row>
    <row r="499">
      <c r="A499" s="1" t="s">
        <v>284</v>
      </c>
      <c r="B499" s="1">
        <v>18.0</v>
      </c>
    </row>
    <row r="500">
      <c r="A500" s="1" t="s">
        <v>800</v>
      </c>
      <c r="B500" s="1">
        <v>39.0</v>
      </c>
    </row>
    <row r="501">
      <c r="A501" s="1" t="s">
        <v>33</v>
      </c>
      <c r="B501" s="1">
        <v>18.0</v>
      </c>
    </row>
    <row r="502">
      <c r="A502" s="1" t="s">
        <v>92</v>
      </c>
      <c r="B502" s="1">
        <v>4.0</v>
      </c>
    </row>
    <row r="503">
      <c r="A503" s="1" t="s">
        <v>695</v>
      </c>
      <c r="B503" s="1">
        <v>5.0</v>
      </c>
    </row>
    <row r="504">
      <c r="A504" s="1" t="s">
        <v>722</v>
      </c>
      <c r="B504" s="1">
        <v>3.0</v>
      </c>
    </row>
    <row r="505">
      <c r="A505" s="1" t="s">
        <v>297</v>
      </c>
      <c r="B505" s="1">
        <v>2.0</v>
      </c>
    </row>
    <row r="506">
      <c r="A506" s="1" t="s">
        <v>637</v>
      </c>
      <c r="B506" s="1">
        <v>23.0</v>
      </c>
    </row>
    <row r="507">
      <c r="A507" s="1" t="s">
        <v>283</v>
      </c>
      <c r="B507" s="1">
        <v>19.0</v>
      </c>
    </row>
    <row r="508">
      <c r="A508" s="1" t="s">
        <v>180</v>
      </c>
      <c r="B508" s="1">
        <v>27.0</v>
      </c>
    </row>
    <row r="509">
      <c r="A509" s="1" t="s">
        <v>6353</v>
      </c>
      <c r="B509" s="1">
        <v>6.0</v>
      </c>
    </row>
    <row r="510">
      <c r="A510" s="1" t="s">
        <v>206</v>
      </c>
      <c r="B510" s="1">
        <v>11.0</v>
      </c>
    </row>
    <row r="511">
      <c r="A511" s="1" t="s">
        <v>6363</v>
      </c>
      <c r="B511" s="1">
        <v>10.0</v>
      </c>
    </row>
    <row r="512">
      <c r="A512" s="1" t="s">
        <v>594</v>
      </c>
      <c r="B512" s="1">
        <v>41.0</v>
      </c>
    </row>
    <row r="513">
      <c r="A513" s="1" t="s">
        <v>6404</v>
      </c>
      <c r="B513" s="1">
        <v>13.0</v>
      </c>
    </row>
    <row r="514">
      <c r="A514" s="1" t="s">
        <v>645</v>
      </c>
      <c r="B514" s="1">
        <v>32.0</v>
      </c>
    </row>
    <row r="515">
      <c r="A515" s="1" t="s">
        <v>590</v>
      </c>
      <c r="B515" s="1">
        <v>15.0</v>
      </c>
    </row>
    <row r="516">
      <c r="A516" s="1" t="s">
        <v>74</v>
      </c>
      <c r="B516" s="1">
        <v>2.0</v>
      </c>
    </row>
    <row r="517">
      <c r="A517" s="1" t="s">
        <v>801</v>
      </c>
      <c r="B517" s="1">
        <v>28.0</v>
      </c>
    </row>
    <row r="518">
      <c r="A518" s="1" t="s">
        <v>333</v>
      </c>
      <c r="B518" s="1">
        <v>6.0</v>
      </c>
    </row>
    <row r="519">
      <c r="A519" s="1" t="s">
        <v>242</v>
      </c>
      <c r="B519" s="1">
        <v>24.0</v>
      </c>
    </row>
    <row r="520">
      <c r="A520" s="1" t="s">
        <v>691</v>
      </c>
      <c r="B520" s="1">
        <v>24.0</v>
      </c>
    </row>
    <row r="521">
      <c r="A521" s="1" t="s">
        <v>717</v>
      </c>
      <c r="B521" s="1">
        <v>6.0</v>
      </c>
    </row>
    <row r="522">
      <c r="A522" s="1" t="s">
        <v>315</v>
      </c>
      <c r="B522" s="1">
        <v>7.0</v>
      </c>
    </row>
    <row r="523">
      <c r="A523" s="1" t="s">
        <v>643</v>
      </c>
      <c r="B523" s="1">
        <v>14.0</v>
      </c>
    </row>
    <row r="524">
      <c r="A524" s="1" t="s">
        <v>6536</v>
      </c>
      <c r="B524" s="1">
        <v>10.0</v>
      </c>
    </row>
    <row r="525">
      <c r="A525" s="1" t="s">
        <v>302</v>
      </c>
      <c r="B525" s="1">
        <v>10.0</v>
      </c>
    </row>
    <row r="526">
      <c r="A526" s="1" t="s">
        <v>336</v>
      </c>
      <c r="B526" s="1">
        <v>4.0</v>
      </c>
    </row>
    <row r="527">
      <c r="A527" s="1" t="s">
        <v>515</v>
      </c>
      <c r="B527" s="1">
        <v>42.0</v>
      </c>
    </row>
    <row r="528">
      <c r="A528" s="1" t="s">
        <v>478</v>
      </c>
      <c r="B528" s="1">
        <v>12.0</v>
      </c>
    </row>
    <row r="529">
      <c r="A529" s="1" t="s">
        <v>256</v>
      </c>
      <c r="B529" s="1">
        <v>7.0</v>
      </c>
    </row>
    <row r="530">
      <c r="A530" s="1" t="s">
        <v>70</v>
      </c>
      <c r="B530" s="1">
        <v>21.0</v>
      </c>
    </row>
    <row r="531">
      <c r="A531" s="1" t="s">
        <v>205</v>
      </c>
      <c r="B531" s="1">
        <v>1.0</v>
      </c>
    </row>
    <row r="532">
      <c r="A532" s="1" t="s">
        <v>6626</v>
      </c>
      <c r="B532" s="1">
        <v>9.0</v>
      </c>
    </row>
    <row r="533">
      <c r="A533" s="1" t="s">
        <v>569</v>
      </c>
      <c r="B533" s="1">
        <v>3.0</v>
      </c>
    </row>
    <row r="534">
      <c r="A534" s="1" t="s">
        <v>37</v>
      </c>
      <c r="B534" s="1">
        <v>43.0</v>
      </c>
    </row>
    <row r="535">
      <c r="A535" s="1" t="s">
        <v>6648</v>
      </c>
      <c r="B535" s="1">
        <v>3.0</v>
      </c>
    </row>
    <row r="536">
      <c r="A536" s="1" t="s">
        <v>132</v>
      </c>
      <c r="B536" s="1">
        <v>68.0</v>
      </c>
    </row>
    <row r="537">
      <c r="A537" s="1" t="s">
        <v>617</v>
      </c>
      <c r="B537" s="1">
        <v>3.0</v>
      </c>
    </row>
    <row r="538">
      <c r="A538" s="1" t="s">
        <v>416</v>
      </c>
      <c r="B538" s="1">
        <v>1.0</v>
      </c>
    </row>
    <row r="539">
      <c r="A539" s="1" t="s">
        <v>153</v>
      </c>
      <c r="B539" s="1">
        <v>29.0</v>
      </c>
    </row>
    <row r="540">
      <c r="A540" s="1" t="s">
        <v>246</v>
      </c>
      <c r="B540" s="1">
        <v>7.0</v>
      </c>
    </row>
    <row r="541">
      <c r="A541" s="1" t="s">
        <v>41</v>
      </c>
      <c r="B541" s="1">
        <v>6.0</v>
      </c>
    </row>
    <row r="542">
      <c r="A542" s="1" t="s">
        <v>497</v>
      </c>
      <c r="B542" s="1">
        <v>63.0</v>
      </c>
    </row>
    <row r="543">
      <c r="A543" s="1" t="s">
        <v>616</v>
      </c>
      <c r="B543" s="1">
        <v>8.0</v>
      </c>
    </row>
    <row r="544">
      <c r="A544" s="1" t="s">
        <v>172</v>
      </c>
      <c r="B544" s="1">
        <v>22.0</v>
      </c>
    </row>
    <row r="545">
      <c r="A545" s="1" t="s">
        <v>773</v>
      </c>
      <c r="B545" s="1">
        <v>8.0</v>
      </c>
    </row>
    <row r="546">
      <c r="A546" s="1" t="s">
        <v>460</v>
      </c>
      <c r="B546" s="1">
        <v>43.0</v>
      </c>
    </row>
    <row r="547">
      <c r="A547" s="1" t="s">
        <v>109</v>
      </c>
      <c r="B547" s="1">
        <v>1.0</v>
      </c>
    </row>
    <row r="548">
      <c r="A548" s="1" t="s">
        <v>518</v>
      </c>
      <c r="B548" s="1">
        <v>42.0</v>
      </c>
    </row>
    <row r="549">
      <c r="A549" s="1" t="s">
        <v>212</v>
      </c>
      <c r="B549" s="1">
        <v>1.0</v>
      </c>
    </row>
    <row r="550">
      <c r="A550" s="1" t="s">
        <v>327</v>
      </c>
      <c r="B550" s="1">
        <v>7.0</v>
      </c>
    </row>
    <row r="551">
      <c r="A551" s="1" t="s">
        <v>505</v>
      </c>
      <c r="B551" s="1">
        <v>17.0</v>
      </c>
    </row>
    <row r="552">
      <c r="A552" s="1" t="s">
        <v>186</v>
      </c>
      <c r="B552" s="1">
        <v>17.0</v>
      </c>
    </row>
    <row r="553">
      <c r="A553" s="1" t="s">
        <v>303</v>
      </c>
      <c r="B553" s="1">
        <v>1.0</v>
      </c>
    </row>
    <row r="554">
      <c r="A554" s="1" t="s">
        <v>6821</v>
      </c>
      <c r="B554" s="1">
        <v>0.0</v>
      </c>
    </row>
    <row r="555">
      <c r="A555" s="1" t="s">
        <v>6844</v>
      </c>
      <c r="B555" s="1">
        <v>22.0</v>
      </c>
    </row>
    <row r="556">
      <c r="A556" s="1" t="s">
        <v>472</v>
      </c>
      <c r="B556" s="1">
        <v>9.0</v>
      </c>
    </row>
    <row r="557">
      <c r="A557" s="1" t="s">
        <v>636</v>
      </c>
      <c r="B557" s="1">
        <v>68.0</v>
      </c>
    </row>
    <row r="558">
      <c r="A558" s="1" t="s">
        <v>498</v>
      </c>
      <c r="B558" s="1">
        <v>50.0</v>
      </c>
    </row>
    <row r="559">
      <c r="A559" s="1" t="s">
        <v>58</v>
      </c>
      <c r="B559" s="1">
        <v>39.0</v>
      </c>
    </row>
    <row r="560">
      <c r="A560" s="1" t="s">
        <v>271</v>
      </c>
      <c r="B560" s="1">
        <v>28.0</v>
      </c>
    </row>
    <row r="561">
      <c r="A561" s="1" t="s">
        <v>729</v>
      </c>
      <c r="B561" s="1">
        <v>8.0</v>
      </c>
    </row>
    <row r="562">
      <c r="A562" s="1" t="s">
        <v>63</v>
      </c>
      <c r="B562" s="1">
        <v>5.0</v>
      </c>
    </row>
    <row r="563">
      <c r="A563" s="1" t="s">
        <v>6936</v>
      </c>
      <c r="B563" s="1">
        <v>1.0</v>
      </c>
    </row>
    <row r="564">
      <c r="A564" s="1" t="s">
        <v>389</v>
      </c>
      <c r="B564" s="1">
        <v>13.0</v>
      </c>
    </row>
    <row r="565">
      <c r="A565" s="1" t="s">
        <v>536</v>
      </c>
      <c r="B565" s="1">
        <v>36.0</v>
      </c>
    </row>
    <row r="566">
      <c r="A566" s="1" t="s">
        <v>247</v>
      </c>
      <c r="B566" s="1">
        <v>14.0</v>
      </c>
    </row>
    <row r="567">
      <c r="A567" s="1" t="s">
        <v>6969</v>
      </c>
      <c r="B567" s="1">
        <v>11.0</v>
      </c>
    </row>
    <row r="568">
      <c r="A568" s="1" t="s">
        <v>6985</v>
      </c>
      <c r="B568" s="1">
        <v>7.0</v>
      </c>
    </row>
    <row r="569">
      <c r="A569" s="1" t="s">
        <v>73</v>
      </c>
      <c r="B569" s="1">
        <v>13.0</v>
      </c>
    </row>
    <row r="570">
      <c r="A570" s="1" t="s">
        <v>699</v>
      </c>
      <c r="B570" s="1">
        <v>16.0</v>
      </c>
    </row>
    <row r="571">
      <c r="A571" s="1" t="s">
        <v>324</v>
      </c>
      <c r="B571" s="1">
        <v>2.0</v>
      </c>
    </row>
    <row r="572">
      <c r="A572" s="1" t="s">
        <v>535</v>
      </c>
      <c r="B572" s="1">
        <v>70.0</v>
      </c>
    </row>
    <row r="573">
      <c r="A573" s="1" t="s">
        <v>143</v>
      </c>
      <c r="B573" s="1">
        <v>22.0</v>
      </c>
    </row>
    <row r="574">
      <c r="A574" s="1" t="s">
        <v>104</v>
      </c>
      <c r="B574" s="1">
        <v>0.0</v>
      </c>
    </row>
    <row r="575">
      <c r="A575" s="1" t="s">
        <v>432</v>
      </c>
      <c r="B575" s="1">
        <v>19.0</v>
      </c>
    </row>
    <row r="576">
      <c r="A576" s="1" t="s">
        <v>809</v>
      </c>
      <c r="B576" s="1">
        <v>27.0</v>
      </c>
    </row>
    <row r="577">
      <c r="A577" s="1" t="s">
        <v>71</v>
      </c>
      <c r="B577" s="1">
        <v>1.0</v>
      </c>
    </row>
    <row r="578">
      <c r="A578" s="1" t="s">
        <v>7107</v>
      </c>
      <c r="B578" s="1">
        <v>18.0</v>
      </c>
    </row>
    <row r="579">
      <c r="A579" s="1" t="s">
        <v>7110</v>
      </c>
      <c r="B579" s="1">
        <v>5.0</v>
      </c>
    </row>
    <row r="580">
      <c r="A580" s="1" t="s">
        <v>833</v>
      </c>
      <c r="B580" s="1">
        <v>143.0</v>
      </c>
    </row>
    <row r="581">
      <c r="A581" s="1" t="s">
        <v>290</v>
      </c>
      <c r="B581" s="1">
        <v>16.0</v>
      </c>
    </row>
    <row r="582">
      <c r="A582" s="1" t="s">
        <v>714</v>
      </c>
      <c r="B582" s="1">
        <v>18.0</v>
      </c>
    </row>
    <row r="583">
      <c r="A583" s="1" t="s">
        <v>726</v>
      </c>
      <c r="B583" s="1">
        <v>0.0</v>
      </c>
    </row>
    <row r="584">
      <c r="A584" s="1" t="s">
        <v>151</v>
      </c>
      <c r="B584" s="1">
        <v>28.0</v>
      </c>
    </row>
    <row r="585">
      <c r="A585" s="1" t="s">
        <v>461</v>
      </c>
      <c r="B585" s="1">
        <v>39.0</v>
      </c>
    </row>
    <row r="586">
      <c r="A586" s="1" t="s">
        <v>421</v>
      </c>
      <c r="B586" s="1">
        <v>19.0</v>
      </c>
    </row>
    <row r="587">
      <c r="A587" s="1" t="s">
        <v>499</v>
      </c>
      <c r="B587" s="1">
        <v>64.0</v>
      </c>
    </row>
    <row r="588">
      <c r="A588" s="1" t="s">
        <v>428</v>
      </c>
      <c r="B588" s="1">
        <v>20.0</v>
      </c>
    </row>
    <row r="589">
      <c r="A589" s="1" t="s">
        <v>721</v>
      </c>
      <c r="B589" s="1">
        <v>0.0</v>
      </c>
    </row>
    <row r="590">
      <c r="A590" s="1" t="s">
        <v>595</v>
      </c>
      <c r="B590" s="1">
        <v>129.0</v>
      </c>
    </row>
    <row r="591">
      <c r="A591" s="1" t="s">
        <v>728</v>
      </c>
      <c r="B591" s="1">
        <v>7.0</v>
      </c>
    </row>
    <row r="592">
      <c r="A592" s="1" t="s">
        <v>757</v>
      </c>
      <c r="B592" s="1">
        <v>35.0</v>
      </c>
    </row>
    <row r="593">
      <c r="A593" s="1" t="s">
        <v>195</v>
      </c>
      <c r="B593" s="1">
        <v>29.0</v>
      </c>
    </row>
    <row r="594">
      <c r="A594" s="1" t="s">
        <v>774</v>
      </c>
      <c r="B594" s="1">
        <v>22.0</v>
      </c>
    </row>
    <row r="595">
      <c r="A595" s="1" t="s">
        <v>294</v>
      </c>
      <c r="B595" s="1">
        <v>19.0</v>
      </c>
    </row>
    <row r="596">
      <c r="A596" s="1" t="s">
        <v>317</v>
      </c>
      <c r="B596" s="1">
        <v>1.0</v>
      </c>
    </row>
    <row r="597">
      <c r="A597" s="1" t="s">
        <v>438</v>
      </c>
      <c r="B597" s="1">
        <v>77.0</v>
      </c>
    </row>
    <row r="598">
      <c r="A598" s="1" t="s">
        <v>435</v>
      </c>
      <c r="B598" s="1">
        <v>38.0</v>
      </c>
    </row>
    <row r="599">
      <c r="A599" s="1" t="s">
        <v>238</v>
      </c>
      <c r="B599" s="1">
        <v>12.0</v>
      </c>
    </row>
    <row r="600">
      <c r="A600" s="1" t="s">
        <v>108</v>
      </c>
      <c r="B600" s="1">
        <v>3.0</v>
      </c>
    </row>
    <row r="601">
      <c r="A601" s="1" t="s">
        <v>130</v>
      </c>
      <c r="B601" s="1">
        <v>23.0</v>
      </c>
    </row>
    <row r="602">
      <c r="A602" s="1" t="s">
        <v>469</v>
      </c>
      <c r="B602" s="1">
        <v>37.0</v>
      </c>
    </row>
    <row r="603">
      <c r="A603" s="1" t="s">
        <v>161</v>
      </c>
      <c r="B603" s="1">
        <v>11.0</v>
      </c>
    </row>
    <row r="604">
      <c r="A604" s="1" t="s">
        <v>125</v>
      </c>
      <c r="B604" s="1">
        <v>7.0</v>
      </c>
    </row>
    <row r="605">
      <c r="A605" s="1" t="s">
        <v>506</v>
      </c>
      <c r="B605" s="1">
        <v>92.0</v>
      </c>
    </row>
    <row r="606">
      <c r="A606" s="1" t="s">
        <v>7380</v>
      </c>
      <c r="B606" s="1">
        <v>118.0</v>
      </c>
    </row>
    <row r="607">
      <c r="A607" s="1" t="s">
        <v>7400</v>
      </c>
      <c r="B607" s="1">
        <v>1.0</v>
      </c>
    </row>
    <row r="608">
      <c r="A608" s="1" t="s">
        <v>237</v>
      </c>
      <c r="B608" s="1">
        <v>0.0</v>
      </c>
    </row>
    <row r="609">
      <c r="A609" s="1" t="s">
        <v>444</v>
      </c>
      <c r="B609" s="1">
        <v>18.0</v>
      </c>
    </row>
    <row r="610">
      <c r="A610" s="1" t="s">
        <v>120</v>
      </c>
      <c r="B610" s="1">
        <v>10.0</v>
      </c>
    </row>
    <row r="611">
      <c r="A611" s="1" t="s">
        <v>187</v>
      </c>
      <c r="B611" s="1">
        <v>5.0</v>
      </c>
    </row>
    <row r="612">
      <c r="A612" s="1" t="s">
        <v>233</v>
      </c>
      <c r="B612" s="1">
        <v>4.0</v>
      </c>
    </row>
    <row r="613">
      <c r="A613" s="1" t="s">
        <v>628</v>
      </c>
      <c r="B613" s="1">
        <v>5.0</v>
      </c>
    </row>
    <row r="614">
      <c r="A614" s="1" t="s">
        <v>154</v>
      </c>
      <c r="B614" s="1">
        <v>6.0</v>
      </c>
    </row>
    <row r="615">
      <c r="A615" s="1" t="s">
        <v>321</v>
      </c>
      <c r="B615" s="1">
        <v>26.0</v>
      </c>
    </row>
    <row r="616">
      <c r="A616" s="1" t="s">
        <v>814</v>
      </c>
      <c r="B616" s="1">
        <v>50.0</v>
      </c>
    </row>
    <row r="617">
      <c r="A617" s="1" t="s">
        <v>36</v>
      </c>
      <c r="B617" s="1">
        <v>22.0</v>
      </c>
    </row>
    <row r="618">
      <c r="A618" s="1" t="s">
        <v>482</v>
      </c>
      <c r="B618" s="1">
        <v>41.0</v>
      </c>
    </row>
    <row r="619">
      <c r="A619" s="1" t="s">
        <v>79</v>
      </c>
      <c r="B619" s="1">
        <v>14.0</v>
      </c>
    </row>
    <row r="620">
      <c r="A620" s="1" t="s">
        <v>783</v>
      </c>
      <c r="B620" s="1">
        <v>28.0</v>
      </c>
    </row>
    <row r="621">
      <c r="A621" s="1" t="s">
        <v>39</v>
      </c>
      <c r="B621" s="1">
        <v>0.0</v>
      </c>
    </row>
    <row r="622">
      <c r="A622" s="1" t="s">
        <v>727</v>
      </c>
      <c r="B622" s="1">
        <v>1.0</v>
      </c>
    </row>
    <row r="623">
      <c r="A623" s="1" t="s">
        <v>7583</v>
      </c>
      <c r="B623" s="1">
        <v>2.0</v>
      </c>
    </row>
    <row r="624">
      <c r="A624" s="1" t="s">
        <v>7589</v>
      </c>
      <c r="B624" s="1">
        <v>7.0</v>
      </c>
    </row>
    <row r="625">
      <c r="A625" s="1" t="s">
        <v>694</v>
      </c>
      <c r="B625" s="1">
        <v>15.0</v>
      </c>
    </row>
    <row r="626">
      <c r="A626" s="1" t="s">
        <v>115</v>
      </c>
      <c r="B626" s="1">
        <v>11.0</v>
      </c>
    </row>
    <row r="627">
      <c r="A627" s="1" t="s">
        <v>541</v>
      </c>
      <c r="B627" s="1">
        <v>30.0</v>
      </c>
    </row>
    <row r="628">
      <c r="A628" s="1" t="s">
        <v>604</v>
      </c>
      <c r="B628" s="1">
        <v>80.0</v>
      </c>
    </row>
    <row r="629">
      <c r="A629" s="1" t="s">
        <v>481</v>
      </c>
      <c r="B629" s="1">
        <v>13.0</v>
      </c>
    </row>
    <row r="630">
      <c r="A630" s="1" t="s">
        <v>164</v>
      </c>
      <c r="B630" s="1">
        <v>10.0</v>
      </c>
    </row>
    <row r="631">
      <c r="A631" s="1" t="s">
        <v>275</v>
      </c>
      <c r="B631" s="1">
        <v>16.0</v>
      </c>
    </row>
    <row r="632">
      <c r="A632" s="1" t="s">
        <v>405</v>
      </c>
      <c r="B632" s="1">
        <v>89.0</v>
      </c>
    </row>
    <row r="633">
      <c r="A633" s="1" t="s">
        <v>40</v>
      </c>
      <c r="B633" s="1">
        <v>65.0</v>
      </c>
    </row>
    <row r="634">
      <c r="A634" s="1" t="s">
        <v>618</v>
      </c>
      <c r="B634" s="1">
        <v>7.0</v>
      </c>
    </row>
    <row r="635">
      <c r="A635" s="1" t="s">
        <v>225</v>
      </c>
      <c r="B635" s="1">
        <v>1.0</v>
      </c>
    </row>
    <row r="636">
      <c r="A636" s="1" t="s">
        <v>134</v>
      </c>
      <c r="B636" s="1">
        <v>40.0</v>
      </c>
    </row>
    <row r="637">
      <c r="A637" s="1" t="s">
        <v>222</v>
      </c>
      <c r="B637" s="1">
        <v>29.0</v>
      </c>
    </row>
    <row r="638">
      <c r="A638" s="1" t="s">
        <v>311</v>
      </c>
      <c r="B638" s="1">
        <v>1.0</v>
      </c>
    </row>
    <row r="639">
      <c r="A639" s="1" t="s">
        <v>451</v>
      </c>
      <c r="B639" s="1">
        <v>33.0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7717</v>
      </c>
      <c r="B1" s="1" t="s">
        <v>7719</v>
      </c>
    </row>
    <row r="2">
      <c r="A2" s="1" t="s">
        <v>634</v>
      </c>
      <c r="B2" s="1">
        <v>9.0</v>
      </c>
    </row>
    <row r="3">
      <c r="A3" s="1" t="s">
        <v>545</v>
      </c>
      <c r="B3" s="1">
        <v>56.0</v>
      </c>
    </row>
    <row r="4">
      <c r="A4" s="1" t="s">
        <v>446</v>
      </c>
      <c r="B4" s="1">
        <v>30.0</v>
      </c>
    </row>
    <row r="5">
      <c r="A5" s="1" t="s">
        <v>183</v>
      </c>
      <c r="B5" s="1">
        <v>13.0</v>
      </c>
    </row>
    <row r="6">
      <c r="A6" s="1" t="s">
        <v>140</v>
      </c>
      <c r="B6" s="1">
        <v>27.0</v>
      </c>
    </row>
    <row r="7">
      <c r="A7" s="1" t="s">
        <v>529</v>
      </c>
      <c r="B7" s="1">
        <v>46.0</v>
      </c>
    </row>
    <row r="8">
      <c r="A8" s="1" t="s">
        <v>131</v>
      </c>
      <c r="B8" s="1">
        <v>6.0</v>
      </c>
    </row>
    <row r="9">
      <c r="A9" s="1" t="s">
        <v>202</v>
      </c>
      <c r="B9" s="1">
        <v>0.0</v>
      </c>
    </row>
    <row r="10">
      <c r="A10" s="1" t="s">
        <v>122</v>
      </c>
      <c r="B10" s="1">
        <v>26.0</v>
      </c>
    </row>
    <row r="11">
      <c r="A11" s="1" t="s">
        <v>179</v>
      </c>
      <c r="B11" s="1">
        <v>9.0</v>
      </c>
    </row>
    <row r="12">
      <c r="A12" s="1" t="s">
        <v>118</v>
      </c>
      <c r="B12" s="1">
        <v>22.0</v>
      </c>
    </row>
    <row r="13">
      <c r="A13" s="1" t="s">
        <v>89</v>
      </c>
      <c r="B13" s="1">
        <v>13.0</v>
      </c>
    </row>
    <row r="14">
      <c r="A14" s="1" t="s">
        <v>1092</v>
      </c>
      <c r="B14" s="1">
        <v>23.0</v>
      </c>
    </row>
    <row r="15">
      <c r="A15" s="1" t="s">
        <v>254</v>
      </c>
      <c r="B15" s="1">
        <v>31.0</v>
      </c>
    </row>
    <row r="16">
      <c r="A16" s="1" t="s">
        <v>647</v>
      </c>
      <c r="B16" s="1">
        <v>10.0</v>
      </c>
    </row>
    <row r="17">
      <c r="A17" s="1" t="s">
        <v>199</v>
      </c>
      <c r="B17" s="1">
        <v>26.0</v>
      </c>
    </row>
    <row r="18">
      <c r="A18" s="1" t="s">
        <v>127</v>
      </c>
      <c r="B18" s="1">
        <v>0.0</v>
      </c>
    </row>
    <row r="19">
      <c r="A19" s="1" t="s">
        <v>803</v>
      </c>
      <c r="B19" s="1">
        <v>61.0</v>
      </c>
    </row>
    <row r="20">
      <c r="A20" s="1" t="s">
        <v>512</v>
      </c>
      <c r="B20" s="1">
        <v>80.0</v>
      </c>
    </row>
    <row r="21">
      <c r="A21" s="1" t="s">
        <v>627</v>
      </c>
      <c r="B21" s="1">
        <v>18.0</v>
      </c>
    </row>
    <row r="22">
      <c r="A22" s="1" t="s">
        <v>551</v>
      </c>
      <c r="B22" s="1">
        <v>105.0</v>
      </c>
    </row>
    <row r="23">
      <c r="A23" s="1" t="s">
        <v>136</v>
      </c>
      <c r="B23" s="1">
        <v>15.0</v>
      </c>
    </row>
    <row r="24">
      <c r="A24" s="1" t="s">
        <v>519</v>
      </c>
      <c r="B24" s="1">
        <v>87.0</v>
      </c>
    </row>
    <row r="25">
      <c r="A25" s="1" t="s">
        <v>663</v>
      </c>
      <c r="B25" s="1">
        <v>21.0</v>
      </c>
    </row>
    <row r="26">
      <c r="A26" s="1" t="s">
        <v>78</v>
      </c>
      <c r="B26" s="1">
        <v>5.0</v>
      </c>
    </row>
    <row r="27">
      <c r="A27" s="1" t="s">
        <v>614</v>
      </c>
      <c r="B27" s="1">
        <v>13.0</v>
      </c>
    </row>
    <row r="28">
      <c r="A28" s="1" t="s">
        <v>270</v>
      </c>
      <c r="B28" s="1">
        <v>35.0</v>
      </c>
    </row>
    <row r="29">
      <c r="A29" s="1" t="s">
        <v>26</v>
      </c>
      <c r="B29" s="1">
        <v>21.0</v>
      </c>
    </row>
    <row r="30">
      <c r="A30" s="1" t="s">
        <v>716</v>
      </c>
      <c r="B30" s="1">
        <v>103.0</v>
      </c>
    </row>
    <row r="31">
      <c r="A31" s="1" t="s">
        <v>43</v>
      </c>
      <c r="B31" s="1">
        <v>46.0</v>
      </c>
    </row>
    <row r="32">
      <c r="A32" s="1" t="s">
        <v>657</v>
      </c>
      <c r="B32" s="1">
        <v>21.0</v>
      </c>
    </row>
    <row r="33">
      <c r="A33" s="1" t="s">
        <v>587</v>
      </c>
      <c r="B33" s="1">
        <v>156.0</v>
      </c>
    </row>
    <row r="34">
      <c r="A34" s="1" t="s">
        <v>494</v>
      </c>
      <c r="B34" s="1">
        <v>38.0</v>
      </c>
    </row>
    <row r="35">
      <c r="A35" s="1" t="s">
        <v>211</v>
      </c>
      <c r="B35" s="1">
        <v>18.0</v>
      </c>
    </row>
    <row r="36">
      <c r="A36" s="1" t="s">
        <v>398</v>
      </c>
      <c r="B36" s="1">
        <v>43.0</v>
      </c>
    </row>
    <row r="37">
      <c r="A37" s="1" t="s">
        <v>530</v>
      </c>
      <c r="B37" s="1">
        <v>51.0</v>
      </c>
    </row>
    <row r="38">
      <c r="A38" s="1" t="s">
        <v>175</v>
      </c>
      <c r="B38" s="1">
        <v>28.0</v>
      </c>
    </row>
    <row r="39">
      <c r="A39" s="1" t="s">
        <v>191</v>
      </c>
      <c r="B39" s="1">
        <v>18.0</v>
      </c>
    </row>
    <row r="40">
      <c r="A40" s="1" t="s">
        <v>49</v>
      </c>
      <c r="B40" s="1">
        <v>46.0</v>
      </c>
    </row>
    <row r="41">
      <c r="A41" s="1" t="s">
        <v>570</v>
      </c>
      <c r="B41" s="1">
        <v>54.0</v>
      </c>
    </row>
    <row r="42">
      <c r="A42" s="1" t="s">
        <v>90</v>
      </c>
      <c r="B42" s="1">
        <v>13.0</v>
      </c>
    </row>
    <row r="43">
      <c r="A43" s="1" t="s">
        <v>776</v>
      </c>
      <c r="B43" s="1">
        <v>118.0</v>
      </c>
    </row>
    <row r="44">
      <c r="A44" s="1" t="s">
        <v>197</v>
      </c>
      <c r="B44" s="1">
        <v>16.0</v>
      </c>
    </row>
    <row r="45">
      <c r="A45" s="1" t="s">
        <v>650</v>
      </c>
      <c r="B45" s="1">
        <v>18.0</v>
      </c>
    </row>
    <row r="46">
      <c r="A46" s="1" t="s">
        <v>697</v>
      </c>
      <c r="B46" s="1">
        <v>55.0</v>
      </c>
    </row>
    <row r="47">
      <c r="A47" s="1" t="s">
        <v>31</v>
      </c>
      <c r="B47" s="1">
        <v>20.0</v>
      </c>
    </row>
    <row r="48">
      <c r="A48" s="1" t="s">
        <v>286</v>
      </c>
      <c r="B48" s="1">
        <v>56.0</v>
      </c>
    </row>
    <row r="49">
      <c r="A49" s="1" t="s">
        <v>560</v>
      </c>
      <c r="B49" s="1">
        <v>37.0</v>
      </c>
    </row>
    <row r="50">
      <c r="A50" s="1" t="s">
        <v>32</v>
      </c>
      <c r="B50" s="1">
        <v>27.0</v>
      </c>
    </row>
    <row r="51">
      <c r="A51" s="1" t="s">
        <v>251</v>
      </c>
      <c r="B51" s="1">
        <v>65.0</v>
      </c>
    </row>
    <row r="52">
      <c r="A52" s="1" t="s">
        <v>693</v>
      </c>
      <c r="B52" s="1">
        <v>48.0</v>
      </c>
    </row>
    <row r="53">
      <c r="A53" s="1" t="s">
        <v>572</v>
      </c>
      <c r="B53" s="1">
        <v>44.0</v>
      </c>
    </row>
    <row r="54">
      <c r="A54" s="1" t="s">
        <v>682</v>
      </c>
      <c r="B54" s="1">
        <v>12.0</v>
      </c>
    </row>
    <row r="55">
      <c r="A55" s="1" t="s">
        <v>220</v>
      </c>
      <c r="B55" s="1">
        <v>23.0</v>
      </c>
    </row>
    <row r="56">
      <c r="A56" s="1" t="s">
        <v>224</v>
      </c>
      <c r="B56" s="1">
        <v>22.0</v>
      </c>
    </row>
    <row r="57">
      <c r="A57" s="1" t="s">
        <v>815</v>
      </c>
      <c r="B57" s="1">
        <v>64.0</v>
      </c>
    </row>
    <row r="58">
      <c r="A58" s="1" t="s">
        <v>613</v>
      </c>
      <c r="B58" s="1">
        <v>22.0</v>
      </c>
    </row>
    <row r="59">
      <c r="A59" s="1" t="s">
        <v>114</v>
      </c>
      <c r="B59" s="1">
        <v>17.0</v>
      </c>
    </row>
    <row r="60">
      <c r="A60" s="1" t="s">
        <v>660</v>
      </c>
      <c r="B60" s="1">
        <v>14.0</v>
      </c>
    </row>
    <row r="61">
      <c r="A61" s="1" t="s">
        <v>86</v>
      </c>
      <c r="B61" s="1">
        <v>18.0</v>
      </c>
    </row>
    <row r="62">
      <c r="A62" s="1" t="s">
        <v>163</v>
      </c>
      <c r="B62" s="1">
        <v>6.0</v>
      </c>
    </row>
    <row r="63">
      <c r="A63" s="1" t="s">
        <v>152</v>
      </c>
      <c r="B63" s="1">
        <v>10.0</v>
      </c>
    </row>
    <row r="64">
      <c r="A64" s="1" t="s">
        <v>723</v>
      </c>
      <c r="B64" s="1">
        <v>40.0</v>
      </c>
    </row>
    <row r="65">
      <c r="A65" s="1" t="s">
        <v>849</v>
      </c>
      <c r="B65" s="1">
        <v>145.0</v>
      </c>
    </row>
    <row r="66">
      <c r="A66" s="1" t="s">
        <v>755</v>
      </c>
      <c r="B66" s="1">
        <v>43.0</v>
      </c>
    </row>
    <row r="67">
      <c r="A67" s="1" t="s">
        <v>601</v>
      </c>
      <c r="B67" s="1">
        <v>49.0</v>
      </c>
    </row>
    <row r="68">
      <c r="A68" s="1" t="s">
        <v>91</v>
      </c>
      <c r="B68" s="1">
        <v>11.0</v>
      </c>
    </row>
    <row r="69">
      <c r="A69" s="1" t="s">
        <v>623</v>
      </c>
      <c r="B69" s="1">
        <v>8.0</v>
      </c>
    </row>
    <row r="70">
      <c r="A70" s="1" t="s">
        <v>586</v>
      </c>
      <c r="B70" s="1">
        <v>39.0</v>
      </c>
    </row>
    <row r="71">
      <c r="A71" s="1" t="s">
        <v>782</v>
      </c>
      <c r="B71" s="1">
        <v>48.0</v>
      </c>
    </row>
    <row r="72">
      <c r="A72" s="1" t="s">
        <v>167</v>
      </c>
      <c r="B72" s="1">
        <v>10.0</v>
      </c>
    </row>
    <row r="73">
      <c r="A73" s="1" t="s">
        <v>532</v>
      </c>
      <c r="B73" s="1">
        <v>43.0</v>
      </c>
    </row>
    <row r="74">
      <c r="A74" s="1" t="s">
        <v>1980</v>
      </c>
      <c r="B74" s="1">
        <v>52.0</v>
      </c>
    </row>
    <row r="75">
      <c r="A75" s="1" t="s">
        <v>470</v>
      </c>
      <c r="B75" s="1">
        <v>66.0</v>
      </c>
    </row>
    <row r="76">
      <c r="A76" s="1" t="s">
        <v>598</v>
      </c>
      <c r="B76" s="1">
        <v>86.0</v>
      </c>
    </row>
    <row r="77">
      <c r="A77" s="1" t="s">
        <v>624</v>
      </c>
      <c r="B77" s="1">
        <v>0.0</v>
      </c>
    </row>
    <row r="78">
      <c r="A78" s="1" t="s">
        <v>168</v>
      </c>
      <c r="B78" s="1">
        <v>4.0</v>
      </c>
    </row>
    <row r="79">
      <c r="A79" s="1" t="s">
        <v>204</v>
      </c>
      <c r="B79" s="1">
        <v>27.0</v>
      </c>
    </row>
    <row r="80">
      <c r="A80" s="1" t="s">
        <v>500</v>
      </c>
      <c r="B80" s="1">
        <v>46.0</v>
      </c>
    </row>
    <row r="81">
      <c r="A81" s="1" t="s">
        <v>83</v>
      </c>
      <c r="B81" s="1">
        <v>12.0</v>
      </c>
    </row>
    <row r="82">
      <c r="A82" s="1" t="s">
        <v>208</v>
      </c>
      <c r="B82" s="1">
        <v>28.0</v>
      </c>
    </row>
    <row r="83">
      <c r="A83" s="1" t="s">
        <v>98</v>
      </c>
      <c r="B83" s="1">
        <v>10.0</v>
      </c>
    </row>
    <row r="84">
      <c r="A84" s="1" t="s">
        <v>209</v>
      </c>
      <c r="B84" s="1">
        <v>8.0</v>
      </c>
    </row>
    <row r="85">
      <c r="A85" s="1" t="s">
        <v>309</v>
      </c>
      <c r="B85" s="1">
        <v>32.0</v>
      </c>
    </row>
    <row r="86">
      <c r="A86" s="1" t="s">
        <v>96</v>
      </c>
      <c r="B86" s="1">
        <v>2.0</v>
      </c>
    </row>
    <row r="87">
      <c r="A87" s="1" t="s">
        <v>59</v>
      </c>
      <c r="B87" s="1">
        <v>21.0</v>
      </c>
    </row>
    <row r="88">
      <c r="A88" s="1" t="s">
        <v>243</v>
      </c>
      <c r="B88" s="1">
        <v>31.0</v>
      </c>
    </row>
    <row r="89">
      <c r="A89" s="1" t="s">
        <v>34</v>
      </c>
      <c r="B89" s="1">
        <v>48.0</v>
      </c>
    </row>
    <row r="90">
      <c r="A90" s="1" t="s">
        <v>80</v>
      </c>
      <c r="B90" s="1">
        <v>24.0</v>
      </c>
    </row>
    <row r="91">
      <c r="A91" s="1" t="s">
        <v>93</v>
      </c>
      <c r="B91" s="1">
        <v>0.0</v>
      </c>
    </row>
    <row r="92">
      <c r="A92" s="1" t="s">
        <v>201</v>
      </c>
      <c r="B92" s="1">
        <v>22.0</v>
      </c>
    </row>
    <row r="93">
      <c r="A93" s="1" t="s">
        <v>29</v>
      </c>
      <c r="B93" s="1">
        <v>20.0</v>
      </c>
    </row>
    <row r="94">
      <c r="A94" s="1" t="s">
        <v>791</v>
      </c>
      <c r="B94" s="1">
        <v>31.0</v>
      </c>
    </row>
    <row r="95">
      <c r="A95" s="1" t="s">
        <v>626</v>
      </c>
      <c r="B95" s="1">
        <v>19.0</v>
      </c>
    </row>
    <row r="96">
      <c r="A96" s="1" t="s">
        <v>653</v>
      </c>
      <c r="B96" s="1">
        <v>13.0</v>
      </c>
    </row>
    <row r="97">
      <c r="A97" s="1" t="s">
        <v>148</v>
      </c>
      <c r="B97" s="1">
        <v>23.0</v>
      </c>
    </row>
    <row r="98">
      <c r="A98" s="1" t="s">
        <v>150</v>
      </c>
      <c r="B98" s="1">
        <v>21.0</v>
      </c>
    </row>
    <row r="99">
      <c r="A99" s="1" t="s">
        <v>622</v>
      </c>
      <c r="B99" s="1">
        <v>9.0</v>
      </c>
    </row>
    <row r="100">
      <c r="A100" s="1" t="s">
        <v>787</v>
      </c>
      <c r="B100" s="1">
        <v>46.0</v>
      </c>
    </row>
    <row r="101">
      <c r="A101" s="1" t="s">
        <v>2400</v>
      </c>
      <c r="B101" s="1">
        <v>61.0</v>
      </c>
    </row>
    <row r="102">
      <c r="A102" s="1" t="s">
        <v>2403</v>
      </c>
      <c r="B102" s="1">
        <v>11.0</v>
      </c>
    </row>
    <row r="103">
      <c r="A103" s="1" t="s">
        <v>101</v>
      </c>
      <c r="B103" s="1">
        <v>23.0</v>
      </c>
    </row>
    <row r="104">
      <c r="A104" s="1" t="s">
        <v>277</v>
      </c>
      <c r="B104" s="1">
        <v>124.0</v>
      </c>
    </row>
    <row r="105">
      <c r="A105" s="1" t="s">
        <v>146</v>
      </c>
      <c r="B105" s="1">
        <v>15.0</v>
      </c>
    </row>
    <row r="106">
      <c r="A106" s="1" t="s">
        <v>253</v>
      </c>
      <c r="B106" s="1">
        <v>69.0</v>
      </c>
    </row>
    <row r="107">
      <c r="A107" s="1" t="s">
        <v>185</v>
      </c>
      <c r="B107" s="1">
        <v>7.0</v>
      </c>
    </row>
    <row r="108">
      <c r="A108" s="1" t="s">
        <v>159</v>
      </c>
      <c r="B108" s="1">
        <v>7.0</v>
      </c>
    </row>
    <row r="109">
      <c r="A109" s="1" t="s">
        <v>514</v>
      </c>
      <c r="B109" s="1">
        <v>42.0</v>
      </c>
    </row>
    <row r="110">
      <c r="A110" s="1" t="s">
        <v>674</v>
      </c>
      <c r="B110" s="1">
        <v>20.0</v>
      </c>
    </row>
    <row r="111">
      <c r="A111" s="1" t="s">
        <v>652</v>
      </c>
      <c r="B111" s="1">
        <v>22.0</v>
      </c>
    </row>
    <row r="112">
      <c r="A112" s="1" t="s">
        <v>2514</v>
      </c>
      <c r="B112" s="1">
        <v>20.0</v>
      </c>
    </row>
    <row r="113">
      <c r="A113" s="1" t="s">
        <v>124</v>
      </c>
      <c r="B113" s="1">
        <v>26.0</v>
      </c>
    </row>
    <row r="114">
      <c r="A114" s="1" t="s">
        <v>632</v>
      </c>
      <c r="B114" s="1">
        <v>10.0</v>
      </c>
    </row>
    <row r="115">
      <c r="A115" s="1" t="s">
        <v>523</v>
      </c>
      <c r="B115" s="1">
        <v>43.0</v>
      </c>
    </row>
    <row r="116">
      <c r="A116" s="1" t="s">
        <v>484</v>
      </c>
      <c r="B116" s="1">
        <v>59.0</v>
      </c>
    </row>
    <row r="117">
      <c r="A117" s="1" t="s">
        <v>112</v>
      </c>
      <c r="B117" s="1">
        <v>15.0</v>
      </c>
    </row>
    <row r="118">
      <c r="A118" s="1" t="s">
        <v>640</v>
      </c>
      <c r="B118" s="1">
        <v>6.0</v>
      </c>
    </row>
    <row r="119">
      <c r="A119" s="1" t="s">
        <v>182</v>
      </c>
      <c r="B119" s="1">
        <v>15.0</v>
      </c>
    </row>
    <row r="120">
      <c r="A120" s="1" t="s">
        <v>625</v>
      </c>
      <c r="B120" s="1">
        <v>7.0</v>
      </c>
    </row>
    <row r="121">
      <c r="A121" s="1" t="s">
        <v>51</v>
      </c>
      <c r="B121" s="1">
        <v>3.0</v>
      </c>
    </row>
    <row r="122">
      <c r="A122" s="1" t="s">
        <v>123</v>
      </c>
      <c r="B122" s="1">
        <v>26.0</v>
      </c>
    </row>
    <row r="123">
      <c r="A123" s="1" t="s">
        <v>157</v>
      </c>
      <c r="B123" s="1">
        <v>23.0</v>
      </c>
    </row>
    <row r="124">
      <c r="A124" s="1" t="s">
        <v>110</v>
      </c>
      <c r="B124" s="1">
        <v>3.0</v>
      </c>
    </row>
    <row r="125">
      <c r="A125" s="1" t="s">
        <v>46</v>
      </c>
      <c r="B125" s="1">
        <v>118.0</v>
      </c>
    </row>
    <row r="126">
      <c r="A126" s="1" t="s">
        <v>227</v>
      </c>
      <c r="B126" s="1">
        <v>34.0</v>
      </c>
    </row>
    <row r="127">
      <c r="A127" s="1" t="s">
        <v>685</v>
      </c>
      <c r="B127" s="1">
        <v>29.0</v>
      </c>
    </row>
    <row r="128">
      <c r="A128" s="1" t="s">
        <v>474</v>
      </c>
      <c r="B128" s="1">
        <v>96.0</v>
      </c>
    </row>
    <row r="129">
      <c r="A129" s="1" t="s">
        <v>121</v>
      </c>
      <c r="B129" s="1">
        <v>18.0</v>
      </c>
    </row>
    <row r="130">
      <c r="A130" s="1" t="s">
        <v>665</v>
      </c>
      <c r="B130" s="1">
        <v>12.0</v>
      </c>
    </row>
    <row r="131">
      <c r="A131" s="1" t="s">
        <v>676</v>
      </c>
      <c r="B131" s="1">
        <v>9.0</v>
      </c>
    </row>
    <row r="132">
      <c r="A132" s="1" t="s">
        <v>642</v>
      </c>
      <c r="B132" s="1">
        <v>11.0</v>
      </c>
    </row>
    <row r="133">
      <c r="A133" s="1" t="s">
        <v>61</v>
      </c>
      <c r="B133" s="1">
        <v>7.0</v>
      </c>
    </row>
    <row r="134">
      <c r="A134" s="1" t="s">
        <v>84</v>
      </c>
      <c r="B134" s="1">
        <v>24.0</v>
      </c>
    </row>
    <row r="135">
      <c r="A135" s="1" t="s">
        <v>2873</v>
      </c>
      <c r="B135" s="1">
        <v>12.0</v>
      </c>
    </row>
    <row r="136">
      <c r="A136" s="1" t="s">
        <v>203</v>
      </c>
      <c r="B136" s="1">
        <v>29.0</v>
      </c>
    </row>
    <row r="137">
      <c r="A137" s="1" t="s">
        <v>588</v>
      </c>
      <c r="B137" s="1">
        <v>84.0</v>
      </c>
    </row>
    <row r="138">
      <c r="A138" s="1" t="s">
        <v>189</v>
      </c>
      <c r="B138" s="1">
        <v>10.0</v>
      </c>
    </row>
    <row r="139">
      <c r="A139" s="1" t="s">
        <v>673</v>
      </c>
      <c r="B139" s="1">
        <v>10.0</v>
      </c>
    </row>
    <row r="140">
      <c r="A140" s="1" t="s">
        <v>72</v>
      </c>
      <c r="B140" s="1">
        <v>3.0</v>
      </c>
    </row>
    <row r="141">
      <c r="A141" s="1" t="s">
        <v>184</v>
      </c>
      <c r="B141" s="1">
        <v>18.0</v>
      </c>
    </row>
    <row r="142">
      <c r="A142" s="1" t="s">
        <v>2957</v>
      </c>
      <c r="B142" s="1">
        <v>1.0</v>
      </c>
    </row>
    <row r="143">
      <c r="A143" s="1" t="s">
        <v>2965</v>
      </c>
      <c r="B143" s="1">
        <v>16.0</v>
      </c>
    </row>
    <row r="144">
      <c r="A144" s="1" t="s">
        <v>2979</v>
      </c>
      <c r="B144" s="1">
        <v>6.0</v>
      </c>
    </row>
    <row r="145">
      <c r="A145" s="1" t="s">
        <v>639</v>
      </c>
      <c r="B145" s="1">
        <v>18.0</v>
      </c>
    </row>
    <row r="146">
      <c r="A146" s="1" t="s">
        <v>331</v>
      </c>
      <c r="B146" s="1">
        <v>104.0</v>
      </c>
    </row>
    <row r="147">
      <c r="A147" s="1" t="s">
        <v>792</v>
      </c>
      <c r="B147" s="1">
        <v>126.0</v>
      </c>
    </row>
    <row r="148">
      <c r="A148" s="1" t="s">
        <v>612</v>
      </c>
      <c r="B148" s="1">
        <v>14.0</v>
      </c>
    </row>
    <row r="149">
      <c r="A149" s="1" t="s">
        <v>817</v>
      </c>
      <c r="B149" s="1">
        <v>98.0</v>
      </c>
    </row>
    <row r="150">
      <c r="A150" s="1" t="s">
        <v>675</v>
      </c>
      <c r="B150" s="1">
        <v>27.0</v>
      </c>
    </row>
    <row r="151">
      <c r="A151" s="1" t="s">
        <v>403</v>
      </c>
      <c r="B151" s="1">
        <v>46.0</v>
      </c>
    </row>
    <row r="152">
      <c r="A152" s="1" t="s">
        <v>635</v>
      </c>
      <c r="B152" s="1">
        <v>27.0</v>
      </c>
    </row>
    <row r="153">
      <c r="A153" s="1" t="s">
        <v>55</v>
      </c>
      <c r="B153" s="1">
        <v>2.0</v>
      </c>
    </row>
    <row r="154">
      <c r="A154" s="1" t="s">
        <v>48</v>
      </c>
      <c r="B154" s="1">
        <v>41.0</v>
      </c>
    </row>
    <row r="155">
      <c r="A155" s="1" t="s">
        <v>702</v>
      </c>
      <c r="B155" s="1">
        <v>31.0</v>
      </c>
    </row>
    <row r="156">
      <c r="A156" s="1" t="s">
        <v>69</v>
      </c>
      <c r="B156" s="1">
        <v>28.0</v>
      </c>
    </row>
    <row r="157">
      <c r="A157" s="1" t="s">
        <v>796</v>
      </c>
      <c r="B157" s="1">
        <v>44.0</v>
      </c>
    </row>
    <row r="158">
      <c r="A158" s="1" t="s">
        <v>662</v>
      </c>
      <c r="B158" s="1">
        <v>27.0</v>
      </c>
    </row>
    <row r="159">
      <c r="A159" s="1" t="s">
        <v>631</v>
      </c>
      <c r="B159" s="1">
        <v>2.0</v>
      </c>
    </row>
    <row r="160">
      <c r="A160" s="1" t="s">
        <v>200</v>
      </c>
      <c r="B160" s="1">
        <v>6.0</v>
      </c>
    </row>
    <row r="161">
      <c r="A161" s="1" t="s">
        <v>525</v>
      </c>
      <c r="B161" s="1">
        <v>53.0</v>
      </c>
    </row>
    <row r="162">
      <c r="A162" s="1" t="s">
        <v>580</v>
      </c>
      <c r="B162" s="1">
        <v>112.0</v>
      </c>
    </row>
    <row r="163">
      <c r="A163" s="1" t="s">
        <v>178</v>
      </c>
      <c r="B163" s="1">
        <v>17.0</v>
      </c>
    </row>
    <row r="164">
      <c r="A164" s="1" t="s">
        <v>827</v>
      </c>
      <c r="B164" s="1">
        <v>70.0</v>
      </c>
    </row>
    <row r="165">
      <c r="A165" s="1" t="s">
        <v>340</v>
      </c>
      <c r="B165" s="1">
        <v>49.0</v>
      </c>
    </row>
    <row r="166">
      <c r="A166" s="1" t="s">
        <v>190</v>
      </c>
      <c r="B166" s="1">
        <v>9.0</v>
      </c>
    </row>
    <row r="167">
      <c r="A167" s="1" t="s">
        <v>261</v>
      </c>
      <c r="B167" s="1">
        <v>37.0</v>
      </c>
    </row>
    <row r="168">
      <c r="A168" s="1" t="s">
        <v>53</v>
      </c>
      <c r="B168" s="1">
        <v>9.0</v>
      </c>
    </row>
    <row r="169">
      <c r="A169" s="1" t="s">
        <v>95</v>
      </c>
      <c r="B169" s="1">
        <v>8.0</v>
      </c>
    </row>
    <row r="170">
      <c r="A170" s="1" t="s">
        <v>219</v>
      </c>
      <c r="B170" s="1">
        <v>3.0</v>
      </c>
    </row>
    <row r="171">
      <c r="A171" s="1" t="s">
        <v>527</v>
      </c>
      <c r="B171" s="1">
        <v>36.0</v>
      </c>
    </row>
    <row r="172">
      <c r="A172" s="1" t="s">
        <v>260</v>
      </c>
      <c r="B172" s="1">
        <v>37.0</v>
      </c>
    </row>
    <row r="173">
      <c r="A173" s="1" t="s">
        <v>724</v>
      </c>
      <c r="B173" s="1">
        <v>36.0</v>
      </c>
    </row>
    <row r="174">
      <c r="A174" s="1" t="s">
        <v>215</v>
      </c>
      <c r="B174" s="1">
        <v>25.0</v>
      </c>
    </row>
    <row r="175">
      <c r="A175" s="1" t="s">
        <v>107</v>
      </c>
      <c r="B175" s="1">
        <v>29.0</v>
      </c>
    </row>
    <row r="176">
      <c r="A176" s="1" t="s">
        <v>144</v>
      </c>
      <c r="B176" s="1">
        <v>20.0</v>
      </c>
    </row>
    <row r="177">
      <c r="A177" s="1" t="s">
        <v>667</v>
      </c>
      <c r="B177" s="1">
        <v>18.0</v>
      </c>
    </row>
    <row r="178">
      <c r="A178" s="1" t="s">
        <v>610</v>
      </c>
      <c r="B178" s="1">
        <v>15.0</v>
      </c>
    </row>
    <row r="179">
      <c r="A179" s="1" t="s">
        <v>668</v>
      </c>
      <c r="B179" s="1">
        <v>18.0</v>
      </c>
    </row>
    <row r="180">
      <c r="A180" s="1" t="s">
        <v>296</v>
      </c>
      <c r="B180" s="1">
        <v>59.0</v>
      </c>
    </row>
    <row r="181">
      <c r="A181" s="1" t="s">
        <v>3522</v>
      </c>
      <c r="B181" s="1">
        <v>7.0</v>
      </c>
    </row>
    <row r="182">
      <c r="A182" s="1" t="s">
        <v>509</v>
      </c>
      <c r="B182" s="1">
        <v>40.0</v>
      </c>
    </row>
    <row r="183">
      <c r="A183" s="1" t="s">
        <v>85</v>
      </c>
      <c r="B183" s="1">
        <v>1.0</v>
      </c>
    </row>
    <row r="184">
      <c r="A184" s="1" t="s">
        <v>21</v>
      </c>
      <c r="B184" s="1">
        <v>8.0</v>
      </c>
    </row>
    <row r="185">
      <c r="A185" s="1" t="s">
        <v>698</v>
      </c>
      <c r="B185" s="1">
        <v>35.0</v>
      </c>
    </row>
    <row r="186">
      <c r="A186" s="1" t="s">
        <v>615</v>
      </c>
      <c r="B186" s="1">
        <v>12.0</v>
      </c>
    </row>
    <row r="187">
      <c r="A187" s="1" t="s">
        <v>3566</v>
      </c>
      <c r="B187" s="1">
        <v>11.0</v>
      </c>
    </row>
    <row r="188">
      <c r="A188" s="1" t="s">
        <v>279</v>
      </c>
      <c r="B188" s="1">
        <v>73.0</v>
      </c>
    </row>
    <row r="189">
      <c r="A189" s="1" t="s">
        <v>3612</v>
      </c>
      <c r="B189" s="1">
        <v>2.0</v>
      </c>
    </row>
    <row r="190">
      <c r="A190" s="1" t="s">
        <v>87</v>
      </c>
      <c r="B190" s="1">
        <v>8.0</v>
      </c>
    </row>
    <row r="191">
      <c r="A191" s="1" t="s">
        <v>468</v>
      </c>
      <c r="B191" s="1">
        <v>53.0</v>
      </c>
    </row>
    <row r="192">
      <c r="A192" s="1" t="s">
        <v>25</v>
      </c>
      <c r="B192" s="1">
        <v>22.0</v>
      </c>
    </row>
    <row r="193">
      <c r="A193" s="1" t="s">
        <v>3640</v>
      </c>
      <c r="B193" s="1">
        <v>14.0</v>
      </c>
    </row>
    <row r="194">
      <c r="A194" s="1" t="s">
        <v>592</v>
      </c>
      <c r="B194" s="1">
        <v>43.0</v>
      </c>
    </row>
    <row r="195">
      <c r="A195" s="1" t="s">
        <v>619</v>
      </c>
      <c r="B195" s="1">
        <v>15.0</v>
      </c>
    </row>
    <row r="196">
      <c r="A196" s="1" t="s">
        <v>666</v>
      </c>
      <c r="B196" s="1">
        <v>30.0</v>
      </c>
    </row>
    <row r="197">
      <c r="A197" s="1" t="s">
        <v>67</v>
      </c>
      <c r="B197" s="1">
        <v>10.0</v>
      </c>
    </row>
    <row r="198">
      <c r="A198" s="1" t="s">
        <v>301</v>
      </c>
      <c r="B198" s="1">
        <v>40.0</v>
      </c>
    </row>
    <row r="199">
      <c r="A199" s="1" t="s">
        <v>141</v>
      </c>
      <c r="B199" s="1">
        <v>19.0</v>
      </c>
    </row>
    <row r="200">
      <c r="A200" s="1" t="s">
        <v>193</v>
      </c>
      <c r="B200" s="1">
        <v>14.0</v>
      </c>
    </row>
    <row r="201">
      <c r="A201" s="1" t="s">
        <v>76</v>
      </c>
      <c r="B201" s="1">
        <v>14.0</v>
      </c>
    </row>
    <row r="202">
      <c r="A202" s="1" t="s">
        <v>831</v>
      </c>
      <c r="B202" s="1">
        <v>102.0</v>
      </c>
    </row>
    <row r="203">
      <c r="A203" s="1" t="s">
        <v>677</v>
      </c>
      <c r="B203" s="1">
        <v>14.0</v>
      </c>
    </row>
    <row r="204">
      <c r="A204" s="1" t="s">
        <v>218</v>
      </c>
      <c r="B204" s="1">
        <v>30.0</v>
      </c>
    </row>
    <row r="205">
      <c r="A205" s="1" t="s">
        <v>3839</v>
      </c>
      <c r="B205" s="1">
        <v>16.0</v>
      </c>
    </row>
    <row r="206">
      <c r="A206" s="1" t="s">
        <v>561</v>
      </c>
      <c r="B206" s="1">
        <v>58.0</v>
      </c>
    </row>
    <row r="207">
      <c r="A207" s="1" t="s">
        <v>453</v>
      </c>
      <c r="B207" s="1">
        <v>63.0</v>
      </c>
    </row>
    <row r="208">
      <c r="A208" s="1" t="s">
        <v>235</v>
      </c>
      <c r="B208" s="1">
        <v>106.0</v>
      </c>
    </row>
    <row r="209">
      <c r="A209" s="1" t="s">
        <v>65</v>
      </c>
      <c r="B209" s="1">
        <v>13.0</v>
      </c>
    </row>
    <row r="210">
      <c r="A210" s="1" t="s">
        <v>504</v>
      </c>
      <c r="B210" s="1">
        <v>56.0</v>
      </c>
    </row>
    <row r="211">
      <c r="A211" s="1" t="s">
        <v>575</v>
      </c>
      <c r="B211" s="1">
        <v>47.0</v>
      </c>
    </row>
    <row r="212">
      <c r="A212" s="1" t="s">
        <v>683</v>
      </c>
      <c r="B212" s="1">
        <v>26.0</v>
      </c>
    </row>
    <row r="213">
      <c r="A213" s="1" t="s">
        <v>160</v>
      </c>
      <c r="B213" s="1">
        <v>12.0</v>
      </c>
    </row>
    <row r="214">
      <c r="A214" s="1" t="s">
        <v>412</v>
      </c>
      <c r="B214" s="1">
        <v>81.0</v>
      </c>
    </row>
    <row r="215">
      <c r="A215" s="1" t="s">
        <v>709</v>
      </c>
      <c r="B215" s="1">
        <v>50.0</v>
      </c>
    </row>
    <row r="216">
      <c r="A216" s="1" t="s">
        <v>100</v>
      </c>
      <c r="B216" s="1">
        <v>18.0</v>
      </c>
    </row>
    <row r="217">
      <c r="A217" s="1" t="s">
        <v>836</v>
      </c>
      <c r="B217" s="1">
        <v>78.0</v>
      </c>
    </row>
    <row r="218">
      <c r="A218" s="1" t="s">
        <v>689</v>
      </c>
      <c r="B218" s="1">
        <v>31.0</v>
      </c>
    </row>
    <row r="219">
      <c r="A219" s="1" t="s">
        <v>4059</v>
      </c>
      <c r="B219" s="1">
        <v>2.0</v>
      </c>
    </row>
    <row r="220">
      <c r="A220" s="1" t="s">
        <v>646</v>
      </c>
      <c r="B220" s="1">
        <v>1.0</v>
      </c>
    </row>
    <row r="221">
      <c r="A221" s="1" t="s">
        <v>147</v>
      </c>
      <c r="B221" s="1">
        <v>15.0</v>
      </c>
    </row>
    <row r="222">
      <c r="A222" s="1" t="s">
        <v>299</v>
      </c>
      <c r="B222" s="1">
        <v>120.0</v>
      </c>
    </row>
    <row r="223">
      <c r="A223" s="1" t="s">
        <v>314</v>
      </c>
      <c r="B223" s="1">
        <v>36.0</v>
      </c>
    </row>
    <row r="224">
      <c r="A224" s="1" t="s">
        <v>139</v>
      </c>
      <c r="B224" s="1">
        <v>22.0</v>
      </c>
    </row>
    <row r="225">
      <c r="A225" s="1" t="s">
        <v>64</v>
      </c>
      <c r="B225" s="1">
        <v>22.0</v>
      </c>
    </row>
    <row r="226">
      <c r="A226" s="1" t="s">
        <v>591</v>
      </c>
      <c r="B226" s="1">
        <v>43.0</v>
      </c>
    </row>
    <row r="227">
      <c r="A227" s="1" t="s">
        <v>4188</v>
      </c>
      <c r="B227" s="1">
        <v>21.0</v>
      </c>
    </row>
    <row r="228">
      <c r="A228" s="1" t="s">
        <v>149</v>
      </c>
      <c r="B228" s="1">
        <v>18.0</v>
      </c>
    </row>
    <row r="229">
      <c r="A229" s="1" t="s">
        <v>822</v>
      </c>
      <c r="B229" s="1">
        <v>55.0</v>
      </c>
    </row>
    <row r="230">
      <c r="A230" s="1" t="s">
        <v>138</v>
      </c>
      <c r="B230" s="1">
        <v>11.0</v>
      </c>
    </row>
    <row r="231">
      <c r="A231" s="1" t="s">
        <v>170</v>
      </c>
      <c r="B231" s="1">
        <v>29.0</v>
      </c>
    </row>
    <row r="232">
      <c r="A232" s="1" t="s">
        <v>192</v>
      </c>
      <c r="B232" s="1">
        <v>19.0</v>
      </c>
    </row>
    <row r="233">
      <c r="A233" s="1" t="s">
        <v>579</v>
      </c>
      <c r="B233" s="1">
        <v>154.0</v>
      </c>
    </row>
    <row r="234">
      <c r="A234" s="1" t="s">
        <v>811</v>
      </c>
      <c r="B234" s="1">
        <v>45.0</v>
      </c>
    </row>
    <row r="235">
      <c r="A235" s="1" t="s">
        <v>207</v>
      </c>
      <c r="B235" s="1">
        <v>10.0</v>
      </c>
    </row>
    <row r="236">
      <c r="A236" s="1" t="s">
        <v>68</v>
      </c>
      <c r="B236" s="1">
        <v>28.0</v>
      </c>
    </row>
    <row r="237">
      <c r="A237" s="1" t="s">
        <v>56</v>
      </c>
      <c r="B237" s="1">
        <v>12.0</v>
      </c>
    </row>
    <row r="238">
      <c r="A238" s="1" t="s">
        <v>113</v>
      </c>
      <c r="B238" s="1">
        <v>22.0</v>
      </c>
    </row>
    <row r="239">
      <c r="A239" s="1" t="s">
        <v>670</v>
      </c>
      <c r="B239" s="1">
        <v>12.0</v>
      </c>
    </row>
    <row r="240">
      <c r="A240" s="1" t="s">
        <v>176</v>
      </c>
      <c r="B240" s="1">
        <v>11.0</v>
      </c>
    </row>
    <row r="241">
      <c r="A241" s="1" t="s">
        <v>198</v>
      </c>
      <c r="B241" s="1">
        <v>14.0</v>
      </c>
    </row>
    <row r="242">
      <c r="A242" s="1" t="s">
        <v>145</v>
      </c>
      <c r="B242" s="1">
        <v>25.0</v>
      </c>
    </row>
    <row r="243">
      <c r="A243" s="1" t="s">
        <v>81</v>
      </c>
      <c r="B243" s="1">
        <v>14.0</v>
      </c>
    </row>
    <row r="244">
      <c r="A244" s="1" t="s">
        <v>4426</v>
      </c>
      <c r="B244" s="1">
        <v>17.0</v>
      </c>
    </row>
    <row r="245">
      <c r="A245" s="1" t="s">
        <v>664</v>
      </c>
      <c r="B245" s="1">
        <v>19.0</v>
      </c>
    </row>
    <row r="246">
      <c r="A246" s="1" t="s">
        <v>680</v>
      </c>
      <c r="B246" s="1">
        <v>0.0</v>
      </c>
    </row>
    <row r="247">
      <c r="A247" s="1" t="s">
        <v>672</v>
      </c>
      <c r="B247" s="1">
        <v>29.0</v>
      </c>
    </row>
    <row r="248">
      <c r="A248" s="1" t="s">
        <v>483</v>
      </c>
      <c r="B248" s="1">
        <v>40.0</v>
      </c>
    </row>
    <row r="249">
      <c r="A249" s="1" t="s">
        <v>847</v>
      </c>
      <c r="B249" s="1">
        <v>114.0</v>
      </c>
    </row>
    <row r="250">
      <c r="A250" s="1" t="s">
        <v>162</v>
      </c>
      <c r="B250" s="1">
        <v>20.0</v>
      </c>
    </row>
    <row r="251">
      <c r="A251" s="1" t="s">
        <v>177</v>
      </c>
      <c r="B251" s="1">
        <v>25.0</v>
      </c>
    </row>
    <row r="252">
      <c r="A252" s="1" t="s">
        <v>393</v>
      </c>
      <c r="B252" s="1">
        <v>40.0</v>
      </c>
    </row>
    <row r="253">
      <c r="A253" s="1" t="s">
        <v>305</v>
      </c>
      <c r="B253" s="1">
        <v>43.0</v>
      </c>
    </row>
    <row r="254">
      <c r="A254" s="1" t="s">
        <v>644</v>
      </c>
      <c r="B254" s="1">
        <v>10.0</v>
      </c>
    </row>
    <row r="255">
      <c r="A255" s="1" t="s">
        <v>285</v>
      </c>
      <c r="B255" s="1">
        <v>41.0</v>
      </c>
    </row>
    <row r="256">
      <c r="A256" s="1" t="s">
        <v>649</v>
      </c>
      <c r="B256" s="1">
        <v>21.0</v>
      </c>
    </row>
    <row r="257">
      <c r="A257" s="1" t="s">
        <v>221</v>
      </c>
      <c r="B257" s="1">
        <v>28.0</v>
      </c>
    </row>
    <row r="258">
      <c r="A258" s="1" t="s">
        <v>848</v>
      </c>
      <c r="B258" s="1">
        <v>141.0</v>
      </c>
    </row>
    <row r="259">
      <c r="A259" s="1" t="s">
        <v>502</v>
      </c>
      <c r="B259" s="1">
        <v>41.0</v>
      </c>
    </row>
    <row r="260">
      <c r="A260" s="1" t="s">
        <v>173</v>
      </c>
      <c r="B260" s="1">
        <v>21.0</v>
      </c>
    </row>
    <row r="261">
      <c r="A261" s="1" t="s">
        <v>786</v>
      </c>
      <c r="B261" s="1">
        <v>71.0</v>
      </c>
    </row>
    <row r="262">
      <c r="A262" s="1" t="s">
        <v>99</v>
      </c>
      <c r="B262" s="1">
        <v>7.0</v>
      </c>
    </row>
    <row r="263">
      <c r="A263" s="1" t="s">
        <v>38</v>
      </c>
      <c r="B263" s="1">
        <v>55.0</v>
      </c>
    </row>
    <row r="264">
      <c r="A264" s="1" t="s">
        <v>171</v>
      </c>
      <c r="B264" s="1">
        <v>7.0</v>
      </c>
    </row>
    <row r="265">
      <c r="A265" s="1" t="s">
        <v>633</v>
      </c>
      <c r="B265" s="1">
        <v>12.0</v>
      </c>
    </row>
    <row r="266">
      <c r="A266" s="1" t="s">
        <v>106</v>
      </c>
      <c r="B266" s="1">
        <v>6.0</v>
      </c>
    </row>
    <row r="267">
      <c r="A267" s="1" t="s">
        <v>24</v>
      </c>
      <c r="B267" s="1">
        <v>3.0</v>
      </c>
    </row>
    <row r="268">
      <c r="A268" s="1" t="s">
        <v>117</v>
      </c>
      <c r="B268" s="1">
        <v>24.0</v>
      </c>
    </row>
    <row r="269">
      <c r="A269" s="1" t="s">
        <v>223</v>
      </c>
      <c r="B269" s="1">
        <v>12.0</v>
      </c>
    </row>
    <row r="270">
      <c r="A270" s="1" t="s">
        <v>119</v>
      </c>
      <c r="B270" s="1">
        <v>12.0</v>
      </c>
    </row>
    <row r="271">
      <c r="A271" s="1" t="s">
        <v>655</v>
      </c>
      <c r="B271" s="1">
        <v>21.0</v>
      </c>
    </row>
    <row r="272">
      <c r="A272" s="1" t="s">
        <v>611</v>
      </c>
      <c r="B272" s="1">
        <v>4.0</v>
      </c>
    </row>
    <row r="273">
      <c r="A273" s="1" t="s">
        <v>23</v>
      </c>
      <c r="B273" s="1">
        <v>11.0</v>
      </c>
    </row>
    <row r="274">
      <c r="A274" s="1" t="s">
        <v>810</v>
      </c>
      <c r="B274" s="1">
        <v>41.0</v>
      </c>
    </row>
    <row r="275">
      <c r="A275" s="1" t="s">
        <v>135</v>
      </c>
      <c r="B275" s="1">
        <v>7.0</v>
      </c>
    </row>
    <row r="276">
      <c r="A276" s="1" t="s">
        <v>4905</v>
      </c>
      <c r="B276" s="1">
        <v>13.0</v>
      </c>
    </row>
    <row r="277">
      <c r="A277" s="1" t="s">
        <v>44</v>
      </c>
      <c r="B277" s="1">
        <v>42.0</v>
      </c>
    </row>
    <row r="278">
      <c r="A278" s="1" t="s">
        <v>158</v>
      </c>
      <c r="B278" s="1">
        <v>19.0</v>
      </c>
    </row>
    <row r="279">
      <c r="A279" s="1" t="s">
        <v>97</v>
      </c>
      <c r="B279" s="1">
        <v>10.0</v>
      </c>
    </row>
    <row r="280">
      <c r="A280" s="1" t="s">
        <v>4947</v>
      </c>
      <c r="B280" s="1">
        <v>20.0</v>
      </c>
    </row>
    <row r="281">
      <c r="A281" s="1" t="s">
        <v>658</v>
      </c>
      <c r="B281" s="1">
        <v>23.0</v>
      </c>
    </row>
    <row r="282">
      <c r="A282" s="1" t="s">
        <v>174</v>
      </c>
      <c r="B282" s="1">
        <v>23.0</v>
      </c>
    </row>
    <row r="283">
      <c r="A283" s="1" t="s">
        <v>671</v>
      </c>
      <c r="B283" s="1">
        <v>25.0</v>
      </c>
    </row>
    <row r="284">
      <c r="A284" s="1" t="s">
        <v>265</v>
      </c>
      <c r="B284" s="1">
        <v>55.0</v>
      </c>
    </row>
    <row r="285">
      <c r="A285" s="1" t="s">
        <v>156</v>
      </c>
      <c r="B285" s="1">
        <v>10.0</v>
      </c>
    </row>
    <row r="286">
      <c r="A286" s="1" t="s">
        <v>214</v>
      </c>
      <c r="B286" s="1">
        <v>7.0</v>
      </c>
    </row>
    <row r="287">
      <c r="A287" s="1" t="s">
        <v>459</v>
      </c>
      <c r="B287" s="1">
        <v>65.0</v>
      </c>
    </row>
    <row r="288">
      <c r="A288" s="1" t="s">
        <v>678</v>
      </c>
      <c r="B288" s="1">
        <v>26.0</v>
      </c>
    </row>
    <row r="289">
      <c r="A289" s="1" t="s">
        <v>213</v>
      </c>
      <c r="B289" s="1">
        <v>9.0</v>
      </c>
    </row>
    <row r="290">
      <c r="A290" s="1" t="s">
        <v>656</v>
      </c>
      <c r="B290" s="1">
        <v>17.0</v>
      </c>
    </row>
    <row r="291">
      <c r="A291" s="1" t="s">
        <v>88</v>
      </c>
      <c r="B291" s="1">
        <v>21.0</v>
      </c>
    </row>
    <row r="292">
      <c r="A292" s="1" t="s">
        <v>128</v>
      </c>
      <c r="B292" s="1">
        <v>30.0</v>
      </c>
    </row>
    <row r="293">
      <c r="A293" s="1" t="s">
        <v>489</v>
      </c>
      <c r="B293" s="1">
        <v>55.0</v>
      </c>
    </row>
    <row r="294">
      <c r="A294" s="1" t="s">
        <v>181</v>
      </c>
      <c r="B294" s="1">
        <v>18.0</v>
      </c>
    </row>
    <row r="295">
      <c r="A295" s="1" t="s">
        <v>406</v>
      </c>
      <c r="B295" s="1">
        <v>39.0</v>
      </c>
    </row>
    <row r="296">
      <c r="A296" s="1" t="s">
        <v>94</v>
      </c>
      <c r="B296" s="1">
        <v>16.0</v>
      </c>
    </row>
    <row r="297">
      <c r="A297" s="1" t="s">
        <v>651</v>
      </c>
      <c r="B297" s="1">
        <v>13.0</v>
      </c>
    </row>
    <row r="298">
      <c r="A298" s="1" t="s">
        <v>57</v>
      </c>
      <c r="B298" s="1">
        <v>3.0</v>
      </c>
    </row>
    <row r="299">
      <c r="A299" s="1" t="s">
        <v>318</v>
      </c>
      <c r="B299" s="1">
        <v>52.0</v>
      </c>
    </row>
    <row r="300">
      <c r="A300" s="1" t="s">
        <v>103</v>
      </c>
      <c r="B300" s="1">
        <v>16.0</v>
      </c>
    </row>
    <row r="301">
      <c r="A301" s="1" t="s">
        <v>295</v>
      </c>
      <c r="B301" s="1">
        <v>31.0</v>
      </c>
    </row>
    <row r="302">
      <c r="A302" s="1" t="s">
        <v>116</v>
      </c>
      <c r="B302" s="1">
        <v>14.0</v>
      </c>
    </row>
    <row r="303">
      <c r="A303" s="1" t="s">
        <v>137</v>
      </c>
      <c r="B303" s="1">
        <v>18.0</v>
      </c>
    </row>
    <row r="304">
      <c r="A304" s="1" t="s">
        <v>719</v>
      </c>
      <c r="B304" s="1">
        <v>43.0</v>
      </c>
    </row>
    <row r="305">
      <c r="A305" s="1" t="s">
        <v>60</v>
      </c>
      <c r="B305" s="1">
        <v>11.0</v>
      </c>
    </row>
    <row r="306">
      <c r="A306" s="1" t="s">
        <v>342</v>
      </c>
      <c r="B306" s="1">
        <v>30.0</v>
      </c>
    </row>
    <row r="307">
      <c r="A307" s="1" t="s">
        <v>54</v>
      </c>
      <c r="B307" s="1">
        <v>4.0</v>
      </c>
    </row>
    <row r="308">
      <c r="A308" s="1" t="s">
        <v>196</v>
      </c>
      <c r="B308" s="1">
        <v>8.0</v>
      </c>
    </row>
    <row r="309">
      <c r="A309" s="1" t="s">
        <v>621</v>
      </c>
      <c r="B309" s="1">
        <v>4.0</v>
      </c>
    </row>
    <row r="310">
      <c r="A310" s="1" t="s">
        <v>401</v>
      </c>
      <c r="B310" s="1">
        <v>32.0</v>
      </c>
    </row>
    <row r="311">
      <c r="A311" s="1" t="s">
        <v>669</v>
      </c>
      <c r="B311" s="1">
        <v>20.0</v>
      </c>
    </row>
    <row r="312">
      <c r="A312" s="1" t="s">
        <v>5429</v>
      </c>
      <c r="B312" s="1">
        <v>4.0</v>
      </c>
    </row>
    <row r="313">
      <c r="A313" s="1" t="s">
        <v>259</v>
      </c>
      <c r="B313" s="1">
        <v>51.0</v>
      </c>
    </row>
    <row r="314">
      <c r="A314" s="1" t="s">
        <v>5441</v>
      </c>
      <c r="B314" s="1">
        <v>23.0</v>
      </c>
    </row>
    <row r="315">
      <c r="A315" s="1" t="s">
        <v>194</v>
      </c>
      <c r="B315" s="1">
        <v>21.0</v>
      </c>
    </row>
    <row r="316">
      <c r="A316" s="1" t="s">
        <v>75</v>
      </c>
      <c r="B316" s="1">
        <v>1.0</v>
      </c>
    </row>
    <row r="317">
      <c r="A317" s="1" t="s">
        <v>679</v>
      </c>
      <c r="B317" s="1">
        <v>22.0</v>
      </c>
    </row>
    <row r="318">
      <c r="A318" s="1" t="s">
        <v>30</v>
      </c>
      <c r="B318" s="1">
        <v>29.0</v>
      </c>
    </row>
    <row r="319">
      <c r="A319" s="1" t="s">
        <v>217</v>
      </c>
      <c r="B319" s="1">
        <v>7.0</v>
      </c>
    </row>
    <row r="320">
      <c r="A320" s="1" t="s">
        <v>794</v>
      </c>
      <c r="B320" s="1">
        <v>67.0</v>
      </c>
    </row>
    <row r="321">
      <c r="A321" s="1" t="s">
        <v>713</v>
      </c>
      <c r="B321" s="1">
        <v>38.0</v>
      </c>
    </row>
    <row r="322">
      <c r="A322" s="1" t="s">
        <v>82</v>
      </c>
      <c r="B322" s="1">
        <v>1.0</v>
      </c>
    </row>
    <row r="323">
      <c r="A323" s="1" t="s">
        <v>28</v>
      </c>
      <c r="B323" s="1">
        <v>25.0</v>
      </c>
    </row>
    <row r="324">
      <c r="A324" s="1" t="s">
        <v>661</v>
      </c>
      <c r="B324" s="1">
        <v>14.0</v>
      </c>
    </row>
    <row r="325">
      <c r="A325" s="1" t="s">
        <v>830</v>
      </c>
      <c r="B325" s="1">
        <v>70.0</v>
      </c>
    </row>
    <row r="326">
      <c r="A326" s="1" t="s">
        <v>216</v>
      </c>
      <c r="B326" s="1">
        <v>27.0</v>
      </c>
    </row>
    <row r="327">
      <c r="A327" s="1" t="s">
        <v>66</v>
      </c>
      <c r="B327" s="1">
        <v>19.0</v>
      </c>
    </row>
    <row r="328">
      <c r="A328" s="1" t="s">
        <v>62</v>
      </c>
      <c r="B328" s="1">
        <v>9.0</v>
      </c>
    </row>
    <row r="329">
      <c r="A329" s="1" t="s">
        <v>5633</v>
      </c>
      <c r="B329" s="1">
        <v>8.0</v>
      </c>
    </row>
    <row r="330">
      <c r="A330" s="1" t="s">
        <v>463</v>
      </c>
      <c r="B330" s="1">
        <v>63.0</v>
      </c>
    </row>
    <row r="331">
      <c r="A331" s="1" t="s">
        <v>266</v>
      </c>
      <c r="B331" s="1">
        <v>32.0</v>
      </c>
    </row>
    <row r="332">
      <c r="A332" s="1" t="s">
        <v>77</v>
      </c>
      <c r="B332" s="1">
        <v>16.0</v>
      </c>
    </row>
    <row r="333">
      <c r="A333" s="1" t="s">
        <v>102</v>
      </c>
      <c r="B333" s="1">
        <v>10.0</v>
      </c>
    </row>
    <row r="334">
      <c r="A334" s="1" t="s">
        <v>307</v>
      </c>
      <c r="B334" s="1">
        <v>102.0</v>
      </c>
    </row>
    <row r="335">
      <c r="A335" s="1" t="s">
        <v>300</v>
      </c>
      <c r="B335" s="1">
        <v>101.0</v>
      </c>
    </row>
    <row r="336">
      <c r="A336" s="1" t="s">
        <v>133</v>
      </c>
      <c r="B336" s="1">
        <v>24.0</v>
      </c>
    </row>
    <row r="337">
      <c r="A337" s="1" t="s">
        <v>648</v>
      </c>
      <c r="B337" s="1">
        <v>4.0</v>
      </c>
    </row>
    <row r="338">
      <c r="A338" s="1" t="s">
        <v>568</v>
      </c>
      <c r="B338" s="1">
        <v>78.0</v>
      </c>
    </row>
    <row r="339">
      <c r="A339" s="1" t="s">
        <v>779</v>
      </c>
      <c r="B339" s="1">
        <v>77.0</v>
      </c>
    </row>
    <row r="340">
      <c r="A340" s="1" t="s">
        <v>806</v>
      </c>
      <c r="B340" s="1">
        <v>64.0</v>
      </c>
    </row>
    <row r="341">
      <c r="A341" s="1" t="s">
        <v>495</v>
      </c>
      <c r="B341" s="1">
        <v>31.0</v>
      </c>
    </row>
    <row r="342">
      <c r="A342" s="1" t="s">
        <v>142</v>
      </c>
      <c r="B342" s="1">
        <v>6.0</v>
      </c>
    </row>
    <row r="343">
      <c r="A343" s="1" t="s">
        <v>252</v>
      </c>
      <c r="B343" s="1">
        <v>31.0</v>
      </c>
    </row>
    <row r="344">
      <c r="A344" s="1" t="s">
        <v>659</v>
      </c>
      <c r="B344" s="1">
        <v>22.0</v>
      </c>
    </row>
    <row r="345">
      <c r="A345" s="1" t="s">
        <v>731</v>
      </c>
      <c r="B345" s="1">
        <v>68.0</v>
      </c>
    </row>
    <row r="346">
      <c r="A346" s="1" t="s">
        <v>630</v>
      </c>
      <c r="B346" s="1">
        <v>17.0</v>
      </c>
    </row>
    <row r="347">
      <c r="A347" s="1" t="s">
        <v>5938</v>
      </c>
      <c r="B347" s="1">
        <v>16.0</v>
      </c>
    </row>
    <row r="348">
      <c r="A348" s="1" t="s">
        <v>520</v>
      </c>
      <c r="B348" s="1">
        <v>71.0</v>
      </c>
    </row>
    <row r="349">
      <c r="A349" s="1" t="s">
        <v>105</v>
      </c>
      <c r="B349" s="1">
        <v>3.0</v>
      </c>
    </row>
    <row r="350">
      <c r="A350" s="1" t="s">
        <v>767</v>
      </c>
      <c r="B350" s="1">
        <v>47.0</v>
      </c>
    </row>
    <row r="351">
      <c r="A351" s="1" t="s">
        <v>27</v>
      </c>
      <c r="B351" s="1">
        <v>11.0</v>
      </c>
    </row>
    <row r="352">
      <c r="A352" s="1" t="s">
        <v>169</v>
      </c>
      <c r="B352" s="1">
        <v>8.0</v>
      </c>
    </row>
    <row r="353">
      <c r="A353" s="1" t="s">
        <v>620</v>
      </c>
      <c r="B353" s="1">
        <v>13.0</v>
      </c>
    </row>
    <row r="354">
      <c r="A354" s="1" t="s">
        <v>166</v>
      </c>
      <c r="B354" s="1">
        <v>10.0</v>
      </c>
    </row>
    <row r="355">
      <c r="A355" s="1" t="s">
        <v>155</v>
      </c>
      <c r="B355" s="1">
        <v>15.0</v>
      </c>
    </row>
    <row r="356">
      <c r="A356" s="1" t="s">
        <v>493</v>
      </c>
      <c r="B356" s="1">
        <v>94.0</v>
      </c>
    </row>
    <row r="357">
      <c r="A357" s="1" t="s">
        <v>126</v>
      </c>
      <c r="B357" s="1">
        <v>19.0</v>
      </c>
    </row>
    <row r="358">
      <c r="A358" s="1" t="s">
        <v>583</v>
      </c>
      <c r="B358" s="1">
        <v>83.0</v>
      </c>
    </row>
    <row r="359">
      <c r="A359" s="1" t="s">
        <v>188</v>
      </c>
      <c r="B359" s="1">
        <v>23.0</v>
      </c>
    </row>
    <row r="360">
      <c r="A360" s="1" t="s">
        <v>423</v>
      </c>
      <c r="B360" s="1">
        <v>35.0</v>
      </c>
    </row>
    <row r="361">
      <c r="A361" s="1" t="s">
        <v>654</v>
      </c>
      <c r="B361" s="1">
        <v>22.0</v>
      </c>
    </row>
    <row r="362">
      <c r="A362" s="1" t="s">
        <v>467</v>
      </c>
      <c r="B362" s="1">
        <v>32.0</v>
      </c>
    </row>
    <row r="363">
      <c r="A363" s="1" t="s">
        <v>424</v>
      </c>
      <c r="B363" s="1">
        <v>72.0</v>
      </c>
    </row>
    <row r="364">
      <c r="A364" s="1" t="s">
        <v>684</v>
      </c>
      <c r="B364" s="1">
        <v>28.0</v>
      </c>
    </row>
    <row r="365">
      <c r="A365" s="1" t="s">
        <v>129</v>
      </c>
      <c r="B365" s="1">
        <v>21.0</v>
      </c>
    </row>
    <row r="366">
      <c r="A366" s="1" t="s">
        <v>6211</v>
      </c>
      <c r="B366" s="1">
        <v>3.0</v>
      </c>
    </row>
    <row r="367">
      <c r="A367" s="1" t="s">
        <v>165</v>
      </c>
      <c r="B367" s="1">
        <v>13.0</v>
      </c>
    </row>
    <row r="368">
      <c r="A368" s="1" t="s">
        <v>210</v>
      </c>
      <c r="B368" s="1">
        <v>4.0</v>
      </c>
    </row>
    <row r="369">
      <c r="A369" s="1" t="s">
        <v>800</v>
      </c>
      <c r="B369" s="1">
        <v>41.0</v>
      </c>
    </row>
    <row r="370">
      <c r="A370" s="1" t="s">
        <v>33</v>
      </c>
      <c r="B370" s="1">
        <v>11.0</v>
      </c>
    </row>
    <row r="371">
      <c r="A371" s="1" t="s">
        <v>92</v>
      </c>
      <c r="B371" s="1">
        <v>10.0</v>
      </c>
    </row>
    <row r="372">
      <c r="A372" s="1" t="s">
        <v>226</v>
      </c>
      <c r="B372" s="1">
        <v>8.0</v>
      </c>
    </row>
    <row r="373">
      <c r="A373" s="1" t="s">
        <v>722</v>
      </c>
      <c r="B373" s="1">
        <v>31.0</v>
      </c>
    </row>
    <row r="374">
      <c r="A374" s="1" t="s">
        <v>637</v>
      </c>
      <c r="B374" s="1">
        <v>20.0</v>
      </c>
    </row>
    <row r="375">
      <c r="A375" s="1" t="s">
        <v>180</v>
      </c>
      <c r="B375" s="1">
        <v>25.0</v>
      </c>
    </row>
    <row r="376">
      <c r="A376" s="1" t="s">
        <v>206</v>
      </c>
      <c r="B376" s="1">
        <v>12.0</v>
      </c>
    </row>
    <row r="377">
      <c r="A377" s="1" t="s">
        <v>6363</v>
      </c>
      <c r="B377" s="1">
        <v>10.0</v>
      </c>
    </row>
    <row r="378">
      <c r="A378" s="1" t="s">
        <v>645</v>
      </c>
      <c r="B378" s="1">
        <v>25.0</v>
      </c>
    </row>
    <row r="379">
      <c r="A379" s="1" t="s">
        <v>74</v>
      </c>
      <c r="B379" s="1">
        <v>17.0</v>
      </c>
    </row>
    <row r="380">
      <c r="A380" s="1" t="s">
        <v>479</v>
      </c>
      <c r="B380" s="1">
        <v>91.0</v>
      </c>
    </row>
    <row r="381">
      <c r="A381" s="1" t="s">
        <v>242</v>
      </c>
      <c r="B381" s="1">
        <v>30.0</v>
      </c>
    </row>
    <row r="382">
      <c r="A382" s="1" t="s">
        <v>691</v>
      </c>
      <c r="B382" s="1">
        <v>40.0</v>
      </c>
    </row>
    <row r="383">
      <c r="A383" s="1" t="s">
        <v>717</v>
      </c>
      <c r="B383" s="1">
        <v>31.0</v>
      </c>
    </row>
    <row r="384">
      <c r="A384" s="1" t="s">
        <v>6518</v>
      </c>
      <c r="B384" s="1">
        <v>165.0</v>
      </c>
    </row>
    <row r="385">
      <c r="A385" s="1" t="s">
        <v>643</v>
      </c>
      <c r="B385" s="1">
        <v>14.0</v>
      </c>
    </row>
    <row r="386">
      <c r="A386" s="1" t="s">
        <v>6536</v>
      </c>
      <c r="B386" s="1">
        <v>9.0</v>
      </c>
    </row>
    <row r="387">
      <c r="A387" s="1" t="s">
        <v>6549</v>
      </c>
      <c r="B387" s="1">
        <v>48.0</v>
      </c>
    </row>
    <row r="388">
      <c r="A388" s="1" t="s">
        <v>515</v>
      </c>
      <c r="B388" s="1">
        <v>132.0</v>
      </c>
    </row>
    <row r="389">
      <c r="A389" s="1" t="s">
        <v>478</v>
      </c>
      <c r="B389" s="1">
        <v>46.0</v>
      </c>
    </row>
    <row r="390">
      <c r="A390" s="1" t="s">
        <v>70</v>
      </c>
      <c r="B390" s="1">
        <v>3.0</v>
      </c>
    </row>
    <row r="391">
      <c r="A391" s="1" t="s">
        <v>205</v>
      </c>
      <c r="B391" s="1">
        <v>28.0</v>
      </c>
    </row>
    <row r="392">
      <c r="A392" s="1" t="s">
        <v>569</v>
      </c>
      <c r="B392" s="1">
        <v>72.0</v>
      </c>
    </row>
    <row r="393">
      <c r="A393" s="1" t="s">
        <v>37</v>
      </c>
      <c r="B393" s="1">
        <v>39.0</v>
      </c>
    </row>
    <row r="394">
      <c r="A394" s="1" t="s">
        <v>681</v>
      </c>
      <c r="B394" s="1">
        <v>21.0</v>
      </c>
    </row>
    <row r="395">
      <c r="A395" s="1" t="s">
        <v>132</v>
      </c>
      <c r="B395" s="1">
        <v>18.0</v>
      </c>
    </row>
    <row r="396">
      <c r="A396" s="1" t="s">
        <v>617</v>
      </c>
      <c r="B396" s="1">
        <v>4.0</v>
      </c>
    </row>
    <row r="397">
      <c r="A397" s="1" t="s">
        <v>153</v>
      </c>
      <c r="B397" s="1">
        <v>28.0</v>
      </c>
    </row>
    <row r="398">
      <c r="A398" s="1" t="s">
        <v>41</v>
      </c>
      <c r="B398" s="1">
        <v>69.0</v>
      </c>
    </row>
    <row r="399">
      <c r="A399" s="1" t="s">
        <v>497</v>
      </c>
      <c r="B399" s="1">
        <v>34.0</v>
      </c>
    </row>
    <row r="400">
      <c r="A400" s="1" t="s">
        <v>616</v>
      </c>
      <c r="B400" s="1">
        <v>10.0</v>
      </c>
    </row>
    <row r="401">
      <c r="A401" s="1" t="s">
        <v>172</v>
      </c>
      <c r="B401" s="1">
        <v>27.0</v>
      </c>
    </row>
    <row r="402">
      <c r="A402" s="1" t="s">
        <v>109</v>
      </c>
      <c r="B402" s="1">
        <v>11.0</v>
      </c>
    </row>
    <row r="403">
      <c r="A403" s="1" t="s">
        <v>485</v>
      </c>
      <c r="B403" s="1">
        <v>74.0</v>
      </c>
    </row>
    <row r="404">
      <c r="A404" s="1" t="s">
        <v>518</v>
      </c>
      <c r="B404" s="1">
        <v>34.0</v>
      </c>
    </row>
    <row r="405">
      <c r="A405" s="1" t="s">
        <v>212</v>
      </c>
      <c r="B405" s="1">
        <v>4.0</v>
      </c>
    </row>
    <row r="406">
      <c r="A406" s="1" t="s">
        <v>638</v>
      </c>
      <c r="B406" s="1">
        <v>12.0</v>
      </c>
    </row>
    <row r="407">
      <c r="A407" s="1" t="s">
        <v>186</v>
      </c>
      <c r="B407" s="1">
        <v>16.0</v>
      </c>
    </row>
    <row r="408">
      <c r="A408" s="1" t="s">
        <v>758</v>
      </c>
      <c r="B408" s="1">
        <v>51.0</v>
      </c>
    </row>
    <row r="409">
      <c r="A409" s="1" t="s">
        <v>472</v>
      </c>
      <c r="B409" s="1">
        <v>125.0</v>
      </c>
    </row>
    <row r="410">
      <c r="A410" s="1" t="s">
        <v>636</v>
      </c>
      <c r="B410" s="1">
        <v>20.0</v>
      </c>
    </row>
    <row r="411">
      <c r="A411" s="1" t="s">
        <v>58</v>
      </c>
      <c r="B411" s="1">
        <v>26.0</v>
      </c>
    </row>
    <row r="412">
      <c r="A412" s="1" t="s">
        <v>6883</v>
      </c>
      <c r="B412" s="1">
        <v>5.0</v>
      </c>
    </row>
    <row r="413">
      <c r="A413" s="1" t="s">
        <v>271</v>
      </c>
      <c r="B413" s="1">
        <v>129.0</v>
      </c>
    </row>
    <row r="414">
      <c r="A414" s="1" t="s">
        <v>63</v>
      </c>
      <c r="B414" s="1">
        <v>6.0</v>
      </c>
    </row>
    <row r="415">
      <c r="A415" s="1" t="s">
        <v>536</v>
      </c>
      <c r="B415" s="1">
        <v>32.0</v>
      </c>
    </row>
    <row r="416">
      <c r="A416" s="1" t="s">
        <v>247</v>
      </c>
      <c r="B416" s="1">
        <v>35.0</v>
      </c>
    </row>
    <row r="417">
      <c r="A417" s="1" t="s">
        <v>6969</v>
      </c>
      <c r="B417" s="1">
        <v>12.0</v>
      </c>
    </row>
    <row r="418">
      <c r="A418" s="1" t="s">
        <v>6985</v>
      </c>
      <c r="B418" s="1">
        <v>5.0</v>
      </c>
    </row>
    <row r="419">
      <c r="A419" s="1" t="s">
        <v>73</v>
      </c>
      <c r="B419" s="1">
        <v>6.0</v>
      </c>
    </row>
    <row r="420">
      <c r="A420" s="1" t="s">
        <v>699</v>
      </c>
      <c r="B420" s="1">
        <v>33.0</v>
      </c>
    </row>
    <row r="421">
      <c r="A421" s="1" t="s">
        <v>324</v>
      </c>
      <c r="B421" s="1">
        <v>43.0</v>
      </c>
    </row>
    <row r="422">
      <c r="A422" s="1" t="s">
        <v>143</v>
      </c>
      <c r="B422" s="1">
        <v>24.0</v>
      </c>
    </row>
    <row r="423">
      <c r="A423" s="1" t="s">
        <v>104</v>
      </c>
      <c r="B423" s="1">
        <v>12.0</v>
      </c>
    </row>
    <row r="424">
      <c r="A424" s="1" t="s">
        <v>432</v>
      </c>
      <c r="B424" s="1">
        <v>67.0</v>
      </c>
    </row>
    <row r="425">
      <c r="A425" s="1" t="s">
        <v>71</v>
      </c>
      <c r="B425" s="1">
        <v>3.0</v>
      </c>
    </row>
    <row r="426">
      <c r="A426" s="1" t="s">
        <v>629</v>
      </c>
      <c r="B426" s="1">
        <v>7.0</v>
      </c>
    </row>
    <row r="427">
      <c r="A427" s="1" t="s">
        <v>151</v>
      </c>
      <c r="B427" s="1">
        <v>10.0</v>
      </c>
    </row>
    <row r="428">
      <c r="A428" s="1" t="s">
        <v>461</v>
      </c>
      <c r="B428" s="1">
        <v>42.0</v>
      </c>
    </row>
    <row r="429">
      <c r="A429" s="1" t="s">
        <v>499</v>
      </c>
      <c r="B429" s="1">
        <v>71.0</v>
      </c>
    </row>
    <row r="430">
      <c r="A430" s="1" t="s">
        <v>428</v>
      </c>
      <c r="B430" s="1">
        <v>74.0</v>
      </c>
    </row>
    <row r="431">
      <c r="A431" s="1" t="s">
        <v>473</v>
      </c>
      <c r="B431" s="1">
        <v>101.0</v>
      </c>
    </row>
    <row r="432">
      <c r="A432" s="1" t="s">
        <v>573</v>
      </c>
      <c r="B432" s="1">
        <v>46.0</v>
      </c>
    </row>
    <row r="433">
      <c r="A433" s="1" t="s">
        <v>721</v>
      </c>
      <c r="B433" s="1">
        <v>42.0</v>
      </c>
    </row>
    <row r="434">
      <c r="A434" s="1" t="s">
        <v>595</v>
      </c>
      <c r="B434" s="1">
        <v>138.0</v>
      </c>
    </row>
    <row r="435">
      <c r="A435" s="1" t="s">
        <v>195</v>
      </c>
      <c r="B435" s="1">
        <v>29.0</v>
      </c>
    </row>
    <row r="436">
      <c r="A436" s="1" t="s">
        <v>774</v>
      </c>
      <c r="B436" s="1">
        <v>54.0</v>
      </c>
    </row>
    <row r="437">
      <c r="A437" s="1" t="s">
        <v>108</v>
      </c>
      <c r="B437" s="1">
        <v>26.0</v>
      </c>
    </row>
    <row r="438">
      <c r="A438" s="1" t="s">
        <v>130</v>
      </c>
      <c r="B438" s="1">
        <v>28.0</v>
      </c>
    </row>
    <row r="439">
      <c r="A439" s="1" t="s">
        <v>111</v>
      </c>
      <c r="B439" s="1">
        <v>8.0</v>
      </c>
    </row>
    <row r="440">
      <c r="A440" s="1" t="s">
        <v>469</v>
      </c>
      <c r="B440" s="1">
        <v>57.0</v>
      </c>
    </row>
    <row r="441">
      <c r="A441" s="1" t="s">
        <v>7349</v>
      </c>
      <c r="B441" s="1">
        <v>10.0</v>
      </c>
    </row>
    <row r="442">
      <c r="A442" s="1" t="s">
        <v>161</v>
      </c>
      <c r="B442" s="1">
        <v>12.0</v>
      </c>
    </row>
    <row r="443">
      <c r="A443" s="1" t="s">
        <v>125</v>
      </c>
      <c r="B443" s="1">
        <v>29.0</v>
      </c>
    </row>
    <row r="444">
      <c r="A444" s="1" t="s">
        <v>506</v>
      </c>
      <c r="B444" s="1">
        <v>84.0</v>
      </c>
    </row>
    <row r="445">
      <c r="A445" s="1" t="s">
        <v>7380</v>
      </c>
      <c r="B445" s="1">
        <v>6.0</v>
      </c>
    </row>
    <row r="446">
      <c r="A446" s="1" t="s">
        <v>384</v>
      </c>
      <c r="B446" s="1">
        <v>36.0</v>
      </c>
    </row>
    <row r="447">
      <c r="A447" s="1" t="s">
        <v>7400</v>
      </c>
      <c r="B447" s="1">
        <v>2.0</v>
      </c>
    </row>
    <row r="448">
      <c r="A448" s="1" t="s">
        <v>120</v>
      </c>
      <c r="B448" s="1">
        <v>6.0</v>
      </c>
    </row>
    <row r="449">
      <c r="A449" s="1" t="s">
        <v>187</v>
      </c>
      <c r="B449" s="1">
        <v>5.0</v>
      </c>
    </row>
    <row r="450">
      <c r="A450" s="1" t="s">
        <v>628</v>
      </c>
      <c r="B450" s="1">
        <v>13.0</v>
      </c>
    </row>
    <row r="451">
      <c r="A451" s="1" t="s">
        <v>154</v>
      </c>
      <c r="B451" s="1">
        <v>22.0</v>
      </c>
    </row>
    <row r="452">
      <c r="A452" s="1" t="s">
        <v>321</v>
      </c>
      <c r="B452" s="1">
        <v>32.0</v>
      </c>
    </row>
    <row r="453">
      <c r="A453" s="1" t="s">
        <v>608</v>
      </c>
      <c r="B453" s="1">
        <v>12.0</v>
      </c>
    </row>
    <row r="454">
      <c r="A454" s="1" t="s">
        <v>482</v>
      </c>
      <c r="B454" s="1">
        <v>44.0</v>
      </c>
    </row>
    <row r="455">
      <c r="A455" s="1" t="s">
        <v>79</v>
      </c>
      <c r="B455" s="1">
        <v>13.0</v>
      </c>
    </row>
    <row r="456">
      <c r="A456" s="1" t="s">
        <v>491</v>
      </c>
      <c r="B456" s="1">
        <v>74.0</v>
      </c>
    </row>
    <row r="457">
      <c r="A457" s="1" t="s">
        <v>641</v>
      </c>
      <c r="B457" s="1">
        <v>6.0</v>
      </c>
    </row>
    <row r="458">
      <c r="A458" s="1" t="s">
        <v>39</v>
      </c>
      <c r="B458" s="1">
        <v>53.0</v>
      </c>
    </row>
    <row r="459">
      <c r="A459" s="1" t="s">
        <v>115</v>
      </c>
      <c r="B459" s="1">
        <v>19.0</v>
      </c>
    </row>
    <row r="460">
      <c r="A460" s="1" t="s">
        <v>604</v>
      </c>
      <c r="B460" s="1">
        <v>64.0</v>
      </c>
    </row>
    <row r="461">
      <c r="A461" s="1" t="s">
        <v>481</v>
      </c>
      <c r="B461" s="1">
        <v>145.0</v>
      </c>
    </row>
    <row r="462">
      <c r="A462" s="1" t="s">
        <v>164</v>
      </c>
      <c r="B462" s="1">
        <v>30.0</v>
      </c>
    </row>
    <row r="463">
      <c r="A463" s="1" t="s">
        <v>40</v>
      </c>
      <c r="B463" s="1">
        <v>57.0</v>
      </c>
    </row>
    <row r="464">
      <c r="A464" s="1" t="s">
        <v>618</v>
      </c>
      <c r="B464" s="1">
        <v>16.0</v>
      </c>
    </row>
    <row r="465">
      <c r="A465" s="1" t="s">
        <v>225</v>
      </c>
      <c r="B465" s="1">
        <v>3.0</v>
      </c>
    </row>
    <row r="466">
      <c r="A466" s="1" t="s">
        <v>134</v>
      </c>
      <c r="B466" s="1">
        <v>19.0</v>
      </c>
    </row>
    <row r="467">
      <c r="A467" s="1" t="s">
        <v>222</v>
      </c>
      <c r="B467" s="1">
        <v>30.0</v>
      </c>
    </row>
    <row r="468">
      <c r="A468" s="1" t="s">
        <v>311</v>
      </c>
      <c r="B468" s="1">
        <v>73.0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7717</v>
      </c>
      <c r="B1" s="1" t="s">
        <v>7720</v>
      </c>
    </row>
    <row r="2">
      <c r="A2" s="1" t="s">
        <v>634</v>
      </c>
      <c r="B2" s="1">
        <v>6.0</v>
      </c>
    </row>
    <row r="3">
      <c r="A3" s="1" t="s">
        <v>902</v>
      </c>
      <c r="B3" s="1">
        <v>0.0</v>
      </c>
    </row>
    <row r="4">
      <c r="A4" s="1" t="s">
        <v>510</v>
      </c>
      <c r="B4" s="1">
        <v>0.0</v>
      </c>
    </row>
    <row r="5">
      <c r="A5" s="1" t="s">
        <v>922</v>
      </c>
      <c r="B5" s="1">
        <v>0.0</v>
      </c>
    </row>
    <row r="6">
      <c r="A6" s="1" t="s">
        <v>545</v>
      </c>
      <c r="B6" s="1">
        <v>0.0</v>
      </c>
    </row>
    <row r="7">
      <c r="A7" s="1" t="s">
        <v>446</v>
      </c>
      <c r="B7" s="1">
        <v>0.0</v>
      </c>
    </row>
    <row r="8">
      <c r="A8" s="1" t="s">
        <v>420</v>
      </c>
      <c r="B8" s="1">
        <v>0.0</v>
      </c>
    </row>
    <row r="9">
      <c r="A9" s="1" t="s">
        <v>183</v>
      </c>
      <c r="B9" s="1">
        <v>1.0</v>
      </c>
    </row>
    <row r="10">
      <c r="A10" s="1" t="s">
        <v>351</v>
      </c>
      <c r="B10" s="1">
        <v>0.0</v>
      </c>
    </row>
    <row r="11">
      <c r="A11" s="1" t="s">
        <v>140</v>
      </c>
      <c r="B11" s="1">
        <v>2.0</v>
      </c>
    </row>
    <row r="12">
      <c r="A12" s="1" t="s">
        <v>736</v>
      </c>
      <c r="B12" s="1">
        <v>0.0</v>
      </c>
    </row>
    <row r="13">
      <c r="A13" s="1" t="s">
        <v>529</v>
      </c>
      <c r="B13" s="1">
        <v>0.0</v>
      </c>
    </row>
    <row r="14">
      <c r="A14" s="1" t="s">
        <v>131</v>
      </c>
      <c r="B14" s="1">
        <v>3.0</v>
      </c>
    </row>
    <row r="15">
      <c r="A15" s="1" t="s">
        <v>1026</v>
      </c>
      <c r="B15" s="1">
        <v>0.0</v>
      </c>
    </row>
    <row r="16">
      <c r="A16" s="1" t="s">
        <v>433</v>
      </c>
      <c r="B16" s="1">
        <v>0.0</v>
      </c>
    </row>
    <row r="17">
      <c r="A17" s="1" t="s">
        <v>202</v>
      </c>
      <c r="B17" s="1">
        <v>1.0</v>
      </c>
    </row>
    <row r="18">
      <c r="A18" s="1" t="s">
        <v>122</v>
      </c>
      <c r="B18" s="1">
        <v>3.0</v>
      </c>
    </row>
    <row r="19">
      <c r="A19" s="1" t="s">
        <v>455</v>
      </c>
      <c r="B19" s="1">
        <v>0.0</v>
      </c>
    </row>
    <row r="20">
      <c r="A20" s="1" t="s">
        <v>179</v>
      </c>
      <c r="B20" s="1">
        <v>1.0</v>
      </c>
    </row>
    <row r="21">
      <c r="A21" s="1" t="s">
        <v>118</v>
      </c>
      <c r="B21" s="1">
        <v>3.0</v>
      </c>
    </row>
    <row r="22">
      <c r="A22" s="1" t="s">
        <v>289</v>
      </c>
      <c r="B22" s="1">
        <v>0.0</v>
      </c>
    </row>
    <row r="23">
      <c r="A23" s="1" t="s">
        <v>422</v>
      </c>
      <c r="B23" s="1">
        <v>0.0</v>
      </c>
    </row>
    <row r="24">
      <c r="A24" s="1" t="s">
        <v>89</v>
      </c>
      <c r="B24" s="1">
        <v>5.0</v>
      </c>
    </row>
    <row r="25">
      <c r="A25" s="1" t="s">
        <v>1092</v>
      </c>
      <c r="B25" s="1">
        <v>9.0</v>
      </c>
    </row>
    <row r="26">
      <c r="A26" s="1" t="s">
        <v>544</v>
      </c>
      <c r="B26" s="1">
        <v>0.0</v>
      </c>
    </row>
    <row r="27">
      <c r="A27" s="1" t="s">
        <v>844</v>
      </c>
      <c r="B27" s="1">
        <v>0.0</v>
      </c>
    </row>
    <row r="28">
      <c r="A28" s="1" t="s">
        <v>316</v>
      </c>
      <c r="B28" s="1">
        <v>0.0</v>
      </c>
    </row>
    <row r="29">
      <c r="A29" s="1" t="s">
        <v>254</v>
      </c>
      <c r="B29" s="1">
        <v>0.0</v>
      </c>
    </row>
    <row r="30">
      <c r="A30" s="1" t="s">
        <v>647</v>
      </c>
      <c r="B30" s="1">
        <v>3.0</v>
      </c>
    </row>
    <row r="31">
      <c r="A31" s="1" t="s">
        <v>199</v>
      </c>
      <c r="B31" s="1">
        <v>1.0</v>
      </c>
    </row>
    <row r="32">
      <c r="A32" s="1" t="s">
        <v>127</v>
      </c>
      <c r="B32" s="1">
        <v>3.0</v>
      </c>
    </row>
    <row r="33">
      <c r="A33" s="1" t="s">
        <v>262</v>
      </c>
      <c r="B33" s="1">
        <v>0.0</v>
      </c>
    </row>
    <row r="34">
      <c r="A34" s="1" t="s">
        <v>803</v>
      </c>
      <c r="B34" s="1">
        <v>0.0</v>
      </c>
    </row>
    <row r="35">
      <c r="A35" s="1" t="s">
        <v>742</v>
      </c>
      <c r="B35" s="1">
        <v>0.0</v>
      </c>
    </row>
    <row r="36">
      <c r="A36" s="1" t="s">
        <v>512</v>
      </c>
      <c r="B36" s="1">
        <v>0.0</v>
      </c>
    </row>
    <row r="37">
      <c r="A37" s="1" t="s">
        <v>477</v>
      </c>
      <c r="B37" s="1">
        <v>0.0</v>
      </c>
    </row>
    <row r="38">
      <c r="A38" s="1" t="s">
        <v>627</v>
      </c>
      <c r="B38" s="1">
        <v>8.0</v>
      </c>
    </row>
    <row r="39">
      <c r="A39" s="1" t="s">
        <v>1204</v>
      </c>
      <c r="B39" s="1">
        <v>0.0</v>
      </c>
    </row>
    <row r="40">
      <c r="A40" s="1" t="s">
        <v>551</v>
      </c>
      <c r="B40" s="1">
        <v>0.0</v>
      </c>
    </row>
    <row r="41">
      <c r="A41" s="1" t="s">
        <v>576</v>
      </c>
      <c r="B41" s="1">
        <v>0.0</v>
      </c>
    </row>
    <row r="42">
      <c r="A42" s="1" t="s">
        <v>136</v>
      </c>
      <c r="B42" s="1">
        <v>2.0</v>
      </c>
    </row>
    <row r="43">
      <c r="A43" s="1" t="s">
        <v>519</v>
      </c>
      <c r="B43" s="1">
        <v>0.0</v>
      </c>
    </row>
    <row r="44">
      <c r="A44" s="1" t="s">
        <v>663</v>
      </c>
      <c r="B44" s="1">
        <v>1.0</v>
      </c>
    </row>
    <row r="45">
      <c r="A45" s="1" t="s">
        <v>78</v>
      </c>
      <c r="B45" s="1">
        <v>9.0</v>
      </c>
    </row>
    <row r="46">
      <c r="A46" s="1" t="s">
        <v>746</v>
      </c>
      <c r="B46" s="1">
        <v>0.0</v>
      </c>
    </row>
    <row r="47">
      <c r="A47" s="1" t="s">
        <v>614</v>
      </c>
      <c r="B47" s="1">
        <v>21.0</v>
      </c>
    </row>
    <row r="48">
      <c r="A48" s="1" t="s">
        <v>270</v>
      </c>
      <c r="B48" s="1">
        <v>0.0</v>
      </c>
    </row>
    <row r="49">
      <c r="A49" s="1" t="s">
        <v>26</v>
      </c>
      <c r="B49" s="1">
        <v>1.0</v>
      </c>
    </row>
    <row r="50">
      <c r="A50" s="1" t="s">
        <v>716</v>
      </c>
      <c r="B50" s="1">
        <v>0.0</v>
      </c>
    </row>
    <row r="51">
      <c r="A51" s="1" t="s">
        <v>43</v>
      </c>
      <c r="B51" s="1">
        <v>0.0</v>
      </c>
    </row>
    <row r="52">
      <c r="A52" s="1" t="s">
        <v>657</v>
      </c>
      <c r="B52" s="1">
        <v>2.0</v>
      </c>
    </row>
    <row r="53">
      <c r="A53" s="1" t="s">
        <v>1311</v>
      </c>
      <c r="B53" s="1">
        <v>0.0</v>
      </c>
    </row>
    <row r="54">
      <c r="A54" s="1" t="s">
        <v>587</v>
      </c>
      <c r="B54" s="1">
        <v>0.0</v>
      </c>
    </row>
    <row r="55">
      <c r="A55" s="1" t="s">
        <v>494</v>
      </c>
      <c r="B55" s="1">
        <v>0.0</v>
      </c>
    </row>
    <row r="56">
      <c r="A56" s="1" t="s">
        <v>211</v>
      </c>
      <c r="B56" s="1">
        <v>1.0</v>
      </c>
    </row>
    <row r="57">
      <c r="A57" s="1" t="s">
        <v>1329</v>
      </c>
      <c r="B57" s="1">
        <v>0.0</v>
      </c>
    </row>
    <row r="58">
      <c r="A58" s="1" t="s">
        <v>764</v>
      </c>
      <c r="B58" s="1">
        <v>0.0</v>
      </c>
    </row>
    <row r="59">
      <c r="A59" s="1" t="s">
        <v>1344</v>
      </c>
      <c r="B59" s="1">
        <v>0.0</v>
      </c>
    </row>
    <row r="60">
      <c r="A60" s="1" t="s">
        <v>398</v>
      </c>
      <c r="B60" s="1">
        <v>0.0</v>
      </c>
    </row>
    <row r="61">
      <c r="A61" s="1" t="s">
        <v>1360</v>
      </c>
      <c r="B61" s="1">
        <v>0.0</v>
      </c>
    </row>
    <row r="62">
      <c r="A62" s="1" t="s">
        <v>288</v>
      </c>
      <c r="B62" s="1">
        <v>0.0</v>
      </c>
    </row>
    <row r="63">
      <c r="A63" s="1" t="s">
        <v>312</v>
      </c>
      <c r="B63" s="1">
        <v>0.0</v>
      </c>
    </row>
    <row r="64">
      <c r="A64" s="1" t="s">
        <v>530</v>
      </c>
      <c r="B64" s="1">
        <v>0.0</v>
      </c>
    </row>
    <row r="65">
      <c r="A65" s="1" t="s">
        <v>1388</v>
      </c>
      <c r="B65" s="1">
        <v>0.0</v>
      </c>
    </row>
    <row r="66">
      <c r="A66" s="1" t="s">
        <v>175</v>
      </c>
      <c r="B66" s="1">
        <v>1.0</v>
      </c>
    </row>
    <row r="67">
      <c r="A67" s="1" t="s">
        <v>191</v>
      </c>
      <c r="B67" s="1">
        <v>1.0</v>
      </c>
    </row>
    <row r="68">
      <c r="A68" s="1" t="s">
        <v>476</v>
      </c>
      <c r="B68" s="1">
        <v>0.0</v>
      </c>
    </row>
    <row r="69">
      <c r="A69" s="1" t="s">
        <v>49</v>
      </c>
      <c r="B69" s="1">
        <v>0.0</v>
      </c>
    </row>
    <row r="70">
      <c r="A70" s="1" t="s">
        <v>272</v>
      </c>
      <c r="B70" s="1">
        <v>0.0</v>
      </c>
    </row>
    <row r="71">
      <c r="A71" s="1" t="s">
        <v>570</v>
      </c>
      <c r="B71" s="1">
        <v>0.0</v>
      </c>
    </row>
    <row r="72">
      <c r="A72" s="1" t="s">
        <v>90</v>
      </c>
      <c r="B72" s="1">
        <v>5.0</v>
      </c>
    </row>
    <row r="73">
      <c r="A73" s="1" t="s">
        <v>371</v>
      </c>
      <c r="B73" s="1">
        <v>0.0</v>
      </c>
    </row>
    <row r="74">
      <c r="A74" s="1" t="s">
        <v>1482</v>
      </c>
      <c r="B74" s="1">
        <v>0.0</v>
      </c>
    </row>
    <row r="75">
      <c r="A75" s="1" t="s">
        <v>776</v>
      </c>
      <c r="B75" s="1">
        <v>0.0</v>
      </c>
    </row>
    <row r="76">
      <c r="A76" s="1" t="s">
        <v>197</v>
      </c>
      <c r="B76" s="1">
        <v>1.0</v>
      </c>
    </row>
    <row r="77">
      <c r="A77" s="1" t="s">
        <v>650</v>
      </c>
      <c r="B77" s="1">
        <v>3.0</v>
      </c>
    </row>
    <row r="78">
      <c r="A78" s="1" t="s">
        <v>337</v>
      </c>
      <c r="B78" s="1">
        <v>0.0</v>
      </c>
    </row>
    <row r="79">
      <c r="A79" s="1" t="s">
        <v>1521</v>
      </c>
      <c r="B79" s="1">
        <v>0.0</v>
      </c>
    </row>
    <row r="80">
      <c r="A80" s="1" t="s">
        <v>447</v>
      </c>
      <c r="B80" s="1">
        <v>0.0</v>
      </c>
    </row>
    <row r="81">
      <c r="A81" s="1" t="s">
        <v>1539</v>
      </c>
      <c r="B81" s="1">
        <v>0.0</v>
      </c>
    </row>
    <row r="82">
      <c r="A82" s="1" t="s">
        <v>464</v>
      </c>
      <c r="B82" s="1">
        <v>0.0</v>
      </c>
    </row>
    <row r="83">
      <c r="A83" s="1" t="s">
        <v>697</v>
      </c>
      <c r="B83" s="1">
        <v>0.0</v>
      </c>
    </row>
    <row r="84">
      <c r="A84" s="1" t="s">
        <v>1556</v>
      </c>
      <c r="B84" s="1">
        <v>0.0</v>
      </c>
    </row>
    <row r="85">
      <c r="A85" s="1" t="s">
        <v>1562</v>
      </c>
      <c r="B85" s="1">
        <v>0.0</v>
      </c>
    </row>
    <row r="86">
      <c r="A86" s="1" t="s">
        <v>1582</v>
      </c>
      <c r="B86" s="1">
        <v>0.0</v>
      </c>
    </row>
    <row r="87">
      <c r="A87" s="1" t="s">
        <v>761</v>
      </c>
      <c r="B87" s="1">
        <v>0.0</v>
      </c>
    </row>
    <row r="88">
      <c r="A88" s="1" t="s">
        <v>31</v>
      </c>
      <c r="B88" s="1">
        <v>1.0</v>
      </c>
    </row>
    <row r="89">
      <c r="A89" s="1" t="s">
        <v>286</v>
      </c>
      <c r="B89" s="1">
        <v>0.0</v>
      </c>
    </row>
    <row r="90">
      <c r="A90" s="1" t="s">
        <v>335</v>
      </c>
      <c r="B90" s="1">
        <v>0.0</v>
      </c>
    </row>
    <row r="91">
      <c r="A91" s="1" t="s">
        <v>560</v>
      </c>
      <c r="B91" s="1">
        <v>0.0</v>
      </c>
    </row>
    <row r="92">
      <c r="A92" s="1" t="s">
        <v>1619</v>
      </c>
      <c r="B92" s="1">
        <v>0.0</v>
      </c>
    </row>
    <row r="93">
      <c r="A93" s="1" t="s">
        <v>32</v>
      </c>
      <c r="B93" s="1">
        <v>1.0</v>
      </c>
    </row>
    <row r="94">
      <c r="A94" s="1" t="s">
        <v>229</v>
      </c>
      <c r="B94" s="1">
        <v>0.0</v>
      </c>
    </row>
    <row r="95">
      <c r="A95" s="1" t="s">
        <v>366</v>
      </c>
      <c r="B95" s="1">
        <v>0.0</v>
      </c>
    </row>
    <row r="96">
      <c r="A96" s="1" t="s">
        <v>375</v>
      </c>
      <c r="B96" s="1">
        <v>0.0</v>
      </c>
    </row>
    <row r="97">
      <c r="A97" s="1" t="s">
        <v>840</v>
      </c>
      <c r="B97" s="1">
        <v>0.0</v>
      </c>
    </row>
    <row r="98">
      <c r="A98" s="1" t="s">
        <v>268</v>
      </c>
      <c r="B98" s="1">
        <v>0.0</v>
      </c>
    </row>
    <row r="99">
      <c r="A99" s="1" t="s">
        <v>747</v>
      </c>
      <c r="B99" s="1">
        <v>0.0</v>
      </c>
    </row>
    <row r="100">
      <c r="A100" s="1" t="s">
        <v>1677</v>
      </c>
      <c r="B100" s="1">
        <v>0.0</v>
      </c>
    </row>
    <row r="101">
      <c r="A101" s="1" t="s">
        <v>251</v>
      </c>
      <c r="B101" s="1">
        <v>0.0</v>
      </c>
    </row>
    <row r="102">
      <c r="A102" s="1" t="s">
        <v>1696</v>
      </c>
      <c r="B102" s="1">
        <v>0.0</v>
      </c>
    </row>
    <row r="103">
      <c r="A103" s="1" t="s">
        <v>370</v>
      </c>
      <c r="B103" s="1">
        <v>0.0</v>
      </c>
    </row>
    <row r="104">
      <c r="A104" s="1" t="s">
        <v>693</v>
      </c>
      <c r="B104" s="1">
        <v>0.0</v>
      </c>
    </row>
    <row r="105">
      <c r="A105" s="1" t="s">
        <v>572</v>
      </c>
      <c r="B105" s="1">
        <v>0.0</v>
      </c>
    </row>
    <row r="106">
      <c r="A106" s="1" t="s">
        <v>368</v>
      </c>
      <c r="B106" s="1">
        <v>0.0</v>
      </c>
    </row>
    <row r="107">
      <c r="A107" s="1" t="s">
        <v>462</v>
      </c>
      <c r="B107" s="1">
        <v>0.0</v>
      </c>
    </row>
    <row r="108">
      <c r="A108" s="1" t="s">
        <v>682</v>
      </c>
      <c r="B108" s="1">
        <v>1.0</v>
      </c>
    </row>
    <row r="109">
      <c r="A109" s="1" t="s">
        <v>471</v>
      </c>
      <c r="B109" s="1">
        <v>0.0</v>
      </c>
    </row>
    <row r="110">
      <c r="A110" s="1" t="s">
        <v>220</v>
      </c>
      <c r="B110" s="1">
        <v>1.0</v>
      </c>
    </row>
    <row r="111">
      <c r="A111" s="1" t="s">
        <v>404</v>
      </c>
      <c r="B111" s="1">
        <v>0.0</v>
      </c>
    </row>
    <row r="112">
      <c r="A112" s="1" t="s">
        <v>589</v>
      </c>
      <c r="B112" s="1">
        <v>0.0</v>
      </c>
    </row>
    <row r="113">
      <c r="A113" s="1" t="s">
        <v>571</v>
      </c>
      <c r="B113" s="1">
        <v>0.0</v>
      </c>
    </row>
    <row r="114">
      <c r="A114" s="1" t="s">
        <v>496</v>
      </c>
      <c r="B114" s="1">
        <v>0.0</v>
      </c>
    </row>
    <row r="115">
      <c r="A115" s="1" t="s">
        <v>224</v>
      </c>
      <c r="B115" s="1">
        <v>1.0</v>
      </c>
    </row>
    <row r="116">
      <c r="A116" s="1" t="s">
        <v>245</v>
      </c>
      <c r="B116" s="1">
        <v>0.0</v>
      </c>
    </row>
    <row r="117">
      <c r="A117" s="1" t="s">
        <v>819</v>
      </c>
      <c r="B117" s="1">
        <v>0.0</v>
      </c>
    </row>
    <row r="118">
      <c r="A118" s="1" t="s">
        <v>815</v>
      </c>
      <c r="B118" s="1">
        <v>0.0</v>
      </c>
    </row>
    <row r="119">
      <c r="A119" s="1" t="s">
        <v>562</v>
      </c>
      <c r="B119" s="1">
        <v>0.0</v>
      </c>
    </row>
    <row r="120">
      <c r="A120" s="1" t="s">
        <v>613</v>
      </c>
      <c r="B120" s="1">
        <v>22.0</v>
      </c>
    </row>
    <row r="121">
      <c r="A121" s="1" t="s">
        <v>114</v>
      </c>
      <c r="B121" s="1">
        <v>3.0</v>
      </c>
    </row>
    <row r="122">
      <c r="A122" s="1" t="s">
        <v>660</v>
      </c>
      <c r="B122" s="1">
        <v>2.0</v>
      </c>
    </row>
    <row r="123">
      <c r="A123" s="1" t="s">
        <v>86</v>
      </c>
      <c r="B123" s="1">
        <v>6.0</v>
      </c>
    </row>
    <row r="124">
      <c r="A124" s="1" t="s">
        <v>163</v>
      </c>
      <c r="B124" s="1">
        <v>2.0</v>
      </c>
    </row>
    <row r="125">
      <c r="A125" s="1" t="s">
        <v>837</v>
      </c>
      <c r="B125" s="1">
        <v>0.0</v>
      </c>
    </row>
    <row r="126">
      <c r="A126" s="1" t="s">
        <v>152</v>
      </c>
      <c r="B126" s="1">
        <v>2.0</v>
      </c>
    </row>
    <row r="127">
      <c r="A127" s="1" t="s">
        <v>823</v>
      </c>
      <c r="B127" s="1">
        <v>0.0</v>
      </c>
    </row>
    <row r="128">
      <c r="A128" s="1" t="s">
        <v>723</v>
      </c>
      <c r="B128" s="1">
        <v>0.0</v>
      </c>
    </row>
    <row r="129">
      <c r="A129" s="1" t="s">
        <v>542</v>
      </c>
      <c r="B129" s="1">
        <v>0.0</v>
      </c>
    </row>
    <row r="130">
      <c r="A130" s="1" t="s">
        <v>849</v>
      </c>
      <c r="B130" s="1">
        <v>0.0</v>
      </c>
    </row>
    <row r="131">
      <c r="A131" s="1" t="s">
        <v>437</v>
      </c>
      <c r="B131" s="1">
        <v>0.0</v>
      </c>
    </row>
    <row r="132">
      <c r="A132" s="1" t="s">
        <v>826</v>
      </c>
      <c r="B132" s="1">
        <v>0.0</v>
      </c>
    </row>
    <row r="133">
      <c r="A133" s="1" t="s">
        <v>320</v>
      </c>
      <c r="B133" s="1">
        <v>0.0</v>
      </c>
    </row>
    <row r="134">
      <c r="A134" s="1" t="s">
        <v>755</v>
      </c>
      <c r="B134" s="1">
        <v>0.0</v>
      </c>
    </row>
    <row r="135">
      <c r="A135" s="1" t="s">
        <v>445</v>
      </c>
      <c r="B135" s="1">
        <v>0.0</v>
      </c>
    </row>
    <row r="136">
      <c r="A136" s="1" t="s">
        <v>601</v>
      </c>
      <c r="B136" s="1">
        <v>0.0</v>
      </c>
    </row>
    <row r="137">
      <c r="A137" s="1" t="s">
        <v>91</v>
      </c>
      <c r="B137" s="1">
        <v>5.0</v>
      </c>
    </row>
    <row r="138">
      <c r="A138" s="1" t="s">
        <v>623</v>
      </c>
      <c r="B138" s="1">
        <v>9.0</v>
      </c>
    </row>
    <row r="139">
      <c r="A139" s="1" t="s">
        <v>586</v>
      </c>
      <c r="B139" s="1">
        <v>0.0</v>
      </c>
    </row>
    <row r="140">
      <c r="A140" s="1" t="s">
        <v>782</v>
      </c>
      <c r="B140" s="1">
        <v>0.0</v>
      </c>
    </row>
    <row r="141">
      <c r="A141" s="1" t="s">
        <v>167</v>
      </c>
      <c r="B141" s="1">
        <v>2.0</v>
      </c>
    </row>
    <row r="142">
      <c r="A142" s="1" t="s">
        <v>808</v>
      </c>
      <c r="B142" s="1">
        <v>0.0</v>
      </c>
    </row>
    <row r="143">
      <c r="A143" s="1" t="s">
        <v>450</v>
      </c>
      <c r="B143" s="1">
        <v>0.0</v>
      </c>
    </row>
    <row r="144">
      <c r="A144" s="1" t="s">
        <v>396</v>
      </c>
      <c r="B144" s="1">
        <v>0.0</v>
      </c>
    </row>
    <row r="145">
      <c r="A145" s="1" t="s">
        <v>532</v>
      </c>
      <c r="B145" s="1">
        <v>0.0</v>
      </c>
    </row>
    <row r="146">
      <c r="A146" s="1" t="s">
        <v>1975</v>
      </c>
      <c r="B146" s="1">
        <v>0.0</v>
      </c>
    </row>
    <row r="147">
      <c r="A147" s="1" t="s">
        <v>1980</v>
      </c>
      <c r="B147" s="1">
        <v>0.0</v>
      </c>
    </row>
    <row r="148">
      <c r="A148" s="1" t="s">
        <v>470</v>
      </c>
      <c r="B148" s="1">
        <v>0.0</v>
      </c>
    </row>
    <row r="149">
      <c r="A149" s="1" t="s">
        <v>598</v>
      </c>
      <c r="B149" s="1">
        <v>0.0</v>
      </c>
    </row>
    <row r="150">
      <c r="A150" s="1" t="s">
        <v>624</v>
      </c>
      <c r="B150" s="1">
        <v>9.0</v>
      </c>
    </row>
    <row r="151">
      <c r="A151" s="1" t="s">
        <v>380</v>
      </c>
      <c r="B151" s="1">
        <v>0.0</v>
      </c>
    </row>
    <row r="152">
      <c r="A152" s="1" t="s">
        <v>2011</v>
      </c>
      <c r="B152" s="1">
        <v>0.0</v>
      </c>
    </row>
    <row r="153">
      <c r="A153" s="1" t="s">
        <v>168</v>
      </c>
      <c r="B153" s="1">
        <v>2.0</v>
      </c>
    </row>
    <row r="154">
      <c r="A154" s="1" t="s">
        <v>795</v>
      </c>
      <c r="B154" s="1">
        <v>0.0</v>
      </c>
    </row>
    <row r="155">
      <c r="A155" s="1" t="s">
        <v>204</v>
      </c>
      <c r="B155" s="1">
        <v>1.0</v>
      </c>
    </row>
    <row r="156">
      <c r="A156" s="1" t="s">
        <v>500</v>
      </c>
      <c r="B156" s="1">
        <v>0.0</v>
      </c>
    </row>
    <row r="157">
      <c r="A157" s="1" t="s">
        <v>83</v>
      </c>
      <c r="B157" s="1">
        <v>6.0</v>
      </c>
    </row>
    <row r="158">
      <c r="A158" s="1" t="s">
        <v>208</v>
      </c>
      <c r="B158" s="1">
        <v>1.0</v>
      </c>
    </row>
    <row r="159">
      <c r="A159" s="1" t="s">
        <v>2068</v>
      </c>
      <c r="B159" s="1">
        <v>0.0</v>
      </c>
    </row>
    <row r="160">
      <c r="A160" s="1" t="s">
        <v>383</v>
      </c>
      <c r="B160" s="1">
        <v>0.0</v>
      </c>
    </row>
    <row r="161">
      <c r="A161" s="1" t="s">
        <v>596</v>
      </c>
      <c r="B161" s="1">
        <v>0.0</v>
      </c>
    </row>
    <row r="162">
      <c r="A162" s="1" t="s">
        <v>841</v>
      </c>
      <c r="B162" s="1">
        <v>0.0</v>
      </c>
    </row>
    <row r="163">
      <c r="A163" s="1" t="s">
        <v>348</v>
      </c>
      <c r="B163" s="1">
        <v>0.0</v>
      </c>
    </row>
    <row r="164">
      <c r="A164" s="1" t="s">
        <v>2102</v>
      </c>
      <c r="B164" s="1">
        <v>0.0</v>
      </c>
    </row>
    <row r="165">
      <c r="A165" s="1" t="s">
        <v>744</v>
      </c>
      <c r="B165" s="1">
        <v>0.0</v>
      </c>
    </row>
    <row r="166">
      <c r="A166" s="1" t="s">
        <v>2116</v>
      </c>
      <c r="B166" s="1">
        <v>0.0</v>
      </c>
    </row>
    <row r="167">
      <c r="A167" s="1" t="s">
        <v>240</v>
      </c>
      <c r="B167" s="1">
        <v>0.0</v>
      </c>
    </row>
    <row r="168">
      <c r="A168" s="1" t="s">
        <v>2124</v>
      </c>
      <c r="B168" s="1">
        <v>0.0</v>
      </c>
    </row>
    <row r="169">
      <c r="A169" s="1" t="s">
        <v>2130</v>
      </c>
      <c r="B169" s="1">
        <v>0.0</v>
      </c>
    </row>
    <row r="170">
      <c r="A170" s="1" t="s">
        <v>98</v>
      </c>
      <c r="B170" s="1">
        <v>5.0</v>
      </c>
    </row>
    <row r="171">
      <c r="A171" s="1" t="s">
        <v>209</v>
      </c>
      <c r="B171" s="1">
        <v>1.0</v>
      </c>
    </row>
    <row r="172">
      <c r="A172" s="1" t="s">
        <v>2178</v>
      </c>
      <c r="B172" s="1">
        <v>0.0</v>
      </c>
    </row>
    <row r="173">
      <c r="A173" s="1" t="s">
        <v>358</v>
      </c>
      <c r="B173" s="1">
        <v>0.0</v>
      </c>
    </row>
    <row r="174">
      <c r="A174" s="1" t="s">
        <v>309</v>
      </c>
      <c r="B174" s="1">
        <v>0.0</v>
      </c>
    </row>
    <row r="175">
      <c r="A175" s="1" t="s">
        <v>96</v>
      </c>
      <c r="B175" s="1">
        <v>5.0</v>
      </c>
    </row>
    <row r="176">
      <c r="A176" s="1" t="s">
        <v>269</v>
      </c>
      <c r="B176" s="1">
        <v>0.0</v>
      </c>
    </row>
    <row r="177">
      <c r="A177" s="1" t="s">
        <v>59</v>
      </c>
      <c r="B177" s="1">
        <v>20.0</v>
      </c>
    </row>
    <row r="178">
      <c r="A178" s="1" t="s">
        <v>243</v>
      </c>
      <c r="B178" s="1">
        <v>0.0</v>
      </c>
    </row>
    <row r="179">
      <c r="A179" s="1" t="s">
        <v>34</v>
      </c>
      <c r="B179" s="1">
        <v>0.0</v>
      </c>
    </row>
    <row r="180">
      <c r="A180" s="1" t="s">
        <v>768</v>
      </c>
      <c r="B180" s="1">
        <v>0.0</v>
      </c>
    </row>
    <row r="181">
      <c r="A181" s="1" t="s">
        <v>80</v>
      </c>
      <c r="B181" s="1">
        <v>8.0</v>
      </c>
    </row>
    <row r="182">
      <c r="A182" s="1" t="s">
        <v>248</v>
      </c>
      <c r="B182" s="1">
        <v>0.0</v>
      </c>
    </row>
    <row r="183">
      <c r="A183" s="1" t="s">
        <v>2253</v>
      </c>
      <c r="B183" s="1">
        <v>0.0</v>
      </c>
    </row>
    <row r="184">
      <c r="A184" s="1" t="s">
        <v>93</v>
      </c>
      <c r="B184" s="1">
        <v>5.0</v>
      </c>
    </row>
    <row r="185">
      <c r="A185" s="1" t="s">
        <v>511</v>
      </c>
      <c r="B185" s="1">
        <v>0.0</v>
      </c>
    </row>
    <row r="186">
      <c r="A186" s="1" t="s">
        <v>766</v>
      </c>
      <c r="B186" s="1">
        <v>0.0</v>
      </c>
    </row>
    <row r="187">
      <c r="A187" s="1" t="s">
        <v>2268</v>
      </c>
      <c r="B187" s="1">
        <v>0.0</v>
      </c>
    </row>
    <row r="188">
      <c r="A188" s="1" t="s">
        <v>600</v>
      </c>
      <c r="B188" s="1">
        <v>0.0</v>
      </c>
    </row>
    <row r="189">
      <c r="A189" s="1" t="s">
        <v>752</v>
      </c>
      <c r="B189" s="1">
        <v>0.0</v>
      </c>
    </row>
    <row r="190">
      <c r="A190" s="1" t="s">
        <v>756</v>
      </c>
      <c r="B190" s="1">
        <v>0.0</v>
      </c>
    </row>
    <row r="191">
      <c r="A191" s="1" t="s">
        <v>2286</v>
      </c>
      <c r="B191" s="1">
        <v>0.0</v>
      </c>
    </row>
    <row r="192">
      <c r="A192" s="1" t="s">
        <v>2291</v>
      </c>
      <c r="B192" s="1">
        <v>0.0</v>
      </c>
    </row>
    <row r="193">
      <c r="A193" s="1" t="s">
        <v>201</v>
      </c>
      <c r="B193" s="1">
        <v>1.0</v>
      </c>
    </row>
    <row r="194">
      <c r="A194" s="1" t="s">
        <v>2302</v>
      </c>
      <c r="B194" s="1">
        <v>0.0</v>
      </c>
    </row>
    <row r="195">
      <c r="A195" s="1" t="s">
        <v>790</v>
      </c>
      <c r="B195" s="1">
        <v>0.0</v>
      </c>
    </row>
    <row r="196">
      <c r="A196" s="1" t="s">
        <v>29</v>
      </c>
      <c r="B196" s="1">
        <v>1.0</v>
      </c>
    </row>
    <row r="197">
      <c r="A197" s="1" t="s">
        <v>711</v>
      </c>
      <c r="B197" s="1">
        <v>0.0</v>
      </c>
    </row>
    <row r="198">
      <c r="A198" s="1" t="s">
        <v>791</v>
      </c>
      <c r="B198" s="1">
        <v>0.0</v>
      </c>
    </row>
    <row r="199">
      <c r="A199" s="1" t="s">
        <v>725</v>
      </c>
      <c r="B199" s="1">
        <v>0.0</v>
      </c>
    </row>
    <row r="200">
      <c r="A200" s="1" t="s">
        <v>626</v>
      </c>
      <c r="B200" s="1">
        <v>8.0</v>
      </c>
    </row>
    <row r="201">
      <c r="A201" s="1" t="s">
        <v>653</v>
      </c>
      <c r="B201" s="1">
        <v>2.0</v>
      </c>
    </row>
    <row r="202">
      <c r="A202" s="1" t="s">
        <v>148</v>
      </c>
      <c r="B202" s="1">
        <v>2.0</v>
      </c>
    </row>
    <row r="203">
      <c r="A203" s="1" t="s">
        <v>150</v>
      </c>
      <c r="B203" s="1">
        <v>2.0</v>
      </c>
    </row>
    <row r="204">
      <c r="A204" s="1" t="s">
        <v>458</v>
      </c>
      <c r="B204" s="1">
        <v>0.0</v>
      </c>
    </row>
    <row r="205">
      <c r="A205" s="1" t="s">
        <v>824</v>
      </c>
      <c r="B205" s="1">
        <v>0.0</v>
      </c>
    </row>
    <row r="206">
      <c r="A206" s="1" t="s">
        <v>622</v>
      </c>
      <c r="B206" s="1">
        <v>10.0</v>
      </c>
    </row>
    <row r="207">
      <c r="A207" s="1" t="s">
        <v>349</v>
      </c>
      <c r="B207" s="1">
        <v>0.0</v>
      </c>
    </row>
    <row r="208">
      <c r="A208" s="1" t="s">
        <v>787</v>
      </c>
      <c r="B208" s="1">
        <v>0.0</v>
      </c>
    </row>
    <row r="209">
      <c r="A209" s="1" t="s">
        <v>775</v>
      </c>
      <c r="B209" s="1">
        <v>0.0</v>
      </c>
    </row>
    <row r="210">
      <c r="A210" s="1" t="s">
        <v>730</v>
      </c>
      <c r="B210" s="1">
        <v>0.0</v>
      </c>
    </row>
    <row r="211">
      <c r="A211" s="1" t="s">
        <v>2400</v>
      </c>
      <c r="B211" s="1">
        <v>0.0</v>
      </c>
    </row>
    <row r="212">
      <c r="A212" s="1" t="s">
        <v>2403</v>
      </c>
      <c r="B212" s="1">
        <v>4.0</v>
      </c>
    </row>
    <row r="213">
      <c r="A213" s="1" t="s">
        <v>2408</v>
      </c>
      <c r="B213" s="1">
        <v>0.0</v>
      </c>
    </row>
    <row r="214">
      <c r="A214" s="1" t="s">
        <v>101</v>
      </c>
      <c r="B214" s="1">
        <v>4.0</v>
      </c>
    </row>
    <row r="215">
      <c r="A215" s="1" t="s">
        <v>361</v>
      </c>
      <c r="B215" s="1">
        <v>0.0</v>
      </c>
    </row>
    <row r="216">
      <c r="A216" s="1" t="s">
        <v>277</v>
      </c>
      <c r="B216" s="1">
        <v>0.0</v>
      </c>
    </row>
    <row r="217">
      <c r="A217" s="1" t="s">
        <v>402</v>
      </c>
      <c r="B217" s="1">
        <v>0.0</v>
      </c>
    </row>
    <row r="218">
      <c r="A218" s="1" t="s">
        <v>146</v>
      </c>
      <c r="B218" s="1">
        <v>2.0</v>
      </c>
    </row>
    <row r="219">
      <c r="A219" s="1" t="s">
        <v>2452</v>
      </c>
      <c r="B219" s="1">
        <v>0.0</v>
      </c>
    </row>
    <row r="220">
      <c r="A220" s="1" t="s">
        <v>430</v>
      </c>
      <c r="B220" s="1">
        <v>0.0</v>
      </c>
    </row>
    <row r="221">
      <c r="A221" s="1" t="s">
        <v>253</v>
      </c>
      <c r="B221" s="1">
        <v>0.0</v>
      </c>
    </row>
    <row r="222">
      <c r="A222" s="1" t="s">
        <v>770</v>
      </c>
      <c r="B222" s="1">
        <v>0.0</v>
      </c>
    </row>
    <row r="223">
      <c r="A223" s="1" t="s">
        <v>185</v>
      </c>
      <c r="B223" s="1">
        <v>1.0</v>
      </c>
    </row>
    <row r="224">
      <c r="A224" s="1" t="s">
        <v>159</v>
      </c>
      <c r="B224" s="1">
        <v>2.0</v>
      </c>
    </row>
    <row r="225">
      <c r="A225" s="1" t="s">
        <v>2494</v>
      </c>
      <c r="B225" s="1">
        <v>0.0</v>
      </c>
    </row>
    <row r="226">
      <c r="A226" s="1" t="s">
        <v>347</v>
      </c>
      <c r="B226" s="1">
        <v>0.0</v>
      </c>
    </row>
    <row r="227">
      <c r="A227" s="1" t="s">
        <v>514</v>
      </c>
      <c r="B227" s="1">
        <v>0.0</v>
      </c>
    </row>
    <row r="228">
      <c r="A228" s="1" t="s">
        <v>674</v>
      </c>
      <c r="B228" s="1">
        <v>1.0</v>
      </c>
    </row>
    <row r="229">
      <c r="A229" s="1" t="s">
        <v>652</v>
      </c>
      <c r="B229" s="1">
        <v>2.0</v>
      </c>
    </row>
    <row r="230">
      <c r="A230" s="1" t="s">
        <v>2514</v>
      </c>
      <c r="B230" s="1">
        <v>1.0</v>
      </c>
    </row>
    <row r="231">
      <c r="A231" s="1" t="s">
        <v>278</v>
      </c>
      <c r="B231" s="1">
        <v>0.0</v>
      </c>
    </row>
    <row r="232">
      <c r="A232" s="1" t="s">
        <v>124</v>
      </c>
      <c r="B232" s="1">
        <v>3.0</v>
      </c>
    </row>
    <row r="233">
      <c r="A233" s="1" t="s">
        <v>632</v>
      </c>
      <c r="B233" s="1">
        <v>7.0</v>
      </c>
    </row>
    <row r="234">
      <c r="A234" s="1" t="s">
        <v>2543</v>
      </c>
      <c r="B234" s="1">
        <v>0.0</v>
      </c>
    </row>
    <row r="235">
      <c r="A235" s="1" t="s">
        <v>362</v>
      </c>
      <c r="B235" s="1">
        <v>0.0</v>
      </c>
    </row>
    <row r="236">
      <c r="A236" s="1" t="s">
        <v>418</v>
      </c>
      <c r="B236" s="1">
        <v>0.0</v>
      </c>
    </row>
    <row r="237">
      <c r="A237" s="1" t="s">
        <v>523</v>
      </c>
      <c r="B237" s="1">
        <v>0.0</v>
      </c>
    </row>
    <row r="238">
      <c r="A238" s="1" t="s">
        <v>2561</v>
      </c>
      <c r="B238" s="1">
        <v>0.0</v>
      </c>
    </row>
    <row r="239">
      <c r="A239" s="1" t="s">
        <v>2565</v>
      </c>
      <c r="B239" s="1">
        <v>0.0</v>
      </c>
    </row>
    <row r="240">
      <c r="A240" s="1" t="s">
        <v>2575</v>
      </c>
      <c r="B240" s="1">
        <v>0.0</v>
      </c>
    </row>
    <row r="241">
      <c r="A241" s="1" t="s">
        <v>334</v>
      </c>
      <c r="B241" s="1">
        <v>0.0</v>
      </c>
    </row>
    <row r="242">
      <c r="A242" s="1" t="s">
        <v>484</v>
      </c>
      <c r="B242" s="1">
        <v>0.0</v>
      </c>
    </row>
    <row r="243">
      <c r="A243" s="1" t="s">
        <v>2611</v>
      </c>
      <c r="B243" s="1">
        <v>0.0</v>
      </c>
    </row>
    <row r="244">
      <c r="A244" s="1" t="s">
        <v>326</v>
      </c>
      <c r="B244" s="1">
        <v>0.0</v>
      </c>
    </row>
    <row r="245">
      <c r="A245" s="1" t="s">
        <v>112</v>
      </c>
      <c r="B245" s="1">
        <v>3.0</v>
      </c>
    </row>
    <row r="246">
      <c r="A246" s="1" t="s">
        <v>441</v>
      </c>
      <c r="B246" s="1">
        <v>0.0</v>
      </c>
    </row>
    <row r="247">
      <c r="A247" s="1" t="s">
        <v>640</v>
      </c>
      <c r="B247" s="1">
        <v>4.0</v>
      </c>
    </row>
    <row r="248">
      <c r="A248" s="1" t="s">
        <v>182</v>
      </c>
      <c r="B248" s="1">
        <v>1.0</v>
      </c>
    </row>
    <row r="249">
      <c r="A249" s="1" t="s">
        <v>397</v>
      </c>
      <c r="B249" s="1">
        <v>0.0</v>
      </c>
    </row>
    <row r="250">
      <c r="A250" s="1" t="s">
        <v>574</v>
      </c>
      <c r="B250" s="1">
        <v>0.0</v>
      </c>
    </row>
    <row r="251">
      <c r="A251" s="1" t="s">
        <v>276</v>
      </c>
      <c r="B251" s="1">
        <v>0.0</v>
      </c>
    </row>
    <row r="252">
      <c r="A252" s="1" t="s">
        <v>625</v>
      </c>
      <c r="B252" s="1">
        <v>9.0</v>
      </c>
    </row>
    <row r="253">
      <c r="A253" s="1" t="s">
        <v>360</v>
      </c>
      <c r="B253" s="1">
        <v>0.0</v>
      </c>
    </row>
    <row r="254">
      <c r="A254" s="1" t="s">
        <v>528</v>
      </c>
      <c r="B254" s="1">
        <v>0.0</v>
      </c>
    </row>
    <row r="255">
      <c r="A255" s="1" t="s">
        <v>2670</v>
      </c>
      <c r="B255" s="1">
        <v>0.0</v>
      </c>
    </row>
    <row r="256">
      <c r="A256" s="1" t="s">
        <v>391</v>
      </c>
      <c r="B256" s="1">
        <v>0.0</v>
      </c>
    </row>
    <row r="257">
      <c r="A257" s="1" t="s">
        <v>394</v>
      </c>
      <c r="B257" s="1">
        <v>0.0</v>
      </c>
    </row>
    <row r="258">
      <c r="A258" s="1" t="s">
        <v>51</v>
      </c>
      <c r="B258" s="1">
        <v>35.0</v>
      </c>
    </row>
    <row r="259">
      <c r="A259" s="1" t="s">
        <v>2699</v>
      </c>
      <c r="B259" s="1">
        <v>0.0</v>
      </c>
    </row>
    <row r="260">
      <c r="A260" s="1" t="s">
        <v>712</v>
      </c>
      <c r="B260" s="1">
        <v>0.0</v>
      </c>
    </row>
    <row r="261">
      <c r="A261" s="1" t="s">
        <v>123</v>
      </c>
      <c r="B261" s="1">
        <v>3.0</v>
      </c>
    </row>
    <row r="262">
      <c r="A262" s="1" t="s">
        <v>157</v>
      </c>
      <c r="B262" s="1">
        <v>2.0</v>
      </c>
    </row>
    <row r="263">
      <c r="A263" s="1" t="s">
        <v>2721</v>
      </c>
      <c r="B263" s="1">
        <v>0.0</v>
      </c>
    </row>
    <row r="264">
      <c r="A264" s="1" t="s">
        <v>110</v>
      </c>
      <c r="B264" s="1">
        <v>4.0</v>
      </c>
    </row>
    <row r="265">
      <c r="A265" s="1" t="s">
        <v>46</v>
      </c>
      <c r="B265" s="1">
        <v>0.0</v>
      </c>
    </row>
    <row r="266">
      <c r="A266" s="1" t="s">
        <v>227</v>
      </c>
      <c r="B266" s="1">
        <v>0.0</v>
      </c>
    </row>
    <row r="267">
      <c r="A267" s="1" t="s">
        <v>2757</v>
      </c>
      <c r="B267" s="1">
        <v>0.0</v>
      </c>
    </row>
    <row r="268">
      <c r="A268" s="1" t="s">
        <v>685</v>
      </c>
      <c r="B268" s="1">
        <v>1.0</v>
      </c>
    </row>
    <row r="269">
      <c r="A269" s="1" t="s">
        <v>308</v>
      </c>
      <c r="B269" s="1">
        <v>0.0</v>
      </c>
    </row>
    <row r="270">
      <c r="A270" s="1" t="s">
        <v>274</v>
      </c>
      <c r="B270" s="1">
        <v>0.0</v>
      </c>
    </row>
    <row r="271">
      <c r="A271" s="1" t="s">
        <v>537</v>
      </c>
      <c r="B271" s="1">
        <v>0.0</v>
      </c>
    </row>
    <row r="272">
      <c r="A272" s="1" t="s">
        <v>263</v>
      </c>
      <c r="B272" s="1">
        <v>0.0</v>
      </c>
    </row>
    <row r="273">
      <c r="A273" s="1" t="s">
        <v>474</v>
      </c>
      <c r="B273" s="1">
        <v>0.0</v>
      </c>
    </row>
    <row r="274">
      <c r="A274" s="1" t="s">
        <v>121</v>
      </c>
      <c r="B274" s="1">
        <v>3.0</v>
      </c>
    </row>
    <row r="275">
      <c r="A275" s="1" t="s">
        <v>409</v>
      </c>
      <c r="B275" s="1">
        <v>0.0</v>
      </c>
    </row>
    <row r="276">
      <c r="A276" s="1" t="s">
        <v>665</v>
      </c>
      <c r="B276" s="1">
        <v>1.0</v>
      </c>
    </row>
    <row r="277">
      <c r="A277" s="1" t="s">
        <v>676</v>
      </c>
      <c r="B277" s="1">
        <v>1.0</v>
      </c>
    </row>
    <row r="278">
      <c r="A278" s="1" t="s">
        <v>2839</v>
      </c>
      <c r="B278" s="1">
        <v>0.0</v>
      </c>
    </row>
    <row r="279">
      <c r="A279" s="1" t="s">
        <v>642</v>
      </c>
      <c r="B279" s="1">
        <v>4.0</v>
      </c>
    </row>
    <row r="280">
      <c r="A280" s="1" t="s">
        <v>61</v>
      </c>
      <c r="B280" s="1">
        <v>15.0</v>
      </c>
    </row>
    <row r="281">
      <c r="A281" s="1" t="s">
        <v>584</v>
      </c>
      <c r="B281" s="1">
        <v>0.0</v>
      </c>
    </row>
    <row r="282">
      <c r="A282" s="1" t="s">
        <v>2865</v>
      </c>
      <c r="B282" s="1">
        <v>0.0</v>
      </c>
    </row>
    <row r="283">
      <c r="A283" s="1" t="s">
        <v>84</v>
      </c>
      <c r="B283" s="1">
        <v>6.0</v>
      </c>
    </row>
    <row r="284">
      <c r="A284" s="1" t="s">
        <v>2873</v>
      </c>
      <c r="B284" s="1">
        <v>3.0</v>
      </c>
    </row>
    <row r="285">
      <c r="A285" s="1" t="s">
        <v>369</v>
      </c>
      <c r="B285" s="1">
        <v>0.0</v>
      </c>
    </row>
    <row r="286">
      <c r="A286" s="1" t="s">
        <v>203</v>
      </c>
      <c r="B286" s="1">
        <v>1.0</v>
      </c>
    </row>
    <row r="287">
      <c r="A287" s="1" t="s">
        <v>740</v>
      </c>
      <c r="B287" s="1">
        <v>0.0</v>
      </c>
    </row>
    <row r="288">
      <c r="A288" s="1" t="s">
        <v>2896</v>
      </c>
      <c r="B288" s="1">
        <v>0.0</v>
      </c>
    </row>
    <row r="289">
      <c r="A289" s="1" t="s">
        <v>588</v>
      </c>
      <c r="B289" s="1">
        <v>0.0</v>
      </c>
    </row>
    <row r="290">
      <c r="A290" s="1" t="s">
        <v>557</v>
      </c>
      <c r="B290" s="1">
        <v>0.0</v>
      </c>
    </row>
    <row r="291">
      <c r="A291" s="1" t="s">
        <v>189</v>
      </c>
      <c r="B291" s="1">
        <v>1.0</v>
      </c>
    </row>
    <row r="292">
      <c r="A292" s="1" t="s">
        <v>673</v>
      </c>
      <c r="B292" s="1">
        <v>1.0</v>
      </c>
    </row>
    <row r="293">
      <c r="A293" s="1" t="s">
        <v>72</v>
      </c>
      <c r="B293" s="1">
        <v>11.0</v>
      </c>
    </row>
    <row r="294">
      <c r="A294" s="1" t="s">
        <v>264</v>
      </c>
      <c r="B294" s="1">
        <v>0.0</v>
      </c>
    </row>
    <row r="295">
      <c r="A295" s="1" t="s">
        <v>184</v>
      </c>
      <c r="B295" s="1">
        <v>1.0</v>
      </c>
    </row>
    <row r="296">
      <c r="A296" s="1" t="s">
        <v>2957</v>
      </c>
      <c r="B296" s="1">
        <v>1.0</v>
      </c>
    </row>
    <row r="297">
      <c r="A297" s="1" t="s">
        <v>2965</v>
      </c>
      <c r="B297" s="1">
        <v>1.0</v>
      </c>
    </row>
    <row r="298">
      <c r="A298" s="1" t="s">
        <v>705</v>
      </c>
      <c r="B298" s="1">
        <v>0.0</v>
      </c>
    </row>
    <row r="299">
      <c r="A299" s="1" t="s">
        <v>2979</v>
      </c>
      <c r="B299" s="1">
        <v>1.0</v>
      </c>
    </row>
    <row r="300">
      <c r="A300" s="1" t="s">
        <v>639</v>
      </c>
      <c r="B300" s="1">
        <v>5.0</v>
      </c>
    </row>
    <row r="301">
      <c r="A301" s="1" t="s">
        <v>331</v>
      </c>
      <c r="B301" s="1">
        <v>0.0</v>
      </c>
    </row>
    <row r="302">
      <c r="A302" s="1" t="s">
        <v>2991</v>
      </c>
      <c r="B302" s="1">
        <v>0.0</v>
      </c>
    </row>
    <row r="303">
      <c r="A303" s="1" t="s">
        <v>792</v>
      </c>
      <c r="B303" s="1">
        <v>0.0</v>
      </c>
    </row>
    <row r="304">
      <c r="A304" s="1" t="s">
        <v>2998</v>
      </c>
      <c r="B304" s="1">
        <v>0.0</v>
      </c>
    </row>
    <row r="305">
      <c r="A305" s="1" t="s">
        <v>612</v>
      </c>
      <c r="B305" s="1">
        <v>24.0</v>
      </c>
    </row>
    <row r="306">
      <c r="A306" s="1" t="s">
        <v>817</v>
      </c>
      <c r="B306" s="1">
        <v>0.0</v>
      </c>
    </row>
    <row r="307">
      <c r="A307" s="1" t="s">
        <v>675</v>
      </c>
      <c r="B307" s="1">
        <v>1.0</v>
      </c>
    </row>
    <row r="308">
      <c r="A308" s="1" t="s">
        <v>403</v>
      </c>
      <c r="B308" s="1">
        <v>0.0</v>
      </c>
    </row>
    <row r="309">
      <c r="A309" s="1" t="s">
        <v>635</v>
      </c>
      <c r="B309" s="1">
        <v>6.0</v>
      </c>
    </row>
    <row r="310">
      <c r="A310" s="1" t="s">
        <v>3040</v>
      </c>
      <c r="B310" s="1">
        <v>0.0</v>
      </c>
    </row>
    <row r="311">
      <c r="A311" s="1" t="s">
        <v>377</v>
      </c>
      <c r="B311" s="1">
        <v>0.0</v>
      </c>
    </row>
    <row r="312">
      <c r="A312" s="1" t="s">
        <v>55</v>
      </c>
      <c r="B312" s="1">
        <v>26.0</v>
      </c>
    </row>
    <row r="313">
      <c r="A313" s="1" t="s">
        <v>48</v>
      </c>
      <c r="B313" s="1">
        <v>0.0</v>
      </c>
    </row>
    <row r="314">
      <c r="A314" s="1" t="s">
        <v>702</v>
      </c>
      <c r="B314" s="1">
        <v>0.0</v>
      </c>
    </row>
    <row r="315">
      <c r="A315" s="1" t="s">
        <v>517</v>
      </c>
      <c r="B315" s="1">
        <v>0.0</v>
      </c>
    </row>
    <row r="316">
      <c r="A316" s="1" t="s">
        <v>408</v>
      </c>
      <c r="B316" s="1">
        <v>0.0</v>
      </c>
    </row>
    <row r="317">
      <c r="A317" s="1" t="s">
        <v>3080</v>
      </c>
      <c r="B317" s="1">
        <v>0.0</v>
      </c>
    </row>
    <row r="318">
      <c r="A318" s="1" t="s">
        <v>534</v>
      </c>
      <c r="B318" s="1">
        <v>0.0</v>
      </c>
    </row>
    <row r="319">
      <c r="A319" s="1" t="s">
        <v>69</v>
      </c>
      <c r="B319" s="1">
        <v>12.0</v>
      </c>
    </row>
    <row r="320">
      <c r="A320" s="1" t="s">
        <v>3092</v>
      </c>
      <c r="B320" s="1">
        <v>0.0</v>
      </c>
    </row>
    <row r="321">
      <c r="A321" s="1" t="s">
        <v>443</v>
      </c>
      <c r="B321" s="1">
        <v>0.0</v>
      </c>
    </row>
    <row r="322">
      <c r="A322" s="1" t="s">
        <v>232</v>
      </c>
      <c r="B322" s="1">
        <v>0.0</v>
      </c>
    </row>
    <row r="323">
      <c r="A323" s="1" t="s">
        <v>796</v>
      </c>
      <c r="B323" s="1">
        <v>0.0</v>
      </c>
    </row>
    <row r="324">
      <c r="A324" s="1" t="s">
        <v>662</v>
      </c>
      <c r="B324" s="1">
        <v>2.0</v>
      </c>
    </row>
    <row r="325">
      <c r="A325" s="1" t="s">
        <v>749</v>
      </c>
      <c r="B325" s="1">
        <v>0.0</v>
      </c>
    </row>
    <row r="326">
      <c r="A326" s="1" t="s">
        <v>313</v>
      </c>
      <c r="B326" s="1">
        <v>0.0</v>
      </c>
    </row>
    <row r="327">
      <c r="A327" s="1" t="s">
        <v>50</v>
      </c>
      <c r="B327" s="1">
        <v>0.0</v>
      </c>
    </row>
    <row r="328">
      <c r="A328" s="1" t="s">
        <v>631</v>
      </c>
      <c r="B328" s="1">
        <v>7.0</v>
      </c>
    </row>
    <row r="329">
      <c r="A329" s="1" t="s">
        <v>3134</v>
      </c>
      <c r="B329" s="1">
        <v>0.0</v>
      </c>
    </row>
    <row r="330">
      <c r="A330" s="1" t="s">
        <v>3144</v>
      </c>
      <c r="B330" s="1">
        <v>0.0</v>
      </c>
    </row>
    <row r="331">
      <c r="A331" s="1" t="s">
        <v>200</v>
      </c>
      <c r="B331" s="1">
        <v>1.0</v>
      </c>
    </row>
    <row r="332">
      <c r="A332" s="1" t="s">
        <v>3171</v>
      </c>
      <c r="B332" s="1">
        <v>0.0</v>
      </c>
    </row>
    <row r="333">
      <c r="A333" s="1" t="s">
        <v>378</v>
      </c>
      <c r="B333" s="1">
        <v>0.0</v>
      </c>
    </row>
    <row r="334">
      <c r="A334" s="1" t="s">
        <v>3191</v>
      </c>
      <c r="B334" s="1">
        <v>0.0</v>
      </c>
    </row>
    <row r="335">
      <c r="A335" s="1" t="s">
        <v>525</v>
      </c>
      <c r="B335" s="1">
        <v>0.0</v>
      </c>
    </row>
    <row r="336">
      <c r="A336" s="1" t="s">
        <v>580</v>
      </c>
      <c r="B336" s="1">
        <v>0.0</v>
      </c>
    </row>
    <row r="337">
      <c r="A337" s="1" t="s">
        <v>549</v>
      </c>
      <c r="B337" s="1">
        <v>0.0</v>
      </c>
    </row>
    <row r="338">
      <c r="A338" s="1" t="s">
        <v>178</v>
      </c>
      <c r="B338" s="1">
        <v>1.0</v>
      </c>
    </row>
    <row r="339">
      <c r="A339" s="1" t="s">
        <v>827</v>
      </c>
      <c r="B339" s="1">
        <v>0.0</v>
      </c>
    </row>
    <row r="340">
      <c r="A340" s="1" t="s">
        <v>454</v>
      </c>
      <c r="B340" s="1">
        <v>0.0</v>
      </c>
    </row>
    <row r="341">
      <c r="A341" s="1" t="s">
        <v>558</v>
      </c>
      <c r="B341" s="1">
        <v>0.0</v>
      </c>
    </row>
    <row r="342">
      <c r="A342" s="1" t="s">
        <v>354</v>
      </c>
      <c r="B342" s="1">
        <v>0.0</v>
      </c>
    </row>
    <row r="343">
      <c r="A343" s="1" t="s">
        <v>340</v>
      </c>
      <c r="B343" s="1">
        <v>0.0</v>
      </c>
    </row>
    <row r="344">
      <c r="A344" s="1" t="s">
        <v>339</v>
      </c>
      <c r="B344" s="1">
        <v>0.0</v>
      </c>
    </row>
    <row r="345">
      <c r="A345" s="1" t="s">
        <v>190</v>
      </c>
      <c r="B345" s="1">
        <v>1.0</v>
      </c>
    </row>
    <row r="346">
      <c r="A346" s="1" t="s">
        <v>261</v>
      </c>
      <c r="B346" s="1">
        <v>0.0</v>
      </c>
    </row>
    <row r="347">
      <c r="A347" s="1" t="s">
        <v>805</v>
      </c>
      <c r="B347" s="1">
        <v>0.0</v>
      </c>
    </row>
    <row r="348">
      <c r="A348" s="1" t="s">
        <v>3285</v>
      </c>
      <c r="B348" s="1">
        <v>0.0</v>
      </c>
    </row>
    <row r="349">
      <c r="A349" s="1" t="s">
        <v>53</v>
      </c>
      <c r="B349" s="1">
        <v>29.0</v>
      </c>
    </row>
    <row r="350">
      <c r="A350" s="1" t="s">
        <v>700</v>
      </c>
      <c r="B350" s="1">
        <v>0.0</v>
      </c>
    </row>
    <row r="351">
      <c r="A351" s="1" t="s">
        <v>373</v>
      </c>
      <c r="B351" s="1">
        <v>0.0</v>
      </c>
    </row>
    <row r="352">
      <c r="A352" s="1" t="s">
        <v>374</v>
      </c>
      <c r="B352" s="1">
        <v>0.0</v>
      </c>
    </row>
    <row r="353">
      <c r="A353" s="1" t="s">
        <v>95</v>
      </c>
      <c r="B353" s="1">
        <v>5.0</v>
      </c>
    </row>
    <row r="354">
      <c r="A354" s="1" t="s">
        <v>219</v>
      </c>
      <c r="B354" s="1">
        <v>1.0</v>
      </c>
    </row>
    <row r="355">
      <c r="A355" s="1" t="s">
        <v>3319</v>
      </c>
      <c r="B355" s="1">
        <v>0.0</v>
      </c>
    </row>
    <row r="356">
      <c r="A356" s="1" t="s">
        <v>346</v>
      </c>
      <c r="B356" s="1">
        <v>0.0</v>
      </c>
    </row>
    <row r="357">
      <c r="A357" s="1" t="s">
        <v>407</v>
      </c>
      <c r="B357" s="1">
        <v>0.0</v>
      </c>
    </row>
    <row r="358">
      <c r="A358" s="1" t="s">
        <v>3334</v>
      </c>
      <c r="B358" s="1">
        <v>0.0</v>
      </c>
    </row>
    <row r="359">
      <c r="A359" s="1" t="s">
        <v>486</v>
      </c>
      <c r="B359" s="1">
        <v>0.0</v>
      </c>
    </row>
    <row r="360">
      <c r="A360" s="1" t="s">
        <v>328</v>
      </c>
      <c r="B360" s="1">
        <v>0.0</v>
      </c>
    </row>
    <row r="361">
      <c r="A361" s="1" t="s">
        <v>838</v>
      </c>
      <c r="B361" s="1">
        <v>0.0</v>
      </c>
    </row>
    <row r="362">
      <c r="A362" s="1" t="s">
        <v>449</v>
      </c>
      <c r="B362" s="1">
        <v>0.0</v>
      </c>
    </row>
    <row r="363">
      <c r="A363" s="1" t="s">
        <v>367</v>
      </c>
      <c r="B363" s="1">
        <v>0.0</v>
      </c>
    </row>
    <row r="364">
      <c r="A364" s="1" t="s">
        <v>3367</v>
      </c>
      <c r="B364" s="1">
        <v>0.0</v>
      </c>
    </row>
    <row r="365">
      <c r="A365" s="1" t="s">
        <v>692</v>
      </c>
      <c r="B365" s="1">
        <v>0.0</v>
      </c>
    </row>
    <row r="366">
      <c r="A366" s="1" t="s">
        <v>35</v>
      </c>
      <c r="B366" s="1">
        <v>0.0</v>
      </c>
    </row>
    <row r="367">
      <c r="A367" s="1" t="s">
        <v>527</v>
      </c>
      <c r="B367" s="1">
        <v>0.0</v>
      </c>
    </row>
    <row r="368">
      <c r="A368" s="1" t="s">
        <v>260</v>
      </c>
      <c r="B368" s="1">
        <v>0.0</v>
      </c>
    </row>
    <row r="369">
      <c r="A369" s="1" t="s">
        <v>724</v>
      </c>
      <c r="B369" s="1">
        <v>0.0</v>
      </c>
    </row>
    <row r="370">
      <c r="A370" s="1" t="s">
        <v>395</v>
      </c>
      <c r="B370" s="1">
        <v>0.0</v>
      </c>
    </row>
    <row r="371">
      <c r="A371" s="1" t="s">
        <v>3410</v>
      </c>
      <c r="B371" s="1">
        <v>0.0</v>
      </c>
    </row>
    <row r="372">
      <c r="A372" s="1" t="s">
        <v>843</v>
      </c>
      <c r="B372" s="1">
        <v>0.0</v>
      </c>
    </row>
    <row r="373">
      <c r="A373" s="1" t="s">
        <v>215</v>
      </c>
      <c r="B373" s="1">
        <v>1.0</v>
      </c>
    </row>
    <row r="374">
      <c r="A374" s="1" t="s">
        <v>107</v>
      </c>
      <c r="B374" s="1">
        <v>4.0</v>
      </c>
    </row>
    <row r="375">
      <c r="A375" s="1" t="s">
        <v>3433</v>
      </c>
      <c r="B375" s="1">
        <v>0.0</v>
      </c>
    </row>
    <row r="376">
      <c r="A376" s="1" t="s">
        <v>706</v>
      </c>
      <c r="B376" s="1">
        <v>0.0</v>
      </c>
    </row>
    <row r="377">
      <c r="A377" s="1" t="s">
        <v>735</v>
      </c>
      <c r="B377" s="1">
        <v>0.0</v>
      </c>
    </row>
    <row r="378">
      <c r="A378" s="1" t="s">
        <v>144</v>
      </c>
      <c r="B378" s="1">
        <v>2.0</v>
      </c>
    </row>
    <row r="379">
      <c r="A379" s="1" t="s">
        <v>3460</v>
      </c>
      <c r="B379" s="1">
        <v>0.0</v>
      </c>
    </row>
    <row r="380">
      <c r="A380" s="1" t="s">
        <v>667</v>
      </c>
      <c r="B380" s="1">
        <v>1.0</v>
      </c>
    </row>
    <row r="381">
      <c r="A381" s="1" t="s">
        <v>550</v>
      </c>
      <c r="B381" s="1">
        <v>0.0</v>
      </c>
    </row>
    <row r="382">
      <c r="A382" s="1" t="s">
        <v>610</v>
      </c>
      <c r="B382" s="1">
        <v>28.0</v>
      </c>
    </row>
    <row r="383">
      <c r="A383" s="1" t="s">
        <v>668</v>
      </c>
      <c r="B383" s="1">
        <v>1.0</v>
      </c>
    </row>
    <row r="384">
      <c r="A384" s="1" t="s">
        <v>738</v>
      </c>
      <c r="B384" s="1">
        <v>0.0</v>
      </c>
    </row>
    <row r="385">
      <c r="A385" s="1" t="s">
        <v>492</v>
      </c>
      <c r="B385" s="1">
        <v>0.0</v>
      </c>
    </row>
    <row r="386">
      <c r="A386" s="1" t="s">
        <v>45</v>
      </c>
      <c r="B386" s="1">
        <v>0.0</v>
      </c>
    </row>
    <row r="387">
      <c r="A387" s="1" t="s">
        <v>296</v>
      </c>
      <c r="B387" s="1">
        <v>0.0</v>
      </c>
    </row>
    <row r="388">
      <c r="A388" s="1" t="s">
        <v>3507</v>
      </c>
      <c r="B388" s="1">
        <v>0.0</v>
      </c>
    </row>
    <row r="389">
      <c r="A389" s="1" t="s">
        <v>244</v>
      </c>
      <c r="B389" s="1">
        <v>0.0</v>
      </c>
    </row>
    <row r="390">
      <c r="A390" s="1" t="s">
        <v>429</v>
      </c>
      <c r="B390" s="1">
        <v>0.0</v>
      </c>
    </row>
    <row r="391">
      <c r="A391" s="1" t="s">
        <v>3522</v>
      </c>
      <c r="B391" s="1">
        <v>2.0</v>
      </c>
    </row>
    <row r="392">
      <c r="A392" s="1" t="s">
        <v>509</v>
      </c>
      <c r="B392" s="1">
        <v>0.0</v>
      </c>
    </row>
    <row r="393">
      <c r="A393" s="1" t="s">
        <v>230</v>
      </c>
      <c r="B393" s="1">
        <v>0.0</v>
      </c>
    </row>
    <row r="394">
      <c r="A394" s="1" t="s">
        <v>85</v>
      </c>
      <c r="B394" s="1">
        <v>6.0</v>
      </c>
    </row>
    <row r="395">
      <c r="A395" s="1" t="s">
        <v>21</v>
      </c>
      <c r="B395" s="1">
        <v>10.0</v>
      </c>
    </row>
    <row r="396">
      <c r="A396" s="1" t="s">
        <v>698</v>
      </c>
      <c r="B396" s="1">
        <v>0.0</v>
      </c>
    </row>
    <row r="397">
      <c r="A397" s="1" t="s">
        <v>257</v>
      </c>
      <c r="B397" s="1">
        <v>0.0</v>
      </c>
    </row>
    <row r="398">
      <c r="A398" s="1" t="s">
        <v>615</v>
      </c>
      <c r="B398" s="1">
        <v>18.0</v>
      </c>
    </row>
    <row r="399">
      <c r="A399" s="1" t="s">
        <v>3566</v>
      </c>
      <c r="B399" s="1">
        <v>2.0</v>
      </c>
    </row>
    <row r="400">
      <c r="A400" s="1" t="s">
        <v>488</v>
      </c>
      <c r="B400" s="1">
        <v>0.0</v>
      </c>
    </row>
    <row r="401">
      <c r="A401" s="1" t="s">
        <v>581</v>
      </c>
      <c r="B401" s="1">
        <v>0.0</v>
      </c>
    </row>
    <row r="402">
      <c r="A402" s="1" t="s">
        <v>3583</v>
      </c>
      <c r="B402" s="1">
        <v>0.0</v>
      </c>
    </row>
    <row r="403">
      <c r="A403" s="1" t="s">
        <v>846</v>
      </c>
      <c r="B403" s="1">
        <v>0.0</v>
      </c>
    </row>
    <row r="404">
      <c r="A404" s="1" t="s">
        <v>279</v>
      </c>
      <c r="B404" s="1">
        <v>0.0</v>
      </c>
    </row>
    <row r="405">
      <c r="A405" s="1" t="s">
        <v>3612</v>
      </c>
      <c r="B405" s="1">
        <v>1.0</v>
      </c>
    </row>
    <row r="406">
      <c r="A406" s="1" t="s">
        <v>87</v>
      </c>
      <c r="B406" s="1">
        <v>5.0</v>
      </c>
    </row>
    <row r="407">
      <c r="A407" s="1" t="s">
        <v>468</v>
      </c>
      <c r="B407" s="1">
        <v>0.0</v>
      </c>
    </row>
    <row r="408">
      <c r="A408" s="1" t="s">
        <v>769</v>
      </c>
      <c r="B408" s="1">
        <v>0.0</v>
      </c>
    </row>
    <row r="409">
      <c r="A409" s="1" t="s">
        <v>25</v>
      </c>
      <c r="B409" s="1">
        <v>5.0</v>
      </c>
    </row>
    <row r="410">
      <c r="A410" s="1" t="s">
        <v>3640</v>
      </c>
      <c r="B410" s="1">
        <v>1.0</v>
      </c>
    </row>
    <row r="411">
      <c r="A411" s="1" t="s">
        <v>592</v>
      </c>
      <c r="B411" s="1">
        <v>0.0</v>
      </c>
    </row>
    <row r="412">
      <c r="A412" s="1" t="s">
        <v>543</v>
      </c>
      <c r="B412" s="1">
        <v>0.0</v>
      </c>
    </row>
    <row r="413">
      <c r="A413" s="1" t="s">
        <v>619</v>
      </c>
      <c r="B413" s="1">
        <v>11.0</v>
      </c>
    </row>
    <row r="414">
      <c r="A414" s="1" t="s">
        <v>828</v>
      </c>
      <c r="B414" s="1">
        <v>0.0</v>
      </c>
    </row>
    <row r="415">
      <c r="A415" s="1" t="s">
        <v>666</v>
      </c>
      <c r="B415" s="1">
        <v>1.0</v>
      </c>
    </row>
    <row r="416">
      <c r="A416" s="1" t="s">
        <v>287</v>
      </c>
      <c r="B416" s="1">
        <v>0.0</v>
      </c>
    </row>
    <row r="417">
      <c r="A417" s="1" t="s">
        <v>67</v>
      </c>
      <c r="B417" s="1">
        <v>12.0</v>
      </c>
    </row>
    <row r="418">
      <c r="A418" s="1" t="s">
        <v>778</v>
      </c>
      <c r="B418" s="1">
        <v>0.0</v>
      </c>
    </row>
    <row r="419">
      <c r="A419" s="1" t="s">
        <v>3714</v>
      </c>
      <c r="B419" s="1">
        <v>0.0</v>
      </c>
    </row>
    <row r="420">
      <c r="A420" s="1" t="s">
        <v>522</v>
      </c>
      <c r="B420" s="1">
        <v>0.0</v>
      </c>
    </row>
    <row r="421">
      <c r="A421" s="1" t="s">
        <v>3725</v>
      </c>
      <c r="B421" s="1">
        <v>0.0</v>
      </c>
    </row>
    <row r="422">
      <c r="A422" s="1" t="s">
        <v>3731</v>
      </c>
      <c r="B422" s="1">
        <v>0.0</v>
      </c>
    </row>
    <row r="423">
      <c r="A423" s="1" t="s">
        <v>301</v>
      </c>
      <c r="B423" s="1">
        <v>0.0</v>
      </c>
    </row>
    <row r="424">
      <c r="A424" s="1" t="s">
        <v>3741</v>
      </c>
      <c r="B424" s="1">
        <v>0.0</v>
      </c>
    </row>
    <row r="425">
      <c r="A425" s="1" t="s">
        <v>141</v>
      </c>
      <c r="B425" s="1">
        <v>2.0</v>
      </c>
    </row>
    <row r="426">
      <c r="A426" s="1" t="s">
        <v>193</v>
      </c>
      <c r="B426" s="1">
        <v>1.0</v>
      </c>
    </row>
    <row r="427">
      <c r="A427" s="1" t="s">
        <v>3762</v>
      </c>
      <c r="B427" s="1">
        <v>0.0</v>
      </c>
    </row>
    <row r="428">
      <c r="A428" s="1" t="s">
        <v>399</v>
      </c>
      <c r="B428" s="1">
        <v>0.0</v>
      </c>
    </row>
    <row r="429">
      <c r="A429" s="1" t="s">
        <v>76</v>
      </c>
      <c r="B429" s="1">
        <v>9.0</v>
      </c>
    </row>
    <row r="430">
      <c r="A430" s="1" t="s">
        <v>788</v>
      </c>
      <c r="B430" s="1">
        <v>0.0</v>
      </c>
    </row>
    <row r="431">
      <c r="A431" s="1" t="s">
        <v>3777</v>
      </c>
      <c r="B431" s="1">
        <v>0.0</v>
      </c>
    </row>
    <row r="432">
      <c r="A432" s="1" t="s">
        <v>715</v>
      </c>
      <c r="B432" s="1">
        <v>0.0</v>
      </c>
    </row>
    <row r="433">
      <c r="A433" s="1" t="s">
        <v>3797</v>
      </c>
      <c r="B433" s="1">
        <v>0.0</v>
      </c>
    </row>
    <row r="434">
      <c r="A434" s="1" t="s">
        <v>3803</v>
      </c>
      <c r="B434" s="1">
        <v>0.0</v>
      </c>
    </row>
    <row r="435">
      <c r="A435" s="1" t="s">
        <v>831</v>
      </c>
      <c r="B435" s="1">
        <v>0.0</v>
      </c>
    </row>
    <row r="436">
      <c r="A436" s="1" t="s">
        <v>231</v>
      </c>
      <c r="B436" s="1">
        <v>0.0</v>
      </c>
    </row>
    <row r="437">
      <c r="A437" s="1" t="s">
        <v>677</v>
      </c>
      <c r="B437" s="1">
        <v>1.0</v>
      </c>
    </row>
    <row r="438">
      <c r="A438" s="1" t="s">
        <v>597</v>
      </c>
      <c r="B438" s="1">
        <v>0.0</v>
      </c>
    </row>
    <row r="439">
      <c r="A439" s="1" t="s">
        <v>218</v>
      </c>
      <c r="B439" s="1">
        <v>1.0</v>
      </c>
    </row>
    <row r="440">
      <c r="A440" s="1" t="s">
        <v>816</v>
      </c>
      <c r="B440" s="1">
        <v>0.0</v>
      </c>
    </row>
    <row r="441">
      <c r="A441" s="1" t="s">
        <v>3839</v>
      </c>
      <c r="B441" s="1">
        <v>2.0</v>
      </c>
    </row>
    <row r="442">
      <c r="A442" s="1" t="s">
        <v>452</v>
      </c>
      <c r="B442" s="1">
        <v>0.0</v>
      </c>
    </row>
    <row r="443">
      <c r="A443" s="1" t="s">
        <v>561</v>
      </c>
      <c r="B443" s="1">
        <v>0.0</v>
      </c>
    </row>
    <row r="444">
      <c r="A444" s="1" t="s">
        <v>453</v>
      </c>
      <c r="B444" s="1">
        <v>0.0</v>
      </c>
    </row>
    <row r="445">
      <c r="A445" s="1" t="s">
        <v>282</v>
      </c>
      <c r="B445" s="1">
        <v>0.0</v>
      </c>
    </row>
    <row r="446">
      <c r="A446" s="1" t="s">
        <v>732</v>
      </c>
      <c r="B446" s="1">
        <v>0.0</v>
      </c>
    </row>
    <row r="447">
      <c r="A447" s="1" t="s">
        <v>457</v>
      </c>
      <c r="B447" s="1">
        <v>0.0</v>
      </c>
    </row>
    <row r="448">
      <c r="A448" s="1" t="s">
        <v>235</v>
      </c>
      <c r="B448" s="1">
        <v>0.0</v>
      </c>
    </row>
    <row r="449">
      <c r="A449" s="1" t="s">
        <v>720</v>
      </c>
      <c r="B449" s="1">
        <v>0.0</v>
      </c>
    </row>
    <row r="450">
      <c r="A450" s="1" t="s">
        <v>400</v>
      </c>
      <c r="B450" s="1">
        <v>0.0</v>
      </c>
    </row>
    <row r="451">
      <c r="A451" s="1" t="s">
        <v>3911</v>
      </c>
      <c r="B451" s="1">
        <v>0.0</v>
      </c>
    </row>
    <row r="452">
      <c r="A452" s="1" t="s">
        <v>65</v>
      </c>
      <c r="B452" s="1">
        <v>13.0</v>
      </c>
    </row>
    <row r="453">
      <c r="A453" s="1" t="s">
        <v>829</v>
      </c>
      <c r="B453" s="1">
        <v>0.0</v>
      </c>
    </row>
    <row r="454">
      <c r="A454" s="1" t="s">
        <v>504</v>
      </c>
      <c r="B454" s="1">
        <v>0.0</v>
      </c>
    </row>
    <row r="455">
      <c r="A455" s="1" t="s">
        <v>575</v>
      </c>
      <c r="B455" s="1">
        <v>0.0</v>
      </c>
    </row>
    <row r="456">
      <c r="A456" s="1" t="s">
        <v>683</v>
      </c>
      <c r="B456" s="1">
        <v>1.0</v>
      </c>
    </row>
    <row r="457">
      <c r="A457" s="1" t="s">
        <v>3948</v>
      </c>
      <c r="B457" s="1">
        <v>0.0</v>
      </c>
    </row>
    <row r="458">
      <c r="A458" s="1" t="s">
        <v>802</v>
      </c>
      <c r="B458" s="1">
        <v>0.0</v>
      </c>
    </row>
    <row r="459">
      <c r="A459" s="1" t="s">
        <v>160</v>
      </c>
      <c r="B459" s="1">
        <v>2.0</v>
      </c>
    </row>
    <row r="460">
      <c r="A460" s="1" t="s">
        <v>852</v>
      </c>
      <c r="B460" s="1">
        <v>0.0</v>
      </c>
    </row>
    <row r="461">
      <c r="A461" s="1" t="s">
        <v>412</v>
      </c>
      <c r="B461" s="1">
        <v>0.0</v>
      </c>
    </row>
    <row r="462">
      <c r="A462" s="1" t="s">
        <v>3962</v>
      </c>
      <c r="B462" s="1">
        <v>0.0</v>
      </c>
    </row>
    <row r="463">
      <c r="A463" s="1" t="s">
        <v>709</v>
      </c>
      <c r="B463" s="1">
        <v>0.0</v>
      </c>
    </row>
    <row r="464">
      <c r="A464" s="1" t="s">
        <v>3972</v>
      </c>
      <c r="B464" s="1">
        <v>0.0</v>
      </c>
    </row>
    <row r="465">
      <c r="A465" s="1" t="s">
        <v>387</v>
      </c>
      <c r="B465" s="1">
        <v>0.0</v>
      </c>
    </row>
    <row r="466">
      <c r="A466" s="1" t="s">
        <v>100</v>
      </c>
      <c r="B466" s="1">
        <v>4.0</v>
      </c>
    </row>
    <row r="467">
      <c r="A467" s="1" t="s">
        <v>836</v>
      </c>
      <c r="B467" s="1">
        <v>0.0</v>
      </c>
    </row>
    <row r="468">
      <c r="A468" s="1" t="s">
        <v>448</v>
      </c>
      <c r="B468" s="1">
        <v>0.0</v>
      </c>
    </row>
    <row r="469">
      <c r="A469" s="1" t="s">
        <v>603</v>
      </c>
      <c r="B469" s="1">
        <v>0.0</v>
      </c>
    </row>
    <row r="470">
      <c r="A470" s="1" t="s">
        <v>417</v>
      </c>
      <c r="B470" s="1">
        <v>0.0</v>
      </c>
    </row>
    <row r="471">
      <c r="A471" s="1" t="s">
        <v>4021</v>
      </c>
      <c r="B471" s="1">
        <v>0.0</v>
      </c>
    </row>
    <row r="472">
      <c r="A472" s="1" t="s">
        <v>4031</v>
      </c>
      <c r="B472" s="1">
        <v>0.0</v>
      </c>
    </row>
    <row r="473">
      <c r="A473" s="1" t="s">
        <v>689</v>
      </c>
      <c r="B473" s="1">
        <v>0.0</v>
      </c>
    </row>
    <row r="474">
      <c r="A474" s="1" t="s">
        <v>4054</v>
      </c>
      <c r="B474" s="1">
        <v>0.0</v>
      </c>
    </row>
    <row r="475">
      <c r="A475" s="1" t="s">
        <v>4059</v>
      </c>
      <c r="B475" s="1">
        <v>6.0</v>
      </c>
    </row>
    <row r="476">
      <c r="A476" s="1" t="s">
        <v>646</v>
      </c>
      <c r="B476" s="1">
        <v>3.0</v>
      </c>
    </row>
    <row r="477">
      <c r="A477" s="1" t="s">
        <v>147</v>
      </c>
      <c r="B477" s="1">
        <v>2.0</v>
      </c>
    </row>
    <row r="478">
      <c r="A478" s="1" t="s">
        <v>750</v>
      </c>
      <c r="B478" s="1">
        <v>0.0</v>
      </c>
    </row>
    <row r="479">
      <c r="A479" s="1" t="s">
        <v>4078</v>
      </c>
      <c r="B479" s="1">
        <v>0.0</v>
      </c>
    </row>
    <row r="480">
      <c r="A480" s="1" t="s">
        <v>4093</v>
      </c>
      <c r="B480" s="1">
        <v>0.0</v>
      </c>
    </row>
    <row r="481">
      <c r="A481" s="1" t="s">
        <v>299</v>
      </c>
      <c r="B481" s="1">
        <v>0.0</v>
      </c>
    </row>
    <row r="482">
      <c r="A482" s="1" t="s">
        <v>410</v>
      </c>
      <c r="B482" s="1">
        <v>0.0</v>
      </c>
    </row>
    <row r="483">
      <c r="A483" s="1" t="s">
        <v>314</v>
      </c>
      <c r="B483" s="1">
        <v>0.0</v>
      </c>
    </row>
    <row r="484">
      <c r="A484" s="1" t="s">
        <v>325</v>
      </c>
      <c r="B484" s="1">
        <v>0.0</v>
      </c>
    </row>
    <row r="485">
      <c r="A485" s="1" t="s">
        <v>139</v>
      </c>
      <c r="B485" s="1">
        <v>2.0</v>
      </c>
    </row>
    <row r="486">
      <c r="A486" s="1" t="s">
        <v>64</v>
      </c>
      <c r="B486" s="1">
        <v>13.0</v>
      </c>
    </row>
    <row r="487">
      <c r="A487" s="1" t="s">
        <v>591</v>
      </c>
      <c r="B487" s="1">
        <v>0.0</v>
      </c>
    </row>
    <row r="488">
      <c r="A488" s="1" t="s">
        <v>4146</v>
      </c>
      <c r="B488" s="1">
        <v>0.0</v>
      </c>
    </row>
    <row r="489">
      <c r="A489" s="1" t="s">
        <v>812</v>
      </c>
      <c r="B489" s="1">
        <v>0.0</v>
      </c>
    </row>
    <row r="490">
      <c r="A490" s="1" t="s">
        <v>4170</v>
      </c>
      <c r="B490" s="1">
        <v>0.0</v>
      </c>
    </row>
    <row r="491">
      <c r="A491" s="1" t="s">
        <v>708</v>
      </c>
      <c r="B491" s="1">
        <v>0.0</v>
      </c>
    </row>
    <row r="492">
      <c r="A492" s="1" t="s">
        <v>4188</v>
      </c>
      <c r="B492" s="1">
        <v>1.0</v>
      </c>
    </row>
    <row r="493">
      <c r="A493" s="1" t="s">
        <v>577</v>
      </c>
      <c r="B493" s="1">
        <v>0.0</v>
      </c>
    </row>
    <row r="494">
      <c r="A494" s="1" t="s">
        <v>745</v>
      </c>
      <c r="B494" s="1">
        <v>0.0</v>
      </c>
    </row>
    <row r="495">
      <c r="A495" s="1" t="s">
        <v>149</v>
      </c>
      <c r="B495" s="1">
        <v>2.0</v>
      </c>
    </row>
    <row r="496">
      <c r="A496" s="1" t="s">
        <v>4201</v>
      </c>
      <c r="B496" s="1">
        <v>0.0</v>
      </c>
    </row>
    <row r="497">
      <c r="A497" s="1" t="s">
        <v>355</v>
      </c>
      <c r="B497" s="1">
        <v>0.0</v>
      </c>
    </row>
    <row r="498">
      <c r="A498" s="1" t="s">
        <v>593</v>
      </c>
      <c r="B498" s="1">
        <v>0.0</v>
      </c>
    </row>
    <row r="499">
      <c r="A499" s="1" t="s">
        <v>822</v>
      </c>
      <c r="B499" s="1">
        <v>0.0</v>
      </c>
    </row>
    <row r="500">
      <c r="A500" s="1" t="s">
        <v>365</v>
      </c>
      <c r="B500" s="1">
        <v>0.0</v>
      </c>
    </row>
    <row r="501">
      <c r="A501" s="1" t="s">
        <v>804</v>
      </c>
      <c r="B501" s="1">
        <v>0.0</v>
      </c>
    </row>
    <row r="502">
      <c r="A502" s="1" t="s">
        <v>4232</v>
      </c>
      <c r="B502" s="1">
        <v>0.0</v>
      </c>
    </row>
    <row r="503">
      <c r="A503" s="1" t="s">
        <v>385</v>
      </c>
      <c r="B503" s="1">
        <v>0.0</v>
      </c>
    </row>
    <row r="504">
      <c r="A504" s="1" t="s">
        <v>138</v>
      </c>
      <c r="B504" s="1">
        <v>2.0</v>
      </c>
    </row>
    <row r="505">
      <c r="A505" s="1" t="s">
        <v>427</v>
      </c>
      <c r="B505" s="1">
        <v>0.0</v>
      </c>
    </row>
    <row r="506">
      <c r="A506" s="1" t="s">
        <v>170</v>
      </c>
      <c r="B506" s="1">
        <v>2.0</v>
      </c>
    </row>
    <row r="507">
      <c r="A507" s="1" t="s">
        <v>4280</v>
      </c>
      <c r="B507" s="1">
        <v>0.0</v>
      </c>
    </row>
    <row r="508">
      <c r="A508" s="1" t="s">
        <v>415</v>
      </c>
      <c r="B508" s="1">
        <v>0.0</v>
      </c>
    </row>
    <row r="509">
      <c r="A509" s="1" t="s">
        <v>192</v>
      </c>
      <c r="B509" s="1">
        <v>1.0</v>
      </c>
    </row>
    <row r="510">
      <c r="A510" s="1" t="s">
        <v>579</v>
      </c>
      <c r="B510" s="1">
        <v>0.0</v>
      </c>
    </row>
    <row r="511">
      <c r="A511" s="1" t="s">
        <v>839</v>
      </c>
      <c r="B511" s="1">
        <v>0.0</v>
      </c>
    </row>
    <row r="512">
      <c r="A512" s="1" t="s">
        <v>811</v>
      </c>
      <c r="B512" s="1">
        <v>0.0</v>
      </c>
    </row>
    <row r="513">
      <c r="A513" s="1" t="s">
        <v>513</v>
      </c>
      <c r="B513" s="1">
        <v>0.0</v>
      </c>
    </row>
    <row r="514">
      <c r="A514" s="1" t="s">
        <v>4314</v>
      </c>
      <c r="B514" s="1">
        <v>0.0</v>
      </c>
    </row>
    <row r="515">
      <c r="A515" s="1" t="s">
        <v>4320</v>
      </c>
      <c r="B515" s="1">
        <v>0.0</v>
      </c>
    </row>
    <row r="516">
      <c r="A516" s="1" t="s">
        <v>207</v>
      </c>
      <c r="B516" s="1">
        <v>1.0</v>
      </c>
    </row>
    <row r="517">
      <c r="A517" s="1" t="s">
        <v>68</v>
      </c>
      <c r="B517" s="1">
        <v>12.0</v>
      </c>
    </row>
    <row r="518">
      <c r="A518" s="1" t="s">
        <v>310</v>
      </c>
      <c r="B518" s="1">
        <v>0.0</v>
      </c>
    </row>
    <row r="519">
      <c r="A519" s="1" t="s">
        <v>56</v>
      </c>
      <c r="B519" s="1">
        <v>24.0</v>
      </c>
    </row>
    <row r="520">
      <c r="A520" s="1" t="s">
        <v>113</v>
      </c>
      <c r="B520" s="1">
        <v>3.0</v>
      </c>
    </row>
    <row r="521">
      <c r="A521" s="1" t="s">
        <v>670</v>
      </c>
      <c r="B521" s="1">
        <v>1.0</v>
      </c>
    </row>
    <row r="522">
      <c r="A522" s="1" t="s">
        <v>690</v>
      </c>
      <c r="B522" s="1">
        <v>0.0</v>
      </c>
    </row>
    <row r="523">
      <c r="A523" s="1" t="s">
        <v>4370</v>
      </c>
      <c r="B523" s="1">
        <v>0.0</v>
      </c>
    </row>
    <row r="524">
      <c r="A524" s="1" t="s">
        <v>440</v>
      </c>
      <c r="B524" s="1">
        <v>0.0</v>
      </c>
    </row>
    <row r="525">
      <c r="A525" s="1" t="s">
        <v>4376</v>
      </c>
      <c r="B525" s="1">
        <v>0.0</v>
      </c>
    </row>
    <row r="526">
      <c r="A526" s="1" t="s">
        <v>176</v>
      </c>
      <c r="B526" s="1">
        <v>1.0</v>
      </c>
    </row>
    <row r="527">
      <c r="A527" s="1" t="s">
        <v>198</v>
      </c>
      <c r="B527" s="1">
        <v>1.0</v>
      </c>
    </row>
    <row r="528">
      <c r="A528" s="1" t="s">
        <v>501</v>
      </c>
      <c r="B528" s="1">
        <v>0.0</v>
      </c>
    </row>
    <row r="529">
      <c r="A529" s="1" t="s">
        <v>145</v>
      </c>
      <c r="B529" s="1">
        <v>2.0</v>
      </c>
    </row>
    <row r="530">
      <c r="A530" s="1" t="s">
        <v>81</v>
      </c>
      <c r="B530" s="1">
        <v>8.0</v>
      </c>
    </row>
    <row r="531">
      <c r="A531" s="1" t="s">
        <v>554</v>
      </c>
      <c r="B531" s="1">
        <v>0.0</v>
      </c>
    </row>
    <row r="532">
      <c r="A532" s="1" t="s">
        <v>4420</v>
      </c>
      <c r="B532" s="1">
        <v>0.0</v>
      </c>
    </row>
    <row r="533">
      <c r="A533" s="1" t="s">
        <v>4426</v>
      </c>
      <c r="B533" s="1">
        <v>9.0</v>
      </c>
    </row>
    <row r="534">
      <c r="A534" s="1" t="s">
        <v>372</v>
      </c>
      <c r="B534" s="1">
        <v>0.0</v>
      </c>
    </row>
    <row r="535">
      <c r="A535" s="1" t="s">
        <v>4434</v>
      </c>
      <c r="B535" s="1">
        <v>0.0</v>
      </c>
    </row>
    <row r="536">
      <c r="A536" s="1" t="s">
        <v>4439</v>
      </c>
      <c r="B536" s="1">
        <v>0.0</v>
      </c>
    </row>
    <row r="537">
      <c r="A537" s="1" t="s">
        <v>664</v>
      </c>
      <c r="B537" s="1">
        <v>1.0</v>
      </c>
    </row>
    <row r="538">
      <c r="A538" s="1" t="s">
        <v>798</v>
      </c>
      <c r="B538" s="1">
        <v>0.0</v>
      </c>
    </row>
    <row r="539">
      <c r="A539" s="1" t="s">
        <v>4458</v>
      </c>
      <c r="B539" s="1">
        <v>0.0</v>
      </c>
    </row>
    <row r="540">
      <c r="A540" s="1" t="s">
        <v>680</v>
      </c>
      <c r="B540" s="1">
        <v>1.0</v>
      </c>
    </row>
    <row r="541">
      <c r="A541" s="1" t="s">
        <v>322</v>
      </c>
      <c r="B541" s="1">
        <v>0.0</v>
      </c>
    </row>
    <row r="542">
      <c r="A542" s="1" t="s">
        <v>540</v>
      </c>
      <c r="B542" s="1">
        <v>0.0</v>
      </c>
    </row>
    <row r="543">
      <c r="A543" s="1" t="s">
        <v>672</v>
      </c>
      <c r="B543" s="1">
        <v>1.0</v>
      </c>
    </row>
    <row r="544">
      <c r="A544" s="1" t="s">
        <v>807</v>
      </c>
      <c r="B544" s="1">
        <v>0.0</v>
      </c>
    </row>
    <row r="545">
      <c r="A545" s="1" t="s">
        <v>607</v>
      </c>
      <c r="B545" s="1">
        <v>0.0</v>
      </c>
    </row>
    <row r="546">
      <c r="A546" s="1" t="s">
        <v>483</v>
      </c>
      <c r="B546" s="1">
        <v>0.0</v>
      </c>
    </row>
    <row r="547">
      <c r="A547" s="1" t="s">
        <v>847</v>
      </c>
      <c r="B547" s="1">
        <v>0.0</v>
      </c>
    </row>
    <row r="548">
      <c r="A548" s="1" t="s">
        <v>4520</v>
      </c>
      <c r="B548" s="1">
        <v>0.0</v>
      </c>
    </row>
    <row r="549">
      <c r="A549" s="1" t="s">
        <v>710</v>
      </c>
      <c r="B549" s="1">
        <v>0.0</v>
      </c>
    </row>
    <row r="550">
      <c r="A550" s="1" t="s">
        <v>4536</v>
      </c>
      <c r="B550" s="1">
        <v>0.0</v>
      </c>
    </row>
    <row r="551">
      <c r="A551" s="1" t="s">
        <v>236</v>
      </c>
      <c r="B551" s="1">
        <v>0.0</v>
      </c>
    </row>
    <row r="552">
      <c r="A552" s="1" t="s">
        <v>4546</v>
      </c>
      <c r="B552" s="1">
        <v>0.0</v>
      </c>
    </row>
    <row r="553">
      <c r="A553" s="1" t="s">
        <v>741</v>
      </c>
      <c r="B553" s="1">
        <v>0.0</v>
      </c>
    </row>
    <row r="554">
      <c r="A554" s="1" t="s">
        <v>555</v>
      </c>
      <c r="B554" s="1">
        <v>0.0</v>
      </c>
    </row>
    <row r="555">
      <c r="A555" s="1" t="s">
        <v>162</v>
      </c>
      <c r="B555" s="1">
        <v>2.0</v>
      </c>
    </row>
    <row r="556">
      <c r="A556" s="1" t="s">
        <v>763</v>
      </c>
      <c r="B556" s="1">
        <v>0.0</v>
      </c>
    </row>
    <row r="557">
      <c r="A557" s="1" t="s">
        <v>177</v>
      </c>
      <c r="B557" s="1">
        <v>1.0</v>
      </c>
    </row>
    <row r="558">
      <c r="A558" s="1" t="s">
        <v>393</v>
      </c>
      <c r="B558" s="1">
        <v>0.0</v>
      </c>
    </row>
    <row r="559">
      <c r="A559" s="1" t="s">
        <v>332</v>
      </c>
      <c r="B559" s="1">
        <v>0.0</v>
      </c>
    </row>
    <row r="560">
      <c r="A560" s="1" t="s">
        <v>305</v>
      </c>
      <c r="B560" s="1">
        <v>0.0</v>
      </c>
    </row>
    <row r="561">
      <c r="A561" s="1" t="s">
        <v>644</v>
      </c>
      <c r="B561" s="1">
        <v>4.0</v>
      </c>
    </row>
    <row r="562">
      <c r="A562" s="1" t="s">
        <v>737</v>
      </c>
      <c r="B562" s="1">
        <v>0.0</v>
      </c>
    </row>
    <row r="563">
      <c r="A563" s="1" t="s">
        <v>285</v>
      </c>
      <c r="B563" s="1">
        <v>0.0</v>
      </c>
    </row>
    <row r="564">
      <c r="A564" s="1" t="s">
        <v>649</v>
      </c>
      <c r="B564" s="1">
        <v>3.0</v>
      </c>
    </row>
    <row r="565">
      <c r="A565" s="1" t="s">
        <v>533</v>
      </c>
      <c r="B565" s="1">
        <v>0.0</v>
      </c>
    </row>
    <row r="566">
      <c r="A566" s="1" t="s">
        <v>221</v>
      </c>
      <c r="B566" s="1">
        <v>1.0</v>
      </c>
    </row>
    <row r="567">
      <c r="A567" s="1" t="s">
        <v>848</v>
      </c>
      <c r="B567" s="1">
        <v>0.0</v>
      </c>
    </row>
    <row r="568">
      <c r="A568" s="1" t="s">
        <v>696</v>
      </c>
      <c r="B568" s="1">
        <v>0.0</v>
      </c>
    </row>
    <row r="569">
      <c r="A569" s="1" t="s">
        <v>4677</v>
      </c>
      <c r="B569" s="1">
        <v>0.0</v>
      </c>
    </row>
    <row r="570">
      <c r="A570" s="1" t="s">
        <v>813</v>
      </c>
      <c r="B570" s="1">
        <v>0.0</v>
      </c>
    </row>
    <row r="571">
      <c r="A571" s="1" t="s">
        <v>502</v>
      </c>
      <c r="B571" s="1">
        <v>0.0</v>
      </c>
    </row>
    <row r="572">
      <c r="A572" s="1" t="s">
        <v>419</v>
      </c>
      <c r="B572" s="1">
        <v>0.0</v>
      </c>
    </row>
    <row r="573">
      <c r="A573" s="1" t="s">
        <v>785</v>
      </c>
      <c r="B573" s="1">
        <v>0.0</v>
      </c>
    </row>
    <row r="574">
      <c r="A574" s="1" t="s">
        <v>4706</v>
      </c>
      <c r="B574" s="1">
        <v>0.0</v>
      </c>
    </row>
    <row r="575">
      <c r="A575" s="1" t="s">
        <v>173</v>
      </c>
      <c r="B575" s="1">
        <v>2.0</v>
      </c>
    </row>
    <row r="576">
      <c r="A576" s="1" t="s">
        <v>786</v>
      </c>
      <c r="B576" s="1">
        <v>0.0</v>
      </c>
    </row>
    <row r="577">
      <c r="A577" s="1" t="s">
        <v>239</v>
      </c>
      <c r="B577" s="1">
        <v>0.0</v>
      </c>
    </row>
    <row r="578">
      <c r="A578" s="1" t="s">
        <v>99</v>
      </c>
      <c r="B578" s="1">
        <v>5.0</v>
      </c>
    </row>
    <row r="579">
      <c r="A579" s="1" t="s">
        <v>38</v>
      </c>
      <c r="B579" s="1">
        <v>0.0</v>
      </c>
    </row>
    <row r="580">
      <c r="A580" s="1" t="s">
        <v>171</v>
      </c>
      <c r="B580" s="1">
        <v>2.0</v>
      </c>
    </row>
    <row r="581">
      <c r="A581" s="1" t="s">
        <v>304</v>
      </c>
      <c r="B581" s="1">
        <v>0.0</v>
      </c>
    </row>
    <row r="582">
      <c r="A582" s="1" t="s">
        <v>4755</v>
      </c>
      <c r="B582" s="1">
        <v>0.0</v>
      </c>
    </row>
    <row r="583">
      <c r="A583" s="1" t="s">
        <v>633</v>
      </c>
      <c r="B583" s="1">
        <v>6.0</v>
      </c>
    </row>
    <row r="584">
      <c r="A584" s="1" t="s">
        <v>106</v>
      </c>
      <c r="B584" s="1">
        <v>4.0</v>
      </c>
    </row>
    <row r="585">
      <c r="A585" s="1" t="s">
        <v>258</v>
      </c>
      <c r="B585" s="1">
        <v>0.0</v>
      </c>
    </row>
    <row r="586">
      <c r="A586" s="1" t="s">
        <v>4787</v>
      </c>
      <c r="B586" s="1">
        <v>0.0</v>
      </c>
    </row>
    <row r="587">
      <c r="A587" s="1" t="s">
        <v>605</v>
      </c>
      <c r="B587" s="1">
        <v>0.0</v>
      </c>
    </row>
    <row r="588">
      <c r="A588" s="1" t="s">
        <v>411</v>
      </c>
      <c r="B588" s="1">
        <v>0.0</v>
      </c>
    </row>
    <row r="589">
      <c r="A589" s="1" t="s">
        <v>24</v>
      </c>
      <c r="B589" s="1">
        <v>7.0</v>
      </c>
    </row>
    <row r="590">
      <c r="A590" s="1" t="s">
        <v>117</v>
      </c>
      <c r="B590" s="1">
        <v>3.0</v>
      </c>
    </row>
    <row r="591">
      <c r="A591" s="1" t="s">
        <v>223</v>
      </c>
      <c r="B591" s="1">
        <v>1.0</v>
      </c>
    </row>
    <row r="592">
      <c r="A592" s="1" t="s">
        <v>4815</v>
      </c>
      <c r="B592" s="1">
        <v>0.0</v>
      </c>
    </row>
    <row r="593">
      <c r="A593" s="1" t="s">
        <v>4827</v>
      </c>
      <c r="B593" s="1">
        <v>0.0</v>
      </c>
    </row>
    <row r="594">
      <c r="A594" s="1" t="s">
        <v>780</v>
      </c>
      <c r="B594" s="1">
        <v>0.0</v>
      </c>
    </row>
    <row r="595">
      <c r="A595" s="1" t="s">
        <v>119</v>
      </c>
      <c r="B595" s="1">
        <v>3.0</v>
      </c>
    </row>
    <row r="596">
      <c r="A596" s="1" t="s">
        <v>4848</v>
      </c>
      <c r="B596" s="1">
        <v>0.0</v>
      </c>
    </row>
    <row r="597">
      <c r="A597" s="1" t="s">
        <v>655</v>
      </c>
      <c r="B597" s="1">
        <v>2.0</v>
      </c>
    </row>
    <row r="598">
      <c r="A598" s="1" t="s">
        <v>611</v>
      </c>
      <c r="B598" s="1">
        <v>25.0</v>
      </c>
    </row>
    <row r="599">
      <c r="A599" s="1" t="s">
        <v>23</v>
      </c>
      <c r="B599" s="1">
        <v>9.0</v>
      </c>
    </row>
    <row r="600">
      <c r="A600" s="1" t="s">
        <v>748</v>
      </c>
      <c r="B600" s="1">
        <v>0.0</v>
      </c>
    </row>
    <row r="601">
      <c r="A601" s="1" t="s">
        <v>475</v>
      </c>
      <c r="B601" s="1">
        <v>0.0</v>
      </c>
    </row>
    <row r="602">
      <c r="A602" s="1" t="s">
        <v>810</v>
      </c>
      <c r="B602" s="1">
        <v>0.0</v>
      </c>
    </row>
    <row r="603">
      <c r="A603" s="1" t="s">
        <v>434</v>
      </c>
      <c r="B603" s="1">
        <v>0.0</v>
      </c>
    </row>
    <row r="604">
      <c r="A604" s="1" t="s">
        <v>135</v>
      </c>
      <c r="B604" s="1">
        <v>2.0</v>
      </c>
    </row>
    <row r="605">
      <c r="A605" s="1" t="s">
        <v>564</v>
      </c>
      <c r="B605" s="1">
        <v>0.0</v>
      </c>
    </row>
    <row r="606">
      <c r="A606" s="1" t="s">
        <v>4905</v>
      </c>
      <c r="B606" s="1">
        <v>3.0</v>
      </c>
    </row>
    <row r="607">
      <c r="A607" s="1" t="s">
        <v>4911</v>
      </c>
      <c r="B607" s="1">
        <v>0.0</v>
      </c>
    </row>
    <row r="608">
      <c r="A608" s="1" t="s">
        <v>44</v>
      </c>
      <c r="B608" s="1">
        <v>0.0</v>
      </c>
    </row>
    <row r="609">
      <c r="A609" s="1" t="s">
        <v>158</v>
      </c>
      <c r="B609" s="1">
        <v>2.0</v>
      </c>
    </row>
    <row r="610">
      <c r="A610" s="1" t="s">
        <v>97</v>
      </c>
      <c r="B610" s="1">
        <v>5.0</v>
      </c>
    </row>
    <row r="611">
      <c r="A611" s="1" t="s">
        <v>255</v>
      </c>
      <c r="B611" s="1">
        <v>0.0</v>
      </c>
    </row>
    <row r="612">
      <c r="A612" s="1" t="s">
        <v>4947</v>
      </c>
      <c r="B612" s="1">
        <v>2.0</v>
      </c>
    </row>
    <row r="613">
      <c r="A613" s="1" t="s">
        <v>658</v>
      </c>
      <c r="B613" s="1">
        <v>2.0</v>
      </c>
    </row>
    <row r="614">
      <c r="A614" s="1" t="s">
        <v>293</v>
      </c>
      <c r="B614" s="1">
        <v>0.0</v>
      </c>
    </row>
    <row r="615">
      <c r="A615" s="1" t="s">
        <v>503</v>
      </c>
      <c r="B615" s="1">
        <v>0.0</v>
      </c>
    </row>
    <row r="616">
      <c r="A616" s="1" t="s">
        <v>687</v>
      </c>
      <c r="B616" s="1">
        <v>0.0</v>
      </c>
    </row>
    <row r="617">
      <c r="A617" s="1" t="s">
        <v>267</v>
      </c>
      <c r="B617" s="1">
        <v>0.0</v>
      </c>
    </row>
    <row r="618">
      <c r="A618" s="1" t="s">
        <v>174</v>
      </c>
      <c r="B618" s="1">
        <v>2.0</v>
      </c>
    </row>
    <row r="619">
      <c r="A619" s="1" t="s">
        <v>388</v>
      </c>
      <c r="B619" s="1">
        <v>0.0</v>
      </c>
    </row>
    <row r="620">
      <c r="A620" s="1" t="s">
        <v>330</v>
      </c>
      <c r="B620" s="1">
        <v>0.0</v>
      </c>
    </row>
    <row r="621">
      <c r="A621" s="1" t="s">
        <v>671</v>
      </c>
      <c r="B621" s="1">
        <v>1.0</v>
      </c>
    </row>
    <row r="622">
      <c r="A622" s="1" t="s">
        <v>5015</v>
      </c>
      <c r="B622" s="1">
        <v>0.0</v>
      </c>
    </row>
    <row r="623">
      <c r="A623" s="1" t="s">
        <v>442</v>
      </c>
      <c r="B623" s="1">
        <v>0.0</v>
      </c>
    </row>
    <row r="624">
      <c r="A624" s="1" t="s">
        <v>5028</v>
      </c>
      <c r="B624" s="1">
        <v>0.0</v>
      </c>
    </row>
    <row r="625">
      <c r="A625" s="1" t="s">
        <v>546</v>
      </c>
      <c r="B625" s="1">
        <v>0.0</v>
      </c>
    </row>
    <row r="626">
      <c r="A626" s="1" t="s">
        <v>5035</v>
      </c>
      <c r="B626" s="1">
        <v>0.0</v>
      </c>
    </row>
    <row r="627">
      <c r="A627" s="1" t="s">
        <v>516</v>
      </c>
      <c r="B627" s="1">
        <v>0.0</v>
      </c>
    </row>
    <row r="628">
      <c r="A628" s="1" t="s">
        <v>5051</v>
      </c>
      <c r="B628" s="1">
        <v>0.0</v>
      </c>
    </row>
    <row r="629">
      <c r="A629" s="1" t="s">
        <v>382</v>
      </c>
      <c r="B629" s="1">
        <v>0.0</v>
      </c>
    </row>
    <row r="630">
      <c r="A630" s="1" t="s">
        <v>42</v>
      </c>
      <c r="B630" s="1">
        <v>0.0</v>
      </c>
    </row>
    <row r="631">
      <c r="A631" s="1" t="s">
        <v>265</v>
      </c>
      <c r="B631" s="1">
        <v>0.0</v>
      </c>
    </row>
    <row r="632">
      <c r="A632" s="1" t="s">
        <v>156</v>
      </c>
      <c r="B632" s="1">
        <v>2.0</v>
      </c>
    </row>
    <row r="633">
      <c r="A633" s="1" t="s">
        <v>214</v>
      </c>
      <c r="B633" s="1">
        <v>1.0</v>
      </c>
    </row>
    <row r="634">
      <c r="A634" s="1" t="s">
        <v>459</v>
      </c>
      <c r="B634" s="1">
        <v>0.0</v>
      </c>
    </row>
    <row r="635">
      <c r="A635" s="1" t="s">
        <v>733</v>
      </c>
      <c r="B635" s="1">
        <v>0.0</v>
      </c>
    </row>
    <row r="636">
      <c r="A636" s="1" t="s">
        <v>559</v>
      </c>
      <c r="B636" s="1">
        <v>0.0</v>
      </c>
    </row>
    <row r="637">
      <c r="A637" s="1" t="s">
        <v>678</v>
      </c>
      <c r="B637" s="1">
        <v>1.0</v>
      </c>
    </row>
    <row r="638">
      <c r="A638" s="1" t="s">
        <v>799</v>
      </c>
      <c r="B638" s="1">
        <v>0.0</v>
      </c>
    </row>
    <row r="639">
      <c r="A639" s="1" t="s">
        <v>319</v>
      </c>
      <c r="B639" s="1">
        <v>0.0</v>
      </c>
    </row>
    <row r="640">
      <c r="A640" s="1" t="s">
        <v>359</v>
      </c>
      <c r="B640" s="1">
        <v>0.0</v>
      </c>
    </row>
    <row r="641">
      <c r="A641" s="1" t="s">
        <v>213</v>
      </c>
      <c r="B641" s="1">
        <v>1.0</v>
      </c>
    </row>
    <row r="642">
      <c r="A642" s="1" t="s">
        <v>5120</v>
      </c>
      <c r="B642" s="1">
        <v>0.0</v>
      </c>
    </row>
    <row r="643">
      <c r="A643" s="1" t="s">
        <v>298</v>
      </c>
      <c r="B643" s="1">
        <v>0.0</v>
      </c>
    </row>
    <row r="644">
      <c r="A644" s="1" t="s">
        <v>656</v>
      </c>
      <c r="B644" s="1">
        <v>2.0</v>
      </c>
    </row>
    <row r="645">
      <c r="A645" s="1" t="s">
        <v>88</v>
      </c>
      <c r="B645" s="1">
        <v>5.0</v>
      </c>
    </row>
    <row r="646">
      <c r="A646" s="1" t="s">
        <v>128</v>
      </c>
      <c r="B646" s="1">
        <v>3.0</v>
      </c>
    </row>
    <row r="647">
      <c r="A647" s="1" t="s">
        <v>489</v>
      </c>
      <c r="B647" s="1">
        <v>0.0</v>
      </c>
    </row>
    <row r="648">
      <c r="A648" s="1" t="s">
        <v>563</v>
      </c>
      <c r="B648" s="1">
        <v>0.0</v>
      </c>
    </row>
    <row r="649">
      <c r="A649" s="1" t="s">
        <v>5188</v>
      </c>
      <c r="B649" s="1">
        <v>0.0</v>
      </c>
    </row>
    <row r="650">
      <c r="A650" s="1" t="s">
        <v>181</v>
      </c>
      <c r="B650" s="1">
        <v>1.0</v>
      </c>
    </row>
    <row r="651">
      <c r="A651" s="1" t="s">
        <v>797</v>
      </c>
      <c r="B651" s="1">
        <v>0.0</v>
      </c>
    </row>
    <row r="652">
      <c r="A652" s="1" t="s">
        <v>406</v>
      </c>
      <c r="B652" s="1">
        <v>0.0</v>
      </c>
    </row>
    <row r="653">
      <c r="A653" s="1" t="s">
        <v>94</v>
      </c>
      <c r="B653" s="1">
        <v>5.0</v>
      </c>
    </row>
    <row r="654">
      <c r="A654" s="1" t="s">
        <v>651</v>
      </c>
      <c r="B654" s="1">
        <v>3.0</v>
      </c>
    </row>
    <row r="655">
      <c r="A655" s="1" t="s">
        <v>57</v>
      </c>
      <c r="B655" s="1">
        <v>23.0</v>
      </c>
    </row>
    <row r="656">
      <c r="A656" s="1" t="s">
        <v>426</v>
      </c>
      <c r="B656" s="1">
        <v>0.0</v>
      </c>
    </row>
    <row r="657">
      <c r="A657" s="1" t="s">
        <v>280</v>
      </c>
      <c r="B657" s="1">
        <v>0.0</v>
      </c>
    </row>
    <row r="658">
      <c r="A658" s="1" t="s">
        <v>5250</v>
      </c>
      <c r="B658" s="1">
        <v>0.0</v>
      </c>
    </row>
    <row r="659">
      <c r="A659" s="1" t="s">
        <v>318</v>
      </c>
      <c r="B659" s="1">
        <v>0.0</v>
      </c>
    </row>
    <row r="660">
      <c r="A660" s="1" t="s">
        <v>103</v>
      </c>
      <c r="B660" s="1">
        <v>4.0</v>
      </c>
    </row>
    <row r="661">
      <c r="A661" s="1" t="s">
        <v>5270</v>
      </c>
      <c r="B661" s="1">
        <v>0.0</v>
      </c>
    </row>
    <row r="662">
      <c r="A662" s="1" t="s">
        <v>341</v>
      </c>
      <c r="B662" s="1">
        <v>0.0</v>
      </c>
    </row>
    <row r="663">
      <c r="A663" s="1" t="s">
        <v>565</v>
      </c>
      <c r="B663" s="1">
        <v>0.0</v>
      </c>
    </row>
    <row r="664">
      <c r="A664" s="1" t="s">
        <v>295</v>
      </c>
      <c r="B664" s="1">
        <v>0.0</v>
      </c>
    </row>
    <row r="665">
      <c r="A665" s="1" t="s">
        <v>116</v>
      </c>
      <c r="B665" s="1">
        <v>3.0</v>
      </c>
    </row>
    <row r="666">
      <c r="A666" s="1" t="s">
        <v>5309</v>
      </c>
      <c r="B666" s="1">
        <v>0.0</v>
      </c>
    </row>
    <row r="667">
      <c r="A667" s="1" t="s">
        <v>853</v>
      </c>
      <c r="B667" s="1">
        <v>0.0</v>
      </c>
    </row>
    <row r="668">
      <c r="A668" s="1" t="s">
        <v>137</v>
      </c>
      <c r="B668" s="1">
        <v>2.0</v>
      </c>
    </row>
    <row r="669">
      <c r="A669" s="1" t="s">
        <v>701</v>
      </c>
      <c r="B669" s="1">
        <v>0.0</v>
      </c>
    </row>
    <row r="670">
      <c r="A670" s="1" t="s">
        <v>719</v>
      </c>
      <c r="B670" s="1">
        <v>0.0</v>
      </c>
    </row>
    <row r="671">
      <c r="A671" s="1" t="s">
        <v>249</v>
      </c>
      <c r="B671" s="1">
        <v>0.0</v>
      </c>
    </row>
    <row r="672">
      <c r="A672" s="1" t="s">
        <v>60</v>
      </c>
      <c r="B672" s="1">
        <v>19.0</v>
      </c>
    </row>
    <row r="673">
      <c r="A673" s="1" t="s">
        <v>342</v>
      </c>
      <c r="B673" s="1">
        <v>0.0</v>
      </c>
    </row>
    <row r="674">
      <c r="A674" s="1" t="s">
        <v>292</v>
      </c>
      <c r="B674" s="1">
        <v>0.0</v>
      </c>
    </row>
    <row r="675">
      <c r="A675" s="1" t="s">
        <v>5360</v>
      </c>
      <c r="B675" s="1">
        <v>0.0</v>
      </c>
    </row>
    <row r="676">
      <c r="A676" s="1" t="s">
        <v>606</v>
      </c>
      <c r="B676" s="1">
        <v>0.0</v>
      </c>
    </row>
    <row r="677">
      <c r="A677" s="1" t="s">
        <v>54</v>
      </c>
      <c r="B677" s="1">
        <v>27.0</v>
      </c>
    </row>
    <row r="678">
      <c r="A678" s="1" t="s">
        <v>196</v>
      </c>
      <c r="B678" s="1">
        <v>1.0</v>
      </c>
    </row>
    <row r="679">
      <c r="A679" s="1" t="s">
        <v>621</v>
      </c>
      <c r="B679" s="1">
        <v>10.0</v>
      </c>
    </row>
    <row r="680">
      <c r="A680" s="1" t="s">
        <v>547</v>
      </c>
      <c r="B680" s="1">
        <v>0.0</v>
      </c>
    </row>
    <row r="681">
      <c r="A681" s="1" t="s">
        <v>703</v>
      </c>
      <c r="B681" s="1">
        <v>0.0</v>
      </c>
    </row>
    <row r="682">
      <c r="A682" s="1" t="s">
        <v>751</v>
      </c>
      <c r="B682" s="1">
        <v>0.0</v>
      </c>
    </row>
    <row r="683">
      <c r="A683" s="1" t="s">
        <v>743</v>
      </c>
      <c r="B683" s="1">
        <v>0.0</v>
      </c>
    </row>
    <row r="684">
      <c r="A684" s="1" t="s">
        <v>439</v>
      </c>
      <c r="B684" s="1">
        <v>0.0</v>
      </c>
    </row>
    <row r="685">
      <c r="A685" s="1" t="s">
        <v>401</v>
      </c>
      <c r="B685" s="1">
        <v>0.0</v>
      </c>
    </row>
    <row r="686">
      <c r="A686" s="1" t="s">
        <v>669</v>
      </c>
      <c r="B686" s="1">
        <v>1.0</v>
      </c>
    </row>
    <row r="687">
      <c r="A687" s="1" t="s">
        <v>5429</v>
      </c>
      <c r="B687" s="1">
        <v>3.0</v>
      </c>
    </row>
    <row r="688">
      <c r="A688" s="1" t="s">
        <v>259</v>
      </c>
      <c r="B688" s="1">
        <v>0.0</v>
      </c>
    </row>
    <row r="689">
      <c r="A689" s="1" t="s">
        <v>5441</v>
      </c>
      <c r="B689" s="1">
        <v>1.0</v>
      </c>
    </row>
    <row r="690">
      <c r="A690" s="1" t="s">
        <v>194</v>
      </c>
      <c r="B690" s="1">
        <v>1.0</v>
      </c>
    </row>
    <row r="691">
      <c r="A691" s="1" t="s">
        <v>5448</v>
      </c>
      <c r="B691" s="1">
        <v>0.0</v>
      </c>
    </row>
    <row r="692">
      <c r="A692" s="1" t="s">
        <v>413</v>
      </c>
      <c r="B692" s="1">
        <v>0.0</v>
      </c>
    </row>
    <row r="693">
      <c r="A693" s="1" t="s">
        <v>47</v>
      </c>
      <c r="B693" s="1">
        <v>0.0</v>
      </c>
    </row>
    <row r="694">
      <c r="A694" s="1" t="s">
        <v>392</v>
      </c>
      <c r="B694" s="1">
        <v>0.0</v>
      </c>
    </row>
    <row r="695">
      <c r="A695" s="1" t="s">
        <v>548</v>
      </c>
      <c r="B695" s="1">
        <v>0.0</v>
      </c>
    </row>
    <row r="696">
      <c r="A696" s="1" t="s">
        <v>75</v>
      </c>
      <c r="B696" s="1">
        <v>10.0</v>
      </c>
    </row>
    <row r="697">
      <c r="A697" s="1" t="s">
        <v>679</v>
      </c>
      <c r="B697" s="1">
        <v>1.0</v>
      </c>
    </row>
    <row r="698">
      <c r="A698" s="1" t="s">
        <v>688</v>
      </c>
      <c r="B698" s="1">
        <v>0.0</v>
      </c>
    </row>
    <row r="699">
      <c r="A699" s="1" t="s">
        <v>578</v>
      </c>
      <c r="B699" s="1">
        <v>0.0</v>
      </c>
    </row>
    <row r="700">
      <c r="A700" s="1" t="s">
        <v>30</v>
      </c>
      <c r="B700" s="1">
        <v>1.0</v>
      </c>
    </row>
    <row r="701">
      <c r="A701" s="1" t="s">
        <v>217</v>
      </c>
      <c r="B701" s="1">
        <v>1.0</v>
      </c>
    </row>
    <row r="702">
      <c r="A702" s="1" t="s">
        <v>794</v>
      </c>
      <c r="B702" s="1">
        <v>0.0</v>
      </c>
    </row>
    <row r="703">
      <c r="A703" s="1" t="s">
        <v>713</v>
      </c>
      <c r="B703" s="1">
        <v>0.0</v>
      </c>
    </row>
    <row r="704">
      <c r="A704" s="1" t="s">
        <v>82</v>
      </c>
      <c r="B704" s="1">
        <v>7.0</v>
      </c>
    </row>
    <row r="705">
      <c r="A705" s="1" t="s">
        <v>28</v>
      </c>
      <c r="B705" s="1">
        <v>1.0</v>
      </c>
    </row>
    <row r="706">
      <c r="A706" s="1" t="s">
        <v>5534</v>
      </c>
      <c r="B706" s="1">
        <v>0.0</v>
      </c>
    </row>
    <row r="707">
      <c r="A707" s="1" t="s">
        <v>524</v>
      </c>
      <c r="B707" s="1">
        <v>0.0</v>
      </c>
    </row>
    <row r="708">
      <c r="A708" s="1" t="s">
        <v>661</v>
      </c>
      <c r="B708" s="1">
        <v>2.0</v>
      </c>
    </row>
    <row r="709">
      <c r="A709" s="1" t="s">
        <v>830</v>
      </c>
      <c r="B709" s="1">
        <v>0.0</v>
      </c>
    </row>
    <row r="710">
      <c r="A710" s="1" t="s">
        <v>234</v>
      </c>
      <c r="B710" s="1">
        <v>0.0</v>
      </c>
    </row>
    <row r="711">
      <c r="A711" s="1" t="s">
        <v>531</v>
      </c>
      <c r="B711" s="1">
        <v>0.0</v>
      </c>
    </row>
    <row r="712">
      <c r="A712" s="1" t="s">
        <v>851</v>
      </c>
      <c r="B712" s="1">
        <v>0.0</v>
      </c>
    </row>
    <row r="713">
      <c r="A713" s="1" t="s">
        <v>718</v>
      </c>
      <c r="B713" s="1">
        <v>0.0</v>
      </c>
    </row>
    <row r="714">
      <c r="A714" s="1" t="s">
        <v>5594</v>
      </c>
      <c r="B714" s="1">
        <v>0.0</v>
      </c>
    </row>
    <row r="715">
      <c r="A715" s="1" t="s">
        <v>386</v>
      </c>
      <c r="B715" s="1">
        <v>0.0</v>
      </c>
    </row>
    <row r="716">
      <c r="A716" s="1" t="s">
        <v>585</v>
      </c>
      <c r="B716" s="1">
        <v>0.0</v>
      </c>
    </row>
    <row r="717">
      <c r="A717" s="1" t="s">
        <v>216</v>
      </c>
      <c r="B717" s="1">
        <v>1.0</v>
      </c>
    </row>
    <row r="718">
      <c r="A718" s="1" t="s">
        <v>66</v>
      </c>
      <c r="B718" s="1">
        <v>12.0</v>
      </c>
    </row>
    <row r="719">
      <c r="A719" s="1" t="s">
        <v>62</v>
      </c>
      <c r="B719" s="1">
        <v>15.0</v>
      </c>
    </row>
    <row r="720">
      <c r="A720" s="1" t="s">
        <v>5633</v>
      </c>
      <c r="B720" s="1">
        <v>2.0</v>
      </c>
    </row>
    <row r="721">
      <c r="A721" s="1" t="s">
        <v>5637</v>
      </c>
      <c r="B721" s="1">
        <v>0.0</v>
      </c>
    </row>
    <row r="722">
      <c r="A722" s="1" t="s">
        <v>463</v>
      </c>
      <c r="B722" s="1">
        <v>0.0</v>
      </c>
    </row>
    <row r="723">
      <c r="A723" s="1" t="s">
        <v>5660</v>
      </c>
      <c r="B723" s="1">
        <v>0.0</v>
      </c>
    </row>
    <row r="724">
      <c r="A724" s="1" t="s">
        <v>818</v>
      </c>
      <c r="B724" s="1">
        <v>0.0</v>
      </c>
    </row>
    <row r="725">
      <c r="A725" s="1" t="s">
        <v>266</v>
      </c>
      <c r="B725" s="1">
        <v>0.0</v>
      </c>
    </row>
    <row r="726">
      <c r="A726" s="1" t="s">
        <v>759</v>
      </c>
      <c r="B726" s="1">
        <v>0.0</v>
      </c>
    </row>
    <row r="727">
      <c r="A727" s="1" t="s">
        <v>77</v>
      </c>
      <c r="B727" s="1">
        <v>9.0</v>
      </c>
    </row>
    <row r="728">
      <c r="A728" s="1" t="s">
        <v>5690</v>
      </c>
      <c r="B728" s="1">
        <v>0.0</v>
      </c>
    </row>
    <row r="729">
      <c r="A729" s="1" t="s">
        <v>306</v>
      </c>
      <c r="B729" s="1">
        <v>0.0</v>
      </c>
    </row>
    <row r="730">
      <c r="A730" s="1" t="s">
        <v>102</v>
      </c>
      <c r="B730" s="1">
        <v>4.0</v>
      </c>
    </row>
    <row r="731">
      <c r="A731" s="1" t="s">
        <v>777</v>
      </c>
      <c r="B731" s="1">
        <v>0.0</v>
      </c>
    </row>
    <row r="732">
      <c r="A732" s="1" t="s">
        <v>789</v>
      </c>
      <c r="B732" s="1">
        <v>0.0</v>
      </c>
    </row>
    <row r="733">
      <c r="A733" s="1" t="s">
        <v>307</v>
      </c>
      <c r="B733" s="1">
        <v>0.0</v>
      </c>
    </row>
    <row r="734">
      <c r="A734" s="1" t="s">
        <v>300</v>
      </c>
      <c r="B734" s="1">
        <v>0.0</v>
      </c>
    </row>
    <row r="735">
      <c r="A735" s="1" t="s">
        <v>133</v>
      </c>
      <c r="B735" s="1">
        <v>2.0</v>
      </c>
    </row>
    <row r="736">
      <c r="A736" s="1" t="s">
        <v>436</v>
      </c>
      <c r="B736" s="1">
        <v>0.0</v>
      </c>
    </row>
    <row r="737">
      <c r="A737" s="1" t="s">
        <v>431</v>
      </c>
      <c r="B737" s="1">
        <v>0.0</v>
      </c>
    </row>
    <row r="738">
      <c r="A738" s="1" t="s">
        <v>466</v>
      </c>
      <c r="B738" s="1">
        <v>0.0</v>
      </c>
    </row>
    <row r="739">
      <c r="A739" s="1" t="s">
        <v>648</v>
      </c>
      <c r="B739" s="1">
        <v>3.0</v>
      </c>
    </row>
    <row r="740">
      <c r="A740" s="1" t="s">
        <v>5753</v>
      </c>
      <c r="B740" s="1">
        <v>0.0</v>
      </c>
    </row>
    <row r="741">
      <c r="A741" s="1" t="s">
        <v>5762</v>
      </c>
      <c r="B741" s="1">
        <v>0.0</v>
      </c>
    </row>
    <row r="742">
      <c r="A742" s="1" t="s">
        <v>556</v>
      </c>
      <c r="B742" s="1">
        <v>0.0</v>
      </c>
    </row>
    <row r="743">
      <c r="A743" s="1" t="s">
        <v>353</v>
      </c>
      <c r="B743" s="1">
        <v>0.0</v>
      </c>
    </row>
    <row r="744">
      <c r="A744" s="1" t="s">
        <v>568</v>
      </c>
      <c r="B744" s="1">
        <v>0.0</v>
      </c>
    </row>
    <row r="745">
      <c r="A745" s="1" t="s">
        <v>539</v>
      </c>
      <c r="B745" s="1">
        <v>0.0</v>
      </c>
    </row>
    <row r="746">
      <c r="A746" s="1" t="s">
        <v>779</v>
      </c>
      <c r="B746" s="1">
        <v>0.0</v>
      </c>
    </row>
    <row r="747">
      <c r="A747" s="1" t="s">
        <v>329</v>
      </c>
      <c r="B747" s="1">
        <v>0.0</v>
      </c>
    </row>
    <row r="748">
      <c r="A748" s="1" t="s">
        <v>806</v>
      </c>
      <c r="B748" s="1">
        <v>0.0</v>
      </c>
    </row>
    <row r="749">
      <c r="A749" s="1" t="s">
        <v>5838</v>
      </c>
      <c r="B749" s="1">
        <v>0.0</v>
      </c>
    </row>
    <row r="750">
      <c r="A750" s="1" t="s">
        <v>495</v>
      </c>
      <c r="B750" s="1">
        <v>0.0</v>
      </c>
    </row>
    <row r="751">
      <c r="A751" s="1" t="s">
        <v>142</v>
      </c>
      <c r="B751" s="1">
        <v>2.0</v>
      </c>
    </row>
    <row r="752">
      <c r="A752" s="1" t="s">
        <v>5856</v>
      </c>
      <c r="B752" s="1">
        <v>0.0</v>
      </c>
    </row>
    <row r="753">
      <c r="A753" s="1" t="s">
        <v>5866</v>
      </c>
      <c r="B753" s="1">
        <v>0.0</v>
      </c>
    </row>
    <row r="754">
      <c r="A754" s="1" t="s">
        <v>602</v>
      </c>
      <c r="B754" s="1">
        <v>0.0</v>
      </c>
    </row>
    <row r="755">
      <c r="A755" s="1" t="s">
        <v>252</v>
      </c>
      <c r="B755" s="1">
        <v>0.0</v>
      </c>
    </row>
    <row r="756">
      <c r="A756" s="1" t="s">
        <v>5889</v>
      </c>
      <c r="B756" s="1">
        <v>0.0</v>
      </c>
    </row>
    <row r="757">
      <c r="A757" s="1" t="s">
        <v>5894</v>
      </c>
      <c r="B757" s="1">
        <v>0.0</v>
      </c>
    </row>
    <row r="758">
      <c r="A758" s="1" t="s">
        <v>364</v>
      </c>
      <c r="B758" s="1">
        <v>0.0</v>
      </c>
    </row>
    <row r="759">
      <c r="A759" s="1" t="s">
        <v>5904</v>
      </c>
      <c r="B759" s="1">
        <v>0.0</v>
      </c>
    </row>
    <row r="760">
      <c r="A760" s="1" t="s">
        <v>659</v>
      </c>
      <c r="B760" s="1">
        <v>2.0</v>
      </c>
    </row>
    <row r="761">
      <c r="A761" s="1" t="s">
        <v>250</v>
      </c>
      <c r="B761" s="1">
        <v>0.0</v>
      </c>
    </row>
    <row r="762">
      <c r="A762" s="1" t="s">
        <v>731</v>
      </c>
      <c r="B762" s="1">
        <v>0.0</v>
      </c>
    </row>
    <row r="763">
      <c r="A763" s="1" t="s">
        <v>5925</v>
      </c>
      <c r="B763" s="1">
        <v>0.0</v>
      </c>
    </row>
    <row r="764">
      <c r="A764" s="1" t="s">
        <v>582</v>
      </c>
      <c r="B764" s="1">
        <v>0.0</v>
      </c>
    </row>
    <row r="765">
      <c r="A765" s="1" t="s">
        <v>630</v>
      </c>
      <c r="B765" s="1">
        <v>8.0</v>
      </c>
    </row>
    <row r="766">
      <c r="A766" s="1" t="s">
        <v>5938</v>
      </c>
      <c r="B766" s="1">
        <v>5.0</v>
      </c>
    </row>
    <row r="767">
      <c r="A767" s="1" t="s">
        <v>520</v>
      </c>
      <c r="B767" s="1">
        <v>0.0</v>
      </c>
    </row>
    <row r="768">
      <c r="A768" s="1" t="s">
        <v>379</v>
      </c>
      <c r="B768" s="1">
        <v>0.0</v>
      </c>
    </row>
    <row r="769">
      <c r="A769" s="1" t="s">
        <v>105</v>
      </c>
      <c r="B769" s="1">
        <v>4.0</v>
      </c>
    </row>
    <row r="770">
      <c r="A770" s="1" t="s">
        <v>767</v>
      </c>
      <c r="B770" s="1">
        <v>0.0</v>
      </c>
    </row>
    <row r="771">
      <c r="A771" s="1" t="s">
        <v>27</v>
      </c>
      <c r="B771" s="1">
        <v>1.0</v>
      </c>
    </row>
    <row r="772">
      <c r="A772" s="1" t="s">
        <v>5975</v>
      </c>
      <c r="B772" s="1">
        <v>0.0</v>
      </c>
    </row>
    <row r="773">
      <c r="A773" s="1" t="s">
        <v>465</v>
      </c>
      <c r="B773" s="1">
        <v>0.0</v>
      </c>
    </row>
    <row r="774">
      <c r="A774" s="1" t="s">
        <v>169</v>
      </c>
      <c r="B774" s="1">
        <v>2.0</v>
      </c>
    </row>
    <row r="775">
      <c r="A775" s="1" t="s">
        <v>620</v>
      </c>
      <c r="B775" s="1">
        <v>10.0</v>
      </c>
    </row>
    <row r="776">
      <c r="A776" s="1" t="s">
        <v>166</v>
      </c>
      <c r="B776" s="1">
        <v>2.0</v>
      </c>
    </row>
    <row r="777">
      <c r="A777" s="1" t="s">
        <v>381</v>
      </c>
      <c r="B777" s="1">
        <v>0.0</v>
      </c>
    </row>
    <row r="778">
      <c r="A778" s="1" t="s">
        <v>771</v>
      </c>
      <c r="B778" s="1">
        <v>0.0</v>
      </c>
    </row>
    <row r="779">
      <c r="A779" s="1" t="s">
        <v>6016</v>
      </c>
      <c r="B779" s="1">
        <v>0.0</v>
      </c>
    </row>
    <row r="780">
      <c r="A780" s="1" t="s">
        <v>155</v>
      </c>
      <c r="B780" s="1">
        <v>2.0</v>
      </c>
    </row>
    <row r="781">
      <c r="A781" s="1" t="s">
        <v>356</v>
      </c>
      <c r="B781" s="1">
        <v>0.0</v>
      </c>
    </row>
    <row r="782">
      <c r="A782" s="1" t="s">
        <v>493</v>
      </c>
      <c r="B782" s="1">
        <v>0.0</v>
      </c>
    </row>
    <row r="783">
      <c r="A783" s="1" t="s">
        <v>126</v>
      </c>
      <c r="B783" s="1">
        <v>3.0</v>
      </c>
    </row>
    <row r="784">
      <c r="A784" s="1" t="s">
        <v>583</v>
      </c>
      <c r="B784" s="1">
        <v>0.0</v>
      </c>
    </row>
    <row r="785">
      <c r="A785" s="1" t="s">
        <v>526</v>
      </c>
      <c r="B785" s="1">
        <v>0.0</v>
      </c>
    </row>
    <row r="786">
      <c r="A786" s="1" t="s">
        <v>188</v>
      </c>
      <c r="B786" s="1">
        <v>1.0</v>
      </c>
    </row>
    <row r="787">
      <c r="A787" s="1" t="s">
        <v>6072</v>
      </c>
      <c r="B787" s="1">
        <v>0.0</v>
      </c>
    </row>
    <row r="788">
      <c r="A788" s="1" t="s">
        <v>6078</v>
      </c>
      <c r="B788" s="1">
        <v>0.0</v>
      </c>
    </row>
    <row r="789">
      <c r="A789" s="1" t="s">
        <v>6097</v>
      </c>
      <c r="B789" s="1">
        <v>0.0</v>
      </c>
    </row>
    <row r="790">
      <c r="A790" s="1" t="s">
        <v>423</v>
      </c>
      <c r="B790" s="1">
        <v>0.0</v>
      </c>
    </row>
    <row r="791">
      <c r="A791" s="1" t="s">
        <v>704</v>
      </c>
      <c r="B791" s="1">
        <v>0.0</v>
      </c>
    </row>
    <row r="792">
      <c r="A792" s="1" t="s">
        <v>281</v>
      </c>
      <c r="B792" s="1">
        <v>0.0</v>
      </c>
    </row>
    <row r="793">
      <c r="A793" s="1" t="s">
        <v>291</v>
      </c>
      <c r="B793" s="1">
        <v>0.0</v>
      </c>
    </row>
    <row r="794">
      <c r="A794" s="1" t="s">
        <v>456</v>
      </c>
      <c r="B794" s="1">
        <v>0.0</v>
      </c>
    </row>
    <row r="795">
      <c r="A795" s="1" t="s">
        <v>343</v>
      </c>
      <c r="B795" s="1">
        <v>0.0</v>
      </c>
    </row>
    <row r="796">
      <c r="A796" s="1" t="s">
        <v>6135</v>
      </c>
      <c r="B796" s="1">
        <v>0.0</v>
      </c>
    </row>
    <row r="797">
      <c r="A797" s="1" t="s">
        <v>241</v>
      </c>
      <c r="B797" s="1">
        <v>0.0</v>
      </c>
    </row>
    <row r="798">
      <c r="A798" s="1" t="s">
        <v>323</v>
      </c>
      <c r="B798" s="1">
        <v>0.0</v>
      </c>
    </row>
    <row r="799">
      <c r="A799" s="1" t="s">
        <v>654</v>
      </c>
      <c r="B799" s="1">
        <v>2.0</v>
      </c>
    </row>
    <row r="800">
      <c r="A800" s="1" t="s">
        <v>467</v>
      </c>
      <c r="B800" s="1">
        <v>0.0</v>
      </c>
    </row>
    <row r="801">
      <c r="A801" s="1" t="s">
        <v>424</v>
      </c>
      <c r="B801" s="1">
        <v>0.0</v>
      </c>
    </row>
    <row r="802">
      <c r="A802" s="1" t="s">
        <v>490</v>
      </c>
      <c r="B802" s="1">
        <v>0.0</v>
      </c>
    </row>
    <row r="803">
      <c r="A803" s="1" t="s">
        <v>228</v>
      </c>
      <c r="B803" s="1">
        <v>0.0</v>
      </c>
    </row>
    <row r="804">
      <c r="A804" s="1" t="s">
        <v>684</v>
      </c>
      <c r="B804" s="1">
        <v>1.0</v>
      </c>
    </row>
    <row r="805">
      <c r="A805" s="1" t="s">
        <v>835</v>
      </c>
      <c r="B805" s="1">
        <v>0.0</v>
      </c>
    </row>
    <row r="806">
      <c r="A806" s="1" t="s">
        <v>129</v>
      </c>
      <c r="B806" s="1">
        <v>3.0</v>
      </c>
    </row>
    <row r="807">
      <c r="A807" s="1" t="s">
        <v>6211</v>
      </c>
      <c r="B807" s="1">
        <v>2.0</v>
      </c>
    </row>
    <row r="808">
      <c r="A808" s="1" t="s">
        <v>165</v>
      </c>
      <c r="B808" s="1">
        <v>2.0</v>
      </c>
    </row>
    <row r="809">
      <c r="A809" s="1" t="s">
        <v>273</v>
      </c>
      <c r="B809" s="1">
        <v>0.0</v>
      </c>
    </row>
    <row r="810">
      <c r="A810" s="1" t="s">
        <v>6228</v>
      </c>
      <c r="B810" s="1">
        <v>0.0</v>
      </c>
    </row>
    <row r="811">
      <c r="A811" s="1" t="s">
        <v>707</v>
      </c>
      <c r="B811" s="1">
        <v>0.0</v>
      </c>
    </row>
    <row r="812">
      <c r="A812" s="1" t="s">
        <v>210</v>
      </c>
      <c r="B812" s="1">
        <v>1.0</v>
      </c>
    </row>
    <row r="813">
      <c r="A813" s="1" t="s">
        <v>284</v>
      </c>
      <c r="B813" s="1">
        <v>0.0</v>
      </c>
    </row>
    <row r="814">
      <c r="A814" s="1" t="s">
        <v>800</v>
      </c>
      <c r="B814" s="1">
        <v>0.0</v>
      </c>
    </row>
    <row r="815">
      <c r="A815" s="1" t="s">
        <v>33</v>
      </c>
      <c r="B815" s="1">
        <v>1.0</v>
      </c>
    </row>
    <row r="816">
      <c r="A816" s="1" t="s">
        <v>538</v>
      </c>
      <c r="B816" s="1">
        <v>0.0</v>
      </c>
    </row>
    <row r="817">
      <c r="A817" s="1" t="s">
        <v>507</v>
      </c>
      <c r="B817" s="1">
        <v>0.0</v>
      </c>
    </row>
    <row r="818">
      <c r="A818" s="1" t="s">
        <v>92</v>
      </c>
      <c r="B818" s="1">
        <v>5.0</v>
      </c>
    </row>
    <row r="819">
      <c r="A819" s="1" t="s">
        <v>695</v>
      </c>
      <c r="B819" s="1">
        <v>0.0</v>
      </c>
    </row>
    <row r="820">
      <c r="A820" s="1" t="s">
        <v>226</v>
      </c>
      <c r="B820" s="1">
        <v>1.0</v>
      </c>
    </row>
    <row r="821">
      <c r="A821" s="1" t="s">
        <v>722</v>
      </c>
      <c r="B821" s="1">
        <v>0.0</v>
      </c>
    </row>
    <row r="822">
      <c r="A822" s="1" t="s">
        <v>297</v>
      </c>
      <c r="B822" s="1">
        <v>0.0</v>
      </c>
    </row>
    <row r="823">
      <c r="A823" s="1" t="s">
        <v>6309</v>
      </c>
      <c r="B823" s="1">
        <v>0.0</v>
      </c>
    </row>
    <row r="824">
      <c r="A824" s="1" t="s">
        <v>637</v>
      </c>
      <c r="B824" s="1">
        <v>6.0</v>
      </c>
    </row>
    <row r="825">
      <c r="A825" s="1" t="s">
        <v>283</v>
      </c>
      <c r="B825" s="1">
        <v>0.0</v>
      </c>
    </row>
    <row r="826">
      <c r="A826" s="1" t="s">
        <v>6321</v>
      </c>
      <c r="B826" s="1">
        <v>0.0</v>
      </c>
    </row>
    <row r="827">
      <c r="A827" s="1" t="s">
        <v>6325</v>
      </c>
      <c r="B827" s="1">
        <v>0.0</v>
      </c>
    </row>
    <row r="828">
      <c r="A828" s="1" t="s">
        <v>180</v>
      </c>
      <c r="B828" s="1">
        <v>1.0</v>
      </c>
    </row>
    <row r="829">
      <c r="A829" s="1" t="s">
        <v>6353</v>
      </c>
      <c r="B829" s="1">
        <v>0.0</v>
      </c>
    </row>
    <row r="830">
      <c r="A830" s="1" t="s">
        <v>206</v>
      </c>
      <c r="B830" s="1">
        <v>1.0</v>
      </c>
    </row>
    <row r="831">
      <c r="A831" s="1" t="s">
        <v>6363</v>
      </c>
      <c r="B831" s="1">
        <v>3.0</v>
      </c>
    </row>
    <row r="832">
      <c r="A832" s="1" t="s">
        <v>6370</v>
      </c>
      <c r="B832" s="1">
        <v>0.0</v>
      </c>
    </row>
    <row r="833">
      <c r="A833" s="1" t="s">
        <v>594</v>
      </c>
      <c r="B833" s="1">
        <v>0.0</v>
      </c>
    </row>
    <row r="834">
      <c r="A834" s="1" t="s">
        <v>6386</v>
      </c>
      <c r="B834" s="1">
        <v>0.0</v>
      </c>
    </row>
    <row r="835">
      <c r="A835" s="1" t="s">
        <v>6404</v>
      </c>
      <c r="B835" s="1">
        <v>0.0</v>
      </c>
    </row>
    <row r="836">
      <c r="A836" s="1" t="s">
        <v>645</v>
      </c>
      <c r="B836" s="1">
        <v>4.0</v>
      </c>
    </row>
    <row r="837">
      <c r="A837" s="1" t="s">
        <v>850</v>
      </c>
      <c r="B837" s="1">
        <v>0.0</v>
      </c>
    </row>
    <row r="838">
      <c r="A838" s="1" t="s">
        <v>6419</v>
      </c>
      <c r="B838" s="1">
        <v>0.0</v>
      </c>
    </row>
    <row r="839">
      <c r="A839" s="1" t="s">
        <v>6422</v>
      </c>
      <c r="B839" s="1">
        <v>0.0</v>
      </c>
    </row>
    <row r="840">
      <c r="A840" s="1" t="s">
        <v>590</v>
      </c>
      <c r="B840" s="1">
        <v>0.0</v>
      </c>
    </row>
    <row r="841">
      <c r="A841" s="1" t="s">
        <v>6428</v>
      </c>
      <c r="B841" s="1">
        <v>0.0</v>
      </c>
    </row>
    <row r="842">
      <c r="A842" s="1" t="s">
        <v>74</v>
      </c>
      <c r="B842" s="1">
        <v>10.0</v>
      </c>
    </row>
    <row r="843">
      <c r="A843" s="1" t="s">
        <v>479</v>
      </c>
      <c r="B843" s="1">
        <v>0.0</v>
      </c>
    </row>
    <row r="844">
      <c r="A844" s="1" t="s">
        <v>553</v>
      </c>
      <c r="B844" s="1">
        <v>0.0</v>
      </c>
    </row>
    <row r="845">
      <c r="A845" s="1" t="s">
        <v>801</v>
      </c>
      <c r="B845" s="1">
        <v>0.0</v>
      </c>
    </row>
    <row r="846">
      <c r="A846" s="1" t="s">
        <v>480</v>
      </c>
      <c r="B846" s="1">
        <v>0.0</v>
      </c>
    </row>
    <row r="847">
      <c r="A847" s="1" t="s">
        <v>772</v>
      </c>
      <c r="B847" s="1">
        <v>0.0</v>
      </c>
    </row>
    <row r="848">
      <c r="A848" s="1" t="s">
        <v>333</v>
      </c>
      <c r="B848" s="1">
        <v>0.0</v>
      </c>
    </row>
    <row r="849">
      <c r="A849" s="1" t="s">
        <v>242</v>
      </c>
      <c r="B849" s="1">
        <v>0.0</v>
      </c>
    </row>
    <row r="850">
      <c r="A850" s="1" t="s">
        <v>425</v>
      </c>
      <c r="B850" s="1">
        <v>0.0</v>
      </c>
    </row>
    <row r="851">
      <c r="A851" s="1" t="s">
        <v>6484</v>
      </c>
      <c r="B851" s="1">
        <v>0.0</v>
      </c>
    </row>
    <row r="852">
      <c r="A852" s="1" t="s">
        <v>691</v>
      </c>
      <c r="B852" s="1">
        <v>0.0</v>
      </c>
    </row>
    <row r="853">
      <c r="A853" s="1" t="s">
        <v>717</v>
      </c>
      <c r="B853" s="1">
        <v>0.0</v>
      </c>
    </row>
    <row r="854">
      <c r="A854" s="1" t="s">
        <v>315</v>
      </c>
      <c r="B854" s="1">
        <v>0.0</v>
      </c>
    </row>
    <row r="855">
      <c r="A855" s="1" t="s">
        <v>6518</v>
      </c>
      <c r="B855" s="1">
        <v>0.0</v>
      </c>
    </row>
    <row r="856">
      <c r="A856" s="1" t="s">
        <v>643</v>
      </c>
      <c r="B856" s="1">
        <v>4.0</v>
      </c>
    </row>
    <row r="857">
      <c r="A857" s="1" t="s">
        <v>6526</v>
      </c>
      <c r="B857" s="1">
        <v>0.0</v>
      </c>
    </row>
    <row r="858">
      <c r="A858" s="1" t="s">
        <v>6536</v>
      </c>
      <c r="B858" s="1">
        <v>1.0</v>
      </c>
    </row>
    <row r="859">
      <c r="A859" s="1" t="s">
        <v>6539</v>
      </c>
      <c r="B859" s="1">
        <v>0.0</v>
      </c>
    </row>
    <row r="860">
      <c r="A860" s="1" t="s">
        <v>6549</v>
      </c>
      <c r="B860" s="1">
        <v>0.0</v>
      </c>
    </row>
    <row r="861">
      <c r="A861" s="1" t="s">
        <v>599</v>
      </c>
      <c r="B861" s="1">
        <v>0.0</v>
      </c>
    </row>
    <row r="862">
      <c r="A862" s="1" t="s">
        <v>6557</v>
      </c>
      <c r="B862" s="1">
        <v>0.0</v>
      </c>
    </row>
    <row r="863">
      <c r="A863" s="1" t="s">
        <v>302</v>
      </c>
      <c r="B863" s="1">
        <v>0.0</v>
      </c>
    </row>
    <row r="864">
      <c r="A864" s="1" t="s">
        <v>784</v>
      </c>
      <c r="B864" s="1">
        <v>0.0</v>
      </c>
    </row>
    <row r="865">
      <c r="A865" s="1" t="s">
        <v>762</v>
      </c>
      <c r="B865" s="1">
        <v>0.0</v>
      </c>
    </row>
    <row r="866">
      <c r="A866" s="1" t="s">
        <v>336</v>
      </c>
      <c r="B866" s="1">
        <v>0.0</v>
      </c>
    </row>
    <row r="867">
      <c r="A867" s="1" t="s">
        <v>515</v>
      </c>
      <c r="B867" s="1">
        <v>0.0</v>
      </c>
    </row>
    <row r="868">
      <c r="A868" s="1" t="s">
        <v>478</v>
      </c>
      <c r="B868" s="1">
        <v>0.0</v>
      </c>
    </row>
    <row r="869">
      <c r="A869" s="1" t="s">
        <v>256</v>
      </c>
      <c r="B869" s="1">
        <v>0.0</v>
      </c>
    </row>
    <row r="870">
      <c r="A870" s="1" t="s">
        <v>6607</v>
      </c>
      <c r="B870" s="1">
        <v>0.0</v>
      </c>
    </row>
    <row r="871">
      <c r="A871" s="1" t="s">
        <v>70</v>
      </c>
      <c r="B871" s="1">
        <v>11.0</v>
      </c>
    </row>
    <row r="872">
      <c r="A872" s="1" t="s">
        <v>205</v>
      </c>
      <c r="B872" s="1">
        <v>1.0</v>
      </c>
    </row>
    <row r="873">
      <c r="A873" s="1" t="s">
        <v>6626</v>
      </c>
      <c r="B873" s="1">
        <v>0.0</v>
      </c>
    </row>
    <row r="874">
      <c r="A874" s="1" t="s">
        <v>569</v>
      </c>
      <c r="B874" s="1">
        <v>0.0</v>
      </c>
    </row>
    <row r="875">
      <c r="A875" s="1" t="s">
        <v>37</v>
      </c>
      <c r="B875" s="1">
        <v>0.0</v>
      </c>
    </row>
    <row r="876">
      <c r="A876" s="1" t="s">
        <v>6648</v>
      </c>
      <c r="B876" s="1">
        <v>0.0</v>
      </c>
    </row>
    <row r="877">
      <c r="A877" s="1" t="s">
        <v>681</v>
      </c>
      <c r="B877" s="1">
        <v>1.0</v>
      </c>
    </row>
    <row r="878">
      <c r="A878" s="1" t="s">
        <v>132</v>
      </c>
      <c r="B878" s="1">
        <v>3.0</v>
      </c>
    </row>
    <row r="879">
      <c r="A879" s="1" t="s">
        <v>617</v>
      </c>
      <c r="B879" s="1">
        <v>12.0</v>
      </c>
    </row>
    <row r="880">
      <c r="A880" s="1" t="s">
        <v>357</v>
      </c>
      <c r="B880" s="1">
        <v>0.0</v>
      </c>
    </row>
    <row r="881">
      <c r="A881" s="1" t="s">
        <v>416</v>
      </c>
      <c r="B881" s="1">
        <v>0.0</v>
      </c>
    </row>
    <row r="882">
      <c r="A882" s="1" t="s">
        <v>153</v>
      </c>
      <c r="B882" s="1">
        <v>2.0</v>
      </c>
    </row>
    <row r="883">
      <c r="A883" s="1" t="s">
        <v>352</v>
      </c>
      <c r="B883" s="1">
        <v>0.0</v>
      </c>
    </row>
    <row r="884">
      <c r="A884" s="1" t="s">
        <v>344</v>
      </c>
      <c r="B884" s="1">
        <v>0.0</v>
      </c>
    </row>
    <row r="885">
      <c r="A885" s="1" t="s">
        <v>246</v>
      </c>
      <c r="B885" s="1">
        <v>0.0</v>
      </c>
    </row>
    <row r="886">
      <c r="A886" s="1" t="s">
        <v>6692</v>
      </c>
      <c r="B886" s="1">
        <v>0.0</v>
      </c>
    </row>
    <row r="887">
      <c r="A887" s="1" t="s">
        <v>41</v>
      </c>
      <c r="B887" s="1">
        <v>0.0</v>
      </c>
    </row>
    <row r="888">
      <c r="A888" s="1" t="s">
        <v>497</v>
      </c>
      <c r="B888" s="1">
        <v>0.0</v>
      </c>
    </row>
    <row r="889">
      <c r="A889" s="1" t="s">
        <v>6706</v>
      </c>
      <c r="B889" s="1">
        <v>0.0</v>
      </c>
    </row>
    <row r="890">
      <c r="A890" s="1" t="s">
        <v>616</v>
      </c>
      <c r="B890" s="1">
        <v>14.0</v>
      </c>
    </row>
    <row r="891">
      <c r="A891" s="1" t="s">
        <v>345</v>
      </c>
      <c r="B891" s="1">
        <v>0.0</v>
      </c>
    </row>
    <row r="892">
      <c r="A892" s="1" t="s">
        <v>172</v>
      </c>
      <c r="B892" s="1">
        <v>2.0</v>
      </c>
    </row>
    <row r="893">
      <c r="A893" s="1" t="s">
        <v>773</v>
      </c>
      <c r="B893" s="1">
        <v>0.0</v>
      </c>
    </row>
    <row r="894">
      <c r="A894" s="1" t="s">
        <v>460</v>
      </c>
      <c r="B894" s="1">
        <v>0.0</v>
      </c>
    </row>
    <row r="895">
      <c r="A895" s="1" t="s">
        <v>109</v>
      </c>
      <c r="B895" s="1">
        <v>4.0</v>
      </c>
    </row>
    <row r="896">
      <c r="A896" s="1" t="s">
        <v>6742</v>
      </c>
      <c r="B896" s="1">
        <v>0.0</v>
      </c>
    </row>
    <row r="897">
      <c r="A897" s="1" t="s">
        <v>485</v>
      </c>
      <c r="B897" s="1">
        <v>0.0</v>
      </c>
    </row>
    <row r="898">
      <c r="A898" s="1" t="s">
        <v>518</v>
      </c>
      <c r="B898" s="1">
        <v>0.0</v>
      </c>
    </row>
    <row r="899">
      <c r="A899" s="1" t="s">
        <v>765</v>
      </c>
      <c r="B899" s="1">
        <v>0.0</v>
      </c>
    </row>
    <row r="900">
      <c r="A900" s="1" t="s">
        <v>212</v>
      </c>
      <c r="B900" s="1">
        <v>1.0</v>
      </c>
    </row>
    <row r="901">
      <c r="A901" s="1" t="s">
        <v>327</v>
      </c>
      <c r="B901" s="1">
        <v>0.0</v>
      </c>
    </row>
    <row r="902">
      <c r="A902" s="1" t="s">
        <v>6776</v>
      </c>
      <c r="B902" s="1">
        <v>0.0</v>
      </c>
    </row>
    <row r="903">
      <c r="A903" s="1" t="s">
        <v>638</v>
      </c>
      <c r="B903" s="1">
        <v>6.0</v>
      </c>
    </row>
    <row r="904">
      <c r="A904" s="1" t="s">
        <v>505</v>
      </c>
      <c r="B904" s="1">
        <v>0.0</v>
      </c>
    </row>
    <row r="905">
      <c r="A905" s="1" t="s">
        <v>186</v>
      </c>
      <c r="B905" s="1">
        <v>1.0</v>
      </c>
    </row>
    <row r="906">
      <c r="A906" s="1" t="s">
        <v>758</v>
      </c>
      <c r="B906" s="1">
        <v>0.0</v>
      </c>
    </row>
    <row r="907">
      <c r="A907" s="1" t="s">
        <v>303</v>
      </c>
      <c r="B907" s="1">
        <v>0.0</v>
      </c>
    </row>
    <row r="908">
      <c r="A908" s="1" t="s">
        <v>6821</v>
      </c>
      <c r="B908" s="1">
        <v>0.0</v>
      </c>
    </row>
    <row r="909">
      <c r="A909" s="1" t="s">
        <v>6844</v>
      </c>
      <c r="B909" s="1">
        <v>0.0</v>
      </c>
    </row>
    <row r="910">
      <c r="A910" s="1" t="s">
        <v>6850</v>
      </c>
      <c r="B910" s="1">
        <v>0.0</v>
      </c>
    </row>
    <row r="911">
      <c r="A911" s="1" t="s">
        <v>472</v>
      </c>
      <c r="B911" s="1">
        <v>0.0</v>
      </c>
    </row>
    <row r="912">
      <c r="A912" s="1" t="s">
        <v>6859</v>
      </c>
      <c r="B912" s="1">
        <v>0.0</v>
      </c>
    </row>
    <row r="913">
      <c r="A913" s="1" t="s">
        <v>636</v>
      </c>
      <c r="B913" s="1">
        <v>6.0</v>
      </c>
    </row>
    <row r="914">
      <c r="A914" s="1" t="s">
        <v>498</v>
      </c>
      <c r="B914" s="1">
        <v>0.0</v>
      </c>
    </row>
    <row r="915">
      <c r="A915" s="1" t="s">
        <v>58</v>
      </c>
      <c r="B915" s="1">
        <v>23.0</v>
      </c>
    </row>
    <row r="916">
      <c r="A916" s="1" t="s">
        <v>6883</v>
      </c>
      <c r="B916" s="1">
        <v>4.0</v>
      </c>
    </row>
    <row r="917">
      <c r="A917" s="1" t="s">
        <v>271</v>
      </c>
      <c r="B917" s="1">
        <v>0.0</v>
      </c>
    </row>
    <row r="918">
      <c r="A918" s="1" t="s">
        <v>390</v>
      </c>
      <c r="B918" s="1">
        <v>0.0</v>
      </c>
    </row>
    <row r="919">
      <c r="A919" s="1" t="s">
        <v>686</v>
      </c>
      <c r="B919" s="1">
        <v>0.0</v>
      </c>
    </row>
    <row r="920">
      <c r="A920" s="1" t="s">
        <v>729</v>
      </c>
      <c r="B920" s="1">
        <v>0.0</v>
      </c>
    </row>
    <row r="921">
      <c r="A921" s="1" t="s">
        <v>754</v>
      </c>
      <c r="B921" s="1">
        <v>0.0</v>
      </c>
    </row>
    <row r="922">
      <c r="A922" s="1" t="s">
        <v>6922</v>
      </c>
      <c r="B922" s="1">
        <v>0.0</v>
      </c>
    </row>
    <row r="923">
      <c r="A923" s="1" t="s">
        <v>63</v>
      </c>
      <c r="B923" s="1">
        <v>14.0</v>
      </c>
    </row>
    <row r="924">
      <c r="A924" s="1" t="s">
        <v>6936</v>
      </c>
      <c r="B924" s="1">
        <v>0.0</v>
      </c>
    </row>
    <row r="925">
      <c r="A925" s="1" t="s">
        <v>376</v>
      </c>
      <c r="B925" s="1">
        <v>0.0</v>
      </c>
    </row>
    <row r="926">
      <c r="A926" s="1" t="s">
        <v>6946</v>
      </c>
      <c r="B926" s="1">
        <v>0.0</v>
      </c>
    </row>
    <row r="927">
      <c r="A927" s="1" t="s">
        <v>832</v>
      </c>
      <c r="B927" s="1">
        <v>0.0</v>
      </c>
    </row>
    <row r="928">
      <c r="A928" s="1" t="s">
        <v>6954</v>
      </c>
      <c r="B928" s="1">
        <v>0.0</v>
      </c>
    </row>
    <row r="929">
      <c r="A929" s="1" t="s">
        <v>389</v>
      </c>
      <c r="B929" s="1">
        <v>0.0</v>
      </c>
    </row>
    <row r="930">
      <c r="A930" s="1" t="s">
        <v>536</v>
      </c>
      <c r="B930" s="1">
        <v>0.0</v>
      </c>
    </row>
    <row r="931">
      <c r="A931" s="1" t="s">
        <v>247</v>
      </c>
      <c r="B931" s="1">
        <v>0.0</v>
      </c>
    </row>
    <row r="932">
      <c r="A932" s="1" t="s">
        <v>6969</v>
      </c>
      <c r="B932" s="1">
        <v>2.0</v>
      </c>
    </row>
    <row r="933">
      <c r="A933" s="1" t="s">
        <v>6985</v>
      </c>
      <c r="B933" s="1">
        <v>1.0</v>
      </c>
    </row>
    <row r="934">
      <c r="A934" s="1" t="s">
        <v>73</v>
      </c>
      <c r="B934" s="1">
        <v>10.0</v>
      </c>
    </row>
    <row r="935">
      <c r="A935" s="1" t="s">
        <v>739</v>
      </c>
      <c r="B935" s="1">
        <v>0.0</v>
      </c>
    </row>
    <row r="936">
      <c r="A936" s="1" t="s">
        <v>552</v>
      </c>
      <c r="B936" s="1">
        <v>0.0</v>
      </c>
    </row>
    <row r="937">
      <c r="A937" s="1" t="s">
        <v>7010</v>
      </c>
      <c r="B937" s="1">
        <v>0.0</v>
      </c>
    </row>
    <row r="938">
      <c r="A938" s="1" t="s">
        <v>566</v>
      </c>
      <c r="B938" s="1">
        <v>0.0</v>
      </c>
    </row>
    <row r="939">
      <c r="A939" s="1" t="s">
        <v>699</v>
      </c>
      <c r="B939" s="1">
        <v>0.0</v>
      </c>
    </row>
    <row r="940">
      <c r="A940" s="1" t="s">
        <v>324</v>
      </c>
      <c r="B940" s="1">
        <v>0.0</v>
      </c>
    </row>
    <row r="941">
      <c r="A941" s="1" t="s">
        <v>820</v>
      </c>
      <c r="B941" s="1">
        <v>0.0</v>
      </c>
    </row>
    <row r="942">
      <c r="A942" s="1" t="s">
        <v>535</v>
      </c>
      <c r="B942" s="1">
        <v>0.0</v>
      </c>
    </row>
    <row r="943">
      <c r="A943" s="1" t="s">
        <v>781</v>
      </c>
      <c r="B943" s="1">
        <v>0.0</v>
      </c>
    </row>
    <row r="944">
      <c r="A944" s="1" t="s">
        <v>7034</v>
      </c>
      <c r="B944" s="1">
        <v>0.0</v>
      </c>
    </row>
    <row r="945">
      <c r="A945" s="1" t="s">
        <v>143</v>
      </c>
      <c r="B945" s="1">
        <v>2.0</v>
      </c>
    </row>
    <row r="946">
      <c r="A946" s="1" t="s">
        <v>104</v>
      </c>
      <c r="B946" s="1">
        <v>4.0</v>
      </c>
    </row>
    <row r="947">
      <c r="A947" s="1" t="s">
        <v>432</v>
      </c>
      <c r="B947" s="1">
        <v>0.0</v>
      </c>
    </row>
    <row r="948">
      <c r="A948" s="1" t="s">
        <v>809</v>
      </c>
      <c r="B948" s="1">
        <v>0.0</v>
      </c>
    </row>
    <row r="949">
      <c r="A949" s="1" t="s">
        <v>734</v>
      </c>
      <c r="B949" s="1">
        <v>0.0</v>
      </c>
    </row>
    <row r="950">
      <c r="A950" s="1" t="s">
        <v>71</v>
      </c>
      <c r="B950" s="1">
        <v>11.0</v>
      </c>
    </row>
    <row r="951">
      <c r="A951" s="1" t="s">
        <v>7088</v>
      </c>
      <c r="B951" s="1">
        <v>0.0</v>
      </c>
    </row>
    <row r="952">
      <c r="A952" s="1" t="s">
        <v>7091</v>
      </c>
      <c r="B952" s="1">
        <v>0.0</v>
      </c>
    </row>
    <row r="953">
      <c r="A953" s="1" t="s">
        <v>7107</v>
      </c>
      <c r="B953" s="1">
        <v>0.0</v>
      </c>
    </row>
    <row r="954">
      <c r="A954" s="1" t="s">
        <v>7110</v>
      </c>
      <c r="B954" s="1">
        <v>0.0</v>
      </c>
    </row>
    <row r="955">
      <c r="A955" s="1" t="s">
        <v>833</v>
      </c>
      <c r="B955" s="1">
        <v>0.0</v>
      </c>
    </row>
    <row r="956">
      <c r="A956" s="1" t="s">
        <v>338</v>
      </c>
      <c r="B956" s="1">
        <v>0.0</v>
      </c>
    </row>
    <row r="957">
      <c r="A957" s="1" t="s">
        <v>845</v>
      </c>
      <c r="B957" s="1">
        <v>0.0</v>
      </c>
    </row>
    <row r="958">
      <c r="A958" s="1" t="s">
        <v>290</v>
      </c>
      <c r="B958" s="1">
        <v>0.0</v>
      </c>
    </row>
    <row r="959">
      <c r="A959" s="1" t="s">
        <v>521</v>
      </c>
      <c r="B959" s="1">
        <v>0.0</v>
      </c>
    </row>
    <row r="960">
      <c r="A960" s="1" t="s">
        <v>714</v>
      </c>
      <c r="B960" s="1">
        <v>0.0</v>
      </c>
    </row>
    <row r="961">
      <c r="A961" s="1" t="s">
        <v>726</v>
      </c>
      <c r="B961" s="1">
        <v>0.0</v>
      </c>
    </row>
    <row r="962">
      <c r="A962" s="1" t="s">
        <v>825</v>
      </c>
      <c r="B962" s="1">
        <v>0.0</v>
      </c>
    </row>
    <row r="963">
      <c r="A963" s="1" t="s">
        <v>793</v>
      </c>
      <c r="B963" s="1">
        <v>0.0</v>
      </c>
    </row>
    <row r="964">
      <c r="A964" s="1" t="s">
        <v>629</v>
      </c>
      <c r="B964" s="1">
        <v>8.0</v>
      </c>
    </row>
    <row r="965">
      <c r="A965" s="1" t="s">
        <v>151</v>
      </c>
      <c r="B965" s="1">
        <v>2.0</v>
      </c>
    </row>
    <row r="966">
      <c r="A966" s="1" t="s">
        <v>461</v>
      </c>
      <c r="B966" s="1">
        <v>0.0</v>
      </c>
    </row>
    <row r="967">
      <c r="A967" s="1" t="s">
        <v>7190</v>
      </c>
      <c r="B967" s="1">
        <v>0.0</v>
      </c>
    </row>
    <row r="968">
      <c r="A968" s="1" t="s">
        <v>421</v>
      </c>
      <c r="B968" s="1">
        <v>0.0</v>
      </c>
    </row>
    <row r="969">
      <c r="A969" s="1" t="s">
        <v>499</v>
      </c>
      <c r="B969" s="1">
        <v>0.0</v>
      </c>
    </row>
    <row r="970">
      <c r="A970" s="1" t="s">
        <v>753</v>
      </c>
      <c r="B970" s="1">
        <v>0.0</v>
      </c>
    </row>
    <row r="971">
      <c r="A971" s="1" t="s">
        <v>508</v>
      </c>
      <c r="B971" s="1">
        <v>0.0</v>
      </c>
    </row>
    <row r="972">
      <c r="A972" s="1" t="s">
        <v>834</v>
      </c>
      <c r="B972" s="1">
        <v>0.0</v>
      </c>
    </row>
    <row r="973">
      <c r="A973" s="1" t="s">
        <v>428</v>
      </c>
      <c r="B973" s="1">
        <v>0.0</v>
      </c>
    </row>
    <row r="974">
      <c r="A974" s="1" t="s">
        <v>473</v>
      </c>
      <c r="B974" s="1">
        <v>0.0</v>
      </c>
    </row>
    <row r="975">
      <c r="A975" s="1" t="s">
        <v>573</v>
      </c>
      <c r="B975" s="1">
        <v>0.0</v>
      </c>
    </row>
    <row r="976">
      <c r="A976" s="1" t="s">
        <v>7241</v>
      </c>
      <c r="B976" s="1">
        <v>0.0</v>
      </c>
    </row>
    <row r="977">
      <c r="A977" s="1" t="s">
        <v>721</v>
      </c>
      <c r="B977" s="1">
        <v>0.0</v>
      </c>
    </row>
    <row r="978">
      <c r="A978" s="1" t="s">
        <v>595</v>
      </c>
      <c r="B978" s="1">
        <v>0.0</v>
      </c>
    </row>
    <row r="979">
      <c r="A979" s="1" t="s">
        <v>728</v>
      </c>
      <c r="B979" s="1">
        <v>0.0</v>
      </c>
    </row>
    <row r="980">
      <c r="A980" s="1" t="s">
        <v>757</v>
      </c>
      <c r="B980" s="1">
        <v>0.0</v>
      </c>
    </row>
    <row r="981">
      <c r="A981" s="1" t="s">
        <v>363</v>
      </c>
      <c r="B981" s="1">
        <v>0.0</v>
      </c>
    </row>
    <row r="982">
      <c r="A982" s="1" t="s">
        <v>195</v>
      </c>
      <c r="B982" s="1">
        <v>1.0</v>
      </c>
    </row>
    <row r="983">
      <c r="A983" s="1" t="s">
        <v>774</v>
      </c>
      <c r="B983" s="1">
        <v>0.0</v>
      </c>
    </row>
    <row r="984">
      <c r="A984" s="1" t="s">
        <v>760</v>
      </c>
      <c r="B984" s="1">
        <v>0.0</v>
      </c>
    </row>
    <row r="985">
      <c r="A985" s="1" t="s">
        <v>7299</v>
      </c>
      <c r="B985" s="1">
        <v>0.0</v>
      </c>
    </row>
    <row r="986">
      <c r="A986" s="1" t="s">
        <v>294</v>
      </c>
      <c r="B986" s="1">
        <v>0.0</v>
      </c>
    </row>
    <row r="987">
      <c r="A987" s="1" t="s">
        <v>7308</v>
      </c>
      <c r="B987" s="1">
        <v>0.0</v>
      </c>
    </row>
    <row r="988">
      <c r="A988" s="1" t="s">
        <v>567</v>
      </c>
      <c r="B988" s="1">
        <v>0.0</v>
      </c>
    </row>
    <row r="989">
      <c r="A989" s="1" t="s">
        <v>317</v>
      </c>
      <c r="B989" s="1">
        <v>0.0</v>
      </c>
    </row>
    <row r="990">
      <c r="A990" s="1" t="s">
        <v>438</v>
      </c>
      <c r="B990" s="1">
        <v>0.0</v>
      </c>
    </row>
    <row r="991">
      <c r="A991" s="1" t="s">
        <v>435</v>
      </c>
      <c r="B991" s="1">
        <v>0.0</v>
      </c>
    </row>
    <row r="992">
      <c r="A992" s="1" t="s">
        <v>238</v>
      </c>
      <c r="B992" s="1">
        <v>0.0</v>
      </c>
    </row>
    <row r="993">
      <c r="A993" s="1" t="s">
        <v>108</v>
      </c>
      <c r="B993" s="1">
        <v>4.0</v>
      </c>
    </row>
    <row r="994">
      <c r="A994" s="1" t="s">
        <v>130</v>
      </c>
      <c r="B994" s="1">
        <v>3.0</v>
      </c>
    </row>
    <row r="995">
      <c r="A995" s="1" t="s">
        <v>7338</v>
      </c>
      <c r="B995" s="1">
        <v>0.0</v>
      </c>
    </row>
    <row r="996">
      <c r="A996" s="1" t="s">
        <v>111</v>
      </c>
      <c r="B996" s="1">
        <v>3.0</v>
      </c>
    </row>
    <row r="997">
      <c r="A997" s="1" t="s">
        <v>469</v>
      </c>
      <c r="B997" s="1">
        <v>0.0</v>
      </c>
    </row>
    <row r="998">
      <c r="A998" s="1" t="s">
        <v>7349</v>
      </c>
      <c r="B998" s="1">
        <v>1.0</v>
      </c>
    </row>
    <row r="999">
      <c r="A999" s="1" t="s">
        <v>161</v>
      </c>
      <c r="B999" s="1">
        <v>2.0</v>
      </c>
    </row>
    <row r="1000">
      <c r="A1000" s="1" t="s">
        <v>125</v>
      </c>
      <c r="B1000" s="1">
        <v>3.0</v>
      </c>
    </row>
    <row r="1001">
      <c r="A1001" s="1" t="s">
        <v>506</v>
      </c>
      <c r="B1001" s="1">
        <v>0.0</v>
      </c>
    </row>
    <row r="1002">
      <c r="A1002" s="1" t="s">
        <v>7380</v>
      </c>
      <c r="B1002" s="1">
        <v>16.0</v>
      </c>
    </row>
    <row r="1003">
      <c r="A1003" s="1" t="s">
        <v>842</v>
      </c>
      <c r="B1003" s="1">
        <v>0.0</v>
      </c>
    </row>
    <row r="1004">
      <c r="A1004" s="1" t="s">
        <v>7391</v>
      </c>
      <c r="B1004" s="1">
        <v>0.0</v>
      </c>
    </row>
    <row r="1005">
      <c r="A1005" s="1" t="s">
        <v>384</v>
      </c>
      <c r="B1005" s="1">
        <v>0.0</v>
      </c>
    </row>
    <row r="1006">
      <c r="A1006" s="1" t="s">
        <v>7400</v>
      </c>
      <c r="B1006" s="1">
        <v>5.0</v>
      </c>
    </row>
    <row r="1007">
      <c r="A1007" s="1" t="s">
        <v>237</v>
      </c>
      <c r="B1007" s="1">
        <v>0.0</v>
      </c>
    </row>
    <row r="1008">
      <c r="A1008" s="1" t="s">
        <v>444</v>
      </c>
      <c r="B1008" s="1">
        <v>0.0</v>
      </c>
    </row>
    <row r="1009">
      <c r="A1009" s="1" t="s">
        <v>120</v>
      </c>
      <c r="B1009" s="1">
        <v>3.0</v>
      </c>
    </row>
    <row r="1010">
      <c r="A1010" s="1" t="s">
        <v>187</v>
      </c>
      <c r="B1010" s="1">
        <v>1.0</v>
      </c>
    </row>
    <row r="1011">
      <c r="A1011" s="1" t="s">
        <v>7445</v>
      </c>
      <c r="B1011" s="1">
        <v>0.0</v>
      </c>
    </row>
    <row r="1012">
      <c r="A1012" s="1" t="s">
        <v>233</v>
      </c>
      <c r="B1012" s="1">
        <v>0.0</v>
      </c>
    </row>
    <row r="1013">
      <c r="A1013" s="1" t="s">
        <v>628</v>
      </c>
      <c r="B1013" s="1">
        <v>8.0</v>
      </c>
    </row>
    <row r="1014">
      <c r="A1014" s="1" t="s">
        <v>350</v>
      </c>
      <c r="B1014" s="1">
        <v>0.0</v>
      </c>
    </row>
    <row r="1015">
      <c r="A1015" s="1" t="s">
        <v>154</v>
      </c>
      <c r="B1015" s="1">
        <v>2.0</v>
      </c>
    </row>
    <row r="1016">
      <c r="A1016" s="1" t="s">
        <v>7480</v>
      </c>
      <c r="B1016" s="1">
        <v>0.0</v>
      </c>
    </row>
    <row r="1017">
      <c r="A1017" s="1" t="s">
        <v>321</v>
      </c>
      <c r="B1017" s="1">
        <v>0.0</v>
      </c>
    </row>
    <row r="1018">
      <c r="A1018" s="1" t="s">
        <v>814</v>
      </c>
      <c r="B1018" s="1">
        <v>0.0</v>
      </c>
    </row>
    <row r="1019">
      <c r="A1019" s="1" t="s">
        <v>608</v>
      </c>
      <c r="B1019" s="1">
        <v>32.0</v>
      </c>
    </row>
    <row r="1020">
      <c r="A1020" s="1" t="s">
        <v>414</v>
      </c>
      <c r="B1020" s="1">
        <v>0.0</v>
      </c>
    </row>
    <row r="1021">
      <c r="A1021" s="1" t="s">
        <v>36</v>
      </c>
      <c r="B1021" s="1">
        <v>0.0</v>
      </c>
    </row>
    <row r="1022">
      <c r="A1022" s="1" t="s">
        <v>482</v>
      </c>
      <c r="B1022" s="1">
        <v>0.0</v>
      </c>
    </row>
    <row r="1023">
      <c r="A1023" s="1" t="s">
        <v>487</v>
      </c>
      <c r="B1023" s="1">
        <v>0.0</v>
      </c>
    </row>
    <row r="1024">
      <c r="A1024" s="1" t="s">
        <v>7524</v>
      </c>
      <c r="B1024" s="1">
        <v>0.0</v>
      </c>
    </row>
    <row r="1025">
      <c r="A1025" s="1" t="s">
        <v>79</v>
      </c>
      <c r="B1025" s="1">
        <v>9.0</v>
      </c>
    </row>
    <row r="1026">
      <c r="A1026" s="1" t="s">
        <v>491</v>
      </c>
      <c r="B1026" s="1">
        <v>0.0</v>
      </c>
    </row>
    <row r="1027">
      <c r="A1027" s="1" t="s">
        <v>641</v>
      </c>
      <c r="B1027" s="1">
        <v>4.0</v>
      </c>
    </row>
    <row r="1028">
      <c r="A1028" s="1" t="s">
        <v>783</v>
      </c>
      <c r="B1028" s="1">
        <v>0.0</v>
      </c>
    </row>
    <row r="1029">
      <c r="A1029" s="1" t="s">
        <v>39</v>
      </c>
      <c r="B1029" s="1">
        <v>0.0</v>
      </c>
    </row>
    <row r="1030">
      <c r="A1030" s="1" t="s">
        <v>727</v>
      </c>
      <c r="B1030" s="1">
        <v>0.0</v>
      </c>
    </row>
    <row r="1031">
      <c r="A1031" s="1" t="s">
        <v>7583</v>
      </c>
      <c r="B1031" s="1">
        <v>0.0</v>
      </c>
    </row>
    <row r="1032">
      <c r="A1032" s="1" t="s">
        <v>7589</v>
      </c>
      <c r="B1032" s="1">
        <v>0.0</v>
      </c>
    </row>
    <row r="1033">
      <c r="A1033" s="1" t="s">
        <v>694</v>
      </c>
      <c r="B1033" s="1">
        <v>0.0</v>
      </c>
    </row>
    <row r="1034">
      <c r="A1034" s="1" t="s">
        <v>115</v>
      </c>
      <c r="B1034" s="1">
        <v>3.0</v>
      </c>
    </row>
    <row r="1035">
      <c r="A1035" s="1" t="s">
        <v>541</v>
      </c>
      <c r="B1035" s="1">
        <v>0.0</v>
      </c>
    </row>
    <row r="1036">
      <c r="A1036" s="1" t="s">
        <v>604</v>
      </c>
      <c r="B1036" s="1">
        <v>0.0</v>
      </c>
    </row>
    <row r="1037">
      <c r="A1037" s="1" t="s">
        <v>481</v>
      </c>
      <c r="B1037" s="1">
        <v>0.0</v>
      </c>
    </row>
    <row r="1038">
      <c r="A1038" s="1" t="s">
        <v>164</v>
      </c>
      <c r="B1038" s="1">
        <v>2.0</v>
      </c>
    </row>
    <row r="1039">
      <c r="A1039" s="1" t="s">
        <v>275</v>
      </c>
      <c r="B1039" s="1">
        <v>0.0</v>
      </c>
    </row>
    <row r="1040">
      <c r="A1040" s="1" t="s">
        <v>405</v>
      </c>
      <c r="B1040" s="1">
        <v>0.0</v>
      </c>
    </row>
    <row r="1041">
      <c r="A1041" s="1" t="s">
        <v>40</v>
      </c>
      <c r="B1041" s="1">
        <v>0.0</v>
      </c>
    </row>
    <row r="1042">
      <c r="A1042" s="1" t="s">
        <v>821</v>
      </c>
      <c r="B1042" s="1">
        <v>0.0</v>
      </c>
    </row>
    <row r="1043">
      <c r="A1043" s="1" t="s">
        <v>618</v>
      </c>
      <c r="B1043" s="1">
        <v>12.0</v>
      </c>
    </row>
    <row r="1044">
      <c r="A1044" s="1" t="s">
        <v>225</v>
      </c>
      <c r="B1044" s="1">
        <v>1.0</v>
      </c>
    </row>
    <row r="1045">
      <c r="A1045" s="1" t="s">
        <v>134</v>
      </c>
      <c r="B1045" s="1">
        <v>2.0</v>
      </c>
    </row>
    <row r="1046">
      <c r="A1046" s="1" t="s">
        <v>222</v>
      </c>
      <c r="B1046" s="1">
        <v>1.0</v>
      </c>
    </row>
    <row r="1047">
      <c r="A1047" s="1" t="s">
        <v>311</v>
      </c>
      <c r="B1047" s="1">
        <v>0.0</v>
      </c>
    </row>
    <row r="1048">
      <c r="A1048" s="1" t="s">
        <v>451</v>
      </c>
      <c r="B1048" s="1">
        <v>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0"/>
    <col customWidth="1" min="2" max="2" width="17.5"/>
  </cols>
  <sheetData>
    <row r="1">
      <c r="A1" s="1" t="s">
        <v>854</v>
      </c>
      <c r="B1" s="1" t="s">
        <v>3</v>
      </c>
    </row>
    <row r="2">
      <c r="A2" s="1" t="s">
        <v>7721</v>
      </c>
      <c r="B2" s="1" t="s">
        <v>22</v>
      </c>
    </row>
    <row r="3">
      <c r="A3" s="1" t="s">
        <v>5339</v>
      </c>
      <c r="B3" s="1" t="s">
        <v>22</v>
      </c>
    </row>
    <row r="4">
      <c r="A4" s="1" t="s">
        <v>7722</v>
      </c>
      <c r="B4" s="1" t="s">
        <v>22</v>
      </c>
    </row>
    <row r="5">
      <c r="A5" s="1" t="s">
        <v>7723</v>
      </c>
      <c r="B5" s="1" t="s">
        <v>22</v>
      </c>
    </row>
    <row r="6">
      <c r="A6" s="1" t="s">
        <v>7724</v>
      </c>
      <c r="B6" s="1" t="s">
        <v>22</v>
      </c>
    </row>
    <row r="7">
      <c r="A7" s="1" t="s">
        <v>7725</v>
      </c>
      <c r="B7" s="1" t="s">
        <v>22</v>
      </c>
    </row>
    <row r="8">
      <c r="A8" s="1" t="s">
        <v>2190</v>
      </c>
      <c r="B8" s="1" t="s">
        <v>22</v>
      </c>
    </row>
    <row r="9">
      <c r="A9" s="1" t="s">
        <v>7726</v>
      </c>
      <c r="B9" s="1" t="s">
        <v>22</v>
      </c>
    </row>
    <row r="10">
      <c r="A10" s="1" t="s">
        <v>7727</v>
      </c>
      <c r="B10" s="1" t="s">
        <v>22</v>
      </c>
    </row>
    <row r="11">
      <c r="A11" s="1" t="s">
        <v>7728</v>
      </c>
      <c r="B11" s="1" t="s">
        <v>22</v>
      </c>
    </row>
    <row r="12">
      <c r="A12" s="1" t="s">
        <v>1307</v>
      </c>
      <c r="B12" s="1" t="s">
        <v>22</v>
      </c>
    </row>
    <row r="13">
      <c r="A13" s="1" t="s">
        <v>7729</v>
      </c>
      <c r="B13" s="1" t="s">
        <v>22</v>
      </c>
    </row>
    <row r="14">
      <c r="A14" s="1" t="s">
        <v>2230</v>
      </c>
      <c r="B14" s="1" t="s">
        <v>22</v>
      </c>
    </row>
    <row r="15">
      <c r="A15" s="1" t="s">
        <v>7730</v>
      </c>
      <c r="B15" s="1" t="s">
        <v>22</v>
      </c>
    </row>
    <row r="16">
      <c r="A16" s="1" t="s">
        <v>7731</v>
      </c>
      <c r="B16" s="1" t="s">
        <v>22</v>
      </c>
    </row>
    <row r="17">
      <c r="A17" s="1" t="s">
        <v>7732</v>
      </c>
      <c r="B17" s="1" t="s">
        <v>22</v>
      </c>
    </row>
    <row r="18">
      <c r="A18" s="1" t="s">
        <v>7733</v>
      </c>
      <c r="B18" s="1" t="s">
        <v>22</v>
      </c>
    </row>
    <row r="19">
      <c r="A19" s="1" t="s">
        <v>7734</v>
      </c>
      <c r="B19" s="1" t="s">
        <v>22</v>
      </c>
    </row>
    <row r="20">
      <c r="A20" s="1" t="s">
        <v>3129</v>
      </c>
      <c r="B20" s="1" t="s">
        <v>22</v>
      </c>
    </row>
    <row r="21">
      <c r="A21" s="1" t="s">
        <v>7735</v>
      </c>
      <c r="B21" s="1" t="s">
        <v>22</v>
      </c>
    </row>
    <row r="22">
      <c r="A22" s="1" t="s">
        <v>7736</v>
      </c>
      <c r="B22" s="1" t="s">
        <v>22</v>
      </c>
    </row>
    <row r="23">
      <c r="A23" s="1" t="s">
        <v>979</v>
      </c>
      <c r="B23" s="1" t="s">
        <v>22</v>
      </c>
    </row>
    <row r="24">
      <c r="A24" s="1" t="s">
        <v>7737</v>
      </c>
      <c r="B24" s="1" t="s">
        <v>22</v>
      </c>
    </row>
    <row r="25">
      <c r="A25" s="1" t="s">
        <v>1629</v>
      </c>
      <c r="B25" s="1" t="s">
        <v>22</v>
      </c>
    </row>
    <row r="26">
      <c r="A26" s="1" t="s">
        <v>7738</v>
      </c>
      <c r="B26" s="1" t="s">
        <v>22</v>
      </c>
    </row>
    <row r="27">
      <c r="A27" s="1" t="s">
        <v>7739</v>
      </c>
      <c r="B27" s="1" t="s">
        <v>22</v>
      </c>
    </row>
    <row r="28">
      <c r="A28" s="1" t="s">
        <v>7740</v>
      </c>
      <c r="B28" s="1" t="s">
        <v>22</v>
      </c>
    </row>
    <row r="29">
      <c r="A29" s="1" t="s">
        <v>2876</v>
      </c>
      <c r="B29" s="1" t="s">
        <v>22</v>
      </c>
    </row>
    <row r="30">
      <c r="A30" s="1" t="s">
        <v>7741</v>
      </c>
      <c r="B30" s="1" t="s">
        <v>22</v>
      </c>
    </row>
    <row r="31">
      <c r="A31" s="1" t="s">
        <v>5068</v>
      </c>
      <c r="B31" s="1" t="s">
        <v>22</v>
      </c>
    </row>
    <row r="32">
      <c r="A32" s="1" t="s">
        <v>7742</v>
      </c>
      <c r="B32" s="1" t="s">
        <v>22</v>
      </c>
    </row>
    <row r="33">
      <c r="A33" s="1" t="s">
        <v>7743</v>
      </c>
      <c r="B33" s="1" t="s">
        <v>22</v>
      </c>
    </row>
    <row r="34">
      <c r="A34" s="1" t="s">
        <v>7744</v>
      </c>
      <c r="B34" s="1" t="s">
        <v>22</v>
      </c>
    </row>
    <row r="35">
      <c r="A35" s="1" t="s">
        <v>2119</v>
      </c>
      <c r="B35" s="1" t="s">
        <v>22</v>
      </c>
    </row>
    <row r="36">
      <c r="A36" s="1" t="s">
        <v>1163</v>
      </c>
      <c r="B36" s="1" t="s">
        <v>22</v>
      </c>
    </row>
    <row r="37">
      <c r="A37" s="1" t="s">
        <v>6367</v>
      </c>
      <c r="B37" s="1" t="s">
        <v>22</v>
      </c>
    </row>
    <row r="38">
      <c r="A38" s="1" t="s">
        <v>7745</v>
      </c>
      <c r="B38" s="1" t="s">
        <v>22</v>
      </c>
    </row>
    <row r="39">
      <c r="A39" s="1" t="s">
        <v>7746</v>
      </c>
      <c r="B39" s="1" t="s">
        <v>22</v>
      </c>
    </row>
    <row r="40">
      <c r="A40" s="1" t="s">
        <v>7747</v>
      </c>
      <c r="B40" s="1" t="s">
        <v>22</v>
      </c>
    </row>
    <row r="41">
      <c r="A41" s="1" t="s">
        <v>7748</v>
      </c>
      <c r="B41" s="1" t="s">
        <v>22</v>
      </c>
    </row>
    <row r="42">
      <c r="A42" s="1" t="s">
        <v>1294</v>
      </c>
      <c r="B42" s="1" t="s">
        <v>22</v>
      </c>
    </row>
    <row r="43">
      <c r="A43" s="1" t="s">
        <v>3609</v>
      </c>
      <c r="B43" s="1" t="s">
        <v>22</v>
      </c>
    </row>
    <row r="44">
      <c r="A44" s="1" t="s">
        <v>7749</v>
      </c>
      <c r="B44" s="1" t="s">
        <v>22</v>
      </c>
    </row>
    <row r="45">
      <c r="A45" s="1" t="s">
        <v>1424</v>
      </c>
      <c r="B45" s="1" t="s">
        <v>22</v>
      </c>
    </row>
    <row r="46">
      <c r="A46" s="1" t="s">
        <v>7750</v>
      </c>
      <c r="B46" s="1" t="s">
        <v>22</v>
      </c>
    </row>
    <row r="47">
      <c r="A47" s="1" t="s">
        <v>7751</v>
      </c>
      <c r="B47" s="1" t="s">
        <v>22</v>
      </c>
    </row>
    <row r="48">
      <c r="A48" s="1" t="s">
        <v>6278</v>
      </c>
      <c r="B48" s="1" t="s">
        <v>22</v>
      </c>
    </row>
    <row r="49">
      <c r="A49" s="1" t="s">
        <v>7752</v>
      </c>
      <c r="B49" s="1" t="s">
        <v>22</v>
      </c>
    </row>
    <row r="50">
      <c r="A50" s="1" t="s">
        <v>2314</v>
      </c>
      <c r="B50" s="1" t="s">
        <v>22</v>
      </c>
    </row>
    <row r="51">
      <c r="A51" s="1" t="s">
        <v>7753</v>
      </c>
      <c r="B51" s="1" t="s">
        <v>22</v>
      </c>
    </row>
    <row r="52">
      <c r="A52" s="1" t="s">
        <v>967</v>
      </c>
      <c r="B52" s="1" t="s">
        <v>22</v>
      </c>
    </row>
    <row r="53">
      <c r="A53" s="1" t="s">
        <v>5613</v>
      </c>
      <c r="B53" s="1" t="s">
        <v>22</v>
      </c>
    </row>
    <row r="54">
      <c r="A54" s="1" t="s">
        <v>3457</v>
      </c>
      <c r="B54" s="1" t="s">
        <v>22</v>
      </c>
    </row>
    <row r="55">
      <c r="A55" s="1" t="s">
        <v>4863</v>
      </c>
      <c r="B55" s="1" t="s">
        <v>609</v>
      </c>
    </row>
    <row r="56">
      <c r="A56" s="1" t="s">
        <v>973</v>
      </c>
      <c r="B56" s="1" t="s">
        <v>609</v>
      </c>
    </row>
    <row r="57">
      <c r="A57" s="1" t="s">
        <v>7754</v>
      </c>
      <c r="B57" s="1" t="s">
        <v>609</v>
      </c>
    </row>
    <row r="58">
      <c r="A58" s="1" t="s">
        <v>1301</v>
      </c>
      <c r="B58" s="1" t="s">
        <v>609</v>
      </c>
    </row>
    <row r="59">
      <c r="A59" s="1" t="s">
        <v>1185</v>
      </c>
      <c r="B59" s="1" t="s">
        <v>609</v>
      </c>
    </row>
    <row r="60">
      <c r="A60" s="1" t="s">
        <v>7755</v>
      </c>
      <c r="B60" s="1" t="s">
        <v>609</v>
      </c>
    </row>
    <row r="61">
      <c r="A61" s="1" t="s">
        <v>945</v>
      </c>
      <c r="B61" s="1" t="s">
        <v>609</v>
      </c>
    </row>
    <row r="62">
      <c r="A62" s="1" t="s">
        <v>7756</v>
      </c>
      <c r="B62" s="1" t="s">
        <v>609</v>
      </c>
    </row>
    <row r="63">
      <c r="A63" s="1" t="s">
        <v>895</v>
      </c>
      <c r="B63" s="1" t="s">
        <v>609</v>
      </c>
    </row>
    <row r="64">
      <c r="A64" s="1" t="s">
        <v>7757</v>
      </c>
      <c r="B64" s="1" t="s">
        <v>609</v>
      </c>
    </row>
    <row r="65">
      <c r="A65" s="1" t="s">
        <v>7758</v>
      </c>
      <c r="B65" s="1" t="s">
        <v>609</v>
      </c>
    </row>
    <row r="66">
      <c r="A66" s="1" t="s">
        <v>1699</v>
      </c>
      <c r="B66" s="1" t="s">
        <v>609</v>
      </c>
    </row>
    <row r="67">
      <c r="A67" s="1" t="s">
        <v>1333</v>
      </c>
      <c r="B67" s="1" t="s">
        <v>609</v>
      </c>
    </row>
    <row r="68">
      <c r="A68" s="1" t="s">
        <v>7759</v>
      </c>
      <c r="B68" s="1" t="s">
        <v>609</v>
      </c>
    </row>
    <row r="69">
      <c r="A69" s="1" t="s">
        <v>5766</v>
      </c>
      <c r="B69" s="1" t="s">
        <v>609</v>
      </c>
    </row>
    <row r="70">
      <c r="A70" s="1" t="s">
        <v>2564</v>
      </c>
      <c r="B70" s="1" t="s">
        <v>609</v>
      </c>
    </row>
    <row r="71">
      <c r="A71" s="1" t="s">
        <v>7760</v>
      </c>
      <c r="B71" s="1" t="s">
        <v>609</v>
      </c>
    </row>
    <row r="72">
      <c r="A72" s="1" t="s">
        <v>7761</v>
      </c>
      <c r="B72" s="1" t="s">
        <v>609</v>
      </c>
    </row>
    <row r="73">
      <c r="A73" s="1" t="s">
        <v>7762</v>
      </c>
      <c r="B73" s="1" t="s">
        <v>609</v>
      </c>
    </row>
    <row r="74">
      <c r="A74" s="1" t="s">
        <v>3806</v>
      </c>
      <c r="B74" s="1" t="s">
        <v>609</v>
      </c>
    </row>
    <row r="75">
      <c r="A75" s="1" t="s">
        <v>7763</v>
      </c>
      <c r="B75" s="1" t="s">
        <v>609</v>
      </c>
    </row>
    <row r="76">
      <c r="A76" s="1" t="s">
        <v>7764</v>
      </c>
      <c r="B76" s="1" t="s">
        <v>609</v>
      </c>
    </row>
    <row r="77">
      <c r="A77" s="1" t="s">
        <v>1497</v>
      </c>
      <c r="B77" s="1" t="s">
        <v>609</v>
      </c>
    </row>
    <row r="78">
      <c r="A78" s="1" t="s">
        <v>1392</v>
      </c>
      <c r="B78" s="1" t="s">
        <v>609</v>
      </c>
    </row>
    <row r="79">
      <c r="A79" s="1" t="s">
        <v>7765</v>
      </c>
      <c r="B79" s="1" t="s">
        <v>609</v>
      </c>
    </row>
    <row r="80">
      <c r="A80" s="1" t="s">
        <v>7766</v>
      </c>
      <c r="B80" s="1" t="s">
        <v>609</v>
      </c>
    </row>
    <row r="81">
      <c r="A81" s="1" t="s">
        <v>1006</v>
      </c>
      <c r="B81" s="1" t="s">
        <v>609</v>
      </c>
    </row>
    <row r="82">
      <c r="A82" s="1" t="s">
        <v>1786</v>
      </c>
      <c r="B82" s="1" t="s">
        <v>609</v>
      </c>
    </row>
    <row r="83">
      <c r="A83" s="1" t="s">
        <v>1115</v>
      </c>
      <c r="B83" s="1" t="s">
        <v>609</v>
      </c>
    </row>
    <row r="84">
      <c r="A84" s="1" t="s">
        <v>3404</v>
      </c>
      <c r="B84" s="1" t="s">
        <v>609</v>
      </c>
    </row>
    <row r="85">
      <c r="A85" s="1" t="s">
        <v>1243</v>
      </c>
      <c r="B85" s="1" t="s">
        <v>52</v>
      </c>
    </row>
    <row r="86">
      <c r="A86" s="1" t="s">
        <v>1066</v>
      </c>
      <c r="B86" s="1" t="s">
        <v>52</v>
      </c>
    </row>
    <row r="87">
      <c r="A87" s="1" t="s">
        <v>1030</v>
      </c>
      <c r="B87" s="1" t="s">
        <v>52</v>
      </c>
    </row>
    <row r="88">
      <c r="A88" s="1" t="s">
        <v>7767</v>
      </c>
      <c r="B88" s="1" t="s">
        <v>52</v>
      </c>
    </row>
    <row r="89">
      <c r="A89" s="1" t="s">
        <v>1104</v>
      </c>
      <c r="B89" s="1" t="s">
        <v>52</v>
      </c>
    </row>
    <row r="90">
      <c r="A90" s="1" t="s">
        <v>6313</v>
      </c>
      <c r="B90" s="1" t="s">
        <v>52</v>
      </c>
    </row>
    <row r="91">
      <c r="A91" s="1" t="s">
        <v>1566</v>
      </c>
      <c r="B91" s="1" t="s">
        <v>52</v>
      </c>
    </row>
    <row r="92">
      <c r="A92" s="1" t="s">
        <v>7768</v>
      </c>
      <c r="B92" s="1" t="s">
        <v>52</v>
      </c>
    </row>
    <row r="93">
      <c r="A93" s="1" t="s">
        <v>1586</v>
      </c>
      <c r="B93" s="1" t="s">
        <v>52</v>
      </c>
    </row>
    <row r="94">
      <c r="A94" s="1" t="s">
        <v>3587</v>
      </c>
      <c r="B94" s="1" t="s">
        <v>52</v>
      </c>
    </row>
    <row r="95">
      <c r="A95" s="1" t="s">
        <v>990</v>
      </c>
      <c r="B95" s="1" t="s">
        <v>52</v>
      </c>
    </row>
    <row r="96">
      <c r="A96" s="1" t="s">
        <v>7769</v>
      </c>
      <c r="B96" s="1" t="s">
        <v>52</v>
      </c>
    </row>
    <row r="97">
      <c r="A97" s="1" t="s">
        <v>7770</v>
      </c>
      <c r="B97" s="1" t="s">
        <v>52</v>
      </c>
    </row>
    <row r="98">
      <c r="A98" s="1" t="s">
        <v>7771</v>
      </c>
      <c r="B98" s="1" t="s">
        <v>52</v>
      </c>
    </row>
    <row r="99">
      <c r="A99" s="1" t="s">
        <v>3765</v>
      </c>
      <c r="B99" s="1" t="s">
        <v>52</v>
      </c>
    </row>
    <row r="100">
      <c r="A100" s="1" t="s">
        <v>915</v>
      </c>
      <c r="B100" s="1" t="s">
        <v>52</v>
      </c>
    </row>
    <row r="101">
      <c r="A101" s="1" t="s">
        <v>908</v>
      </c>
      <c r="B101" s="1" t="s">
        <v>52</v>
      </c>
    </row>
    <row r="102">
      <c r="A102" s="1" t="s">
        <v>1215</v>
      </c>
      <c r="B102" s="1" t="s">
        <v>52</v>
      </c>
    </row>
    <row r="103">
      <c r="A103" s="1" t="s">
        <v>938</v>
      </c>
      <c r="B103" s="1" t="s">
        <v>52</v>
      </c>
    </row>
  </sheetData>
  <autoFilter ref="$A$1:$N$10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2" max="2" width="28.13"/>
    <col customWidth="1" min="4" max="5" width="16.5"/>
    <col customWidth="1" min="6" max="6" width="8.5"/>
  </cols>
  <sheetData>
    <row r="1">
      <c r="A1" s="1" t="s">
        <v>7717</v>
      </c>
      <c r="B1" s="1" t="s">
        <v>862</v>
      </c>
      <c r="C1" s="1" t="s">
        <v>7772</v>
      </c>
      <c r="D1" s="1" t="s">
        <v>861</v>
      </c>
      <c r="E1" s="1" t="s">
        <v>859</v>
      </c>
      <c r="F1" s="1" t="s">
        <v>7773</v>
      </c>
    </row>
    <row r="2">
      <c r="A2" s="1" t="s">
        <v>964</v>
      </c>
      <c r="B2" s="1" t="s">
        <v>967</v>
      </c>
      <c r="C2" s="7" t="str">
        <f t="array" ref="C2">XLOOKUP(B2,'planificação'!A:A,'planificação'!B:B,"")</f>
        <v>avançado</v>
      </c>
      <c r="E2" s="7">
        <v>45324.92135416667</v>
      </c>
      <c r="F2" s="1">
        <v>21.0</v>
      </c>
    </row>
    <row r="3">
      <c r="A3" s="1" t="s">
        <v>976</v>
      </c>
      <c r="B3" s="1" t="s">
        <v>979</v>
      </c>
      <c r="C3" s="7" t="str">
        <f t="array" ref="C3">XLOOKUP(B3,'planificação'!A:A,'planificação'!B:B,"")</f>
        <v>avançado</v>
      </c>
      <c r="E3" s="7">
        <v>45190.56512731482</v>
      </c>
      <c r="F3" s="1">
        <v>8.0</v>
      </c>
    </row>
    <row r="4">
      <c r="A4" s="1" t="s">
        <v>1160</v>
      </c>
      <c r="B4" s="1" t="s">
        <v>1163</v>
      </c>
      <c r="C4" s="7" t="str">
        <f t="array" ref="C4">XLOOKUP(B4,'planificação'!A:A,'planificação'!B:B,"")</f>
        <v>avançado</v>
      </c>
      <c r="E4" s="7">
        <v>45182.75502314815</v>
      </c>
      <c r="F4" s="1">
        <v>196.0</v>
      </c>
    </row>
    <row r="5">
      <c r="A5" s="1" t="s">
        <v>26</v>
      </c>
      <c r="B5" s="1" t="s">
        <v>1163</v>
      </c>
      <c r="C5" s="7" t="str">
        <f t="array" ref="C5">XLOOKUP(B5,'planificação'!A:A,'planificação'!B:B,"")</f>
        <v>avançado</v>
      </c>
      <c r="E5" s="7">
        <v>45524.6577662037</v>
      </c>
      <c r="F5" s="1">
        <v>74.0</v>
      </c>
    </row>
    <row r="6">
      <c r="A6" s="1" t="s">
        <v>43</v>
      </c>
      <c r="B6" s="1" t="s">
        <v>1294</v>
      </c>
      <c r="C6" s="7" t="str">
        <f t="array" ref="C6">XLOOKUP(B6,'planificação'!A:A,'planificação'!B:B,"")</f>
        <v>avançado</v>
      </c>
      <c r="E6" s="7">
        <v>45492.73149305556</v>
      </c>
      <c r="F6" s="1">
        <v>88.0</v>
      </c>
    </row>
    <row r="7">
      <c r="A7" s="1" t="s">
        <v>1304</v>
      </c>
      <c r="B7" s="1" t="s">
        <v>1307</v>
      </c>
      <c r="C7" s="7" t="str">
        <f t="array" ref="C7">XLOOKUP(B7,'planificação'!A:A,'planificação'!B:B,"")</f>
        <v>avançado</v>
      </c>
      <c r="E7" s="7">
        <v>45321.50300925926</v>
      </c>
      <c r="F7" s="1">
        <v>28.0</v>
      </c>
    </row>
    <row r="8">
      <c r="A8" s="1" t="s">
        <v>1406</v>
      </c>
      <c r="B8" s="1" t="s">
        <v>967</v>
      </c>
      <c r="C8" s="7" t="str">
        <f t="array" ref="C8">XLOOKUP(B8,'planificação'!A:A,'planificação'!B:B,"")</f>
        <v>avançado</v>
      </c>
      <c r="D8" s="7">
        <v>45473.7971875</v>
      </c>
      <c r="E8" s="7">
        <v>45218.506689814814</v>
      </c>
      <c r="F8" s="1">
        <v>3.0</v>
      </c>
    </row>
    <row r="9">
      <c r="A9" s="1" t="s">
        <v>49</v>
      </c>
      <c r="B9" s="1" t="s">
        <v>1424</v>
      </c>
      <c r="C9" s="7" t="str">
        <f t="array" ref="C9">XLOOKUP(B9,'planificação'!A:A,'planificação'!B:B,"")</f>
        <v>avançado</v>
      </c>
      <c r="E9" s="7">
        <v>45481.638703703706</v>
      </c>
      <c r="F9" s="1">
        <v>59.0</v>
      </c>
    </row>
    <row r="10">
      <c r="A10" s="1" t="s">
        <v>31</v>
      </c>
      <c r="B10" s="1" t="s">
        <v>979</v>
      </c>
      <c r="C10" s="7" t="str">
        <f t="array" ref="C10">XLOOKUP(B10,'planificação'!A:A,'planificação'!B:B,"")</f>
        <v>avançado</v>
      </c>
      <c r="D10" s="7">
        <v>45593.54525462963</v>
      </c>
      <c r="E10" s="7">
        <v>45525.76385416667</v>
      </c>
      <c r="F10" s="1">
        <v>42.0</v>
      </c>
    </row>
    <row r="11">
      <c r="A11" s="1" t="s">
        <v>32</v>
      </c>
      <c r="B11" s="1" t="s">
        <v>1629</v>
      </c>
      <c r="C11" s="7" t="str">
        <f t="array" ref="C11">XLOOKUP(B11,'planificação'!A:A,'planificação'!B:B,"")</f>
        <v>avançado</v>
      </c>
      <c r="E11" s="7">
        <v>45457.60325231482</v>
      </c>
      <c r="F11" s="1">
        <v>134.0</v>
      </c>
    </row>
    <row r="12">
      <c r="A12" s="1" t="s">
        <v>1852</v>
      </c>
      <c r="B12" s="1" t="s">
        <v>979</v>
      </c>
      <c r="C12" s="7" t="str">
        <f t="array" ref="C12">XLOOKUP(B12,'planificação'!A:A,'planificação'!B:B,"")</f>
        <v>avançado</v>
      </c>
      <c r="E12" s="7">
        <v>45195.6394212963</v>
      </c>
      <c r="F12" s="1">
        <v>50.0</v>
      </c>
    </row>
    <row r="13">
      <c r="A13" s="1" t="s">
        <v>2116</v>
      </c>
      <c r="B13" s="1" t="s">
        <v>2119</v>
      </c>
      <c r="C13" s="7" t="str">
        <f t="array" ref="C13">XLOOKUP(B13,'planificação'!A:A,'planificação'!B:B,"")</f>
        <v>avançado</v>
      </c>
      <c r="E13" s="7">
        <v>45590.68819444445</v>
      </c>
      <c r="F13" s="1">
        <v>8.0</v>
      </c>
    </row>
    <row r="14">
      <c r="A14" s="1" t="s">
        <v>2187</v>
      </c>
      <c r="B14" s="1" t="s">
        <v>2190</v>
      </c>
      <c r="C14" s="7" t="str">
        <f t="array" ref="C14">XLOOKUP(B14,'planificação'!A:A,'planificação'!B:B,"")</f>
        <v>avançado</v>
      </c>
      <c r="D14" s="7">
        <v>45542.68300925926</v>
      </c>
      <c r="E14" s="7">
        <v>45257.705104166664</v>
      </c>
      <c r="F14" s="1">
        <v>6.0</v>
      </c>
    </row>
    <row r="15">
      <c r="A15" s="1" t="s">
        <v>34</v>
      </c>
      <c r="B15" s="1" t="s">
        <v>2230</v>
      </c>
      <c r="C15" s="7" t="str">
        <f t="array" ref="C15">XLOOKUP(B15,'planificação'!A:A,'planificação'!B:B,"")</f>
        <v>avançado</v>
      </c>
      <c r="E15" s="7">
        <v>45414.680914351855</v>
      </c>
      <c r="F15" s="1">
        <v>173.0</v>
      </c>
    </row>
    <row r="16">
      <c r="A16" s="1" t="s">
        <v>2302</v>
      </c>
      <c r="B16" s="1" t="s">
        <v>1163</v>
      </c>
      <c r="C16" s="7" t="str">
        <f t="array" ref="C16">XLOOKUP(B16,'planificação'!A:A,'planificação'!B:B,"")</f>
        <v>avançado</v>
      </c>
      <c r="E16" s="7">
        <v>45575.875914351855</v>
      </c>
      <c r="F16" s="1">
        <v>4.0</v>
      </c>
    </row>
    <row r="17">
      <c r="A17" s="1" t="s">
        <v>29</v>
      </c>
      <c r="B17" s="1" t="s">
        <v>2314</v>
      </c>
      <c r="C17" s="7" t="str">
        <f t="array" ref="C17">XLOOKUP(B17,'planificação'!A:A,'planificação'!B:B,"")</f>
        <v>avançado</v>
      </c>
      <c r="D17" s="7">
        <v>45534.785625</v>
      </c>
      <c r="E17" s="7">
        <v>45365.83168981481</v>
      </c>
      <c r="F17" s="1">
        <v>15.0</v>
      </c>
    </row>
    <row r="18">
      <c r="A18" s="1" t="s">
        <v>2529</v>
      </c>
      <c r="B18" s="1" t="s">
        <v>2230</v>
      </c>
      <c r="C18" s="7" t="str">
        <f t="array" ref="C18">XLOOKUP(B18,'planificação'!A:A,'planificação'!B:B,"")</f>
        <v>avançado</v>
      </c>
      <c r="D18" s="7">
        <v>45542.680439814816</v>
      </c>
      <c r="E18" s="7">
        <v>45180.931875</v>
      </c>
      <c r="F18" s="1">
        <v>2.0</v>
      </c>
    </row>
    <row r="19">
      <c r="A19" s="1" t="s">
        <v>2607</v>
      </c>
      <c r="B19" s="1" t="s">
        <v>979</v>
      </c>
      <c r="C19" s="7" t="str">
        <f t="array" ref="C19">XLOOKUP(B19,'planificação'!A:A,'planificação'!B:B,"")</f>
        <v>avançado</v>
      </c>
      <c r="D19" s="7">
        <v>45573.5499537037</v>
      </c>
      <c r="E19" s="7">
        <v>45239.823379629626</v>
      </c>
      <c r="F19" s="1">
        <v>69.0</v>
      </c>
    </row>
    <row r="20">
      <c r="A20" s="1" t="s">
        <v>46</v>
      </c>
      <c r="B20" s="1" t="s">
        <v>967</v>
      </c>
      <c r="C20" s="7" t="str">
        <f t="array" ref="C20">XLOOKUP(B20,'planificação'!A:A,'planificação'!B:B,"")</f>
        <v>avançado</v>
      </c>
      <c r="E20" s="7">
        <v>45415.7934375</v>
      </c>
      <c r="F20" s="1">
        <v>35.0</v>
      </c>
    </row>
    <row r="21">
      <c r="A21" s="1" t="s">
        <v>2873</v>
      </c>
      <c r="B21" s="1" t="s">
        <v>2876</v>
      </c>
      <c r="C21" s="7" t="str">
        <f t="array" ref="C21">XLOOKUP(B21,'planificação'!A:A,'planificação'!B:B,"")</f>
        <v>avançado</v>
      </c>
      <c r="E21" s="7">
        <v>45581.57475694444</v>
      </c>
      <c r="F21" s="1">
        <v>9.0</v>
      </c>
    </row>
    <row r="22">
      <c r="A22" s="1" t="s">
        <v>2926</v>
      </c>
      <c r="B22" s="1" t="s">
        <v>1294</v>
      </c>
      <c r="C22" s="7" t="str">
        <f t="array" ref="C22">XLOOKUP(B22,'planificação'!A:A,'planificação'!B:B,"")</f>
        <v>avançado</v>
      </c>
      <c r="D22" s="7">
        <v>45579.8665625</v>
      </c>
      <c r="E22" s="7">
        <v>45313.75480324074</v>
      </c>
      <c r="F22" s="1">
        <v>75.0</v>
      </c>
    </row>
    <row r="23">
      <c r="A23" s="1" t="s">
        <v>48</v>
      </c>
      <c r="B23" s="1" t="s">
        <v>1163</v>
      </c>
      <c r="C23" s="7" t="str">
        <f t="array" ref="C23">XLOOKUP(B23,'planificação'!A:A,'planificação'!B:B,"")</f>
        <v>avançado</v>
      </c>
      <c r="E23" s="7">
        <v>45548.84396990741</v>
      </c>
      <c r="F23" s="1">
        <v>20.0</v>
      </c>
    </row>
    <row r="24">
      <c r="A24" s="1" t="s">
        <v>3080</v>
      </c>
      <c r="B24" s="1" t="s">
        <v>1163</v>
      </c>
      <c r="C24" s="7" t="str">
        <f t="array" ref="C24">XLOOKUP(B24,'planificação'!A:A,'planificação'!B:B,"")</f>
        <v>avançado</v>
      </c>
      <c r="E24" s="7">
        <v>45589.727430555555</v>
      </c>
      <c r="F24" s="1">
        <v>3.0</v>
      </c>
    </row>
    <row r="25">
      <c r="A25" s="1" t="s">
        <v>50</v>
      </c>
      <c r="B25" s="1" t="s">
        <v>3129</v>
      </c>
      <c r="C25" s="7" t="str">
        <f t="array" ref="C25">XLOOKUP(B25,'planificação'!A:A,'planificação'!B:B,"")</f>
        <v>avançado</v>
      </c>
      <c r="E25" s="7">
        <v>45512.826053240744</v>
      </c>
      <c r="F25" s="1">
        <v>32.0</v>
      </c>
    </row>
    <row r="26">
      <c r="A26" s="1" t="s">
        <v>3151</v>
      </c>
      <c r="B26" s="1" t="s">
        <v>1294</v>
      </c>
      <c r="C26" s="7" t="str">
        <f t="array" ref="C26">XLOOKUP(B26,'planificação'!A:A,'planificação'!B:B,"")</f>
        <v>avançado</v>
      </c>
      <c r="E26" s="7">
        <v>45274.817557870374</v>
      </c>
      <c r="F26" s="1">
        <v>198.0</v>
      </c>
    </row>
    <row r="27">
      <c r="A27" s="1" t="s">
        <v>35</v>
      </c>
      <c r="B27" s="1" t="s">
        <v>967</v>
      </c>
      <c r="C27" s="7" t="str">
        <f t="array" ref="C27">XLOOKUP(B27,'planificação'!A:A,'planificação'!B:B,"")</f>
        <v>avançado</v>
      </c>
      <c r="D27" s="7">
        <v>45492.31994212963</v>
      </c>
      <c r="E27" s="7">
        <v>45404.94065972222</v>
      </c>
      <c r="F27" s="1">
        <v>2.0</v>
      </c>
    </row>
    <row r="28">
      <c r="A28" s="1" t="s">
        <v>3410</v>
      </c>
      <c r="B28" s="1" t="s">
        <v>1424</v>
      </c>
      <c r="C28" s="7" t="str">
        <f t="array" ref="C28">XLOOKUP(B28,'planificação'!A:A,'planificação'!B:B,"")</f>
        <v>avançado</v>
      </c>
      <c r="E28" s="7">
        <v>45581.80582175926</v>
      </c>
      <c r="F28" s="1">
        <v>2.0</v>
      </c>
    </row>
    <row r="29">
      <c r="A29" s="1" t="s">
        <v>3454</v>
      </c>
      <c r="B29" s="1" t="s">
        <v>3457</v>
      </c>
      <c r="C29" s="7" t="str">
        <f t="array" ref="C29">XLOOKUP(B29,'planificação'!A:A,'planificação'!B:B,"")</f>
        <v>avançado</v>
      </c>
      <c r="D29" s="7">
        <v>45596.22023148148</v>
      </c>
      <c r="E29" s="7">
        <v>45174.585127314815</v>
      </c>
      <c r="F29" s="1">
        <v>21.0</v>
      </c>
    </row>
    <row r="30">
      <c r="A30" s="1" t="s">
        <v>45</v>
      </c>
      <c r="B30" s="1" t="s">
        <v>1424</v>
      </c>
      <c r="C30" s="7" t="str">
        <f t="array" ref="C30">XLOOKUP(B30,'planificação'!A:A,'planificação'!B:B,"")</f>
        <v>avançado</v>
      </c>
      <c r="E30" s="7">
        <v>45386.53229166667</v>
      </c>
      <c r="F30" s="1">
        <v>70.0</v>
      </c>
    </row>
    <row r="31">
      <c r="A31" s="1" t="s">
        <v>21</v>
      </c>
      <c r="B31" s="1" t="s">
        <v>979</v>
      </c>
      <c r="C31" s="7" t="str">
        <f t="array" ref="C31">XLOOKUP(B31,'planificação'!A:A,'planificação'!B:B,"")</f>
        <v>avançado</v>
      </c>
      <c r="E31" s="7">
        <v>45548.5483912037</v>
      </c>
      <c r="F31" s="1">
        <v>110.0</v>
      </c>
    </row>
    <row r="32">
      <c r="A32" s="1" t="s">
        <v>3606</v>
      </c>
      <c r="B32" s="1" t="s">
        <v>3609</v>
      </c>
      <c r="C32" s="7" t="str">
        <f t="array" ref="C32">XLOOKUP(B32,'planificação'!A:A,'planificação'!B:B,"")</f>
        <v>avançado</v>
      </c>
      <c r="E32" s="7">
        <v>45148.81214120371</v>
      </c>
      <c r="F32" s="1">
        <v>187.0</v>
      </c>
    </row>
    <row r="33">
      <c r="A33" s="1" t="s">
        <v>25</v>
      </c>
      <c r="B33" s="1" t="s">
        <v>2314</v>
      </c>
      <c r="C33" s="7" t="str">
        <f t="array" ref="C33">XLOOKUP(B33,'planificação'!A:A,'planificação'!B:B,"")</f>
        <v>avançado</v>
      </c>
      <c r="E33" s="7">
        <v>45357.82980324074</v>
      </c>
      <c r="F33" s="1">
        <v>38.0</v>
      </c>
    </row>
    <row r="34">
      <c r="A34" s="1" t="s">
        <v>4110</v>
      </c>
      <c r="B34" s="1" t="s">
        <v>2314</v>
      </c>
      <c r="C34" s="7" t="str">
        <f t="array" ref="C34">XLOOKUP(B34,'planificação'!A:A,'planificação'!B:B,"")</f>
        <v>avançado</v>
      </c>
      <c r="E34" s="7">
        <v>45254.94425925926</v>
      </c>
      <c r="F34" s="1">
        <v>227.0</v>
      </c>
    </row>
    <row r="35">
      <c r="A35" s="1" t="s">
        <v>4474</v>
      </c>
      <c r="B35" s="1" t="s">
        <v>979</v>
      </c>
      <c r="C35" s="7" t="str">
        <f t="array" ref="C35">XLOOKUP(B35,'planificação'!A:A,'planificação'!B:B,"")</f>
        <v>avançado</v>
      </c>
      <c r="E35" s="7">
        <v>45209.825740740744</v>
      </c>
      <c r="F35" s="1">
        <v>4.0</v>
      </c>
    </row>
    <row r="36">
      <c r="A36" s="1" t="s">
        <v>4536</v>
      </c>
      <c r="B36" s="1" t="s">
        <v>1163</v>
      </c>
      <c r="C36" s="7" t="str">
        <f t="array" ref="C36">XLOOKUP(B36,'planificação'!A:A,'planificação'!B:B,"")</f>
        <v>avançado</v>
      </c>
      <c r="E36" s="7">
        <v>45572.693020833336</v>
      </c>
      <c r="F36" s="1">
        <v>13.0</v>
      </c>
    </row>
    <row r="37">
      <c r="A37" s="1" t="s">
        <v>4634</v>
      </c>
      <c r="B37" s="1" t="s">
        <v>1424</v>
      </c>
      <c r="C37" s="7" t="str">
        <f t="array" ref="C37">XLOOKUP(B37,'planificação'!A:A,'planificação'!B:B,"")</f>
        <v>avançado</v>
      </c>
      <c r="E37" s="7">
        <v>45322.879641203705</v>
      </c>
      <c r="F37" s="1">
        <v>137.0</v>
      </c>
    </row>
    <row r="38">
      <c r="A38" s="1" t="s">
        <v>38</v>
      </c>
      <c r="B38" s="1" t="s">
        <v>967</v>
      </c>
      <c r="C38" s="7" t="str">
        <f t="array" ref="C38">XLOOKUP(B38,'planificação'!A:A,'planificação'!B:B,"")</f>
        <v>avançado</v>
      </c>
      <c r="E38" s="7">
        <v>45359.579409722224</v>
      </c>
      <c r="F38" s="1">
        <v>210.0</v>
      </c>
    </row>
    <row r="39">
      <c r="A39" s="1" t="s">
        <v>24</v>
      </c>
      <c r="B39" s="1" t="s">
        <v>1163</v>
      </c>
      <c r="C39" s="7" t="str">
        <f t="array" ref="C39">XLOOKUP(B39,'planificação'!A:A,'planificação'!B:B,"")</f>
        <v>avançado</v>
      </c>
      <c r="E39" s="7">
        <v>45552.841145833336</v>
      </c>
      <c r="F39" s="1">
        <v>12.0</v>
      </c>
    </row>
    <row r="40">
      <c r="A40" s="1" t="s">
        <v>23</v>
      </c>
      <c r="B40" s="1" t="s">
        <v>2314</v>
      </c>
      <c r="C40" s="7" t="str">
        <f t="array" ref="C40">XLOOKUP(B40,'planificação'!A:A,'planificação'!B:B,"")</f>
        <v>avançado</v>
      </c>
      <c r="D40" s="7">
        <v>45517.826365740744</v>
      </c>
      <c r="E40" s="7">
        <v>45488.7941087963</v>
      </c>
      <c r="F40" s="1">
        <v>15.0</v>
      </c>
    </row>
    <row r="41">
      <c r="A41" s="1" t="s">
        <v>44</v>
      </c>
      <c r="B41" s="1" t="s">
        <v>967</v>
      </c>
      <c r="C41" s="7" t="str">
        <f t="array" ref="C41">XLOOKUP(B41,'planificação'!A:A,'planificação'!B:B,"")</f>
        <v>avançado</v>
      </c>
      <c r="E41" s="7">
        <v>45545.8540625</v>
      </c>
      <c r="F41" s="1">
        <v>42.0</v>
      </c>
    </row>
    <row r="42">
      <c r="A42" s="1" t="s">
        <v>42</v>
      </c>
      <c r="B42" s="1" t="s">
        <v>5068</v>
      </c>
      <c r="C42" s="7" t="str">
        <f t="array" ref="C42">XLOOKUP(B42,'planificação'!A:A,'planificação'!B:B,"")</f>
        <v>avançado</v>
      </c>
      <c r="D42" s="7">
        <v>45572.135567129626</v>
      </c>
      <c r="E42" s="7">
        <v>45484.830613425926</v>
      </c>
      <c r="F42" s="1">
        <v>6.0</v>
      </c>
    </row>
    <row r="43">
      <c r="A43" s="1" t="s">
        <v>5172</v>
      </c>
      <c r="B43" s="1" t="s">
        <v>2876</v>
      </c>
      <c r="C43" s="7" t="str">
        <f t="array" ref="C43">XLOOKUP(B43,'planificação'!A:A,'planificação'!B:B,"")</f>
        <v>avançado</v>
      </c>
      <c r="E43" s="7">
        <v>44903.766851851855</v>
      </c>
      <c r="F43" s="1">
        <v>84.0</v>
      </c>
    </row>
    <row r="44">
      <c r="A44" s="1" t="s">
        <v>5194</v>
      </c>
      <c r="B44" s="1" t="s">
        <v>967</v>
      </c>
      <c r="C44" s="7" t="str">
        <f t="array" ref="C44">XLOOKUP(B44,'planificação'!A:A,'planificação'!B:B,"")</f>
        <v>avançado</v>
      </c>
      <c r="D44" s="7">
        <v>45469.87446759259</v>
      </c>
      <c r="E44" s="7">
        <v>45286.60631944444</v>
      </c>
      <c r="F44" s="1">
        <v>10.0</v>
      </c>
    </row>
    <row r="45">
      <c r="A45" s="1" t="s">
        <v>5290</v>
      </c>
      <c r="B45" s="1" t="s">
        <v>2230</v>
      </c>
      <c r="C45" s="7" t="str">
        <f t="array" ref="C45">XLOOKUP(B45,'planificação'!A:A,'planificação'!B:B,"")</f>
        <v>avançado</v>
      </c>
      <c r="E45" s="7">
        <v>45179.81215277778</v>
      </c>
      <c r="F45" s="1">
        <v>30.0</v>
      </c>
    </row>
    <row r="46">
      <c r="A46" s="1" t="s">
        <v>5304</v>
      </c>
      <c r="B46" s="1" t="s">
        <v>1424</v>
      </c>
      <c r="C46" s="7" t="str">
        <f t="array" ref="C46">XLOOKUP(B46,'planificação'!A:A,'planificação'!B:B,"")</f>
        <v>avançado</v>
      </c>
      <c r="E46" s="7">
        <v>45328.80216435185</v>
      </c>
      <c r="F46" s="1">
        <v>9.0</v>
      </c>
    </row>
    <row r="47">
      <c r="A47" s="1" t="s">
        <v>5441</v>
      </c>
      <c r="B47" s="1" t="s">
        <v>1163</v>
      </c>
      <c r="C47" s="7" t="str">
        <f t="array" ref="C47">XLOOKUP(B47,'planificação'!A:A,'planificação'!B:B,"")</f>
        <v>avançado</v>
      </c>
      <c r="E47" s="7">
        <v>45572.555393518516</v>
      </c>
      <c r="F47" s="1">
        <v>33.0</v>
      </c>
    </row>
    <row r="48">
      <c r="A48" s="1" t="s">
        <v>47</v>
      </c>
      <c r="B48" s="1" t="s">
        <v>3609</v>
      </c>
      <c r="C48" s="7" t="str">
        <f t="array" ref="C48">XLOOKUP(B48,'planificação'!A:A,'planificação'!B:B,"")</f>
        <v>avançado</v>
      </c>
      <c r="E48" s="7">
        <v>45450.82131944445</v>
      </c>
      <c r="F48" s="1">
        <v>63.0</v>
      </c>
    </row>
    <row r="49">
      <c r="A49" s="1" t="s">
        <v>5487</v>
      </c>
      <c r="B49" s="1" t="s">
        <v>967</v>
      </c>
      <c r="C49" s="7" t="str">
        <f t="array" ref="C49">XLOOKUP(B49,'planificação'!A:A,'planificação'!B:B,"")</f>
        <v>avançado</v>
      </c>
      <c r="D49" s="7">
        <v>45573.75990740741</v>
      </c>
      <c r="E49" s="7">
        <v>45288.714594907404</v>
      </c>
      <c r="F49" s="1">
        <v>27.0</v>
      </c>
    </row>
    <row r="50">
      <c r="A50" s="1" t="s">
        <v>30</v>
      </c>
      <c r="B50" s="1" t="s">
        <v>2314</v>
      </c>
      <c r="C50" s="7" t="str">
        <f t="array" ref="C50">XLOOKUP(B50,'planificação'!A:A,'planificação'!B:B,"")</f>
        <v>avançado</v>
      </c>
      <c r="E50" s="7">
        <v>45554.56995370371</v>
      </c>
      <c r="F50" s="1">
        <v>10.0</v>
      </c>
    </row>
    <row r="51">
      <c r="A51" s="1" t="s">
        <v>28</v>
      </c>
      <c r="B51" s="1" t="s">
        <v>967</v>
      </c>
      <c r="C51" s="7" t="str">
        <f t="array" ref="C51">XLOOKUP(B51,'planificação'!A:A,'planificação'!B:B,"")</f>
        <v>avançado</v>
      </c>
      <c r="E51" s="7">
        <v>45387.787881944445</v>
      </c>
      <c r="F51" s="1">
        <v>41.0</v>
      </c>
    </row>
    <row r="52">
      <c r="A52" s="1" t="s">
        <v>5610</v>
      </c>
      <c r="B52" s="1" t="s">
        <v>5613</v>
      </c>
      <c r="C52" s="7" t="str">
        <f t="array" ref="C52">XLOOKUP(B52,'planificação'!A:A,'planificação'!B:B,"")</f>
        <v>avançado</v>
      </c>
      <c r="E52" s="7">
        <v>45099.83244212963</v>
      </c>
      <c r="F52" s="1">
        <v>3.0</v>
      </c>
    </row>
    <row r="53">
      <c r="A53" s="1" t="s">
        <v>5618</v>
      </c>
      <c r="B53" s="1" t="s">
        <v>1424</v>
      </c>
      <c r="C53" s="7" t="str">
        <f t="array" ref="C53">XLOOKUP(B53,'planificação'!A:A,'planificação'!B:B,"")</f>
        <v>avançado</v>
      </c>
      <c r="E53" s="7">
        <v>45180.720613425925</v>
      </c>
      <c r="F53" s="1">
        <v>253.0</v>
      </c>
    </row>
    <row r="54">
      <c r="A54" s="1" t="s">
        <v>5804</v>
      </c>
      <c r="B54" s="1" t="s">
        <v>967</v>
      </c>
      <c r="C54" s="7" t="str">
        <f t="array" ref="C54">XLOOKUP(B54,'planificação'!A:A,'planificação'!B:B,"")</f>
        <v>avançado</v>
      </c>
      <c r="E54" s="7">
        <v>45272.67798611111</v>
      </c>
      <c r="F54" s="1">
        <v>62.0</v>
      </c>
    </row>
    <row r="55">
      <c r="A55" s="1" t="s">
        <v>5813</v>
      </c>
      <c r="B55" s="1" t="s">
        <v>2314</v>
      </c>
      <c r="C55" s="7" t="str">
        <f t="array" ref="C55">XLOOKUP(B55,'planificação'!A:A,'planificação'!B:B,"")</f>
        <v>avançado</v>
      </c>
      <c r="E55" s="7">
        <v>45306.81068287037</v>
      </c>
      <c r="F55" s="1">
        <v>181.0</v>
      </c>
    </row>
    <row r="56">
      <c r="A56" s="1" t="s">
        <v>27</v>
      </c>
      <c r="B56" s="1" t="s">
        <v>5068</v>
      </c>
      <c r="C56" s="7" t="str">
        <f t="array" ref="C56">XLOOKUP(B56,'planificação'!A:A,'planificação'!B:B,"")</f>
        <v>avançado</v>
      </c>
      <c r="E56" s="7">
        <v>45474.6174537037</v>
      </c>
      <c r="F56" s="1">
        <v>97.0</v>
      </c>
    </row>
    <row r="57">
      <c r="A57" s="1" t="s">
        <v>6028</v>
      </c>
      <c r="B57" s="1" t="s">
        <v>979</v>
      </c>
      <c r="C57" s="7" t="str">
        <f t="array" ref="C57">XLOOKUP(B57,'planificação'!A:A,'planificação'!B:B,"")</f>
        <v>avançado</v>
      </c>
      <c r="E57" s="7">
        <v>45201.92240740741</v>
      </c>
      <c r="F57" s="1">
        <v>106.0</v>
      </c>
    </row>
    <row r="58">
      <c r="A58" s="1" t="s">
        <v>6097</v>
      </c>
      <c r="B58" s="1" t="s">
        <v>1424</v>
      </c>
      <c r="C58" s="7" t="str">
        <f t="array" ref="C58">XLOOKUP(B58,'planificação'!A:A,'planificação'!B:B,"")</f>
        <v>avançado</v>
      </c>
      <c r="E58" s="7">
        <v>45591.5778125</v>
      </c>
      <c r="F58" s="1">
        <v>2.0</v>
      </c>
    </row>
    <row r="59">
      <c r="A59" s="1" t="s">
        <v>6135</v>
      </c>
      <c r="B59" s="1" t="s">
        <v>1163</v>
      </c>
      <c r="C59" s="7" t="str">
        <f t="array" ref="C59">XLOOKUP(B59,'planificação'!A:A,'planificação'!B:B,"")</f>
        <v>avançado</v>
      </c>
      <c r="E59" s="7">
        <v>45595.84195601852</v>
      </c>
      <c r="F59" s="1">
        <v>1.0</v>
      </c>
    </row>
    <row r="60">
      <c r="A60" s="1" t="s">
        <v>6153</v>
      </c>
      <c r="B60" s="1" t="s">
        <v>967</v>
      </c>
      <c r="C60" s="7" t="str">
        <f t="array" ref="C60">XLOOKUP(B60,'planificação'!A:A,'planificação'!B:B,"")</f>
        <v>avançado</v>
      </c>
      <c r="D60" s="7">
        <v>45504.78377314815</v>
      </c>
      <c r="E60" s="7">
        <v>45218.682604166665</v>
      </c>
      <c r="F60" s="1">
        <v>7.0</v>
      </c>
    </row>
    <row r="61">
      <c r="A61" s="1" t="s">
        <v>6238</v>
      </c>
      <c r="B61" s="1" t="s">
        <v>967</v>
      </c>
      <c r="C61" s="7" t="str">
        <f t="array" ref="C61">XLOOKUP(B61,'planificação'!A:A,'planificação'!B:B,"")</f>
        <v>avançado</v>
      </c>
      <c r="E61" s="7">
        <v>45295.76768518519</v>
      </c>
      <c r="F61" s="1">
        <v>192.0</v>
      </c>
    </row>
    <row r="62">
      <c r="A62" s="1" t="s">
        <v>33</v>
      </c>
      <c r="B62" s="1" t="s">
        <v>1163</v>
      </c>
      <c r="C62" s="7" t="str">
        <f t="array" ref="C62">XLOOKUP(B62,'planificação'!A:A,'planificação'!B:B,"")</f>
        <v>avançado</v>
      </c>
      <c r="E62" s="7">
        <v>45539.663819444446</v>
      </c>
      <c r="F62" s="1">
        <v>62.0</v>
      </c>
    </row>
    <row r="63">
      <c r="A63" s="1" t="s">
        <v>6363</v>
      </c>
      <c r="B63" s="1" t="s">
        <v>6367</v>
      </c>
      <c r="C63" s="7" t="str">
        <f t="array" ref="C63">XLOOKUP(B63,'planificação'!A:A,'planificação'!B:B,"")</f>
        <v>avançado</v>
      </c>
      <c r="E63" s="7">
        <v>45576.59545138889</v>
      </c>
      <c r="F63" s="1">
        <v>19.0</v>
      </c>
    </row>
    <row r="64">
      <c r="A64" s="1" t="s">
        <v>6536</v>
      </c>
      <c r="B64" s="1" t="s">
        <v>2119</v>
      </c>
      <c r="C64" s="7" t="str">
        <f t="array" ref="C64">XLOOKUP(B64,'planificação'!A:A,'planificação'!B:B,"")</f>
        <v>avançado</v>
      </c>
      <c r="E64" s="7">
        <v>45586.58305555556</v>
      </c>
      <c r="F64" s="1">
        <v>7.0</v>
      </c>
    </row>
    <row r="65">
      <c r="A65" s="1" t="s">
        <v>37</v>
      </c>
      <c r="B65" s="1" t="s">
        <v>1163</v>
      </c>
      <c r="C65" s="7" t="str">
        <f t="array" ref="C65">XLOOKUP(B65,'planificação'!A:A,'planificação'!B:B,"")</f>
        <v>avançado</v>
      </c>
      <c r="E65" s="7">
        <v>45538.736446759256</v>
      </c>
      <c r="F65" s="1">
        <v>77.0</v>
      </c>
    </row>
    <row r="66">
      <c r="A66" s="1" t="s">
        <v>41</v>
      </c>
      <c r="B66" s="1" t="s">
        <v>5613</v>
      </c>
      <c r="C66" s="7" t="str">
        <f t="array" ref="C66">XLOOKUP(B66,'planificação'!A:A,'planificação'!B:B,"")</f>
        <v>avançado</v>
      </c>
      <c r="E66" s="7">
        <v>45433.60054398148</v>
      </c>
      <c r="F66" s="1">
        <v>107.0</v>
      </c>
    </row>
    <row r="67">
      <c r="A67" s="1" t="s">
        <v>6758</v>
      </c>
      <c r="B67" s="1" t="s">
        <v>3609</v>
      </c>
      <c r="C67" s="7" t="str">
        <f t="array" ref="C67">XLOOKUP(B67,'planificação'!A:A,'planificação'!B:B,"")</f>
        <v>avançado</v>
      </c>
      <c r="E67" s="7">
        <v>45344.78097222222</v>
      </c>
      <c r="F67" s="1">
        <v>115.0</v>
      </c>
    </row>
    <row r="68">
      <c r="A68" s="1" t="s">
        <v>6806</v>
      </c>
      <c r="B68" s="1" t="s">
        <v>967</v>
      </c>
      <c r="C68" s="7" t="str">
        <f t="array" ref="C68">XLOOKUP(B68,'planificação'!A:A,'planificação'!B:B,"")</f>
        <v>avançado</v>
      </c>
      <c r="E68" s="7">
        <v>44967.52991898148</v>
      </c>
      <c r="F68" s="1">
        <v>563.0</v>
      </c>
    </row>
    <row r="69">
      <c r="A69" s="1" t="s">
        <v>7136</v>
      </c>
      <c r="B69" s="1" t="s">
        <v>3129</v>
      </c>
      <c r="C69" s="7" t="str">
        <f t="array" ref="C69">XLOOKUP(B69,'planificação'!A:A,'planificação'!B:B,"")</f>
        <v>avançado</v>
      </c>
      <c r="E69" s="7">
        <v>45153.56072916667</v>
      </c>
      <c r="F69" s="1">
        <v>40.0</v>
      </c>
    </row>
    <row r="70">
      <c r="A70" s="1" t="s">
        <v>7357</v>
      </c>
      <c r="B70" s="1" t="s">
        <v>3457</v>
      </c>
      <c r="C70" s="7" t="str">
        <f t="array" ref="C70">XLOOKUP(B70,'planificação'!A:A,'planificação'!B:B,"")</f>
        <v>avançado</v>
      </c>
      <c r="E70" s="7">
        <v>45173.90912037037</v>
      </c>
      <c r="F70" s="1">
        <v>30.0</v>
      </c>
    </row>
    <row r="71">
      <c r="A71" s="1" t="s">
        <v>7380</v>
      </c>
      <c r="B71" s="1" t="s">
        <v>5339</v>
      </c>
      <c r="C71" s="7" t="str">
        <f t="array" ref="C71">XLOOKUP(B71,'planificação'!A:A,'planificação'!B:B,"")</f>
        <v>avançado</v>
      </c>
      <c r="E71" s="7">
        <v>45473.6199537037</v>
      </c>
      <c r="F71" s="1">
        <v>109.0</v>
      </c>
    </row>
    <row r="72">
      <c r="A72" s="1" t="s">
        <v>36</v>
      </c>
      <c r="B72" s="1" t="s">
        <v>1163</v>
      </c>
      <c r="C72" s="7" t="str">
        <f t="array" ref="C72">XLOOKUP(B72,'planificação'!A:A,'planificação'!B:B,"")</f>
        <v>avançado</v>
      </c>
      <c r="E72" s="7">
        <v>45552.86792824074</v>
      </c>
      <c r="F72" s="1">
        <v>30.0</v>
      </c>
    </row>
    <row r="73">
      <c r="A73" s="1" t="s">
        <v>39</v>
      </c>
      <c r="B73" s="1" t="s">
        <v>3457</v>
      </c>
      <c r="C73" s="7" t="str">
        <f t="array" ref="C73">XLOOKUP(B73,'planificação'!A:A,'planificação'!B:B,"")</f>
        <v>avançado</v>
      </c>
      <c r="E73" s="7">
        <v>45530.49508101852</v>
      </c>
      <c r="F73" s="1">
        <v>110.0</v>
      </c>
    </row>
    <row r="74">
      <c r="A74" s="1" t="s">
        <v>40</v>
      </c>
      <c r="B74" s="1" t="s">
        <v>967</v>
      </c>
      <c r="C74" s="7" t="str">
        <f t="array" ref="C74">XLOOKUP(B74,'planificação'!A:A,'planificação'!B:B,"")</f>
        <v>avançado</v>
      </c>
      <c r="E74" s="7">
        <v>45524.75388888889</v>
      </c>
      <c r="F74" s="1">
        <v>41.0</v>
      </c>
    </row>
    <row r="75">
      <c r="A75" s="1" t="s">
        <v>905</v>
      </c>
      <c r="B75" s="1" t="s">
        <v>908</v>
      </c>
      <c r="C75" s="7" t="str">
        <f t="array" ref="C75">XLOOKUP(B75,'planificação'!A:A,'planificação'!B:B,"")</f>
        <v>básico</v>
      </c>
      <c r="D75" s="7">
        <v>45492.25740740741</v>
      </c>
      <c r="E75" s="7">
        <v>45315.51436342593</v>
      </c>
      <c r="F75" s="1">
        <v>3.0</v>
      </c>
    </row>
    <row r="76">
      <c r="A76" s="1" t="s">
        <v>510</v>
      </c>
      <c r="B76" s="1" t="s">
        <v>915</v>
      </c>
      <c r="C76" s="7" t="str">
        <f t="array" ref="C76">XLOOKUP(B76,'planificação'!A:A,'planificação'!B:B,"")</f>
        <v>básico</v>
      </c>
      <c r="E76" s="7">
        <v>45511.82298611111</v>
      </c>
      <c r="F76" s="1">
        <v>9.0</v>
      </c>
    </row>
    <row r="77">
      <c r="A77" s="1" t="s">
        <v>545</v>
      </c>
      <c r="B77" s="1" t="s">
        <v>915</v>
      </c>
      <c r="C77" s="7" t="str">
        <f t="array" ref="C77">XLOOKUP(B77,'planificação'!A:A,'planificação'!B:B,"")</f>
        <v>básico</v>
      </c>
      <c r="E77" s="7">
        <v>45501.85899305555</v>
      </c>
      <c r="F77" s="1">
        <v>49.0</v>
      </c>
    </row>
    <row r="78">
      <c r="A78" s="1" t="s">
        <v>446</v>
      </c>
      <c r="B78" s="1" t="s">
        <v>938</v>
      </c>
      <c r="C78" s="7" t="str">
        <f t="array" ref="C78">XLOOKUP(B78,'planificação'!A:A,'planificação'!B:B,"")</f>
        <v>básico</v>
      </c>
      <c r="E78" s="7">
        <v>45518.69788194444</v>
      </c>
      <c r="F78" s="1">
        <v>41.0</v>
      </c>
    </row>
    <row r="79">
      <c r="A79" s="1" t="s">
        <v>955</v>
      </c>
      <c r="B79" s="1" t="s">
        <v>908</v>
      </c>
      <c r="C79" s="7" t="str">
        <f t="array" ref="C79">XLOOKUP(B79,'planificação'!A:A,'planificação'!B:B,"")</f>
        <v>básico</v>
      </c>
      <c r="D79" s="7">
        <v>45477.882210648146</v>
      </c>
      <c r="E79" s="7">
        <v>45195.829722222225</v>
      </c>
      <c r="F79" s="1">
        <v>4.0</v>
      </c>
    </row>
    <row r="80">
      <c r="A80" s="1" t="s">
        <v>183</v>
      </c>
      <c r="B80" s="1" t="s">
        <v>915</v>
      </c>
      <c r="C80" s="7" t="str">
        <f t="array" ref="C80">XLOOKUP(B80,'planificação'!A:A,'planificação'!B:B,"")</f>
        <v>básico</v>
      </c>
      <c r="E80" s="7">
        <v>45531.88185185185</v>
      </c>
      <c r="F80" s="1">
        <v>18.0</v>
      </c>
    </row>
    <row r="81">
      <c r="A81" s="1" t="s">
        <v>351</v>
      </c>
      <c r="B81" s="1" t="s">
        <v>990</v>
      </c>
      <c r="C81" s="7" t="str">
        <f t="array" ref="C81">XLOOKUP(B81,'planificação'!A:A,'planificação'!B:B,"")</f>
        <v>básico</v>
      </c>
      <c r="D81" s="7">
        <v>45562.71130787037</v>
      </c>
      <c r="E81" s="7">
        <v>45560.01744212963</v>
      </c>
      <c r="F81" s="1">
        <v>8.0</v>
      </c>
    </row>
    <row r="82">
      <c r="A82" s="1" t="s">
        <v>140</v>
      </c>
      <c r="B82" s="1" t="s">
        <v>938</v>
      </c>
      <c r="C82" s="7" t="str">
        <f t="array" ref="C82">XLOOKUP(B82,'planificação'!A:A,'planificação'!B:B,"")</f>
        <v>básico</v>
      </c>
      <c r="E82" s="7">
        <v>45539.74989583333</v>
      </c>
      <c r="F82" s="1">
        <v>39.0</v>
      </c>
    </row>
    <row r="83">
      <c r="A83" s="1" t="s">
        <v>997</v>
      </c>
      <c r="B83" s="1" t="s">
        <v>908</v>
      </c>
      <c r="C83" s="7" t="str">
        <f t="array" ref="C83">XLOOKUP(B83,'planificação'!A:A,'planificação'!B:B,"")</f>
        <v>básico</v>
      </c>
      <c r="E83" s="7">
        <v>45154.88928240741</v>
      </c>
      <c r="F83" s="1">
        <v>27.0</v>
      </c>
    </row>
    <row r="84">
      <c r="A84" s="1" t="s">
        <v>529</v>
      </c>
      <c r="B84" s="1" t="s">
        <v>938</v>
      </c>
      <c r="C84" s="7" t="str">
        <f t="array" ref="C84">XLOOKUP(B84,'planificação'!A:A,'planificação'!B:B,"")</f>
        <v>básico</v>
      </c>
      <c r="E84" s="7">
        <v>45485.64333333333</v>
      </c>
      <c r="F84" s="1">
        <v>36.0</v>
      </c>
    </row>
    <row r="85">
      <c r="A85" s="1" t="s">
        <v>1017</v>
      </c>
      <c r="B85" s="1" t="s">
        <v>908</v>
      </c>
      <c r="C85" s="7" t="str">
        <f t="array" ref="C85">XLOOKUP(B85,'planificação'!A:A,'planificação'!B:B,"")</f>
        <v>básico</v>
      </c>
      <c r="D85" s="7">
        <v>45473.7971875</v>
      </c>
      <c r="E85" s="7">
        <v>45279.8312037037</v>
      </c>
      <c r="F85" s="1">
        <v>4.0</v>
      </c>
    </row>
    <row r="86">
      <c r="A86" s="1" t="s">
        <v>131</v>
      </c>
      <c r="B86" s="1" t="s">
        <v>938</v>
      </c>
      <c r="C86" s="7" t="str">
        <f t="array" ref="C86">XLOOKUP(B86,'planificação'!A:A,'planificação'!B:B,"")</f>
        <v>básico</v>
      </c>
      <c r="E86" s="7">
        <v>45483.477627314816</v>
      </c>
      <c r="F86" s="1">
        <v>49.0</v>
      </c>
    </row>
    <row r="87">
      <c r="A87" s="1" t="s">
        <v>1026</v>
      </c>
      <c r="B87" s="1" t="s">
        <v>1030</v>
      </c>
      <c r="C87" s="7" t="str">
        <f t="array" ref="C87">XLOOKUP(B87,'planificação'!A:A,'planificação'!B:B,"")</f>
        <v>básico</v>
      </c>
      <c r="E87" s="7">
        <v>45582.70394675926</v>
      </c>
      <c r="F87" s="1">
        <v>10.0</v>
      </c>
    </row>
    <row r="88">
      <c r="A88" s="1" t="s">
        <v>433</v>
      </c>
      <c r="B88" s="1" t="s">
        <v>908</v>
      </c>
      <c r="C88" s="7" t="str">
        <f t="array" ref="C88">XLOOKUP(B88,'planificação'!A:A,'planificação'!B:B,"")</f>
        <v>básico</v>
      </c>
      <c r="E88" s="7">
        <v>45558.70302083333</v>
      </c>
      <c r="F88" s="1">
        <v>28.0</v>
      </c>
    </row>
    <row r="89">
      <c r="A89" s="1" t="s">
        <v>202</v>
      </c>
      <c r="B89" s="1" t="s">
        <v>908</v>
      </c>
      <c r="C89" s="7" t="str">
        <f t="array" ref="C89">XLOOKUP(B89,'planificação'!A:A,'planificação'!B:B,"")</f>
        <v>básico</v>
      </c>
      <c r="E89" s="7">
        <v>45498.59263888889</v>
      </c>
      <c r="F89" s="1">
        <v>53.0</v>
      </c>
    </row>
    <row r="90">
      <c r="A90" s="1" t="s">
        <v>122</v>
      </c>
      <c r="B90" s="1" t="s">
        <v>938</v>
      </c>
      <c r="C90" s="7" t="str">
        <f t="array" ref="C90">XLOOKUP(B90,'planificação'!A:A,'planificação'!B:B,"")</f>
        <v>básico</v>
      </c>
      <c r="E90" s="7">
        <v>45483.82681712963</v>
      </c>
      <c r="F90" s="1">
        <v>75.0</v>
      </c>
    </row>
    <row r="91">
      <c r="A91" s="1" t="s">
        <v>455</v>
      </c>
      <c r="B91" s="1" t="s">
        <v>938</v>
      </c>
      <c r="C91" s="7" t="str">
        <f t="array" ref="C91">XLOOKUP(B91,'planificação'!A:A,'planificação'!B:B,"")</f>
        <v>básico</v>
      </c>
      <c r="E91" s="7">
        <v>45537.52643518519</v>
      </c>
      <c r="F91" s="1">
        <v>29.0</v>
      </c>
    </row>
    <row r="92">
      <c r="A92" s="1" t="s">
        <v>1051</v>
      </c>
      <c r="B92" s="1" t="s">
        <v>915</v>
      </c>
      <c r="C92" s="7" t="str">
        <f t="array" ref="C92">XLOOKUP(B92,'planificação'!A:A,'planificação'!B:B,"")</f>
        <v>básico</v>
      </c>
      <c r="E92" s="7">
        <v>45337.84914351852</v>
      </c>
      <c r="F92" s="1">
        <v>203.0</v>
      </c>
    </row>
    <row r="93">
      <c r="A93" s="1" t="s">
        <v>179</v>
      </c>
      <c r="B93" s="1" t="s">
        <v>938</v>
      </c>
      <c r="C93" s="7" t="str">
        <f t="array" ref="C93">XLOOKUP(B93,'planificação'!A:A,'planificação'!B:B,"")</f>
        <v>básico</v>
      </c>
      <c r="E93" s="7">
        <v>45538.892743055556</v>
      </c>
      <c r="F93" s="1">
        <v>13.0</v>
      </c>
    </row>
    <row r="94">
      <c r="A94" s="1" t="s">
        <v>118</v>
      </c>
      <c r="B94" s="1" t="s">
        <v>1066</v>
      </c>
      <c r="C94" s="7" t="str">
        <f t="array" ref="C94">XLOOKUP(B94,'planificação'!A:A,'planificação'!B:B,"")</f>
        <v>básico</v>
      </c>
      <c r="E94" s="7">
        <v>45537.82986111111</v>
      </c>
      <c r="F94" s="1">
        <v>35.0</v>
      </c>
    </row>
    <row r="95">
      <c r="A95" s="1" t="s">
        <v>289</v>
      </c>
      <c r="B95" s="1" t="s">
        <v>908</v>
      </c>
      <c r="C95" s="7" t="str">
        <f t="array" ref="C95">XLOOKUP(B95,'planificação'!A:A,'planificação'!B:B,"")</f>
        <v>básico</v>
      </c>
      <c r="D95" s="7">
        <v>45589.257743055554</v>
      </c>
      <c r="E95" s="7">
        <v>45411.87982638889</v>
      </c>
      <c r="F95" s="1">
        <v>23.0</v>
      </c>
    </row>
    <row r="96">
      <c r="A96" s="1" t="s">
        <v>422</v>
      </c>
      <c r="B96" s="1" t="s">
        <v>908</v>
      </c>
      <c r="C96" s="7" t="str">
        <f t="array" ref="C96">XLOOKUP(B96,'planificação'!A:A,'planificação'!B:B,"")</f>
        <v>básico</v>
      </c>
      <c r="D96" s="7">
        <v>45574.588113425925</v>
      </c>
      <c r="E96" s="7">
        <v>45383.78140046296</v>
      </c>
      <c r="F96" s="1">
        <v>15.0</v>
      </c>
    </row>
    <row r="97">
      <c r="A97" s="1" t="s">
        <v>1078</v>
      </c>
      <c r="B97" s="1" t="s">
        <v>908</v>
      </c>
      <c r="C97" s="7" t="str">
        <f t="array" ref="C97">XLOOKUP(B97,'planificação'!A:A,'planificação'!B:B,"")</f>
        <v>básico</v>
      </c>
      <c r="E97" s="7">
        <v>45210.47047453704</v>
      </c>
      <c r="F97" s="1">
        <v>86.0</v>
      </c>
    </row>
    <row r="98">
      <c r="A98" s="1" t="s">
        <v>89</v>
      </c>
      <c r="B98" s="1" t="s">
        <v>938</v>
      </c>
      <c r="C98" s="7" t="str">
        <f t="array" ref="C98">XLOOKUP(B98,'planificação'!A:A,'planificação'!B:B,"")</f>
        <v>básico</v>
      </c>
      <c r="E98" s="7">
        <v>45531.84371527778</v>
      </c>
      <c r="F98" s="1">
        <v>83.0</v>
      </c>
    </row>
    <row r="99">
      <c r="A99" s="1" t="s">
        <v>1092</v>
      </c>
      <c r="B99" s="1" t="s">
        <v>938</v>
      </c>
      <c r="C99" s="7" t="str">
        <f t="array" ref="C99">XLOOKUP(B99,'planificação'!A:A,'planificação'!B:B,"")</f>
        <v>básico</v>
      </c>
      <c r="E99" s="7">
        <v>45567.5975</v>
      </c>
      <c r="F99" s="1">
        <v>19.0</v>
      </c>
    </row>
    <row r="100">
      <c r="A100" s="1" t="s">
        <v>544</v>
      </c>
      <c r="B100" s="1" t="s">
        <v>1104</v>
      </c>
      <c r="C100" s="7" t="str">
        <f t="array" ref="C100">XLOOKUP(B100,'planificação'!A:A,'planificação'!B:B,"")</f>
        <v>básico</v>
      </c>
      <c r="E100" s="7">
        <v>45560.73050925926</v>
      </c>
      <c r="F100" s="1">
        <v>12.0</v>
      </c>
    </row>
    <row r="101">
      <c r="A101" s="1" t="s">
        <v>1117</v>
      </c>
      <c r="B101" s="1" t="s">
        <v>908</v>
      </c>
      <c r="C101" s="7" t="str">
        <f t="array" ref="C101">XLOOKUP(B101,'planificação'!A:A,'planificação'!B:B,"")</f>
        <v>básico</v>
      </c>
      <c r="E101" s="7">
        <v>45149.88791666667</v>
      </c>
      <c r="F101" s="1">
        <v>178.0</v>
      </c>
    </row>
    <row r="102">
      <c r="A102" s="1" t="s">
        <v>199</v>
      </c>
      <c r="B102" s="1" t="s">
        <v>908</v>
      </c>
      <c r="C102" s="7" t="str">
        <f t="array" ref="C102">XLOOKUP(B102,'planificação'!A:A,'planificação'!B:B,"")</f>
        <v>básico</v>
      </c>
      <c r="D102" s="7">
        <v>45490.764560185184</v>
      </c>
      <c r="E102" s="7">
        <v>45407.85707175926</v>
      </c>
      <c r="F102" s="1">
        <v>4.0</v>
      </c>
    </row>
    <row r="103">
      <c r="A103" s="1" t="s">
        <v>1155</v>
      </c>
      <c r="B103" s="1" t="s">
        <v>915</v>
      </c>
      <c r="C103" s="7" t="str">
        <f t="array" ref="C103">XLOOKUP(B103,'planificação'!A:A,'planificação'!B:B,"")</f>
        <v>básico</v>
      </c>
      <c r="D103" s="7">
        <v>45483.72236111111</v>
      </c>
      <c r="E103" s="7">
        <v>45316.812002314815</v>
      </c>
      <c r="F103" s="1">
        <v>1.0</v>
      </c>
    </row>
    <row r="104">
      <c r="A104" s="1" t="s">
        <v>127</v>
      </c>
      <c r="B104" s="1" t="s">
        <v>908</v>
      </c>
      <c r="C104" s="7" t="str">
        <f t="array" ref="C104">XLOOKUP(B104,'planificação'!A:A,'planificação'!B:B,"")</f>
        <v>básico</v>
      </c>
      <c r="E104" s="7">
        <v>45481.60114583333</v>
      </c>
      <c r="F104" s="1">
        <v>11.0</v>
      </c>
    </row>
    <row r="105">
      <c r="A105" s="1" t="s">
        <v>262</v>
      </c>
      <c r="B105" s="1" t="s">
        <v>938</v>
      </c>
      <c r="C105" s="7" t="str">
        <f t="array" ref="C105">XLOOKUP(B105,'planificação'!A:A,'planificação'!B:B,"")</f>
        <v>básico</v>
      </c>
      <c r="E105" s="7">
        <v>45534.855266203704</v>
      </c>
      <c r="F105" s="1">
        <v>18.0</v>
      </c>
    </row>
    <row r="106">
      <c r="A106" s="1" t="s">
        <v>512</v>
      </c>
      <c r="B106" s="1" t="s">
        <v>938</v>
      </c>
      <c r="C106" s="7" t="str">
        <f t="array" ref="C106">XLOOKUP(B106,'planificação'!A:A,'planificação'!B:B,"")</f>
        <v>básico</v>
      </c>
      <c r="E106" s="7">
        <v>45457.758564814816</v>
      </c>
      <c r="F106" s="1">
        <v>61.0</v>
      </c>
    </row>
    <row r="107">
      <c r="A107" s="1" t="s">
        <v>477</v>
      </c>
      <c r="B107" s="1" t="s">
        <v>938</v>
      </c>
      <c r="C107" s="7" t="str">
        <f t="array" ref="C107">XLOOKUP(B107,'planificação'!A:A,'planificação'!B:B,"")</f>
        <v>básico</v>
      </c>
      <c r="E107" s="7">
        <v>45518.76335648148</v>
      </c>
      <c r="F107" s="1">
        <v>9.0</v>
      </c>
    </row>
    <row r="108">
      <c r="A108" s="1" t="s">
        <v>551</v>
      </c>
      <c r="B108" s="1" t="s">
        <v>1215</v>
      </c>
      <c r="C108" s="7" t="str">
        <f t="array" ref="C108">XLOOKUP(B108,'planificação'!A:A,'planificação'!B:B,"")</f>
        <v>básico</v>
      </c>
      <c r="E108" s="7">
        <v>45400.67596064815</v>
      </c>
      <c r="F108" s="1">
        <v>5.0</v>
      </c>
    </row>
    <row r="109">
      <c r="A109" s="1" t="s">
        <v>1217</v>
      </c>
      <c r="B109" s="1" t="s">
        <v>938</v>
      </c>
      <c r="C109" s="7" t="str">
        <f t="array" ref="C109">XLOOKUP(B109,'planificação'!A:A,'planificação'!B:B,"")</f>
        <v>básico</v>
      </c>
      <c r="E109" s="7">
        <v>45338.72689814815</v>
      </c>
      <c r="F109" s="1">
        <v>35.0</v>
      </c>
    </row>
    <row r="110">
      <c r="A110" s="1" t="s">
        <v>576</v>
      </c>
      <c r="B110" s="1" t="s">
        <v>908</v>
      </c>
      <c r="C110" s="7" t="str">
        <f t="array" ref="C110">XLOOKUP(B110,'planificação'!A:A,'planificação'!B:B,"")</f>
        <v>básico</v>
      </c>
      <c r="E110" s="7">
        <v>45400.68347222222</v>
      </c>
      <c r="F110" s="1">
        <v>90.0</v>
      </c>
    </row>
    <row r="111">
      <c r="A111" s="1" t="s">
        <v>1226</v>
      </c>
      <c r="B111" s="1" t="s">
        <v>908</v>
      </c>
      <c r="C111" s="7" t="str">
        <f t="array" ref="C111">XLOOKUP(B111,'planificação'!A:A,'planificação'!B:B,"")</f>
        <v>básico</v>
      </c>
      <c r="E111" s="7">
        <v>45161.71144675926</v>
      </c>
      <c r="F111" s="1">
        <v>3.0</v>
      </c>
    </row>
    <row r="112">
      <c r="A112" s="1" t="s">
        <v>1235</v>
      </c>
      <c r="B112" s="1" t="s">
        <v>908</v>
      </c>
      <c r="C112" s="7" t="str">
        <f t="array" ref="C112">XLOOKUP(B112,'planificação'!A:A,'planificação'!B:B,"")</f>
        <v>básico</v>
      </c>
      <c r="D112" s="7">
        <v>45513.76278935185</v>
      </c>
      <c r="E112" s="7">
        <v>45348.83013888889</v>
      </c>
      <c r="F112" s="1">
        <v>8.0</v>
      </c>
    </row>
    <row r="113">
      <c r="A113" s="1" t="s">
        <v>136</v>
      </c>
      <c r="B113" s="1" t="s">
        <v>1243</v>
      </c>
      <c r="C113" s="7" t="str">
        <f t="array" ref="C113">XLOOKUP(B113,'planificação'!A:A,'planificação'!B:B,"")</f>
        <v>básico</v>
      </c>
      <c r="E113" s="7">
        <v>45565.7544212963</v>
      </c>
      <c r="F113" s="1">
        <v>17.0</v>
      </c>
    </row>
    <row r="114">
      <c r="A114" s="1" t="s">
        <v>519</v>
      </c>
      <c r="B114" s="1" t="s">
        <v>1243</v>
      </c>
      <c r="C114" s="7" t="str">
        <f t="array" ref="C114">XLOOKUP(B114,'planificação'!A:A,'planificação'!B:B,"")</f>
        <v>básico</v>
      </c>
      <c r="E114" s="7">
        <v>45433.7833912037</v>
      </c>
      <c r="F114" s="1">
        <v>18.0</v>
      </c>
    </row>
    <row r="115">
      <c r="A115" s="1" t="s">
        <v>78</v>
      </c>
      <c r="B115" s="1" t="s">
        <v>908</v>
      </c>
      <c r="C115" s="7" t="str">
        <f t="array" ref="C115">XLOOKUP(B115,'planificação'!A:A,'planificação'!B:B,"")</f>
        <v>básico</v>
      </c>
      <c r="E115" s="7">
        <v>45513.81487268519</v>
      </c>
      <c r="F115" s="1">
        <v>63.0</v>
      </c>
    </row>
    <row r="116">
      <c r="A116" s="1" t="s">
        <v>1259</v>
      </c>
      <c r="B116" s="1" t="s">
        <v>908</v>
      </c>
      <c r="C116" s="7" t="str">
        <f t="array" ref="C116">XLOOKUP(B116,'planificação'!A:A,'planificação'!B:B,"")</f>
        <v>básico</v>
      </c>
      <c r="D116" s="7">
        <v>45562.24015046296</v>
      </c>
      <c r="E116" s="7">
        <v>45351.78266203704</v>
      </c>
      <c r="F116" s="1">
        <v>30.0</v>
      </c>
    </row>
    <row r="117">
      <c r="A117" s="1" t="s">
        <v>270</v>
      </c>
      <c r="B117" s="1" t="s">
        <v>938</v>
      </c>
      <c r="C117" s="7" t="str">
        <f t="array" ref="C117">XLOOKUP(B117,'planificação'!A:A,'planificação'!B:B,"")</f>
        <v>básico</v>
      </c>
      <c r="E117" s="7">
        <v>45546.759675925925</v>
      </c>
      <c r="F117" s="1">
        <v>59.0</v>
      </c>
    </row>
    <row r="118">
      <c r="A118" s="1" t="s">
        <v>587</v>
      </c>
      <c r="B118" s="1" t="s">
        <v>908</v>
      </c>
      <c r="C118" s="7" t="str">
        <f t="array" ref="C118">XLOOKUP(B118,'planificação'!A:A,'planificação'!B:B,"")</f>
        <v>básico</v>
      </c>
      <c r="E118" s="7">
        <v>45391.619166666664</v>
      </c>
      <c r="F118" s="1">
        <v>30.0</v>
      </c>
    </row>
    <row r="119">
      <c r="A119" s="1" t="s">
        <v>494</v>
      </c>
      <c r="B119" s="1" t="s">
        <v>938</v>
      </c>
      <c r="C119" s="7" t="str">
        <f t="array" ref="C119">XLOOKUP(B119,'planificação'!A:A,'planificação'!B:B,"")</f>
        <v>básico</v>
      </c>
      <c r="E119" s="7">
        <v>45511.76472222222</v>
      </c>
      <c r="F119" s="1">
        <v>111.0</v>
      </c>
    </row>
    <row r="120">
      <c r="A120" s="1" t="s">
        <v>211</v>
      </c>
      <c r="B120" s="1" t="s">
        <v>908</v>
      </c>
      <c r="C120" s="7" t="str">
        <f t="array" ref="C120">XLOOKUP(B120,'planificação'!A:A,'planificação'!B:B,"")</f>
        <v>básico</v>
      </c>
      <c r="E120" s="7">
        <v>45401.62878472222</v>
      </c>
      <c r="F120" s="1">
        <v>68.0</v>
      </c>
    </row>
    <row r="121">
      <c r="A121" s="1" t="s">
        <v>1344</v>
      </c>
      <c r="B121" s="1" t="s">
        <v>908</v>
      </c>
      <c r="C121" s="7" t="str">
        <f t="array" ref="C121">XLOOKUP(B121,'planificação'!A:A,'planificação'!B:B,"")</f>
        <v>básico</v>
      </c>
      <c r="E121" s="7">
        <v>45568.85288194445</v>
      </c>
      <c r="F121" s="1">
        <v>3.0</v>
      </c>
    </row>
    <row r="122">
      <c r="A122" s="1" t="s">
        <v>288</v>
      </c>
      <c r="B122" s="1" t="s">
        <v>908</v>
      </c>
      <c r="C122" s="7" t="str">
        <f t="array" ref="C122">XLOOKUP(B122,'planificação'!A:A,'planificação'!B:B,"")</f>
        <v>básico</v>
      </c>
      <c r="D122" s="7">
        <v>45495.096354166664</v>
      </c>
      <c r="E122" s="7">
        <v>45460.49116898148</v>
      </c>
      <c r="F122" s="1">
        <v>11.0</v>
      </c>
    </row>
    <row r="123">
      <c r="A123" s="1" t="s">
        <v>312</v>
      </c>
      <c r="B123" s="1" t="s">
        <v>1243</v>
      </c>
      <c r="C123" s="7" t="str">
        <f t="array" ref="C123">XLOOKUP(B123,'planificação'!A:A,'planificação'!B:B,"")</f>
        <v>básico</v>
      </c>
      <c r="D123" s="7">
        <v>45508.64105324074</v>
      </c>
      <c r="E123" s="7">
        <v>45468.72175925926</v>
      </c>
      <c r="F123" s="1">
        <v>28.0</v>
      </c>
    </row>
    <row r="124">
      <c r="A124" s="1" t="s">
        <v>1377</v>
      </c>
      <c r="B124" s="1" t="s">
        <v>1243</v>
      </c>
      <c r="C124" s="7" t="str">
        <f t="array" ref="C124">XLOOKUP(B124,'planificação'!A:A,'planificação'!B:B,"")</f>
        <v>básico</v>
      </c>
      <c r="E124" s="7">
        <v>45295.56422453704</v>
      </c>
      <c r="F124" s="1">
        <v>33.0</v>
      </c>
    </row>
    <row r="125">
      <c r="A125" s="1" t="s">
        <v>530</v>
      </c>
      <c r="B125" s="1" t="s">
        <v>1243</v>
      </c>
      <c r="C125" s="7" t="str">
        <f t="array" ref="C125">XLOOKUP(B125,'planificação'!A:A,'planificação'!B:B,"")</f>
        <v>básico</v>
      </c>
      <c r="E125" s="7">
        <v>45530.88018518518</v>
      </c>
      <c r="F125" s="1">
        <v>51.0</v>
      </c>
    </row>
    <row r="126">
      <c r="A126" s="1" t="s">
        <v>1396</v>
      </c>
      <c r="B126" s="1" t="s">
        <v>908</v>
      </c>
      <c r="C126" s="7" t="str">
        <f t="array" ref="C126">XLOOKUP(B126,'planificação'!A:A,'planificação'!B:B,"")</f>
        <v>básico</v>
      </c>
      <c r="D126" s="7">
        <v>45481.75283564815</v>
      </c>
      <c r="E126" s="7">
        <v>45271.70211805555</v>
      </c>
      <c r="F126" s="1">
        <v>4.0</v>
      </c>
    </row>
    <row r="127">
      <c r="A127" s="1" t="s">
        <v>175</v>
      </c>
      <c r="B127" s="1" t="s">
        <v>1243</v>
      </c>
      <c r="C127" s="7" t="str">
        <f t="array" ref="C127">XLOOKUP(B127,'planificação'!A:A,'planificação'!B:B,"")</f>
        <v>básico</v>
      </c>
      <c r="E127" s="7">
        <v>45526.658425925925</v>
      </c>
      <c r="F127" s="1">
        <v>70.0</v>
      </c>
    </row>
    <row r="128">
      <c r="A128" s="1" t="s">
        <v>191</v>
      </c>
      <c r="B128" s="1" t="s">
        <v>938</v>
      </c>
      <c r="C128" s="7" t="str">
        <f t="array" ref="C128">XLOOKUP(B128,'planificação'!A:A,'planificação'!B:B,"")</f>
        <v>básico</v>
      </c>
      <c r="E128" s="7">
        <v>45467.685115740744</v>
      </c>
      <c r="F128" s="1">
        <v>61.0</v>
      </c>
    </row>
    <row r="129">
      <c r="A129" s="1" t="s">
        <v>476</v>
      </c>
      <c r="B129" s="1" t="s">
        <v>938</v>
      </c>
      <c r="C129" s="7" t="str">
        <f t="array" ref="C129">XLOOKUP(B129,'planificação'!A:A,'planificação'!B:B,"")</f>
        <v>básico</v>
      </c>
      <c r="E129" s="7">
        <v>45482.90530092592</v>
      </c>
      <c r="F129" s="1">
        <v>9.0</v>
      </c>
    </row>
    <row r="130">
      <c r="A130" s="1" t="s">
        <v>1418</v>
      </c>
      <c r="B130" s="1" t="s">
        <v>1030</v>
      </c>
      <c r="C130" s="7" t="str">
        <f t="array" ref="C130">XLOOKUP(B130,'planificação'!A:A,'planificação'!B:B,"")</f>
        <v>básico</v>
      </c>
      <c r="E130" s="7">
        <v>45341.841365740744</v>
      </c>
      <c r="F130" s="1">
        <v>193.0</v>
      </c>
    </row>
    <row r="131">
      <c r="A131" s="1" t="s">
        <v>272</v>
      </c>
      <c r="B131" s="1" t="s">
        <v>938</v>
      </c>
      <c r="C131" s="7" t="str">
        <f t="array" ref="C131">XLOOKUP(B131,'planificação'!A:A,'planificação'!B:B,"")</f>
        <v>básico</v>
      </c>
      <c r="E131" s="7">
        <v>45389.63849537037</v>
      </c>
      <c r="F131" s="1">
        <v>4.0</v>
      </c>
    </row>
    <row r="132">
      <c r="A132" s="1" t="s">
        <v>570</v>
      </c>
      <c r="B132" s="1" t="s">
        <v>938</v>
      </c>
      <c r="C132" s="7" t="str">
        <f t="array" ref="C132">XLOOKUP(B132,'planificação'!A:A,'planificação'!B:B,"")</f>
        <v>básico</v>
      </c>
      <c r="E132" s="7">
        <v>45389.89672453704</v>
      </c>
      <c r="F132" s="1">
        <v>24.0</v>
      </c>
    </row>
    <row r="133">
      <c r="A133" s="1" t="s">
        <v>90</v>
      </c>
      <c r="B133" s="1" t="s">
        <v>1243</v>
      </c>
      <c r="C133" s="7" t="str">
        <f t="array" ref="C133">XLOOKUP(B133,'planificação'!A:A,'planificação'!B:B,"")</f>
        <v>básico</v>
      </c>
      <c r="E133" s="7">
        <v>45518.86891203704</v>
      </c>
      <c r="F133" s="1">
        <v>49.0</v>
      </c>
    </row>
    <row r="134">
      <c r="A134" s="1" t="s">
        <v>1473</v>
      </c>
      <c r="B134" s="1" t="s">
        <v>908</v>
      </c>
      <c r="C134" s="7" t="str">
        <f t="array" ref="C134">XLOOKUP(B134,'planificação'!A:A,'planificação'!B:B,"")</f>
        <v>básico</v>
      </c>
      <c r="D134" s="7">
        <v>45538.772777777776</v>
      </c>
      <c r="E134" s="7">
        <v>45124.769733796296</v>
      </c>
      <c r="F134" s="1">
        <v>27.0</v>
      </c>
    </row>
    <row r="135">
      <c r="A135" s="1" t="s">
        <v>1477</v>
      </c>
      <c r="B135" s="1" t="s">
        <v>908</v>
      </c>
      <c r="C135" s="7" t="str">
        <f t="array" ref="C135">XLOOKUP(B135,'planificação'!A:A,'planificação'!B:B,"")</f>
        <v>básico</v>
      </c>
      <c r="E135" s="7">
        <v>45296.542662037034</v>
      </c>
      <c r="F135" s="1">
        <v>60.0</v>
      </c>
    </row>
    <row r="136">
      <c r="A136" s="1" t="s">
        <v>1510</v>
      </c>
      <c r="B136" s="1" t="s">
        <v>908</v>
      </c>
      <c r="C136" s="7" t="str">
        <f t="array" ref="C136">XLOOKUP(B136,'planificação'!A:A,'planificação'!B:B,"")</f>
        <v>básico</v>
      </c>
      <c r="E136" s="7">
        <v>45253.87200231481</v>
      </c>
      <c r="F136" s="1">
        <v>33.0</v>
      </c>
    </row>
    <row r="137">
      <c r="A137" s="1" t="s">
        <v>337</v>
      </c>
      <c r="B137" s="1" t="s">
        <v>908</v>
      </c>
      <c r="C137" s="7" t="str">
        <f t="array" ref="C137">XLOOKUP(B137,'planificação'!A:A,'planificação'!B:B,"")</f>
        <v>básico</v>
      </c>
      <c r="E137" s="7">
        <v>45407.626921296294</v>
      </c>
      <c r="F137" s="1">
        <v>6.0</v>
      </c>
    </row>
    <row r="138">
      <c r="A138" s="1" t="s">
        <v>447</v>
      </c>
      <c r="B138" s="1" t="s">
        <v>938</v>
      </c>
      <c r="C138" s="7" t="str">
        <f t="array" ref="C138">XLOOKUP(B138,'planificação'!A:A,'planificação'!B:B,"")</f>
        <v>básico</v>
      </c>
      <c r="E138" s="7">
        <v>45525.503113425926</v>
      </c>
      <c r="F138" s="1">
        <v>8.0</v>
      </c>
    </row>
    <row r="139">
      <c r="A139" s="1" t="s">
        <v>1531</v>
      </c>
      <c r="B139" s="1" t="s">
        <v>908</v>
      </c>
      <c r="C139" s="7" t="str">
        <f t="array" ref="C139">XLOOKUP(B139,'planificação'!A:A,'planificação'!B:B,"")</f>
        <v>básico</v>
      </c>
      <c r="E139" s="7">
        <v>45322.998252314814</v>
      </c>
      <c r="F139" s="1">
        <v>49.0</v>
      </c>
    </row>
    <row r="140">
      <c r="A140" s="1" t="s">
        <v>464</v>
      </c>
      <c r="B140" s="1" t="s">
        <v>938</v>
      </c>
      <c r="C140" s="7" t="str">
        <f t="array" ref="C140">XLOOKUP(B140,'planificação'!A:A,'planificação'!B:B,"")</f>
        <v>básico</v>
      </c>
      <c r="E140" s="7">
        <v>45485.86460648148</v>
      </c>
      <c r="F140" s="1">
        <v>18.0</v>
      </c>
    </row>
    <row r="141">
      <c r="A141" s="1" t="s">
        <v>1556</v>
      </c>
      <c r="B141" s="1" t="s">
        <v>908</v>
      </c>
      <c r="C141" s="7" t="str">
        <f t="array" ref="C141">XLOOKUP(B141,'planificação'!A:A,'planificação'!B:B,"")</f>
        <v>básico</v>
      </c>
      <c r="E141" s="7">
        <v>45586.8637962963</v>
      </c>
      <c r="F141" s="1">
        <v>9.0</v>
      </c>
    </row>
    <row r="142">
      <c r="A142" s="1" t="s">
        <v>1562</v>
      </c>
      <c r="B142" s="1" t="s">
        <v>1566</v>
      </c>
      <c r="C142" s="7" t="str">
        <f t="array" ref="C142">XLOOKUP(B142,'planificação'!A:A,'planificação'!B:B,"")</f>
        <v>básico</v>
      </c>
      <c r="D142" s="7">
        <v>45586.73913194444</v>
      </c>
      <c r="E142" s="7">
        <v>45575.03693287037</v>
      </c>
      <c r="F142" s="1">
        <v>4.0</v>
      </c>
    </row>
    <row r="143">
      <c r="A143" s="1" t="s">
        <v>1582</v>
      </c>
      <c r="B143" s="1" t="s">
        <v>1586</v>
      </c>
      <c r="C143" s="7" t="str">
        <f t="array" ref="C143">XLOOKUP(B143,'planificação'!A:A,'planificação'!B:B,"")</f>
        <v>básico</v>
      </c>
      <c r="E143" s="7">
        <v>45596.70552083333</v>
      </c>
      <c r="F143" s="1">
        <v>2.0</v>
      </c>
    </row>
    <row r="144">
      <c r="A144" s="1" t="s">
        <v>1603</v>
      </c>
      <c r="B144" s="1" t="s">
        <v>908</v>
      </c>
      <c r="C144" s="7" t="str">
        <f t="array" ref="C144">XLOOKUP(B144,'planificação'!A:A,'planificação'!B:B,"")</f>
        <v>básico</v>
      </c>
      <c r="D144" s="7">
        <v>45586.59641203703</v>
      </c>
      <c r="E144" s="7">
        <v>45320.72149305556</v>
      </c>
      <c r="F144" s="1">
        <v>111.0</v>
      </c>
    </row>
    <row r="145">
      <c r="A145" s="1" t="s">
        <v>286</v>
      </c>
      <c r="B145" s="1" t="s">
        <v>1030</v>
      </c>
      <c r="C145" s="7" t="str">
        <f t="array" ref="C145">XLOOKUP(B145,'planificação'!A:A,'planificação'!B:B,"")</f>
        <v>básico</v>
      </c>
      <c r="E145" s="7">
        <v>45412.65206018519</v>
      </c>
      <c r="F145" s="1">
        <v>33.0</v>
      </c>
    </row>
    <row r="146">
      <c r="A146" s="1" t="s">
        <v>335</v>
      </c>
      <c r="B146" s="1" t="s">
        <v>908</v>
      </c>
      <c r="C146" s="7" t="str">
        <f t="array" ref="C146">XLOOKUP(B146,'planificação'!A:A,'planificação'!B:B,"")</f>
        <v>básico</v>
      </c>
      <c r="E146" s="7">
        <v>45383.65607638889</v>
      </c>
      <c r="F146" s="1">
        <v>16.0</v>
      </c>
    </row>
    <row r="147">
      <c r="A147" s="1" t="s">
        <v>560</v>
      </c>
      <c r="B147" s="1" t="s">
        <v>908</v>
      </c>
      <c r="C147" s="7" t="str">
        <f t="array" ref="C147">XLOOKUP(B147,'planificação'!A:A,'planificação'!B:B,"")</f>
        <v>básico</v>
      </c>
      <c r="E147" s="7">
        <v>45412.526967592596</v>
      </c>
      <c r="F147" s="1">
        <v>31.0</v>
      </c>
    </row>
    <row r="148">
      <c r="A148" s="1" t="s">
        <v>1619</v>
      </c>
      <c r="B148" s="1" t="s">
        <v>908</v>
      </c>
      <c r="C148" s="7" t="str">
        <f t="array" ref="C148">XLOOKUP(B148,'planificação'!A:A,'planificação'!B:B,"")</f>
        <v>básico</v>
      </c>
      <c r="E148" s="7">
        <v>45357.753958333335</v>
      </c>
      <c r="F148" s="1">
        <v>4.0</v>
      </c>
    </row>
    <row r="149">
      <c r="A149" s="1" t="s">
        <v>229</v>
      </c>
      <c r="B149" s="1" t="s">
        <v>938</v>
      </c>
      <c r="C149" s="7" t="str">
        <f t="array" ref="C149">XLOOKUP(B149,'planificação'!A:A,'planificação'!B:B,"")</f>
        <v>básico</v>
      </c>
      <c r="E149" s="7">
        <v>45558.89167824074</v>
      </c>
      <c r="F149" s="1">
        <v>7.0</v>
      </c>
    </row>
    <row r="150">
      <c r="A150" s="1" t="s">
        <v>1646</v>
      </c>
      <c r="B150" s="1" t="s">
        <v>938</v>
      </c>
      <c r="C150" s="7" t="str">
        <f t="array" ref="C150">XLOOKUP(B150,'planificação'!A:A,'planificação'!B:B,"")</f>
        <v>básico</v>
      </c>
      <c r="E150" s="7">
        <v>45099.6378587963</v>
      </c>
      <c r="F150" s="1">
        <v>94.0</v>
      </c>
    </row>
    <row r="151">
      <c r="A151" s="1" t="s">
        <v>366</v>
      </c>
      <c r="B151" s="1" t="s">
        <v>908</v>
      </c>
      <c r="C151" s="7" t="str">
        <f t="array" ref="C151">XLOOKUP(B151,'planificação'!A:A,'planificação'!B:B,"")</f>
        <v>básico</v>
      </c>
      <c r="D151" s="7">
        <v>45489.683703703704</v>
      </c>
      <c r="E151" s="7">
        <v>45471.744722222225</v>
      </c>
      <c r="F151" s="1">
        <v>5.0</v>
      </c>
    </row>
    <row r="152">
      <c r="A152" s="1" t="s">
        <v>375</v>
      </c>
      <c r="B152" s="1" t="s">
        <v>990</v>
      </c>
      <c r="C152" s="7" t="str">
        <f t="array" ref="C152">XLOOKUP(B152,'planificação'!A:A,'planificação'!B:B,"")</f>
        <v>básico</v>
      </c>
      <c r="D152" s="7">
        <v>45586.92564814815</v>
      </c>
      <c r="E152" s="7">
        <v>45560.97640046296</v>
      </c>
      <c r="F152" s="1">
        <v>13.0</v>
      </c>
    </row>
    <row r="153">
      <c r="A153" s="1" t="s">
        <v>268</v>
      </c>
      <c r="B153" s="1" t="s">
        <v>1030</v>
      </c>
      <c r="C153" s="7" t="str">
        <f t="array" ref="C153">XLOOKUP(B153,'planificação'!A:A,'planificação'!B:B,"")</f>
        <v>básico</v>
      </c>
      <c r="E153" s="7">
        <v>45405.681979166664</v>
      </c>
      <c r="F153" s="1">
        <v>84.0</v>
      </c>
    </row>
    <row r="154">
      <c r="A154" s="1" t="s">
        <v>1673</v>
      </c>
      <c r="B154" s="1" t="s">
        <v>908</v>
      </c>
      <c r="C154" s="7" t="str">
        <f t="array" ref="C154">XLOOKUP(B154,'planificação'!A:A,'planificação'!B:B,"")</f>
        <v>básico</v>
      </c>
      <c r="E154" s="7">
        <v>45324.623819444445</v>
      </c>
      <c r="F154" s="1">
        <v>245.0</v>
      </c>
    </row>
    <row r="155">
      <c r="A155" s="1" t="s">
        <v>251</v>
      </c>
      <c r="B155" s="1" t="s">
        <v>915</v>
      </c>
      <c r="C155" s="7" t="str">
        <f t="array" ref="C155">XLOOKUP(B155,'planificação'!A:A,'planificação'!B:B,"")</f>
        <v>básico</v>
      </c>
      <c r="E155" s="7">
        <v>45531.71202546296</v>
      </c>
      <c r="F155" s="1">
        <v>71.0</v>
      </c>
    </row>
    <row r="156">
      <c r="A156" s="1" t="s">
        <v>1692</v>
      </c>
      <c r="B156" s="1" t="s">
        <v>908</v>
      </c>
      <c r="C156" s="7" t="str">
        <f t="array" ref="C156">XLOOKUP(B156,'planificação'!A:A,'planificação'!B:B,"")</f>
        <v>básico</v>
      </c>
      <c r="E156" s="7">
        <v>45272.009050925924</v>
      </c>
      <c r="F156" s="1">
        <v>58.0</v>
      </c>
    </row>
    <row r="157">
      <c r="A157" s="1" t="s">
        <v>572</v>
      </c>
      <c r="B157" s="1" t="s">
        <v>908</v>
      </c>
      <c r="C157" s="7" t="str">
        <f t="array" ref="C157">XLOOKUP(B157,'planificação'!A:A,'planificação'!B:B,"")</f>
        <v>básico</v>
      </c>
      <c r="E157" s="7">
        <v>45439.6147337963</v>
      </c>
      <c r="F157" s="1">
        <v>7.0</v>
      </c>
    </row>
    <row r="158">
      <c r="A158" s="1" t="s">
        <v>368</v>
      </c>
      <c r="B158" s="1" t="s">
        <v>938</v>
      </c>
      <c r="C158" s="7" t="str">
        <f t="array" ref="C158">XLOOKUP(B158,'planificação'!A:A,'planificação'!B:B,"")</f>
        <v>básico</v>
      </c>
      <c r="D158" s="7">
        <v>45503.91685185185</v>
      </c>
      <c r="E158" s="7">
        <v>45484.84773148148</v>
      </c>
      <c r="F158" s="1">
        <v>12.0</v>
      </c>
    </row>
    <row r="159">
      <c r="A159" s="1" t="s">
        <v>462</v>
      </c>
      <c r="B159" s="1" t="s">
        <v>938</v>
      </c>
      <c r="C159" s="7" t="str">
        <f t="array" ref="C159">XLOOKUP(B159,'planificação'!A:A,'planificação'!B:B,"")</f>
        <v>básico</v>
      </c>
      <c r="E159" s="7">
        <v>45551.56787037037</v>
      </c>
      <c r="F159" s="1">
        <v>21.0</v>
      </c>
    </row>
    <row r="160">
      <c r="A160" s="1" t="s">
        <v>471</v>
      </c>
      <c r="B160" s="1" t="s">
        <v>938</v>
      </c>
      <c r="C160" s="7" t="str">
        <f t="array" ref="C160">XLOOKUP(B160,'planificação'!A:A,'planificação'!B:B,"")</f>
        <v>básico</v>
      </c>
      <c r="E160" s="7">
        <v>45490.86201388889</v>
      </c>
      <c r="F160" s="1">
        <v>22.0</v>
      </c>
    </row>
    <row r="161">
      <c r="A161" s="1" t="s">
        <v>220</v>
      </c>
      <c r="B161" s="1" t="s">
        <v>908</v>
      </c>
      <c r="C161" s="7" t="str">
        <f t="array" ref="C161">XLOOKUP(B161,'planificação'!A:A,'planificação'!B:B,"")</f>
        <v>básico</v>
      </c>
      <c r="E161" s="7">
        <v>45539.135046296295</v>
      </c>
      <c r="F161" s="1">
        <v>27.0</v>
      </c>
    </row>
    <row r="162">
      <c r="A162" s="1" t="s">
        <v>404</v>
      </c>
      <c r="B162" s="1" t="s">
        <v>908</v>
      </c>
      <c r="C162" s="7" t="str">
        <f t="array" ref="C162">XLOOKUP(B162,'planificação'!A:A,'planificação'!B:B,"")</f>
        <v>básico</v>
      </c>
      <c r="D162" s="7">
        <v>45571.37605324074</v>
      </c>
      <c r="E162" s="7">
        <v>45485.159224537034</v>
      </c>
      <c r="F162" s="1">
        <v>4.0</v>
      </c>
    </row>
    <row r="163">
      <c r="A163" s="1" t="s">
        <v>589</v>
      </c>
      <c r="B163" s="1" t="s">
        <v>908</v>
      </c>
      <c r="C163" s="7" t="str">
        <f t="array" ref="C163">XLOOKUP(B163,'planificação'!A:A,'planificação'!B:B,"")</f>
        <v>básico</v>
      </c>
      <c r="E163" s="7">
        <v>45474.480671296296</v>
      </c>
      <c r="F163" s="1">
        <v>32.0</v>
      </c>
    </row>
    <row r="164">
      <c r="A164" s="1" t="s">
        <v>496</v>
      </c>
      <c r="B164" s="1" t="s">
        <v>938</v>
      </c>
      <c r="C164" s="7" t="str">
        <f t="array" ref="C164">XLOOKUP(B164,'planificação'!A:A,'planificação'!B:B,"")</f>
        <v>básico</v>
      </c>
      <c r="E164" s="7">
        <v>45559.72537037037</v>
      </c>
      <c r="F164" s="1">
        <v>10.0</v>
      </c>
    </row>
    <row r="165">
      <c r="A165" s="1" t="s">
        <v>1758</v>
      </c>
      <c r="B165" s="1" t="s">
        <v>1243</v>
      </c>
      <c r="C165" s="7" t="str">
        <f t="array" ref="C165">XLOOKUP(B165,'planificação'!A:A,'planificação'!B:B,"")</f>
        <v>básico</v>
      </c>
      <c r="E165" s="7">
        <v>45246.767233796294</v>
      </c>
      <c r="F165" s="1">
        <v>65.0</v>
      </c>
    </row>
    <row r="166">
      <c r="A166" s="1" t="s">
        <v>1762</v>
      </c>
      <c r="B166" s="1" t="s">
        <v>908</v>
      </c>
      <c r="C166" s="7" t="str">
        <f t="array" ref="C166">XLOOKUP(B166,'planificação'!A:A,'planificação'!B:B,"")</f>
        <v>básico</v>
      </c>
      <c r="E166" s="7">
        <v>45314.86138888889</v>
      </c>
      <c r="F166" s="1">
        <v>92.0</v>
      </c>
    </row>
    <row r="167">
      <c r="A167" s="1" t="s">
        <v>224</v>
      </c>
      <c r="B167" s="1" t="s">
        <v>908</v>
      </c>
      <c r="C167" s="7" t="str">
        <f t="array" ref="C167">XLOOKUP(B167,'planificação'!A:A,'planificação'!B:B,"")</f>
        <v>básico</v>
      </c>
      <c r="E167" s="7">
        <v>45498.59197916667</v>
      </c>
      <c r="F167" s="1">
        <v>191.0</v>
      </c>
    </row>
    <row r="168">
      <c r="A168" s="1" t="s">
        <v>245</v>
      </c>
      <c r="B168" s="1" t="s">
        <v>908</v>
      </c>
      <c r="C168" s="7" t="str">
        <f t="array" ref="C168">XLOOKUP(B168,'planificação'!A:A,'planificação'!B:B,"")</f>
        <v>básico</v>
      </c>
      <c r="E168" s="7">
        <v>45565.85472222222</v>
      </c>
      <c r="F168" s="1">
        <v>3.0</v>
      </c>
    </row>
    <row r="169">
      <c r="A169" s="1" t="s">
        <v>562</v>
      </c>
      <c r="B169" s="1" t="s">
        <v>908</v>
      </c>
      <c r="C169" s="7" t="str">
        <f t="array" ref="C169">XLOOKUP(B169,'planificação'!A:A,'planificação'!B:B,"")</f>
        <v>básico</v>
      </c>
      <c r="E169" s="7">
        <v>45476.77138888889</v>
      </c>
      <c r="F169" s="1">
        <v>13.0</v>
      </c>
    </row>
    <row r="170">
      <c r="A170" s="1" t="s">
        <v>114</v>
      </c>
      <c r="B170" s="1" t="s">
        <v>908</v>
      </c>
      <c r="C170" s="7" t="str">
        <f t="array" ref="C170">XLOOKUP(B170,'planificação'!A:A,'planificação'!B:B,"")</f>
        <v>básico</v>
      </c>
      <c r="E170" s="7">
        <v>45506.83</v>
      </c>
      <c r="F170" s="1">
        <v>99.0</v>
      </c>
    </row>
    <row r="171">
      <c r="A171" s="1" t="s">
        <v>86</v>
      </c>
      <c r="B171" s="1" t="s">
        <v>938</v>
      </c>
      <c r="C171" s="7" t="str">
        <f t="array" ref="C171">XLOOKUP(B171,'planificação'!A:A,'planificação'!B:B,"")</f>
        <v>básico</v>
      </c>
      <c r="E171" s="7">
        <v>45390.5715162037</v>
      </c>
      <c r="F171" s="1">
        <v>83.0</v>
      </c>
    </row>
    <row r="172">
      <c r="A172" s="1" t="s">
        <v>152</v>
      </c>
      <c r="B172" s="1" t="s">
        <v>938</v>
      </c>
      <c r="C172" s="7" t="str">
        <f t="array" ref="C172">XLOOKUP(B172,'planificação'!A:A,'planificação'!B:B,"")</f>
        <v>básico</v>
      </c>
      <c r="E172" s="7">
        <v>45389.88826388889</v>
      </c>
      <c r="F172" s="1">
        <v>54.0</v>
      </c>
    </row>
    <row r="173">
      <c r="A173" s="1" t="s">
        <v>1827</v>
      </c>
      <c r="B173" s="1" t="s">
        <v>1243</v>
      </c>
      <c r="C173" s="7" t="str">
        <f t="array" ref="C173">XLOOKUP(B173,'planificação'!A:A,'planificação'!B:B,"")</f>
        <v>básico</v>
      </c>
      <c r="E173" s="7">
        <v>45338.704930555556</v>
      </c>
      <c r="F173" s="1">
        <v>1.0</v>
      </c>
    </row>
    <row r="174">
      <c r="A174" s="1" t="s">
        <v>1842</v>
      </c>
      <c r="B174" s="1" t="s">
        <v>908</v>
      </c>
      <c r="C174" s="7" t="str">
        <f t="array" ref="C174">XLOOKUP(B174,'planificação'!A:A,'planificação'!B:B,"")</f>
        <v>básico</v>
      </c>
      <c r="E174" s="7">
        <v>45317.64172453704</v>
      </c>
      <c r="F174" s="1">
        <v>58.0</v>
      </c>
    </row>
    <row r="175">
      <c r="A175" s="1" t="s">
        <v>542</v>
      </c>
      <c r="B175" s="1" t="s">
        <v>908</v>
      </c>
      <c r="C175" s="7" t="str">
        <f t="array" ref="C175">XLOOKUP(B175,'planificação'!A:A,'planificação'!B:B,"")</f>
        <v>básico</v>
      </c>
      <c r="E175" s="7">
        <v>45364.469247685185</v>
      </c>
      <c r="F175" s="1">
        <v>2.0</v>
      </c>
    </row>
    <row r="176">
      <c r="A176" s="1" t="s">
        <v>437</v>
      </c>
      <c r="B176" s="1" t="s">
        <v>908</v>
      </c>
      <c r="C176" s="7" t="str">
        <f t="array" ref="C176">XLOOKUP(B176,'planificação'!A:A,'planificação'!B:B,"")</f>
        <v>básico</v>
      </c>
      <c r="E176" s="7">
        <v>45559.88921296296</v>
      </c>
      <c r="F176" s="1">
        <v>5.0</v>
      </c>
    </row>
    <row r="177">
      <c r="A177" s="1" t="s">
        <v>320</v>
      </c>
      <c r="B177" s="1" t="s">
        <v>938</v>
      </c>
      <c r="C177" s="7" t="str">
        <f t="array" ref="C177">XLOOKUP(B177,'planificação'!A:A,'planificação'!B:B,"")</f>
        <v>básico</v>
      </c>
      <c r="E177" s="7">
        <v>45565.76513888889</v>
      </c>
      <c r="F177" s="1">
        <v>15.0</v>
      </c>
    </row>
    <row r="178">
      <c r="A178" s="1" t="s">
        <v>1871</v>
      </c>
      <c r="B178" s="1" t="s">
        <v>938</v>
      </c>
      <c r="C178" s="7" t="str">
        <f t="array" ref="C178">XLOOKUP(B178,'planificação'!A:A,'planificação'!B:B,"")</f>
        <v>básico</v>
      </c>
      <c r="E178" s="7">
        <v>45337.671875</v>
      </c>
      <c r="F178" s="1">
        <v>144.0</v>
      </c>
    </row>
    <row r="179">
      <c r="A179" s="1" t="s">
        <v>1876</v>
      </c>
      <c r="B179" s="1" t="s">
        <v>908</v>
      </c>
      <c r="C179" s="7" t="str">
        <f t="array" ref="C179">XLOOKUP(B179,'planificação'!A:A,'planificação'!B:B,"")</f>
        <v>básico</v>
      </c>
      <c r="E179" s="7">
        <v>45296.74475694444</v>
      </c>
      <c r="F179" s="1">
        <v>21.0</v>
      </c>
    </row>
    <row r="180">
      <c r="A180" s="1" t="s">
        <v>445</v>
      </c>
      <c r="B180" s="1" t="s">
        <v>915</v>
      </c>
      <c r="C180" s="7" t="str">
        <f t="array" ref="C180">XLOOKUP(B180,'planificação'!A:A,'planificação'!B:B,"")</f>
        <v>básico</v>
      </c>
      <c r="E180" s="7">
        <v>45512.93716435185</v>
      </c>
      <c r="F180" s="1">
        <v>21.0</v>
      </c>
    </row>
    <row r="181">
      <c r="A181" s="1" t="s">
        <v>601</v>
      </c>
      <c r="B181" s="1" t="s">
        <v>908</v>
      </c>
      <c r="C181" s="7" t="str">
        <f t="array" ref="C181">XLOOKUP(B181,'planificação'!A:A,'planificação'!B:B,"")</f>
        <v>básico</v>
      </c>
      <c r="E181" s="7">
        <v>45432.76576388889</v>
      </c>
      <c r="F181" s="1">
        <v>81.0</v>
      </c>
    </row>
    <row r="182">
      <c r="A182" s="1" t="s">
        <v>91</v>
      </c>
      <c r="B182" s="1" t="s">
        <v>938</v>
      </c>
      <c r="C182" s="7" t="str">
        <f t="array" ref="C182">XLOOKUP(B182,'planificação'!A:A,'planificação'!B:B,"")</f>
        <v>básico</v>
      </c>
      <c r="E182" s="7">
        <v>45460.55619212963</v>
      </c>
      <c r="F182" s="1">
        <v>21.0</v>
      </c>
    </row>
    <row r="183">
      <c r="A183" s="1" t="s">
        <v>586</v>
      </c>
      <c r="B183" s="1" t="s">
        <v>908</v>
      </c>
      <c r="C183" s="7" t="str">
        <f t="array" ref="C183">XLOOKUP(B183,'planificação'!A:A,'planificação'!B:B,"")</f>
        <v>básico</v>
      </c>
      <c r="E183" s="7">
        <v>45456.815462962964</v>
      </c>
      <c r="F183" s="1">
        <v>20.0</v>
      </c>
    </row>
    <row r="184">
      <c r="A184" s="1" t="s">
        <v>1905</v>
      </c>
      <c r="B184" s="1" t="s">
        <v>1243</v>
      </c>
      <c r="C184" s="7" t="str">
        <f t="array" ref="C184">XLOOKUP(B184,'planificação'!A:A,'planificação'!B:B,"")</f>
        <v>básico</v>
      </c>
      <c r="E184" s="7">
        <v>45350.71943287037</v>
      </c>
      <c r="F184" s="1">
        <v>200.0</v>
      </c>
    </row>
    <row r="185">
      <c r="A185" s="1" t="s">
        <v>1910</v>
      </c>
      <c r="B185" s="1" t="s">
        <v>908</v>
      </c>
      <c r="C185" s="7" t="str">
        <f t="array" ref="C185">XLOOKUP(B185,'planificação'!A:A,'planificação'!B:B,"")</f>
        <v>básico</v>
      </c>
      <c r="E185" s="7">
        <v>45329.515127314815</v>
      </c>
      <c r="F185" s="1">
        <v>69.0</v>
      </c>
    </row>
    <row r="186">
      <c r="A186" s="1" t="s">
        <v>1920</v>
      </c>
      <c r="B186" s="1" t="s">
        <v>908</v>
      </c>
      <c r="C186" s="7" t="str">
        <f t="array" ref="C186">XLOOKUP(B186,'planificação'!A:A,'planificação'!B:B,"")</f>
        <v>básico</v>
      </c>
      <c r="D186" s="7">
        <v>45559.24717592593</v>
      </c>
      <c r="E186" s="7">
        <v>45248.62567129629</v>
      </c>
      <c r="F186" s="1">
        <v>1.0</v>
      </c>
    </row>
    <row r="187">
      <c r="A187" s="1" t="s">
        <v>167</v>
      </c>
      <c r="B187" s="1" t="s">
        <v>908</v>
      </c>
      <c r="C187" s="7" t="str">
        <f t="array" ref="C187">XLOOKUP(B187,'planificação'!A:A,'planificação'!B:B,"")</f>
        <v>básico</v>
      </c>
      <c r="E187" s="7">
        <v>45534.93269675926</v>
      </c>
      <c r="F187" s="1">
        <v>15.0</v>
      </c>
    </row>
    <row r="188">
      <c r="A188" s="1" t="s">
        <v>1935</v>
      </c>
      <c r="B188" s="1" t="s">
        <v>908</v>
      </c>
      <c r="C188" s="7" t="str">
        <f t="array" ref="C188">XLOOKUP(B188,'planificação'!A:A,'planificação'!B:B,"")</f>
        <v>básico</v>
      </c>
      <c r="E188" s="7">
        <v>45343.585868055554</v>
      </c>
      <c r="F188" s="1">
        <v>115.0</v>
      </c>
    </row>
    <row r="189">
      <c r="A189" s="1" t="s">
        <v>450</v>
      </c>
      <c r="B189" s="1" t="s">
        <v>938</v>
      </c>
      <c r="C189" s="7" t="str">
        <f t="array" ref="C189">XLOOKUP(B189,'planificação'!A:A,'planificação'!B:B,"")</f>
        <v>básico</v>
      </c>
      <c r="E189" s="7">
        <v>45547.60157407408</v>
      </c>
      <c r="F189" s="1">
        <v>1.0</v>
      </c>
    </row>
    <row r="190">
      <c r="A190" s="1" t="s">
        <v>396</v>
      </c>
      <c r="B190" s="1" t="s">
        <v>908</v>
      </c>
      <c r="C190" s="7" t="str">
        <f t="array" ref="C190">XLOOKUP(B190,'planificação'!A:A,'planificação'!B:B,"")</f>
        <v>básico</v>
      </c>
      <c r="D190" s="7">
        <v>45547.480729166666</v>
      </c>
      <c r="E190" s="7">
        <v>45483.59388888889</v>
      </c>
      <c r="F190" s="1">
        <v>19.0</v>
      </c>
    </row>
    <row r="191">
      <c r="A191" s="1" t="s">
        <v>1962</v>
      </c>
      <c r="B191" s="1" t="s">
        <v>1243</v>
      </c>
      <c r="C191" s="7" t="str">
        <f t="array" ref="C191">XLOOKUP(B191,'planificação'!A:A,'planificação'!B:B,"")</f>
        <v>básico</v>
      </c>
      <c r="E191" s="7">
        <v>45268.67822916667</v>
      </c>
      <c r="F191" s="1">
        <v>7.0</v>
      </c>
    </row>
    <row r="192">
      <c r="A192" s="1" t="s">
        <v>532</v>
      </c>
      <c r="B192" s="1" t="s">
        <v>1030</v>
      </c>
      <c r="C192" s="7" t="str">
        <f t="array" ref="C192">XLOOKUP(B192,'planificação'!A:A,'planificação'!B:B,"")</f>
        <v>básico</v>
      </c>
      <c r="E192" s="7">
        <v>45490.44957175926</v>
      </c>
      <c r="F192" s="1">
        <v>41.0</v>
      </c>
    </row>
    <row r="193">
      <c r="A193" s="1" t="s">
        <v>1988</v>
      </c>
      <c r="B193" s="1" t="s">
        <v>938</v>
      </c>
      <c r="C193" s="7" t="str">
        <f t="array" ref="C193">XLOOKUP(B193,'planificação'!A:A,'planificação'!B:B,"")</f>
        <v>básico</v>
      </c>
      <c r="D193" s="7">
        <v>45560.516863425924</v>
      </c>
      <c r="E193" s="7">
        <v>45195.53034722222</v>
      </c>
      <c r="F193" s="1">
        <v>7.0</v>
      </c>
    </row>
    <row r="194">
      <c r="A194" s="1" t="s">
        <v>470</v>
      </c>
      <c r="B194" s="1" t="s">
        <v>938</v>
      </c>
      <c r="C194" s="7" t="str">
        <f t="array" ref="C194">XLOOKUP(B194,'planificação'!A:A,'planificação'!B:B,"")</f>
        <v>básico</v>
      </c>
      <c r="E194" s="7">
        <v>45530.75849537037</v>
      </c>
      <c r="F194" s="1">
        <v>38.0</v>
      </c>
    </row>
    <row r="195">
      <c r="A195" s="1" t="s">
        <v>598</v>
      </c>
      <c r="B195" s="1" t="s">
        <v>1243</v>
      </c>
      <c r="C195" s="7" t="str">
        <f t="array" ref="C195">XLOOKUP(B195,'planificação'!A:A,'planificação'!B:B,"")</f>
        <v>básico</v>
      </c>
      <c r="E195" s="7">
        <v>45412.87126157407</v>
      </c>
      <c r="F195" s="1">
        <v>56.0</v>
      </c>
    </row>
    <row r="196">
      <c r="A196" s="1" t="s">
        <v>380</v>
      </c>
      <c r="B196" s="1" t="s">
        <v>990</v>
      </c>
      <c r="C196" s="7" t="str">
        <f t="array" ref="C196">XLOOKUP(B196,'planificação'!A:A,'planificação'!B:B,"")</f>
        <v>básico</v>
      </c>
      <c r="D196" s="7">
        <v>45590.777916666666</v>
      </c>
      <c r="E196" s="7">
        <v>45560.006377314814</v>
      </c>
      <c r="F196" s="1">
        <v>17.0</v>
      </c>
    </row>
    <row r="197">
      <c r="A197" s="1" t="s">
        <v>168</v>
      </c>
      <c r="B197" s="1" t="s">
        <v>908</v>
      </c>
      <c r="C197" s="7" t="str">
        <f t="array" ref="C197">XLOOKUP(B197,'planificação'!A:A,'planificação'!B:B,"")</f>
        <v>básico</v>
      </c>
      <c r="E197" s="7">
        <v>45540.90237268519</v>
      </c>
      <c r="F197" s="1">
        <v>25.0</v>
      </c>
    </row>
    <row r="198">
      <c r="A198" s="1" t="s">
        <v>2022</v>
      </c>
      <c r="B198" s="1" t="s">
        <v>908</v>
      </c>
      <c r="C198" s="7" t="str">
        <f t="array" ref="C198">XLOOKUP(B198,'planificação'!A:A,'planificação'!B:B,"")</f>
        <v>básico</v>
      </c>
      <c r="E198" s="7">
        <v>45341.84670138889</v>
      </c>
      <c r="F198" s="1">
        <v>22.0</v>
      </c>
    </row>
    <row r="199">
      <c r="A199" s="1" t="s">
        <v>204</v>
      </c>
      <c r="B199" s="1" t="s">
        <v>938</v>
      </c>
      <c r="C199" s="7" t="str">
        <f t="array" ref="C199">XLOOKUP(B199,'planificação'!A:A,'planificação'!B:B,"")</f>
        <v>básico</v>
      </c>
      <c r="D199" s="7">
        <v>45490.56863425926</v>
      </c>
      <c r="E199" s="7">
        <v>45461.7612037037</v>
      </c>
      <c r="F199" s="1">
        <v>24.0</v>
      </c>
    </row>
    <row r="200">
      <c r="A200" s="1" t="s">
        <v>500</v>
      </c>
      <c r="B200" s="1" t="s">
        <v>938</v>
      </c>
      <c r="C200" s="7" t="str">
        <f t="array" ref="C200">XLOOKUP(B200,'planificação'!A:A,'planificação'!B:B,"")</f>
        <v>básico</v>
      </c>
      <c r="E200" s="7">
        <v>45477.69945601852</v>
      </c>
      <c r="F200" s="1">
        <v>21.0</v>
      </c>
    </row>
    <row r="201">
      <c r="A201" s="1" t="s">
        <v>2039</v>
      </c>
      <c r="B201" s="1" t="s">
        <v>938</v>
      </c>
      <c r="C201" s="7" t="str">
        <f t="array" ref="C201">XLOOKUP(B201,'planificação'!A:A,'planificação'!B:B,"")</f>
        <v>básico</v>
      </c>
      <c r="E201" s="7">
        <v>45099.64233796296</v>
      </c>
      <c r="F201" s="1">
        <v>80.0</v>
      </c>
    </row>
    <row r="202">
      <c r="A202" s="1" t="s">
        <v>83</v>
      </c>
      <c r="B202" s="1" t="s">
        <v>1030</v>
      </c>
      <c r="C202" s="7" t="str">
        <f t="array" ref="C202">XLOOKUP(B202,'planificação'!A:A,'planificação'!B:B,"")</f>
        <v>básico</v>
      </c>
      <c r="E202" s="7">
        <v>45485.62201388889</v>
      </c>
      <c r="F202" s="1">
        <v>34.0</v>
      </c>
    </row>
    <row r="203">
      <c r="A203" s="1" t="s">
        <v>208</v>
      </c>
      <c r="B203" s="1" t="s">
        <v>938</v>
      </c>
      <c r="C203" s="7" t="str">
        <f t="array" ref="C203">XLOOKUP(B203,'planificação'!A:A,'planificação'!B:B,"")</f>
        <v>básico</v>
      </c>
      <c r="E203" s="7">
        <v>45491.6240625</v>
      </c>
      <c r="F203" s="1">
        <v>81.0</v>
      </c>
    </row>
    <row r="204">
      <c r="A204" s="1" t="s">
        <v>596</v>
      </c>
      <c r="B204" s="1" t="s">
        <v>908</v>
      </c>
      <c r="C204" s="7" t="str">
        <f t="array" ref="C204">XLOOKUP(B204,'planificação'!A:A,'planificação'!B:B,"")</f>
        <v>básico</v>
      </c>
      <c r="E204" s="7">
        <v>45476.687789351854</v>
      </c>
      <c r="F204" s="1">
        <v>10.0</v>
      </c>
    </row>
    <row r="205">
      <c r="A205" s="1" t="s">
        <v>2086</v>
      </c>
      <c r="B205" s="1" t="s">
        <v>908</v>
      </c>
      <c r="C205" s="7" t="str">
        <f t="array" ref="C205">XLOOKUP(B205,'planificação'!A:A,'planificação'!B:B,"")</f>
        <v>básico</v>
      </c>
      <c r="E205" s="7">
        <v>45287.564618055556</v>
      </c>
      <c r="F205" s="1">
        <v>14.0</v>
      </c>
    </row>
    <row r="206">
      <c r="A206" s="1" t="s">
        <v>2108</v>
      </c>
      <c r="B206" s="1" t="s">
        <v>1243</v>
      </c>
      <c r="C206" s="7" t="str">
        <f t="array" ref="C206">XLOOKUP(B206,'planificação'!A:A,'planificação'!B:B,"")</f>
        <v>básico</v>
      </c>
      <c r="E206" s="7">
        <v>45324.61696759259</v>
      </c>
      <c r="F206" s="1">
        <v>21.0</v>
      </c>
    </row>
    <row r="207">
      <c r="A207" s="1" t="s">
        <v>240</v>
      </c>
      <c r="B207" s="1" t="s">
        <v>938</v>
      </c>
      <c r="C207" s="7" t="str">
        <f t="array" ref="C207">XLOOKUP(B207,'planificação'!A:A,'planificação'!B:B,"")</f>
        <v>básico</v>
      </c>
      <c r="D207" s="7">
        <v>45534.603159722225</v>
      </c>
      <c r="E207" s="7">
        <v>45476.48548611111</v>
      </c>
      <c r="F207" s="1">
        <v>13.0</v>
      </c>
    </row>
    <row r="208">
      <c r="A208" s="1" t="s">
        <v>2124</v>
      </c>
      <c r="B208" s="1" t="s">
        <v>1586</v>
      </c>
      <c r="C208" s="7" t="str">
        <f t="array" ref="C208">XLOOKUP(B208,'planificação'!A:A,'planificação'!B:B,"")</f>
        <v>básico</v>
      </c>
      <c r="E208" s="7">
        <v>45594.573599537034</v>
      </c>
      <c r="F208" s="1">
        <v>1.0</v>
      </c>
    </row>
    <row r="209">
      <c r="A209" s="1" t="s">
        <v>98</v>
      </c>
      <c r="B209" s="1" t="s">
        <v>908</v>
      </c>
      <c r="C209" s="7" t="str">
        <f t="array" ref="C209">XLOOKUP(B209,'planificação'!A:A,'planificação'!B:B,"")</f>
        <v>básico</v>
      </c>
      <c r="D209" s="7">
        <v>45595.32346064815</v>
      </c>
      <c r="E209" s="7">
        <v>45509.65935185185</v>
      </c>
      <c r="F209" s="1">
        <v>24.0</v>
      </c>
    </row>
    <row r="210">
      <c r="A210" s="1" t="s">
        <v>209</v>
      </c>
      <c r="B210" s="1" t="s">
        <v>908</v>
      </c>
      <c r="C210" s="7" t="str">
        <f t="array" ref="C210">XLOOKUP(B210,'planificação'!A:A,'planificação'!B:B,"")</f>
        <v>básico</v>
      </c>
      <c r="E210" s="7">
        <v>45545.69957175926</v>
      </c>
      <c r="F210" s="1">
        <v>52.0</v>
      </c>
    </row>
    <row r="211">
      <c r="A211" s="1" t="s">
        <v>358</v>
      </c>
      <c r="B211" s="1" t="s">
        <v>908</v>
      </c>
      <c r="C211" s="7" t="str">
        <f t="array" ref="C211">XLOOKUP(B211,'planificação'!A:A,'planificação'!B:B,"")</f>
        <v>básico</v>
      </c>
      <c r="D211" s="7">
        <v>45504.77190972222</v>
      </c>
      <c r="E211" s="7">
        <v>45498.48349537037</v>
      </c>
      <c r="F211" s="1">
        <v>7.0</v>
      </c>
    </row>
    <row r="212">
      <c r="A212" s="1" t="s">
        <v>309</v>
      </c>
      <c r="B212" s="1" t="s">
        <v>938</v>
      </c>
      <c r="C212" s="7" t="str">
        <f t="array" ref="C212">XLOOKUP(B212,'planificação'!A:A,'planificação'!B:B,"")</f>
        <v>básico</v>
      </c>
      <c r="E212" s="7">
        <v>45517.87939814815</v>
      </c>
      <c r="F212" s="1">
        <v>27.0</v>
      </c>
    </row>
    <row r="213">
      <c r="A213" s="1" t="s">
        <v>96</v>
      </c>
      <c r="B213" s="1" t="s">
        <v>908</v>
      </c>
      <c r="C213" s="7" t="str">
        <f t="array" ref="C213">XLOOKUP(B213,'planificação'!A:A,'planificação'!B:B,"")</f>
        <v>básico</v>
      </c>
      <c r="E213" s="7">
        <v>45397.99275462963</v>
      </c>
      <c r="F213" s="1">
        <v>72.0</v>
      </c>
    </row>
    <row r="214">
      <c r="A214" s="1" t="s">
        <v>269</v>
      </c>
      <c r="B214" s="1" t="s">
        <v>908</v>
      </c>
      <c r="C214" s="7" t="str">
        <f t="array" ref="C214">XLOOKUP(B214,'planificação'!A:A,'planificação'!B:B,"")</f>
        <v>básico</v>
      </c>
      <c r="E214" s="7">
        <v>45498.87217592593</v>
      </c>
      <c r="F214" s="1">
        <v>46.0</v>
      </c>
    </row>
    <row r="215">
      <c r="A215" s="1" t="s">
        <v>59</v>
      </c>
      <c r="B215" s="1" t="s">
        <v>908</v>
      </c>
      <c r="C215" s="7" t="str">
        <f t="array" ref="C215">XLOOKUP(B215,'planificação'!A:A,'planificação'!B:B,"")</f>
        <v>básico</v>
      </c>
      <c r="D215" s="7">
        <v>45512.61962962963</v>
      </c>
      <c r="E215" s="7">
        <v>45471.557534722226</v>
      </c>
      <c r="F215" s="1">
        <v>42.0</v>
      </c>
    </row>
    <row r="216">
      <c r="A216" s="1" t="s">
        <v>2209</v>
      </c>
      <c r="B216" s="1" t="s">
        <v>908</v>
      </c>
      <c r="C216" s="7" t="str">
        <f t="array" ref="C216">XLOOKUP(B216,'planificação'!A:A,'planificação'!B:B,"")</f>
        <v>básico</v>
      </c>
      <c r="D216" s="7">
        <v>45483.602685185186</v>
      </c>
      <c r="E216" s="7">
        <v>45282.660949074074</v>
      </c>
      <c r="F216" s="1">
        <v>1.0</v>
      </c>
    </row>
    <row r="217">
      <c r="A217" s="1" t="s">
        <v>243</v>
      </c>
      <c r="B217" s="1" t="s">
        <v>1030</v>
      </c>
      <c r="C217" s="7" t="str">
        <f t="array" ref="C217">XLOOKUP(B217,'planificação'!A:A,'planificação'!B:B,"")</f>
        <v>básico</v>
      </c>
      <c r="E217" s="7">
        <v>45513.52113425926</v>
      </c>
      <c r="F217" s="1">
        <v>34.0</v>
      </c>
    </row>
    <row r="218">
      <c r="A218" s="1" t="s">
        <v>80</v>
      </c>
      <c r="B218" s="1" t="s">
        <v>938</v>
      </c>
      <c r="C218" s="7" t="str">
        <f t="array" ref="C218">XLOOKUP(B218,'planificação'!A:A,'planificação'!B:B,"")</f>
        <v>básico</v>
      </c>
      <c r="E218" s="7">
        <v>45411.75443287037</v>
      </c>
      <c r="F218" s="1">
        <v>40.0</v>
      </c>
    </row>
    <row r="219">
      <c r="A219" s="1" t="s">
        <v>248</v>
      </c>
      <c r="B219" s="1" t="s">
        <v>938</v>
      </c>
      <c r="C219" s="7" t="str">
        <f t="array" ref="C219">XLOOKUP(B219,'planificação'!A:A,'planificação'!B:B,"")</f>
        <v>básico</v>
      </c>
      <c r="E219" s="7">
        <v>45389.83325231481</v>
      </c>
      <c r="F219" s="1">
        <v>12.0</v>
      </c>
    </row>
    <row r="220">
      <c r="A220" s="1" t="s">
        <v>93</v>
      </c>
      <c r="B220" s="1" t="s">
        <v>990</v>
      </c>
      <c r="C220" s="7" t="str">
        <f t="array" ref="C220">XLOOKUP(B220,'planificação'!A:A,'planificação'!B:B,"")</f>
        <v>básico</v>
      </c>
      <c r="D220" s="7">
        <v>45590.77568287037</v>
      </c>
      <c r="E220" s="7">
        <v>45560.00565972222</v>
      </c>
      <c r="F220" s="1">
        <v>13.0</v>
      </c>
    </row>
    <row r="221">
      <c r="A221" s="1" t="s">
        <v>511</v>
      </c>
      <c r="B221" s="1" t="s">
        <v>938</v>
      </c>
      <c r="C221" s="7" t="str">
        <f t="array" ref="C221">XLOOKUP(B221,'planificação'!A:A,'planificação'!B:B,"")</f>
        <v>básico</v>
      </c>
      <c r="E221" s="7">
        <v>45504.788993055554</v>
      </c>
      <c r="F221" s="1">
        <v>23.0</v>
      </c>
    </row>
    <row r="222">
      <c r="A222" s="1" t="s">
        <v>2274</v>
      </c>
      <c r="B222" s="1" t="s">
        <v>1030</v>
      </c>
      <c r="C222" s="7" t="str">
        <f t="array" ref="C222">XLOOKUP(B222,'planificação'!A:A,'planificação'!B:B,"")</f>
        <v>básico</v>
      </c>
      <c r="E222" s="7">
        <v>45337.647152777776</v>
      </c>
      <c r="F222" s="1">
        <v>15.0</v>
      </c>
    </row>
    <row r="223">
      <c r="A223" s="1" t="s">
        <v>600</v>
      </c>
      <c r="B223" s="1" t="s">
        <v>908</v>
      </c>
      <c r="C223" s="7" t="str">
        <f t="array" ref="C223">XLOOKUP(B223,'planificação'!A:A,'planificação'!B:B,"")</f>
        <v>básico</v>
      </c>
      <c r="E223" s="7">
        <v>45394.58126157407</v>
      </c>
      <c r="F223" s="1">
        <v>18.0</v>
      </c>
    </row>
    <row r="224">
      <c r="A224" s="1" t="s">
        <v>2291</v>
      </c>
      <c r="B224" s="1" t="s">
        <v>1566</v>
      </c>
      <c r="C224" s="7" t="str">
        <f t="array" ref="C224">XLOOKUP(B224,'planificação'!A:A,'planificação'!B:B,"")</f>
        <v>básico</v>
      </c>
      <c r="E224" s="7">
        <v>45585.825844907406</v>
      </c>
      <c r="F224" s="1">
        <v>6.0</v>
      </c>
    </row>
    <row r="225">
      <c r="A225" s="1" t="s">
        <v>201</v>
      </c>
      <c r="B225" s="1" t="s">
        <v>908</v>
      </c>
      <c r="C225" s="7" t="str">
        <f t="array" ref="C225">XLOOKUP(B225,'planificação'!A:A,'planificação'!B:B,"")</f>
        <v>básico</v>
      </c>
      <c r="E225" s="7">
        <v>45540.63814814815</v>
      </c>
      <c r="F225" s="1">
        <v>36.0</v>
      </c>
    </row>
    <row r="226">
      <c r="A226" s="1" t="s">
        <v>148</v>
      </c>
      <c r="B226" s="1" t="s">
        <v>938</v>
      </c>
      <c r="C226" s="7" t="str">
        <f t="array" ref="C226">XLOOKUP(B226,'planificação'!A:A,'planificação'!B:B,"")</f>
        <v>básico</v>
      </c>
      <c r="E226" s="7">
        <v>45461.8287037037</v>
      </c>
      <c r="F226" s="1">
        <v>55.0</v>
      </c>
    </row>
    <row r="227">
      <c r="A227" s="1" t="s">
        <v>150</v>
      </c>
      <c r="B227" s="1" t="s">
        <v>1243</v>
      </c>
      <c r="C227" s="7" t="str">
        <f t="array" ref="C227">XLOOKUP(B227,'planificação'!A:A,'planificação'!B:B,"")</f>
        <v>básico</v>
      </c>
      <c r="D227" s="7">
        <v>45518.59278935185</v>
      </c>
      <c r="E227" s="7">
        <v>45453.80443287037</v>
      </c>
      <c r="F227" s="1">
        <v>40.0</v>
      </c>
    </row>
    <row r="228">
      <c r="A228" s="1" t="s">
        <v>2345</v>
      </c>
      <c r="B228" s="1" t="s">
        <v>938</v>
      </c>
      <c r="C228" s="7" t="str">
        <f t="array" ref="C228">XLOOKUP(B228,'planificação'!A:A,'planificação'!B:B,"")</f>
        <v>básico</v>
      </c>
      <c r="E228" s="7">
        <v>45254.61607638889</v>
      </c>
      <c r="F228" s="1">
        <v>54.0</v>
      </c>
    </row>
    <row r="229">
      <c r="A229" s="1" t="s">
        <v>2350</v>
      </c>
      <c r="B229" s="1" t="s">
        <v>908</v>
      </c>
      <c r="C229" s="7" t="str">
        <f t="array" ref="C229">XLOOKUP(B229,'planificação'!A:A,'planificação'!B:B,"")</f>
        <v>básico</v>
      </c>
      <c r="E229" s="7">
        <v>45273.82778935185</v>
      </c>
      <c r="F229" s="1">
        <v>1.0</v>
      </c>
    </row>
    <row r="230">
      <c r="A230" s="1" t="s">
        <v>458</v>
      </c>
      <c r="B230" s="1" t="s">
        <v>938</v>
      </c>
      <c r="C230" s="7" t="str">
        <f t="array" ref="C230">XLOOKUP(B230,'planificação'!A:A,'planificação'!B:B,"")</f>
        <v>básico</v>
      </c>
      <c r="E230" s="7">
        <v>45526.767175925925</v>
      </c>
      <c r="F230" s="1">
        <v>2.0</v>
      </c>
    </row>
    <row r="231">
      <c r="A231" s="1" t="s">
        <v>2391</v>
      </c>
      <c r="B231" s="1" t="s">
        <v>1243</v>
      </c>
      <c r="C231" s="7" t="str">
        <f t="array" ref="C231">XLOOKUP(B231,'planificação'!A:A,'planificação'!B:B,"")</f>
        <v>básico</v>
      </c>
      <c r="E231" s="7">
        <v>45306.69844907407</v>
      </c>
      <c r="F231" s="1">
        <v>44.0</v>
      </c>
    </row>
    <row r="232">
      <c r="A232" s="1" t="s">
        <v>2400</v>
      </c>
      <c r="B232" s="1" t="s">
        <v>908</v>
      </c>
      <c r="C232" s="7" t="str">
        <f t="array" ref="C232">XLOOKUP(B232,'planificação'!A:A,'planificação'!B:B,"")</f>
        <v>básico</v>
      </c>
      <c r="E232" s="7">
        <v>45427.615115740744</v>
      </c>
      <c r="F232" s="1">
        <v>16.0</v>
      </c>
    </row>
    <row r="233">
      <c r="A233" s="1" t="s">
        <v>2403</v>
      </c>
      <c r="B233" s="1" t="s">
        <v>1566</v>
      </c>
      <c r="C233" s="7" t="str">
        <f t="array" ref="C233">XLOOKUP(B233,'planificação'!A:A,'planificação'!B:B,"")</f>
        <v>básico</v>
      </c>
      <c r="E233" s="7">
        <v>45575.08013888889</v>
      </c>
      <c r="F233" s="1">
        <v>20.0</v>
      </c>
    </row>
    <row r="234">
      <c r="A234" s="1" t="s">
        <v>101</v>
      </c>
      <c r="B234" s="1" t="s">
        <v>908</v>
      </c>
      <c r="C234" s="7" t="str">
        <f t="array" ref="C234">XLOOKUP(B234,'planificação'!A:A,'planificação'!B:B,"")</f>
        <v>básico</v>
      </c>
      <c r="E234" s="7">
        <v>45511.887083333335</v>
      </c>
      <c r="F234" s="1">
        <v>25.0</v>
      </c>
    </row>
    <row r="235">
      <c r="A235" s="1" t="s">
        <v>277</v>
      </c>
      <c r="B235" s="1" t="s">
        <v>938</v>
      </c>
      <c r="C235" s="7" t="str">
        <f t="array" ref="C235">XLOOKUP(B235,'planificação'!A:A,'planificação'!B:B,"")</f>
        <v>básico</v>
      </c>
      <c r="E235" s="7">
        <v>45469.84641203703</v>
      </c>
      <c r="F235" s="1">
        <v>121.0</v>
      </c>
    </row>
    <row r="236">
      <c r="A236" s="1" t="s">
        <v>402</v>
      </c>
      <c r="B236" s="1" t="s">
        <v>908</v>
      </c>
      <c r="C236" s="7" t="str">
        <f t="array" ref="C236">XLOOKUP(B236,'planificação'!A:A,'planificação'!B:B,"")</f>
        <v>básico</v>
      </c>
      <c r="D236" s="7">
        <v>45483.22622685185</v>
      </c>
      <c r="E236" s="7">
        <v>45397.82685185185</v>
      </c>
      <c r="F236" s="1">
        <v>3.0</v>
      </c>
    </row>
    <row r="237">
      <c r="A237" s="1" t="s">
        <v>146</v>
      </c>
      <c r="B237" s="1" t="s">
        <v>990</v>
      </c>
      <c r="C237" s="7" t="str">
        <f t="array" ref="C237">XLOOKUP(B237,'planificação'!A:A,'planificação'!B:B,"")</f>
        <v>básico</v>
      </c>
      <c r="E237" s="7">
        <v>45560.01310185185</v>
      </c>
      <c r="F237" s="1">
        <v>19.0</v>
      </c>
    </row>
    <row r="238">
      <c r="A238" s="1" t="s">
        <v>2452</v>
      </c>
      <c r="B238" s="1" t="s">
        <v>938</v>
      </c>
      <c r="C238" s="7" t="str">
        <f t="array" ref="C238">XLOOKUP(B238,'planificação'!A:A,'planificação'!B:B,"")</f>
        <v>básico</v>
      </c>
      <c r="E238" s="7">
        <v>45591.60627314815</v>
      </c>
      <c r="F238" s="1">
        <v>2.0</v>
      </c>
    </row>
    <row r="239">
      <c r="A239" s="1" t="s">
        <v>430</v>
      </c>
      <c r="B239" s="1" t="s">
        <v>908</v>
      </c>
      <c r="C239" s="7" t="str">
        <f t="array" ref="C239">XLOOKUP(B239,'planificação'!A:A,'planificação'!B:B,"")</f>
        <v>básico</v>
      </c>
      <c r="E239" s="7">
        <v>45540.860439814816</v>
      </c>
      <c r="F239" s="1">
        <v>12.0</v>
      </c>
    </row>
    <row r="240">
      <c r="A240" s="1" t="s">
        <v>253</v>
      </c>
      <c r="B240" s="1" t="s">
        <v>938</v>
      </c>
      <c r="C240" s="7" t="str">
        <f t="array" ref="C240">XLOOKUP(B240,'planificação'!A:A,'planificação'!B:B,"")</f>
        <v>básico</v>
      </c>
      <c r="E240" s="7">
        <v>45457.71807870371</v>
      </c>
      <c r="F240" s="1">
        <v>56.0</v>
      </c>
    </row>
    <row r="241">
      <c r="A241" s="1" t="s">
        <v>185</v>
      </c>
      <c r="B241" s="1" t="s">
        <v>908</v>
      </c>
      <c r="C241" s="7" t="str">
        <f t="array" ref="C241">XLOOKUP(B241,'planificação'!A:A,'planificação'!B:B,"")</f>
        <v>básico</v>
      </c>
      <c r="E241" s="7">
        <v>45358.730891203704</v>
      </c>
      <c r="F241" s="1">
        <v>25.0</v>
      </c>
    </row>
    <row r="242">
      <c r="A242" s="1" t="s">
        <v>2484</v>
      </c>
      <c r="B242" s="1" t="s">
        <v>908</v>
      </c>
      <c r="C242" s="7" t="str">
        <f t="array" ref="C242">XLOOKUP(B242,'planificação'!A:A,'planificação'!B:B,"")</f>
        <v>básico</v>
      </c>
      <c r="E242" s="7">
        <v>45056.56046296296</v>
      </c>
      <c r="F242" s="1">
        <v>59.0</v>
      </c>
    </row>
    <row r="243">
      <c r="A243" s="1" t="s">
        <v>159</v>
      </c>
      <c r="B243" s="1" t="s">
        <v>908</v>
      </c>
      <c r="C243" s="7" t="str">
        <f t="array" ref="C243">XLOOKUP(B243,'planificação'!A:A,'planificação'!B:B,"")</f>
        <v>básico</v>
      </c>
      <c r="D243" s="7">
        <v>45463.60834490741</v>
      </c>
      <c r="E243" s="7">
        <v>45400.73358796296</v>
      </c>
      <c r="F243" s="1">
        <v>1.0</v>
      </c>
    </row>
    <row r="244">
      <c r="A244" s="1" t="s">
        <v>514</v>
      </c>
      <c r="B244" s="1" t="s">
        <v>938</v>
      </c>
      <c r="C244" s="7" t="str">
        <f t="array" ref="C244">XLOOKUP(B244,'planificação'!A:A,'planificação'!B:B,"")</f>
        <v>básico</v>
      </c>
      <c r="E244" s="7">
        <v>45503.696388888886</v>
      </c>
      <c r="F244" s="1">
        <v>59.0</v>
      </c>
    </row>
    <row r="245">
      <c r="A245" s="1" t="s">
        <v>278</v>
      </c>
      <c r="B245" s="1" t="s">
        <v>908</v>
      </c>
      <c r="C245" s="7" t="str">
        <f t="array" ref="C245">XLOOKUP(B245,'planificação'!A:A,'planificação'!B:B,"")</f>
        <v>básico</v>
      </c>
      <c r="E245" s="7">
        <v>45534.67434027778</v>
      </c>
      <c r="F245" s="1">
        <v>26.0</v>
      </c>
    </row>
    <row r="246">
      <c r="A246" s="1" t="s">
        <v>124</v>
      </c>
      <c r="B246" s="1" t="s">
        <v>938</v>
      </c>
      <c r="C246" s="7" t="str">
        <f t="array" ref="C246">XLOOKUP(B246,'planificação'!A:A,'planificação'!B:B,"")</f>
        <v>básico</v>
      </c>
      <c r="E246" s="7">
        <v>45389.831967592596</v>
      </c>
      <c r="F246" s="1">
        <v>21.0</v>
      </c>
    </row>
    <row r="247">
      <c r="A247" s="1" t="s">
        <v>2534</v>
      </c>
      <c r="B247" s="1" t="s">
        <v>1243</v>
      </c>
      <c r="C247" s="7" t="str">
        <f t="array" ref="C247">XLOOKUP(B247,'planificação'!A:A,'planificação'!B:B,"")</f>
        <v>básico</v>
      </c>
      <c r="D247" s="7">
        <v>45575.153333333335</v>
      </c>
      <c r="E247" s="7">
        <v>45302.75324074074</v>
      </c>
      <c r="F247" s="1">
        <v>52.0</v>
      </c>
    </row>
    <row r="248">
      <c r="A248" s="1" t="s">
        <v>2543</v>
      </c>
      <c r="B248" s="1" t="s">
        <v>1566</v>
      </c>
      <c r="C248" s="7" t="str">
        <f t="array" ref="C248">XLOOKUP(B248,'planificação'!A:A,'planificação'!B:B,"")</f>
        <v>básico</v>
      </c>
      <c r="E248" s="7">
        <v>45586.9191087963</v>
      </c>
      <c r="F248" s="1">
        <v>3.0</v>
      </c>
    </row>
    <row r="249">
      <c r="A249" s="1" t="s">
        <v>418</v>
      </c>
      <c r="B249" s="1" t="s">
        <v>908</v>
      </c>
      <c r="C249" s="7" t="str">
        <f t="array" ref="C249">XLOOKUP(B249,'planificação'!A:A,'planificação'!B:B,"")</f>
        <v>básico</v>
      </c>
      <c r="D249" s="7">
        <v>45563.28864583333</v>
      </c>
      <c r="E249" s="7">
        <v>45413.02421296296</v>
      </c>
      <c r="F249" s="1">
        <v>2.0</v>
      </c>
    </row>
    <row r="250">
      <c r="A250" s="1" t="s">
        <v>523</v>
      </c>
      <c r="B250" s="1" t="s">
        <v>938</v>
      </c>
      <c r="C250" s="7" t="str">
        <f t="array" ref="C250">XLOOKUP(B250,'planificação'!A:A,'planificação'!B:B,"")</f>
        <v>básico</v>
      </c>
      <c r="E250" s="7">
        <v>45461.76123842593</v>
      </c>
      <c r="F250" s="1">
        <v>122.0</v>
      </c>
    </row>
    <row r="251">
      <c r="A251" s="1" t="s">
        <v>2575</v>
      </c>
      <c r="B251" s="1" t="s">
        <v>908</v>
      </c>
      <c r="C251" s="7" t="str">
        <f t="array" ref="C251">XLOOKUP(B251,'planificação'!A:A,'planificação'!B:B,"")</f>
        <v>básico</v>
      </c>
      <c r="E251" s="7">
        <v>45454.47431712963</v>
      </c>
      <c r="F251" s="1">
        <v>5.0</v>
      </c>
    </row>
    <row r="252">
      <c r="A252" s="1" t="s">
        <v>2578</v>
      </c>
      <c r="B252" s="1" t="s">
        <v>908</v>
      </c>
      <c r="C252" s="7" t="str">
        <f t="array" ref="C252">XLOOKUP(B252,'planificação'!A:A,'planificação'!B:B,"")</f>
        <v>básico</v>
      </c>
      <c r="E252" s="7">
        <v>45225.576886574076</v>
      </c>
      <c r="F252" s="1">
        <v>23.0</v>
      </c>
    </row>
    <row r="253">
      <c r="A253" s="1" t="s">
        <v>334</v>
      </c>
      <c r="B253" s="1" t="s">
        <v>908</v>
      </c>
      <c r="C253" s="7" t="str">
        <f t="array" ref="C253">XLOOKUP(B253,'planificação'!A:A,'planificação'!B:B,"")</f>
        <v>básico</v>
      </c>
      <c r="D253" s="7">
        <v>45582.85738425926</v>
      </c>
      <c r="E253" s="7">
        <v>45547.055127314816</v>
      </c>
      <c r="F253" s="1">
        <v>81.0</v>
      </c>
    </row>
    <row r="254">
      <c r="A254" s="1" t="s">
        <v>484</v>
      </c>
      <c r="B254" s="1" t="s">
        <v>938</v>
      </c>
      <c r="C254" s="7" t="str">
        <f t="array" ref="C254">XLOOKUP(B254,'planificação'!A:A,'planificação'!B:B,"")</f>
        <v>básico</v>
      </c>
      <c r="E254" s="7">
        <v>45468.62037037037</v>
      </c>
      <c r="F254" s="1">
        <v>80.0</v>
      </c>
    </row>
    <row r="255">
      <c r="A255" s="1" t="s">
        <v>2611</v>
      </c>
      <c r="B255" s="1" t="s">
        <v>1566</v>
      </c>
      <c r="C255" s="7" t="str">
        <f t="array" ref="C255">XLOOKUP(B255,'planificação'!A:A,'planificação'!B:B,"")</f>
        <v>básico</v>
      </c>
      <c r="E255" s="7">
        <v>45586.62644675926</v>
      </c>
      <c r="F255" s="1">
        <v>10.0</v>
      </c>
    </row>
    <row r="256">
      <c r="A256" s="1" t="s">
        <v>2615</v>
      </c>
      <c r="B256" s="1" t="s">
        <v>908</v>
      </c>
      <c r="C256" s="7" t="str">
        <f t="array" ref="C256">XLOOKUP(B256,'planificação'!A:A,'planificação'!B:B,"")</f>
        <v>básico</v>
      </c>
      <c r="E256" s="7">
        <v>45336.96650462963</v>
      </c>
      <c r="F256" s="1">
        <v>97.0</v>
      </c>
    </row>
    <row r="257">
      <c r="A257" s="1" t="s">
        <v>326</v>
      </c>
      <c r="B257" s="1" t="s">
        <v>1030</v>
      </c>
      <c r="C257" s="7" t="str">
        <f t="array" ref="C257">XLOOKUP(B257,'planificação'!A:A,'planificação'!B:B,"")</f>
        <v>básico</v>
      </c>
      <c r="E257" s="7">
        <v>45498.880949074075</v>
      </c>
      <c r="F257" s="1">
        <v>40.0</v>
      </c>
    </row>
    <row r="258">
      <c r="A258" s="1" t="s">
        <v>2623</v>
      </c>
      <c r="B258" s="1" t="s">
        <v>908</v>
      </c>
      <c r="C258" s="7" t="str">
        <f t="array" ref="C258">XLOOKUP(B258,'planificação'!A:A,'planificação'!B:B,"")</f>
        <v>básico</v>
      </c>
      <c r="D258" s="7">
        <v>45573.569710648146</v>
      </c>
      <c r="E258" s="7">
        <v>45314.816875</v>
      </c>
      <c r="F258" s="1">
        <v>48.0</v>
      </c>
    </row>
    <row r="259">
      <c r="A259" s="1" t="s">
        <v>112</v>
      </c>
      <c r="B259" s="1" t="s">
        <v>1243</v>
      </c>
      <c r="C259" s="7" t="str">
        <f t="array" ref="C259">XLOOKUP(B259,'planificação'!A:A,'planificação'!B:B,"")</f>
        <v>básico</v>
      </c>
      <c r="D259" s="7">
        <v>45516.79366898148</v>
      </c>
      <c r="E259" s="7">
        <v>45481.79063657407</v>
      </c>
      <c r="F259" s="1">
        <v>16.0</v>
      </c>
    </row>
    <row r="260">
      <c r="A260" s="1" t="s">
        <v>441</v>
      </c>
      <c r="B260" s="1" t="s">
        <v>990</v>
      </c>
      <c r="C260" s="7" t="str">
        <f t="array" ref="C260">XLOOKUP(B260,'planificação'!A:A,'planificação'!B:B,"")</f>
        <v>básico</v>
      </c>
      <c r="E260" s="7">
        <v>45561.955</v>
      </c>
      <c r="F260" s="1">
        <v>4.0</v>
      </c>
    </row>
    <row r="261">
      <c r="A261" s="1" t="s">
        <v>182</v>
      </c>
      <c r="B261" s="1" t="s">
        <v>1030</v>
      </c>
      <c r="C261" s="7" t="str">
        <f t="array" ref="C261">XLOOKUP(B261,'planificação'!A:A,'planificação'!B:B,"")</f>
        <v>básico</v>
      </c>
      <c r="E261" s="7">
        <v>45533.297951388886</v>
      </c>
      <c r="F261" s="1">
        <v>17.0</v>
      </c>
    </row>
    <row r="262">
      <c r="A262" s="1" t="s">
        <v>574</v>
      </c>
      <c r="B262" s="1" t="s">
        <v>908</v>
      </c>
      <c r="C262" s="7" t="str">
        <f t="array" ref="C262">XLOOKUP(B262,'planificação'!A:A,'planificação'!B:B,"")</f>
        <v>básico</v>
      </c>
      <c r="E262" s="7">
        <v>45389.896678240744</v>
      </c>
      <c r="F262" s="1">
        <v>16.0</v>
      </c>
    </row>
    <row r="263">
      <c r="A263" s="1" t="s">
        <v>528</v>
      </c>
      <c r="B263" s="1" t="s">
        <v>990</v>
      </c>
      <c r="C263" s="7" t="str">
        <f t="array" ref="C263">XLOOKUP(B263,'planificação'!A:A,'planificação'!B:B,"")</f>
        <v>básico</v>
      </c>
      <c r="E263" s="7">
        <v>45560.005277777775</v>
      </c>
      <c r="F263" s="1">
        <v>2.0</v>
      </c>
    </row>
    <row r="264">
      <c r="A264" s="1" t="s">
        <v>391</v>
      </c>
      <c r="B264" s="1" t="s">
        <v>908</v>
      </c>
      <c r="C264" s="7" t="str">
        <f t="array" ref="C264">XLOOKUP(B264,'planificação'!A:A,'planificação'!B:B,"")</f>
        <v>básico</v>
      </c>
      <c r="D264" s="7">
        <v>45527.8233912037</v>
      </c>
      <c r="E264" s="7">
        <v>45468.901192129626</v>
      </c>
      <c r="F264" s="1">
        <v>24.0</v>
      </c>
    </row>
    <row r="265">
      <c r="A265" s="1" t="s">
        <v>51</v>
      </c>
      <c r="B265" s="1" t="s">
        <v>938</v>
      </c>
      <c r="C265" s="7" t="str">
        <f t="array" ref="C265">XLOOKUP(B265,'planificação'!A:A,'planificação'!B:B,"")</f>
        <v>básico</v>
      </c>
      <c r="E265" s="7">
        <v>45520.58603009259</v>
      </c>
      <c r="F265" s="1">
        <v>150.0</v>
      </c>
    </row>
    <row r="266">
      <c r="A266" s="1" t="s">
        <v>123</v>
      </c>
      <c r="B266" s="1" t="s">
        <v>938</v>
      </c>
      <c r="C266" s="7" t="str">
        <f t="array" ref="C266">XLOOKUP(B266,'planificação'!A:A,'planificação'!B:B,"")</f>
        <v>básico</v>
      </c>
      <c r="E266" s="7">
        <v>45532.73266203704</v>
      </c>
      <c r="F266" s="1">
        <v>26.0</v>
      </c>
    </row>
    <row r="267">
      <c r="A267" s="1" t="s">
        <v>157</v>
      </c>
      <c r="B267" s="1" t="s">
        <v>908</v>
      </c>
      <c r="C267" s="7" t="str">
        <f t="array" ref="C267">XLOOKUP(B267,'planificação'!A:A,'planificação'!B:B,"")</f>
        <v>básico</v>
      </c>
      <c r="D267" s="7">
        <v>45574.74909722222</v>
      </c>
      <c r="E267" s="7">
        <v>45474.58351851852</v>
      </c>
      <c r="F267" s="1">
        <v>37.0</v>
      </c>
    </row>
    <row r="268">
      <c r="A268" s="1" t="s">
        <v>110</v>
      </c>
      <c r="B268" s="1" t="s">
        <v>938</v>
      </c>
      <c r="C268" s="7" t="str">
        <f t="array" ref="C268">XLOOKUP(B268,'planificação'!A:A,'planificação'!B:B,"")</f>
        <v>básico</v>
      </c>
      <c r="D268" s="7">
        <v>45569.549791666665</v>
      </c>
      <c r="E268" s="7">
        <v>45541.88017361111</v>
      </c>
      <c r="F268" s="1">
        <v>11.0</v>
      </c>
    </row>
    <row r="269">
      <c r="A269" s="1" t="s">
        <v>227</v>
      </c>
      <c r="B269" s="1" t="s">
        <v>908</v>
      </c>
      <c r="C269" s="7" t="str">
        <f t="array" ref="C269">XLOOKUP(B269,'planificação'!A:A,'planificação'!B:B,"")</f>
        <v>básico</v>
      </c>
      <c r="E269" s="7">
        <v>45400.90957175926</v>
      </c>
      <c r="F269" s="1">
        <v>9.0</v>
      </c>
    </row>
    <row r="270">
      <c r="A270" s="1" t="s">
        <v>2747</v>
      </c>
      <c r="B270" s="1" t="s">
        <v>908</v>
      </c>
      <c r="C270" s="7" t="str">
        <f t="array" ref="C270">XLOOKUP(B270,'planificação'!A:A,'planificação'!B:B,"")</f>
        <v>básico</v>
      </c>
      <c r="E270" s="7">
        <v>45343.01861111111</v>
      </c>
      <c r="F270" s="1">
        <v>12.0</v>
      </c>
    </row>
    <row r="271">
      <c r="A271" s="1" t="s">
        <v>308</v>
      </c>
      <c r="B271" s="1" t="s">
        <v>908</v>
      </c>
      <c r="C271" s="7" t="str">
        <f t="array" ref="C271">XLOOKUP(B271,'planificação'!A:A,'planificação'!B:B,"")</f>
        <v>básico</v>
      </c>
      <c r="E271" s="7">
        <v>45530.76403935185</v>
      </c>
      <c r="F271" s="1">
        <v>51.0</v>
      </c>
    </row>
    <row r="272">
      <c r="A272" s="1" t="s">
        <v>274</v>
      </c>
      <c r="B272" s="1" t="s">
        <v>1066</v>
      </c>
      <c r="C272" s="7" t="str">
        <f t="array" ref="C272">XLOOKUP(B272,'planificação'!A:A,'planificação'!B:B,"")</f>
        <v>básico</v>
      </c>
      <c r="E272" s="7">
        <v>45426.540821759256</v>
      </c>
      <c r="F272" s="1">
        <v>12.0</v>
      </c>
    </row>
    <row r="273">
      <c r="A273" s="1" t="s">
        <v>537</v>
      </c>
      <c r="B273" s="1" t="s">
        <v>938</v>
      </c>
      <c r="C273" s="7" t="str">
        <f t="array" ref="C273">XLOOKUP(B273,'planificação'!A:A,'planificação'!B:B,"")</f>
        <v>básico</v>
      </c>
      <c r="E273" s="7">
        <v>45533.917719907404</v>
      </c>
      <c r="F273" s="1">
        <v>22.0</v>
      </c>
    </row>
    <row r="274">
      <c r="A274" s="1" t="s">
        <v>263</v>
      </c>
      <c r="B274" s="1" t="s">
        <v>908</v>
      </c>
      <c r="C274" s="7" t="str">
        <f t="array" ref="C274">XLOOKUP(B274,'planificação'!A:A,'planificação'!B:B,"")</f>
        <v>básico</v>
      </c>
      <c r="E274" s="7">
        <v>45530.687476851854</v>
      </c>
      <c r="F274" s="1">
        <v>32.0</v>
      </c>
    </row>
    <row r="275">
      <c r="A275" s="1" t="s">
        <v>474</v>
      </c>
      <c r="B275" s="1" t="s">
        <v>915</v>
      </c>
      <c r="C275" s="7" t="str">
        <f t="array" ref="C275">XLOOKUP(B275,'planificação'!A:A,'planificação'!B:B,"")</f>
        <v>básico</v>
      </c>
      <c r="E275" s="7">
        <v>45401.69582175926</v>
      </c>
      <c r="F275" s="1">
        <v>59.0</v>
      </c>
    </row>
    <row r="276">
      <c r="A276" s="1" t="s">
        <v>121</v>
      </c>
      <c r="B276" s="1" t="s">
        <v>908</v>
      </c>
      <c r="C276" s="7" t="str">
        <f t="array" ref="C276">XLOOKUP(B276,'planificação'!A:A,'planificação'!B:B,"")</f>
        <v>básico</v>
      </c>
      <c r="E276" s="7">
        <v>45432.818032407406</v>
      </c>
      <c r="F276" s="1">
        <v>111.0</v>
      </c>
    </row>
    <row r="277">
      <c r="A277" s="1" t="s">
        <v>409</v>
      </c>
      <c r="B277" s="1" t="s">
        <v>938</v>
      </c>
      <c r="C277" s="7" t="str">
        <f t="array" ref="C277">XLOOKUP(B277,'planificação'!A:A,'planificação'!B:B,"")</f>
        <v>básico</v>
      </c>
      <c r="D277" s="7">
        <v>45553.95633101852</v>
      </c>
      <c r="E277" s="7">
        <v>45443.68482638889</v>
      </c>
      <c r="F277" s="1">
        <v>2.0</v>
      </c>
    </row>
    <row r="278">
      <c r="A278" s="1" t="s">
        <v>2813</v>
      </c>
      <c r="B278" s="1" t="s">
        <v>938</v>
      </c>
      <c r="C278" s="7" t="str">
        <f t="array" ref="C278">XLOOKUP(B278,'planificação'!A:A,'planificação'!B:B,"")</f>
        <v>básico</v>
      </c>
      <c r="E278" s="7">
        <v>45212.50635416667</v>
      </c>
      <c r="F278" s="1">
        <v>12.0</v>
      </c>
    </row>
    <row r="279">
      <c r="A279" s="1" t="s">
        <v>2817</v>
      </c>
      <c r="B279" s="1" t="s">
        <v>1030</v>
      </c>
      <c r="C279" s="7" t="str">
        <f t="array" ref="C279">XLOOKUP(B279,'planificação'!A:A,'planificação'!B:B,"")</f>
        <v>básico</v>
      </c>
      <c r="E279" s="7">
        <v>45210.908159722225</v>
      </c>
      <c r="F279" s="1">
        <v>84.0</v>
      </c>
    </row>
    <row r="280">
      <c r="A280" s="1" t="s">
        <v>2826</v>
      </c>
      <c r="B280" s="1" t="s">
        <v>908</v>
      </c>
      <c r="C280" s="7" t="str">
        <f t="array" ref="C280">XLOOKUP(B280,'planificação'!A:A,'planificação'!B:B,"")</f>
        <v>básico</v>
      </c>
      <c r="E280" s="7">
        <v>45281.83349537037</v>
      </c>
      <c r="F280" s="1">
        <v>75.0</v>
      </c>
    </row>
    <row r="281">
      <c r="A281" s="1" t="s">
        <v>2839</v>
      </c>
      <c r="B281" s="1" t="s">
        <v>1566</v>
      </c>
      <c r="C281" s="7" t="str">
        <f t="array" ref="C281">XLOOKUP(B281,'planificação'!A:A,'planificação'!B:B,"")</f>
        <v>básico</v>
      </c>
      <c r="E281" s="7">
        <v>45576.6955787037</v>
      </c>
      <c r="F281" s="1">
        <v>6.0</v>
      </c>
    </row>
    <row r="282">
      <c r="A282" s="1" t="s">
        <v>61</v>
      </c>
      <c r="B282" s="1" t="s">
        <v>938</v>
      </c>
      <c r="C282" s="7" t="str">
        <f t="array" ref="C282">XLOOKUP(B282,'planificação'!A:A,'planificação'!B:B,"")</f>
        <v>básico</v>
      </c>
      <c r="E282" s="7">
        <v>45475.82247685185</v>
      </c>
      <c r="F282" s="1">
        <v>39.0</v>
      </c>
    </row>
    <row r="283">
      <c r="A283" s="1" t="s">
        <v>584</v>
      </c>
      <c r="B283" s="1" t="s">
        <v>1243</v>
      </c>
      <c r="C283" s="7" t="str">
        <f t="array" ref="C283">XLOOKUP(B283,'planificação'!A:A,'planificação'!B:B,"")</f>
        <v>básico</v>
      </c>
      <c r="E283" s="7">
        <v>45404.55222222222</v>
      </c>
      <c r="F283" s="1">
        <v>22.0</v>
      </c>
    </row>
    <row r="284">
      <c r="A284" s="1" t="s">
        <v>84</v>
      </c>
      <c r="B284" s="1" t="s">
        <v>908</v>
      </c>
      <c r="C284" s="7" t="str">
        <f t="array" ref="C284">XLOOKUP(B284,'planificação'!A:A,'planificação'!B:B,"")</f>
        <v>básico</v>
      </c>
      <c r="E284" s="7">
        <v>45376.55541666667</v>
      </c>
      <c r="F284" s="1">
        <v>53.0</v>
      </c>
    </row>
    <row r="285">
      <c r="A285" s="1" t="s">
        <v>369</v>
      </c>
      <c r="B285" s="1" t="s">
        <v>938</v>
      </c>
      <c r="C285" s="7" t="str">
        <f t="array" ref="C285">XLOOKUP(B285,'planificação'!A:A,'planificação'!B:B,"")</f>
        <v>básico</v>
      </c>
      <c r="D285" s="7">
        <v>45534.603159722225</v>
      </c>
      <c r="E285" s="7">
        <v>45513.89303240741</v>
      </c>
      <c r="F285" s="1">
        <v>4.0</v>
      </c>
    </row>
    <row r="286">
      <c r="A286" s="1" t="s">
        <v>203</v>
      </c>
      <c r="B286" s="1" t="s">
        <v>908</v>
      </c>
      <c r="C286" s="7" t="str">
        <f t="array" ref="C286">XLOOKUP(B286,'planificação'!A:A,'planificação'!B:B,"")</f>
        <v>básico</v>
      </c>
      <c r="E286" s="7">
        <v>45548.621516203704</v>
      </c>
      <c r="F286" s="1">
        <v>37.0</v>
      </c>
    </row>
    <row r="287">
      <c r="A287" s="1" t="s">
        <v>2896</v>
      </c>
      <c r="B287" s="1" t="s">
        <v>938</v>
      </c>
      <c r="C287" s="7" t="str">
        <f t="array" ref="C287">XLOOKUP(B287,'planificação'!A:A,'planificação'!B:B,"")</f>
        <v>básico</v>
      </c>
      <c r="E287" s="7">
        <v>45569.81953703704</v>
      </c>
      <c r="F287" s="1">
        <v>34.0</v>
      </c>
    </row>
    <row r="288">
      <c r="A288" s="1" t="s">
        <v>588</v>
      </c>
      <c r="B288" s="1" t="s">
        <v>908</v>
      </c>
      <c r="C288" s="7" t="str">
        <f t="array" ref="C288">XLOOKUP(B288,'planificação'!A:A,'planificação'!B:B,"")</f>
        <v>básico</v>
      </c>
      <c r="E288" s="7">
        <v>45426.57747685185</v>
      </c>
      <c r="F288" s="1">
        <v>21.0</v>
      </c>
    </row>
    <row r="289">
      <c r="A289" s="1" t="s">
        <v>189</v>
      </c>
      <c r="B289" s="1" t="s">
        <v>1586</v>
      </c>
      <c r="C289" s="7" t="str">
        <f t="array" ref="C289">XLOOKUP(B289,'planificação'!A:A,'planificação'!B:B,"")</f>
        <v>básico</v>
      </c>
      <c r="E289" s="7">
        <v>45565.85377314815</v>
      </c>
      <c r="F289" s="1">
        <v>22.0</v>
      </c>
    </row>
    <row r="290">
      <c r="A290" s="1" t="s">
        <v>264</v>
      </c>
      <c r="B290" s="1" t="s">
        <v>908</v>
      </c>
      <c r="C290" s="7" t="str">
        <f t="array" ref="C290">XLOOKUP(B290,'planificação'!A:A,'planificação'!B:B,"")</f>
        <v>básico</v>
      </c>
      <c r="D290" s="7">
        <v>45502.73881944444</v>
      </c>
      <c r="E290" s="7">
        <v>45376.58892361111</v>
      </c>
      <c r="F290" s="1">
        <v>2.0</v>
      </c>
    </row>
    <row r="291">
      <c r="A291" s="1" t="s">
        <v>2935</v>
      </c>
      <c r="B291" s="1" t="s">
        <v>908</v>
      </c>
      <c r="C291" s="7" t="str">
        <f t="array" ref="C291">XLOOKUP(B291,'planificação'!A:A,'planificação'!B:B,"")</f>
        <v>básico</v>
      </c>
      <c r="E291" s="7">
        <v>45186.55039351852</v>
      </c>
      <c r="F291" s="1">
        <v>130.0</v>
      </c>
    </row>
    <row r="292">
      <c r="A292" s="1" t="s">
        <v>184</v>
      </c>
      <c r="B292" s="1" t="s">
        <v>1215</v>
      </c>
      <c r="C292" s="7" t="str">
        <f t="array" ref="C292">XLOOKUP(B292,'planificação'!A:A,'planificação'!B:B,"")</f>
        <v>básico</v>
      </c>
      <c r="E292" s="7">
        <v>45419.79880787037</v>
      </c>
      <c r="F292" s="1">
        <v>67.0</v>
      </c>
    </row>
    <row r="293">
      <c r="A293" s="1" t="s">
        <v>2963</v>
      </c>
      <c r="B293" s="1" t="s">
        <v>908</v>
      </c>
      <c r="C293" s="7" t="str">
        <f t="array" ref="C293">XLOOKUP(B293,'planificação'!A:A,'planificação'!B:B,"")</f>
        <v>básico</v>
      </c>
      <c r="E293" s="7">
        <v>45349.873078703706</v>
      </c>
      <c r="F293" s="1">
        <v>2.0</v>
      </c>
    </row>
    <row r="294">
      <c r="A294" s="1" t="s">
        <v>2965</v>
      </c>
      <c r="B294" s="1" t="s">
        <v>1066</v>
      </c>
      <c r="C294" s="7" t="str">
        <f t="array" ref="C294">XLOOKUP(B294,'planificação'!A:A,'planificação'!B:B,"")</f>
        <v>básico</v>
      </c>
      <c r="E294" s="7">
        <v>45568.86158564815</v>
      </c>
      <c r="F294" s="1">
        <v>3.0</v>
      </c>
    </row>
    <row r="295">
      <c r="A295" s="1" t="s">
        <v>331</v>
      </c>
      <c r="B295" s="1" t="s">
        <v>1243</v>
      </c>
      <c r="C295" s="7" t="str">
        <f t="array" ref="C295">XLOOKUP(B295,'planificação'!A:A,'planificação'!B:B,"")</f>
        <v>básico</v>
      </c>
      <c r="E295" s="7">
        <v>45394.73569444445</v>
      </c>
      <c r="F295" s="1">
        <v>56.0</v>
      </c>
    </row>
    <row r="296">
      <c r="A296" s="1" t="s">
        <v>2998</v>
      </c>
      <c r="B296" s="1" t="s">
        <v>915</v>
      </c>
      <c r="C296" s="7" t="str">
        <f t="array" ref="C296">XLOOKUP(B296,'planificação'!A:A,'planificação'!B:B,"")</f>
        <v>básico</v>
      </c>
      <c r="E296" s="7">
        <v>45582.710648148146</v>
      </c>
      <c r="F296" s="1">
        <v>4.0</v>
      </c>
    </row>
    <row r="297">
      <c r="A297" s="1" t="s">
        <v>3017</v>
      </c>
      <c r="B297" s="1" t="s">
        <v>1243</v>
      </c>
      <c r="C297" s="7" t="str">
        <f t="array" ref="C297">XLOOKUP(B297,'planificação'!A:A,'planificação'!B:B,"")</f>
        <v>básico</v>
      </c>
      <c r="D297" s="7">
        <v>45539.5409375</v>
      </c>
      <c r="E297" s="7">
        <v>45076.80136574074</v>
      </c>
      <c r="F297" s="1">
        <v>27.0</v>
      </c>
    </row>
    <row r="298">
      <c r="A298" s="1" t="s">
        <v>403</v>
      </c>
      <c r="B298" s="1" t="s">
        <v>908</v>
      </c>
      <c r="C298" s="7" t="str">
        <f t="array" ref="C298">XLOOKUP(B298,'planificação'!A:A,'planificação'!B:B,"")</f>
        <v>básico</v>
      </c>
      <c r="D298" s="7">
        <v>45539.12935185185</v>
      </c>
      <c r="E298" s="7">
        <v>45453.835486111115</v>
      </c>
      <c r="F298" s="1">
        <v>17.0</v>
      </c>
    </row>
    <row r="299">
      <c r="A299" s="1" t="s">
        <v>3040</v>
      </c>
      <c r="B299" s="1" t="s">
        <v>1586</v>
      </c>
      <c r="C299" s="7" t="str">
        <f t="array" ref="C299">XLOOKUP(B299,'planificação'!A:A,'planificação'!B:B,"")</f>
        <v>básico</v>
      </c>
      <c r="E299" s="7">
        <v>45595.59079861111</v>
      </c>
      <c r="F299" s="1">
        <v>12.0</v>
      </c>
    </row>
    <row r="300">
      <c r="A300" s="1" t="s">
        <v>55</v>
      </c>
      <c r="B300" s="1" t="s">
        <v>938</v>
      </c>
      <c r="C300" s="7" t="str">
        <f t="array" ref="C300">XLOOKUP(B300,'planificação'!A:A,'planificação'!B:B,"")</f>
        <v>básico</v>
      </c>
      <c r="E300" s="7">
        <v>45511.55604166666</v>
      </c>
      <c r="F300" s="1">
        <v>100.0</v>
      </c>
    </row>
    <row r="301">
      <c r="A301" s="1" t="s">
        <v>517</v>
      </c>
      <c r="B301" s="1" t="s">
        <v>1030</v>
      </c>
      <c r="C301" s="7" t="str">
        <f t="array" ref="C301">XLOOKUP(B301,'planificação'!A:A,'planificação'!B:B,"")</f>
        <v>básico</v>
      </c>
      <c r="E301" s="7">
        <v>45537.63719907407</v>
      </c>
      <c r="F301" s="1">
        <v>11.0</v>
      </c>
    </row>
    <row r="302">
      <c r="A302" s="1" t="s">
        <v>408</v>
      </c>
      <c r="B302" s="1" t="s">
        <v>1030</v>
      </c>
      <c r="C302" s="7" t="str">
        <f t="array" ref="C302">XLOOKUP(B302,'planificação'!A:A,'planificação'!B:B,"")</f>
        <v>básico</v>
      </c>
      <c r="D302" s="7">
        <v>45569.68832175926</v>
      </c>
      <c r="E302" s="7">
        <v>45463.90987268519</v>
      </c>
      <c r="F302" s="1">
        <v>1.0</v>
      </c>
    </row>
    <row r="303">
      <c r="A303" s="1" t="s">
        <v>534</v>
      </c>
      <c r="B303" s="1" t="s">
        <v>1030</v>
      </c>
      <c r="C303" s="7" t="str">
        <f t="array" ref="C303">XLOOKUP(B303,'planificação'!A:A,'planificação'!B:B,"")</f>
        <v>básico</v>
      </c>
      <c r="E303" s="7">
        <v>45433.61251157407</v>
      </c>
      <c r="F303" s="1">
        <v>99.0</v>
      </c>
    </row>
    <row r="304">
      <c r="A304" s="1" t="s">
        <v>69</v>
      </c>
      <c r="B304" s="1" t="s">
        <v>908</v>
      </c>
      <c r="C304" s="7" t="str">
        <f t="array" ref="C304">XLOOKUP(B304,'planificação'!A:A,'planificação'!B:B,"")</f>
        <v>básico</v>
      </c>
      <c r="E304" s="7">
        <v>45405.589849537035</v>
      </c>
      <c r="F304" s="1">
        <v>88.0</v>
      </c>
    </row>
    <row r="305">
      <c r="A305" s="1" t="s">
        <v>3092</v>
      </c>
      <c r="B305" s="1" t="s">
        <v>938</v>
      </c>
      <c r="C305" s="7" t="str">
        <f t="array" ref="C305">XLOOKUP(B305,'planificação'!A:A,'planificação'!B:B,"")</f>
        <v>básico</v>
      </c>
      <c r="E305" s="7">
        <v>45583.94164351852</v>
      </c>
      <c r="F305" s="1">
        <v>8.0</v>
      </c>
    </row>
    <row r="306">
      <c r="A306" s="1" t="s">
        <v>443</v>
      </c>
      <c r="B306" s="1" t="s">
        <v>990</v>
      </c>
      <c r="C306" s="7" t="str">
        <f t="array" ref="C306">XLOOKUP(B306,'planificação'!A:A,'planificação'!B:B,"")</f>
        <v>básico</v>
      </c>
      <c r="E306" s="7">
        <v>45562.76494212963</v>
      </c>
      <c r="F306" s="1">
        <v>6.0</v>
      </c>
    </row>
    <row r="307">
      <c r="A307" s="1" t="s">
        <v>232</v>
      </c>
      <c r="B307" s="1" t="s">
        <v>1030</v>
      </c>
      <c r="C307" s="7" t="str">
        <f t="array" ref="C307">XLOOKUP(B307,'planificação'!A:A,'planificação'!B:B,"")</f>
        <v>básico</v>
      </c>
      <c r="E307" s="7">
        <v>45561.613344907404</v>
      </c>
      <c r="F307" s="1">
        <v>11.0</v>
      </c>
    </row>
    <row r="308">
      <c r="A308" s="1" t="s">
        <v>313</v>
      </c>
      <c r="B308" s="1" t="s">
        <v>938</v>
      </c>
      <c r="C308" s="7" t="str">
        <f t="array" ref="C308">XLOOKUP(B308,'planificação'!A:A,'planificação'!B:B,"")</f>
        <v>básico</v>
      </c>
      <c r="E308" s="7">
        <v>45544.89150462963</v>
      </c>
      <c r="F308" s="1">
        <v>18.0</v>
      </c>
    </row>
    <row r="309">
      <c r="A309" s="1" t="s">
        <v>3134</v>
      </c>
      <c r="B309" s="1" t="s">
        <v>1030</v>
      </c>
      <c r="C309" s="7" t="str">
        <f t="array" ref="C309">XLOOKUP(B309,'planificação'!A:A,'planificação'!B:B,"")</f>
        <v>básico</v>
      </c>
      <c r="E309" s="7">
        <v>45587.613969907405</v>
      </c>
      <c r="F309" s="1">
        <v>7.0</v>
      </c>
    </row>
    <row r="310">
      <c r="A310" s="1" t="s">
        <v>200</v>
      </c>
      <c r="B310" s="1" t="s">
        <v>990</v>
      </c>
      <c r="C310" s="7" t="str">
        <f t="array" ref="C310">XLOOKUP(B310,'planificação'!A:A,'planificação'!B:B,"")</f>
        <v>básico</v>
      </c>
      <c r="E310" s="7">
        <v>45560.00890046296</v>
      </c>
      <c r="F310" s="1">
        <v>33.0</v>
      </c>
    </row>
    <row r="311">
      <c r="A311" s="1" t="s">
        <v>378</v>
      </c>
      <c r="B311" s="1" t="s">
        <v>990</v>
      </c>
      <c r="C311" s="7" t="str">
        <f t="array" ref="C311">XLOOKUP(B311,'planificação'!A:A,'planificação'!B:B,"")</f>
        <v>básico</v>
      </c>
      <c r="D311" s="7">
        <v>45588.80640046296</v>
      </c>
      <c r="E311" s="7">
        <v>45560.01614583333</v>
      </c>
      <c r="F311" s="1">
        <v>7.0</v>
      </c>
    </row>
    <row r="312">
      <c r="A312" s="1" t="s">
        <v>3183</v>
      </c>
      <c r="B312" s="1" t="s">
        <v>908</v>
      </c>
      <c r="C312" s="7" t="str">
        <f t="array" ref="C312">XLOOKUP(B312,'planificação'!A:A,'planificação'!B:B,"")</f>
        <v>básico</v>
      </c>
      <c r="E312" s="7">
        <v>45340.71326388889</v>
      </c>
      <c r="F312" s="1">
        <v>690.0</v>
      </c>
    </row>
    <row r="313">
      <c r="A313" s="1" t="s">
        <v>525</v>
      </c>
      <c r="B313" s="1" t="s">
        <v>908</v>
      </c>
      <c r="C313" s="7" t="str">
        <f t="array" ref="C313">XLOOKUP(B313,'planificação'!A:A,'planificação'!B:B,"")</f>
        <v>básico</v>
      </c>
      <c r="E313" s="7">
        <v>45435.80390046296</v>
      </c>
      <c r="F313" s="1">
        <v>121.0</v>
      </c>
    </row>
    <row r="314">
      <c r="A314" s="1" t="s">
        <v>580</v>
      </c>
      <c r="B314" s="1" t="s">
        <v>1066</v>
      </c>
      <c r="C314" s="7" t="str">
        <f t="array" ref="C314">XLOOKUP(B314,'planificação'!A:A,'planificação'!B:B,"")</f>
        <v>básico</v>
      </c>
      <c r="E314" s="7">
        <v>45463.591875</v>
      </c>
      <c r="F314" s="1">
        <v>39.0</v>
      </c>
    </row>
    <row r="315">
      <c r="A315" s="1" t="s">
        <v>549</v>
      </c>
      <c r="B315" s="1" t="s">
        <v>1030</v>
      </c>
      <c r="C315" s="7" t="str">
        <f t="array" ref="C315">XLOOKUP(B315,'planificação'!A:A,'planificação'!B:B,"")</f>
        <v>básico</v>
      </c>
      <c r="E315" s="7">
        <v>45541.56487268519</v>
      </c>
      <c r="F315" s="1">
        <v>3.0</v>
      </c>
    </row>
    <row r="316">
      <c r="A316" s="1" t="s">
        <v>178</v>
      </c>
      <c r="B316" s="1" t="s">
        <v>938</v>
      </c>
      <c r="C316" s="7" t="str">
        <f t="array" ref="C316">XLOOKUP(B316,'planificação'!A:A,'planificação'!B:B,"")</f>
        <v>básico</v>
      </c>
      <c r="E316" s="7">
        <v>45504.87005787037</v>
      </c>
      <c r="F316" s="1">
        <v>40.0</v>
      </c>
    </row>
    <row r="317">
      <c r="A317" s="1" t="s">
        <v>3227</v>
      </c>
      <c r="B317" s="1" t="s">
        <v>908</v>
      </c>
      <c r="C317" s="7" t="str">
        <f t="array" ref="C317">XLOOKUP(B317,'planificação'!A:A,'planificação'!B:B,"")</f>
        <v>básico</v>
      </c>
      <c r="D317" s="7">
        <v>45505.645625</v>
      </c>
      <c r="E317" s="7">
        <v>45198.860034722224</v>
      </c>
      <c r="F317" s="1">
        <v>7.0</v>
      </c>
    </row>
    <row r="318">
      <c r="A318" s="1" t="s">
        <v>454</v>
      </c>
      <c r="B318" s="1" t="s">
        <v>938</v>
      </c>
      <c r="C318" s="7" t="str">
        <f t="array" ref="C318">XLOOKUP(B318,'planificação'!A:A,'planificação'!B:B,"")</f>
        <v>básico</v>
      </c>
      <c r="E318" s="7">
        <v>45530.96494212963</v>
      </c>
      <c r="F318" s="1">
        <v>9.0</v>
      </c>
    </row>
    <row r="319">
      <c r="A319" s="1" t="s">
        <v>340</v>
      </c>
      <c r="B319" s="1" t="s">
        <v>938</v>
      </c>
      <c r="C319" s="7" t="str">
        <f t="array" ref="C319">XLOOKUP(B319,'planificação'!A:A,'planificação'!B:B,"")</f>
        <v>básico</v>
      </c>
      <c r="E319" s="7">
        <v>45547.53737268518</v>
      </c>
      <c r="F319" s="1">
        <v>23.0</v>
      </c>
    </row>
    <row r="320">
      <c r="A320" s="1" t="s">
        <v>3256</v>
      </c>
      <c r="B320" s="1" t="s">
        <v>938</v>
      </c>
      <c r="C320" s="7" t="str">
        <f t="array" ref="C320">XLOOKUP(B320,'planificação'!A:A,'planificação'!B:B,"")</f>
        <v>básico</v>
      </c>
      <c r="E320" s="7">
        <v>45156.83304398148</v>
      </c>
      <c r="F320" s="1">
        <v>50.0</v>
      </c>
    </row>
    <row r="321">
      <c r="A321" s="1" t="s">
        <v>339</v>
      </c>
      <c r="B321" s="1" t="s">
        <v>908</v>
      </c>
      <c r="C321" s="7" t="str">
        <f t="array" ref="C321">XLOOKUP(B321,'planificação'!A:A,'planificação'!B:B,"")</f>
        <v>básico</v>
      </c>
      <c r="E321" s="7">
        <v>45401.6459375</v>
      </c>
      <c r="F321" s="1">
        <v>79.0</v>
      </c>
    </row>
    <row r="322">
      <c r="A322" s="1" t="s">
        <v>190</v>
      </c>
      <c r="B322" s="1" t="s">
        <v>938</v>
      </c>
      <c r="C322" s="7" t="str">
        <f t="array" ref="C322">XLOOKUP(B322,'planificação'!A:A,'planificação'!B:B,"")</f>
        <v>básico</v>
      </c>
      <c r="E322" s="7">
        <v>45517.65027777778</v>
      </c>
      <c r="F322" s="1">
        <v>32.0</v>
      </c>
    </row>
    <row r="323">
      <c r="A323" s="1" t="s">
        <v>261</v>
      </c>
      <c r="B323" s="1" t="s">
        <v>1030</v>
      </c>
      <c r="C323" s="7" t="str">
        <f t="array" ref="C323">XLOOKUP(B323,'planificação'!A:A,'planificação'!B:B,"")</f>
        <v>básico</v>
      </c>
      <c r="E323" s="7">
        <v>45504.75796296296</v>
      </c>
      <c r="F323" s="1">
        <v>113.0</v>
      </c>
    </row>
    <row r="324">
      <c r="A324" s="1" t="s">
        <v>53</v>
      </c>
      <c r="B324" s="1" t="s">
        <v>908</v>
      </c>
      <c r="C324" s="7" t="str">
        <f t="array" ref="C324">XLOOKUP(B324,'planificação'!A:A,'planificação'!B:B,"")</f>
        <v>básico</v>
      </c>
      <c r="E324" s="7">
        <v>45538.74706018518</v>
      </c>
      <c r="F324" s="1">
        <v>27.0</v>
      </c>
    </row>
    <row r="325">
      <c r="A325" s="1" t="s">
        <v>374</v>
      </c>
      <c r="B325" s="1" t="s">
        <v>938</v>
      </c>
      <c r="C325" s="7" t="str">
        <f t="array" ref="C325">XLOOKUP(B325,'planificação'!A:A,'planificação'!B:B,"")</f>
        <v>básico</v>
      </c>
      <c r="D325" s="7">
        <v>45553.48793981481</v>
      </c>
      <c r="E325" s="7">
        <v>45527.92313657407</v>
      </c>
      <c r="F325" s="1">
        <v>14.0</v>
      </c>
    </row>
    <row r="326">
      <c r="A326" s="1" t="s">
        <v>95</v>
      </c>
      <c r="B326" s="1" t="s">
        <v>1243</v>
      </c>
      <c r="C326" s="7" t="str">
        <f t="array" ref="C326">XLOOKUP(B326,'planificação'!A:A,'planificação'!B:B,"")</f>
        <v>básico</v>
      </c>
      <c r="E326" s="7">
        <v>45553.87988425926</v>
      </c>
      <c r="F326" s="1">
        <v>35.0</v>
      </c>
    </row>
    <row r="327">
      <c r="A327" s="1" t="s">
        <v>219</v>
      </c>
      <c r="B327" s="1" t="s">
        <v>938</v>
      </c>
      <c r="C327" s="7" t="str">
        <f t="array" ref="C327">XLOOKUP(B327,'planificação'!A:A,'planificação'!B:B,"")</f>
        <v>básico</v>
      </c>
      <c r="E327" s="7">
        <v>45401.69734953704</v>
      </c>
      <c r="F327" s="1">
        <v>63.0</v>
      </c>
    </row>
    <row r="328">
      <c r="A328" s="1" t="s">
        <v>407</v>
      </c>
      <c r="B328" s="1" t="s">
        <v>908</v>
      </c>
      <c r="C328" s="7" t="str">
        <f t="array" ref="C328">XLOOKUP(B328,'planificação'!A:A,'planificação'!B:B,"")</f>
        <v>básico</v>
      </c>
      <c r="D328" s="7">
        <v>45594.20903935185</v>
      </c>
      <c r="E328" s="7">
        <v>45490.84008101852</v>
      </c>
      <c r="F328" s="1">
        <v>4.0</v>
      </c>
    </row>
    <row r="329">
      <c r="A329" s="1" t="s">
        <v>486</v>
      </c>
      <c r="B329" s="1" t="s">
        <v>938</v>
      </c>
      <c r="C329" s="7" t="str">
        <f t="array" ref="C329">XLOOKUP(B329,'planificação'!A:A,'planificação'!B:B,"")</f>
        <v>básico</v>
      </c>
      <c r="E329" s="7">
        <v>45497.62820601852</v>
      </c>
      <c r="F329" s="1">
        <v>10.0</v>
      </c>
    </row>
    <row r="330">
      <c r="A330" s="1" t="s">
        <v>328</v>
      </c>
      <c r="B330" s="1" t="s">
        <v>1243</v>
      </c>
      <c r="C330" s="7" t="str">
        <f t="array" ref="C330">XLOOKUP(B330,'planificação'!A:A,'planificação'!B:B,"")</f>
        <v>básico</v>
      </c>
      <c r="D330" s="7">
        <v>45586.51525462963</v>
      </c>
      <c r="E330" s="7">
        <v>45533.75268518519</v>
      </c>
      <c r="F330" s="1">
        <v>30.0</v>
      </c>
    </row>
    <row r="331">
      <c r="A331" s="1" t="s">
        <v>449</v>
      </c>
      <c r="B331" s="1" t="s">
        <v>938</v>
      </c>
      <c r="C331" s="7" t="str">
        <f t="array" ref="C331">XLOOKUP(B331,'planificação'!A:A,'planificação'!B:B,"")</f>
        <v>básico</v>
      </c>
      <c r="E331" s="7">
        <v>45504.65758101852</v>
      </c>
      <c r="F331" s="1">
        <v>16.0</v>
      </c>
    </row>
    <row r="332">
      <c r="A332" s="1" t="s">
        <v>3384</v>
      </c>
      <c r="B332" s="1" t="s">
        <v>938</v>
      </c>
      <c r="C332" s="7" t="str">
        <f t="array" ref="C332">XLOOKUP(B332,'planificação'!A:A,'planificação'!B:B,"")</f>
        <v>básico</v>
      </c>
      <c r="E332" s="7">
        <v>45246.6321875</v>
      </c>
      <c r="F332" s="1">
        <v>29.0</v>
      </c>
    </row>
    <row r="333">
      <c r="A333" s="1" t="s">
        <v>527</v>
      </c>
      <c r="B333" s="1" t="s">
        <v>938</v>
      </c>
      <c r="C333" s="7" t="str">
        <f t="array" ref="C333">XLOOKUP(B333,'planificação'!A:A,'planificação'!B:B,"")</f>
        <v>básico</v>
      </c>
      <c r="E333" s="7">
        <v>45498.74077546296</v>
      </c>
      <c r="F333" s="1">
        <v>43.0</v>
      </c>
    </row>
    <row r="334">
      <c r="A334" s="1" t="s">
        <v>260</v>
      </c>
      <c r="B334" s="1" t="s">
        <v>938</v>
      </c>
      <c r="C334" s="7" t="str">
        <f t="array" ref="C334">XLOOKUP(B334,'planificação'!A:A,'planificação'!B:B,"")</f>
        <v>básico</v>
      </c>
      <c r="E334" s="7">
        <v>45477.77811342593</v>
      </c>
      <c r="F334" s="1">
        <v>73.0</v>
      </c>
    </row>
    <row r="335">
      <c r="A335" s="1" t="s">
        <v>395</v>
      </c>
      <c r="B335" s="1" t="s">
        <v>908</v>
      </c>
      <c r="C335" s="7" t="str">
        <f t="array" ref="C335">XLOOKUP(B335,'planificação'!A:A,'planificação'!B:B,"")</f>
        <v>básico</v>
      </c>
      <c r="D335" s="7">
        <v>45588.54047453704</v>
      </c>
      <c r="E335" s="7">
        <v>45524.729479166665</v>
      </c>
      <c r="F335" s="1">
        <v>6.0</v>
      </c>
    </row>
    <row r="336">
      <c r="A336" s="1" t="s">
        <v>215</v>
      </c>
      <c r="B336" s="1" t="s">
        <v>908</v>
      </c>
      <c r="C336" s="7" t="str">
        <f t="array" ref="C336">XLOOKUP(B336,'planificação'!A:A,'planificação'!B:B,"")</f>
        <v>básico</v>
      </c>
      <c r="E336" s="7">
        <v>45534.71456018519</v>
      </c>
      <c r="F336" s="1">
        <v>14.0</v>
      </c>
    </row>
    <row r="337">
      <c r="A337" s="1" t="s">
        <v>107</v>
      </c>
      <c r="B337" s="1" t="s">
        <v>938</v>
      </c>
      <c r="C337" s="7" t="str">
        <f t="array" ref="C337">XLOOKUP(B337,'planificação'!A:A,'planificação'!B:B,"")</f>
        <v>básico</v>
      </c>
      <c r="E337" s="7">
        <v>45526.656122685185</v>
      </c>
      <c r="F337" s="1">
        <v>51.0</v>
      </c>
    </row>
    <row r="338">
      <c r="A338" s="1" t="s">
        <v>144</v>
      </c>
      <c r="B338" s="1" t="s">
        <v>938</v>
      </c>
      <c r="C338" s="7" t="str">
        <f t="array" ref="C338">XLOOKUP(B338,'planificação'!A:A,'planificação'!B:B,"")</f>
        <v>básico</v>
      </c>
      <c r="E338" s="7">
        <v>45377.89869212963</v>
      </c>
      <c r="F338" s="1">
        <v>103.0</v>
      </c>
    </row>
    <row r="339">
      <c r="A339" s="1" t="s">
        <v>3460</v>
      </c>
      <c r="B339" s="1" t="s">
        <v>908</v>
      </c>
      <c r="C339" s="7" t="str">
        <f t="array" ref="C339">XLOOKUP(B339,'planificação'!A:A,'planificação'!B:B,"")</f>
        <v>básico</v>
      </c>
      <c r="E339" s="7">
        <v>45559.76283564815</v>
      </c>
      <c r="F339" s="1">
        <v>1.0</v>
      </c>
    </row>
    <row r="340">
      <c r="A340" s="1" t="s">
        <v>550</v>
      </c>
      <c r="B340" s="1" t="s">
        <v>990</v>
      </c>
      <c r="C340" s="7" t="str">
        <f t="array" ref="C340">XLOOKUP(B340,'planificação'!A:A,'planificação'!B:B,"")</f>
        <v>básico</v>
      </c>
      <c r="E340" s="7">
        <v>45560.756157407406</v>
      </c>
      <c r="F340" s="1">
        <v>4.0</v>
      </c>
    </row>
    <row r="341">
      <c r="A341" s="1" t="s">
        <v>492</v>
      </c>
      <c r="B341" s="1" t="s">
        <v>915</v>
      </c>
      <c r="C341" s="7" t="str">
        <f t="array" ref="C341">XLOOKUP(B341,'planificação'!A:A,'planificação'!B:B,"")</f>
        <v>básico</v>
      </c>
      <c r="E341" s="7">
        <v>45533.74321759259</v>
      </c>
      <c r="F341" s="1">
        <v>10.0</v>
      </c>
    </row>
    <row r="342">
      <c r="A342" s="1" t="s">
        <v>296</v>
      </c>
      <c r="B342" s="1" t="s">
        <v>1215</v>
      </c>
      <c r="C342" s="7" t="str">
        <f t="array" ref="C342">XLOOKUP(B342,'planificação'!A:A,'planificação'!B:B,"")</f>
        <v>básico</v>
      </c>
      <c r="E342" s="7">
        <v>45475.53475694444</v>
      </c>
      <c r="F342" s="1">
        <v>54.0</v>
      </c>
    </row>
    <row r="343">
      <c r="A343" s="1" t="s">
        <v>244</v>
      </c>
      <c r="B343" s="1" t="s">
        <v>915</v>
      </c>
      <c r="C343" s="7" t="str">
        <f t="array" ref="C343">XLOOKUP(B343,'planificação'!A:A,'planificação'!B:B,"")</f>
        <v>básico</v>
      </c>
      <c r="D343" s="7">
        <v>45525.495046296295</v>
      </c>
      <c r="E343" s="7">
        <v>45497.69466435185</v>
      </c>
      <c r="F343" s="1">
        <v>18.0</v>
      </c>
    </row>
    <row r="344">
      <c r="A344" s="1" t="s">
        <v>429</v>
      </c>
      <c r="B344" s="1" t="s">
        <v>908</v>
      </c>
      <c r="C344" s="7" t="str">
        <f t="array" ref="C344">XLOOKUP(B344,'planificação'!A:A,'planificação'!B:B,"")</f>
        <v>básico</v>
      </c>
      <c r="E344" s="7">
        <v>45537.861296296294</v>
      </c>
      <c r="F344" s="1">
        <v>9.0</v>
      </c>
    </row>
    <row r="345">
      <c r="A345" s="1" t="s">
        <v>509</v>
      </c>
      <c r="B345" s="1" t="s">
        <v>1066</v>
      </c>
      <c r="C345" s="7" t="str">
        <f t="array" ref="C345">XLOOKUP(B345,'planificação'!A:A,'planificação'!B:B,"")</f>
        <v>básico</v>
      </c>
      <c r="E345" s="7">
        <v>45525.806967592594</v>
      </c>
      <c r="F345" s="1">
        <v>46.0</v>
      </c>
    </row>
    <row r="346">
      <c r="A346" s="1" t="s">
        <v>230</v>
      </c>
      <c r="B346" s="1" t="s">
        <v>908</v>
      </c>
      <c r="C346" s="7" t="str">
        <f t="array" ref="C346">XLOOKUP(B346,'planificação'!A:A,'planificação'!B:B,"")</f>
        <v>básico</v>
      </c>
      <c r="E346" s="7">
        <v>45539.615439814814</v>
      </c>
      <c r="F346" s="1">
        <v>43.0</v>
      </c>
    </row>
    <row r="347">
      <c r="A347" s="1" t="s">
        <v>85</v>
      </c>
      <c r="B347" s="1" t="s">
        <v>908</v>
      </c>
      <c r="C347" s="7" t="str">
        <f t="array" ref="C347">XLOOKUP(B347,'planificação'!A:A,'planificação'!B:B,"")</f>
        <v>básico</v>
      </c>
      <c r="E347" s="7">
        <v>45539.87363425926</v>
      </c>
      <c r="F347" s="1">
        <v>22.0</v>
      </c>
    </row>
    <row r="348">
      <c r="A348" s="1" t="s">
        <v>257</v>
      </c>
      <c r="B348" s="1" t="s">
        <v>1030</v>
      </c>
      <c r="C348" s="7" t="str">
        <f t="array" ref="C348">XLOOKUP(B348,'planificação'!A:A,'planificação'!B:B,"")</f>
        <v>básico</v>
      </c>
      <c r="E348" s="7">
        <v>45440.61210648148</v>
      </c>
      <c r="F348" s="1">
        <v>7.0</v>
      </c>
    </row>
    <row r="349">
      <c r="A349" s="1" t="s">
        <v>3566</v>
      </c>
      <c r="B349" s="1" t="s">
        <v>1586</v>
      </c>
      <c r="C349" s="7" t="str">
        <f t="array" ref="C349">XLOOKUP(B349,'planificação'!A:A,'planificação'!B:B,"")</f>
        <v>básico</v>
      </c>
      <c r="E349" s="7">
        <v>45573.617743055554</v>
      </c>
      <c r="F349" s="1">
        <v>38.0</v>
      </c>
    </row>
    <row r="350">
      <c r="A350" s="1" t="s">
        <v>488</v>
      </c>
      <c r="B350" s="1" t="s">
        <v>938</v>
      </c>
      <c r="C350" s="7" t="str">
        <f t="array" ref="C350">XLOOKUP(B350,'planificação'!A:A,'planificação'!B:B,"")</f>
        <v>básico</v>
      </c>
      <c r="E350" s="7">
        <v>45546.93798611111</v>
      </c>
      <c r="F350" s="1">
        <v>11.0</v>
      </c>
    </row>
    <row r="351">
      <c r="A351" s="1" t="s">
        <v>3594</v>
      </c>
      <c r="B351" s="1" t="s">
        <v>1066</v>
      </c>
      <c r="C351" s="7" t="str">
        <f t="array" ref="C351">XLOOKUP(B351,'planificação'!A:A,'planificação'!B:B,"")</f>
        <v>básico</v>
      </c>
      <c r="E351" s="7">
        <v>45209.71905092592</v>
      </c>
      <c r="F351" s="1">
        <v>21.0</v>
      </c>
    </row>
    <row r="352">
      <c r="A352" s="1" t="s">
        <v>3599</v>
      </c>
      <c r="B352" s="1" t="s">
        <v>908</v>
      </c>
      <c r="C352" s="7" t="str">
        <f t="array" ref="C352">XLOOKUP(B352,'planificação'!A:A,'planificação'!B:B,"")</f>
        <v>básico</v>
      </c>
      <c r="E352" s="7">
        <v>45219.609930555554</v>
      </c>
      <c r="F352" s="1">
        <v>16.0</v>
      </c>
    </row>
    <row r="353">
      <c r="A353" s="1" t="s">
        <v>279</v>
      </c>
      <c r="B353" s="1" t="s">
        <v>938</v>
      </c>
      <c r="C353" s="7" t="str">
        <f t="array" ref="C353">XLOOKUP(B353,'planificação'!A:A,'planificação'!B:B,"")</f>
        <v>básico</v>
      </c>
      <c r="E353" s="7">
        <v>45477.60612268518</v>
      </c>
      <c r="F353" s="1">
        <v>57.0</v>
      </c>
    </row>
    <row r="354">
      <c r="A354" s="1" t="s">
        <v>87</v>
      </c>
      <c r="B354" s="1" t="s">
        <v>990</v>
      </c>
      <c r="C354" s="7" t="str">
        <f t="array" ref="C354">XLOOKUP(B354,'planificação'!A:A,'planificação'!B:B,"")</f>
        <v>básico</v>
      </c>
      <c r="E354" s="7">
        <v>45428.81859953704</v>
      </c>
      <c r="F354" s="1">
        <v>52.0</v>
      </c>
    </row>
    <row r="355">
      <c r="A355" s="1" t="s">
        <v>3622</v>
      </c>
      <c r="B355" s="1" t="s">
        <v>908</v>
      </c>
      <c r="C355" s="7" t="str">
        <f t="array" ref="C355">XLOOKUP(B355,'planificação'!A:A,'planificação'!B:B,"")</f>
        <v>básico</v>
      </c>
      <c r="E355" s="7">
        <v>45154.74283564815</v>
      </c>
      <c r="F355" s="1">
        <v>233.0</v>
      </c>
    </row>
    <row r="356">
      <c r="A356" s="1" t="s">
        <v>468</v>
      </c>
      <c r="B356" s="1" t="s">
        <v>938</v>
      </c>
      <c r="C356" s="7" t="str">
        <f t="array" ref="C356">XLOOKUP(B356,'planificação'!A:A,'planificação'!B:B,"")</f>
        <v>básico</v>
      </c>
      <c r="E356" s="7">
        <v>45503.76462962963</v>
      </c>
      <c r="F356" s="1">
        <v>22.0</v>
      </c>
    </row>
    <row r="357">
      <c r="A357" s="1" t="s">
        <v>3640</v>
      </c>
      <c r="B357" s="1" t="s">
        <v>938</v>
      </c>
      <c r="C357" s="7" t="str">
        <f t="array" ref="C357">XLOOKUP(B357,'planificação'!A:A,'planificação'!B:B,"")</f>
        <v>básico</v>
      </c>
      <c r="E357" s="7">
        <v>45568.844375</v>
      </c>
      <c r="F357" s="1">
        <v>20.0</v>
      </c>
    </row>
    <row r="358">
      <c r="A358" s="1" t="s">
        <v>592</v>
      </c>
      <c r="B358" s="1" t="s">
        <v>908</v>
      </c>
      <c r="C358" s="7" t="str">
        <f t="array" ref="C358">XLOOKUP(B358,'planificação'!A:A,'planificação'!B:B,"")</f>
        <v>básico</v>
      </c>
      <c r="E358" s="7">
        <v>45439.68090277778</v>
      </c>
      <c r="F358" s="1">
        <v>179.0</v>
      </c>
    </row>
    <row r="359">
      <c r="A359" s="1" t="s">
        <v>543</v>
      </c>
      <c r="B359" s="1" t="s">
        <v>990</v>
      </c>
      <c r="C359" s="7" t="str">
        <f t="array" ref="C359">XLOOKUP(B359,'planificação'!A:A,'planificação'!B:B,"")</f>
        <v>básico</v>
      </c>
      <c r="E359" s="7">
        <v>45561.71346064815</v>
      </c>
      <c r="F359" s="1">
        <v>19.0</v>
      </c>
    </row>
    <row r="360">
      <c r="A360" s="1" t="s">
        <v>3665</v>
      </c>
      <c r="B360" s="1" t="s">
        <v>908</v>
      </c>
      <c r="C360" s="7" t="str">
        <f t="array" ref="C360">XLOOKUP(B360,'planificação'!A:A,'planificação'!B:B,"")</f>
        <v>básico</v>
      </c>
      <c r="D360" s="7">
        <v>45560.51515046296</v>
      </c>
      <c r="E360" s="7">
        <v>45236.55159722222</v>
      </c>
      <c r="F360" s="1">
        <v>43.0</v>
      </c>
    </row>
    <row r="361">
      <c r="A361" s="1" t="s">
        <v>287</v>
      </c>
      <c r="B361" s="1" t="s">
        <v>908</v>
      </c>
      <c r="C361" s="7" t="str">
        <f t="array" ref="C361">XLOOKUP(B361,'planificação'!A:A,'planificação'!B:B,"")</f>
        <v>básico</v>
      </c>
      <c r="D361" s="7">
        <v>45512.49769675926</v>
      </c>
      <c r="E361" s="7">
        <v>45477.82974537037</v>
      </c>
      <c r="F361" s="1">
        <v>10.0</v>
      </c>
    </row>
    <row r="362">
      <c r="A362" s="1" t="s">
        <v>3683</v>
      </c>
      <c r="B362" s="1" t="s">
        <v>1243</v>
      </c>
      <c r="C362" s="7" t="str">
        <f t="array" ref="C362">XLOOKUP(B362,'planificação'!A:A,'planificação'!B:B,"")</f>
        <v>básico</v>
      </c>
      <c r="E362" s="7">
        <v>45328.61971064815</v>
      </c>
      <c r="F362" s="1">
        <v>3.0</v>
      </c>
    </row>
    <row r="363">
      <c r="A363" s="1" t="s">
        <v>3696</v>
      </c>
      <c r="B363" s="1" t="s">
        <v>908</v>
      </c>
      <c r="C363" s="7" t="str">
        <f t="array" ref="C363">XLOOKUP(B363,'planificação'!A:A,'planificação'!B:B,"")</f>
        <v>básico</v>
      </c>
      <c r="E363" s="7">
        <v>45224.76322916667</v>
      </c>
      <c r="F363" s="1">
        <v>15.0</v>
      </c>
    </row>
    <row r="364">
      <c r="A364" s="1" t="s">
        <v>67</v>
      </c>
      <c r="B364" s="1" t="s">
        <v>938</v>
      </c>
      <c r="C364" s="7" t="str">
        <f t="array" ref="C364">XLOOKUP(B364,'planificação'!A:A,'planificação'!B:B,"")</f>
        <v>básico</v>
      </c>
      <c r="E364" s="7">
        <v>45394.60083333333</v>
      </c>
      <c r="F364" s="1">
        <v>26.0</v>
      </c>
    </row>
    <row r="365">
      <c r="A365" s="1" t="s">
        <v>3714</v>
      </c>
      <c r="B365" s="1" t="s">
        <v>1586</v>
      </c>
      <c r="C365" s="7" t="str">
        <f t="array" ref="C365">XLOOKUP(B365,'planificação'!A:A,'planificação'!B:B,"")</f>
        <v>básico</v>
      </c>
      <c r="E365" s="7">
        <v>45574.772314814814</v>
      </c>
      <c r="F365" s="1">
        <v>10.0</v>
      </c>
    </row>
    <row r="366">
      <c r="A366" s="1" t="s">
        <v>522</v>
      </c>
      <c r="B366" s="1" t="s">
        <v>915</v>
      </c>
      <c r="C366" s="7" t="str">
        <f t="array" ref="C366">XLOOKUP(B366,'planificação'!A:A,'planificação'!B:B,"")</f>
        <v>básico</v>
      </c>
      <c r="E366" s="7">
        <v>45565.85376157407</v>
      </c>
      <c r="F366" s="1">
        <v>7.0</v>
      </c>
    </row>
    <row r="367">
      <c r="A367" s="1" t="s">
        <v>301</v>
      </c>
      <c r="B367" s="1" t="s">
        <v>1030</v>
      </c>
      <c r="C367" s="7" t="str">
        <f t="array" ref="C367">XLOOKUP(B367,'planificação'!A:A,'planificação'!B:B,"")</f>
        <v>básico</v>
      </c>
      <c r="E367" s="7">
        <v>45512.66265046296</v>
      </c>
      <c r="F367" s="1">
        <v>78.0</v>
      </c>
    </row>
    <row r="368">
      <c r="A368" s="1" t="s">
        <v>141</v>
      </c>
      <c r="B368" s="1" t="s">
        <v>908</v>
      </c>
      <c r="C368" s="7" t="str">
        <f t="array" ref="C368">XLOOKUP(B368,'planificação'!A:A,'planificação'!B:B,"")</f>
        <v>básico</v>
      </c>
      <c r="E368" s="7">
        <v>45390.76090277778</v>
      </c>
      <c r="F368" s="1">
        <v>7.0</v>
      </c>
    </row>
    <row r="369">
      <c r="A369" s="1" t="s">
        <v>193</v>
      </c>
      <c r="B369" s="1" t="s">
        <v>908</v>
      </c>
      <c r="C369" s="7" t="str">
        <f t="array" ref="C369">XLOOKUP(B369,'planificação'!A:A,'planificação'!B:B,"")</f>
        <v>básico</v>
      </c>
      <c r="E369" s="7">
        <v>45548.72545138889</v>
      </c>
      <c r="F369" s="1">
        <v>11.0</v>
      </c>
    </row>
    <row r="370">
      <c r="A370" s="1" t="s">
        <v>399</v>
      </c>
      <c r="B370" s="1" t="s">
        <v>908</v>
      </c>
      <c r="C370" s="7" t="str">
        <f t="array" ref="C370">XLOOKUP(B370,'planificação'!A:A,'planificação'!B:B,"")</f>
        <v>básico</v>
      </c>
      <c r="D370" s="7">
        <v>45574.942407407405</v>
      </c>
      <c r="E370" s="7">
        <v>45502.04292824074</v>
      </c>
      <c r="F370" s="1">
        <v>9.0</v>
      </c>
    </row>
    <row r="371">
      <c r="A371" s="1" t="s">
        <v>76</v>
      </c>
      <c r="B371" s="1" t="s">
        <v>908</v>
      </c>
      <c r="C371" s="7" t="str">
        <f t="array" ref="C371">XLOOKUP(B371,'planificação'!A:A,'planificação'!B:B,"")</f>
        <v>básico</v>
      </c>
      <c r="E371" s="7">
        <v>45406.713171296295</v>
      </c>
      <c r="F371" s="1">
        <v>113.0</v>
      </c>
    </row>
    <row r="372">
      <c r="A372" s="1" t="s">
        <v>3786</v>
      </c>
      <c r="B372" s="1" t="s">
        <v>908</v>
      </c>
      <c r="C372" s="7" t="str">
        <f t="array" ref="C372">XLOOKUP(B372,'planificação'!A:A,'planificação'!B:B,"")</f>
        <v>básico</v>
      </c>
      <c r="E372" s="7">
        <v>45345.80510416667</v>
      </c>
      <c r="F372" s="1">
        <v>34.0</v>
      </c>
    </row>
    <row r="373">
      <c r="A373" s="1" t="s">
        <v>3797</v>
      </c>
      <c r="B373" s="1" t="s">
        <v>1586</v>
      </c>
      <c r="C373" s="7" t="str">
        <f t="array" ref="C373">XLOOKUP(B373,'planificação'!A:A,'planificação'!B:B,"")</f>
        <v>básico</v>
      </c>
      <c r="E373" s="7">
        <v>45582.55428240741</v>
      </c>
      <c r="F373" s="1">
        <v>14.0</v>
      </c>
    </row>
    <row r="374">
      <c r="A374" s="1" t="s">
        <v>3807</v>
      </c>
      <c r="B374" s="1" t="s">
        <v>1243</v>
      </c>
      <c r="C374" s="7" t="str">
        <f t="array" ref="C374">XLOOKUP(B374,'planificação'!A:A,'planificação'!B:B,"")</f>
        <v>básico</v>
      </c>
      <c r="D374" s="7">
        <v>45473.7971875</v>
      </c>
      <c r="E374" s="7">
        <v>45267.59168981481</v>
      </c>
      <c r="F374" s="1">
        <v>1.0</v>
      </c>
    </row>
    <row r="375">
      <c r="A375" s="1" t="s">
        <v>231</v>
      </c>
      <c r="B375" s="1" t="s">
        <v>908</v>
      </c>
      <c r="C375" s="7" t="str">
        <f t="array" ref="C375">XLOOKUP(B375,'planificação'!A:A,'planificação'!B:B,"")</f>
        <v>básico</v>
      </c>
      <c r="E375" s="7">
        <v>45397.86193287037</v>
      </c>
      <c r="F375" s="1">
        <v>27.0</v>
      </c>
    </row>
    <row r="376">
      <c r="A376" s="1" t="s">
        <v>597</v>
      </c>
      <c r="B376" s="1" t="s">
        <v>908</v>
      </c>
      <c r="C376" s="7" t="str">
        <f t="array" ref="C376">XLOOKUP(B376,'planificação'!A:A,'planificação'!B:B,"")</f>
        <v>básico</v>
      </c>
      <c r="E376" s="7">
        <v>45420.74679398148</v>
      </c>
      <c r="F376" s="1">
        <v>12.0</v>
      </c>
    </row>
    <row r="377">
      <c r="A377" s="1" t="s">
        <v>218</v>
      </c>
      <c r="B377" s="1" t="s">
        <v>938</v>
      </c>
      <c r="C377" s="7" t="str">
        <f t="array" ref="C377">XLOOKUP(B377,'planificação'!A:A,'planificação'!B:B,"")</f>
        <v>básico</v>
      </c>
      <c r="E377" s="7">
        <v>45558.65355324074</v>
      </c>
      <c r="F377" s="1">
        <v>29.0</v>
      </c>
    </row>
    <row r="378">
      <c r="A378" s="1" t="s">
        <v>3839</v>
      </c>
      <c r="B378" s="1" t="s">
        <v>1104</v>
      </c>
      <c r="C378" s="7" t="str">
        <f t="array" ref="C378">XLOOKUP(B378,'planificação'!A:A,'planificação'!B:B,"")</f>
        <v>básico</v>
      </c>
      <c r="E378" s="7">
        <v>45567.57429398148</v>
      </c>
      <c r="F378" s="1">
        <v>12.0</v>
      </c>
    </row>
    <row r="379">
      <c r="A379" s="1" t="s">
        <v>3842</v>
      </c>
      <c r="B379" s="1" t="s">
        <v>908</v>
      </c>
      <c r="C379" s="7" t="str">
        <f t="array" ref="C379">XLOOKUP(B379,'planificação'!A:A,'planificação'!B:B,"")</f>
        <v>básico</v>
      </c>
      <c r="E379" s="7">
        <v>45196.77364583333</v>
      </c>
      <c r="F379" s="1">
        <v>24.0</v>
      </c>
    </row>
    <row r="380">
      <c r="A380" s="1" t="s">
        <v>452</v>
      </c>
      <c r="B380" s="1" t="s">
        <v>990</v>
      </c>
      <c r="C380" s="7" t="str">
        <f t="array" ref="C380">XLOOKUP(B380,'planificação'!A:A,'planificação'!B:B,"")</f>
        <v>básico</v>
      </c>
      <c r="E380" s="7">
        <v>45562.90390046296</v>
      </c>
      <c r="F380" s="1">
        <v>8.0</v>
      </c>
    </row>
    <row r="381">
      <c r="A381" s="1" t="s">
        <v>3858</v>
      </c>
      <c r="B381" s="1" t="s">
        <v>908</v>
      </c>
      <c r="C381" s="7" t="str">
        <f t="array" ref="C381">XLOOKUP(B381,'planificação'!A:A,'planificação'!B:B,"")</f>
        <v>básico</v>
      </c>
      <c r="D381" s="7">
        <v>45552.95974537037</v>
      </c>
      <c r="E381" s="7">
        <v>45194.70175925926</v>
      </c>
      <c r="F381" s="1">
        <v>30.0</v>
      </c>
    </row>
    <row r="382">
      <c r="A382" s="1" t="s">
        <v>561</v>
      </c>
      <c r="B382" s="1" t="s">
        <v>908</v>
      </c>
      <c r="C382" s="7" t="str">
        <f t="array" ref="C382">XLOOKUP(B382,'planificação'!A:A,'planificação'!B:B,"")</f>
        <v>básico</v>
      </c>
      <c r="E382" s="7">
        <v>45363.87116898148</v>
      </c>
      <c r="F382" s="1">
        <v>25.0</v>
      </c>
    </row>
    <row r="383">
      <c r="A383" s="1" t="s">
        <v>453</v>
      </c>
      <c r="B383" s="1" t="s">
        <v>938</v>
      </c>
      <c r="C383" s="7" t="str">
        <f t="array" ref="C383">XLOOKUP(B383,'planificação'!A:A,'planificação'!B:B,"")</f>
        <v>básico</v>
      </c>
      <c r="E383" s="7">
        <v>45486.116261574076</v>
      </c>
      <c r="F383" s="1">
        <v>21.0</v>
      </c>
    </row>
    <row r="384">
      <c r="A384" s="1" t="s">
        <v>282</v>
      </c>
      <c r="B384" s="1" t="s">
        <v>908</v>
      </c>
      <c r="C384" s="7" t="str">
        <f t="array" ref="C384">XLOOKUP(B384,'planificação'!A:A,'planificação'!B:B,"")</f>
        <v>básico</v>
      </c>
      <c r="E384" s="7">
        <v>45363.71934027778</v>
      </c>
      <c r="F384" s="1">
        <v>82.0</v>
      </c>
    </row>
    <row r="385">
      <c r="A385" s="1" t="s">
        <v>3888</v>
      </c>
      <c r="B385" s="1" t="s">
        <v>990</v>
      </c>
      <c r="C385" s="7" t="str">
        <f t="array" ref="C385">XLOOKUP(B385,'planificação'!A:A,'planificação'!B:B,"")</f>
        <v>básico</v>
      </c>
      <c r="E385" s="7">
        <v>45338.78579861111</v>
      </c>
      <c r="F385" s="1">
        <v>69.0</v>
      </c>
    </row>
    <row r="386">
      <c r="A386" s="1" t="s">
        <v>457</v>
      </c>
      <c r="B386" s="1" t="s">
        <v>938</v>
      </c>
      <c r="C386" s="7" t="str">
        <f t="array" ref="C386">XLOOKUP(B386,'planificação'!A:A,'planificação'!B:B,"")</f>
        <v>básico</v>
      </c>
      <c r="E386" s="7">
        <v>45510.77261574074</v>
      </c>
      <c r="F386" s="1">
        <v>30.0</v>
      </c>
    </row>
    <row r="387">
      <c r="A387" s="1" t="s">
        <v>235</v>
      </c>
      <c r="B387" s="1" t="s">
        <v>1243</v>
      </c>
      <c r="C387" s="7" t="str">
        <f t="array" ref="C387">XLOOKUP(B387,'planificação'!A:A,'planificação'!B:B,"")</f>
        <v>básico</v>
      </c>
      <c r="D387" s="7">
        <v>45594.61620370371</v>
      </c>
      <c r="E387" s="7">
        <v>45356.72153935185</v>
      </c>
      <c r="F387" s="1">
        <v>27.0</v>
      </c>
    </row>
    <row r="388">
      <c r="A388" s="1" t="s">
        <v>400</v>
      </c>
      <c r="B388" s="1" t="s">
        <v>938</v>
      </c>
      <c r="C388" s="7" t="str">
        <f t="array" ref="C388">XLOOKUP(B388,'planificação'!A:A,'planificação'!B:B,"")</f>
        <v>básico</v>
      </c>
      <c r="D388" s="7">
        <v>45581.85173611111</v>
      </c>
      <c r="E388" s="7">
        <v>45506.69366898148</v>
      </c>
      <c r="F388" s="1">
        <v>78.0</v>
      </c>
    </row>
    <row r="389">
      <c r="A389" s="1" t="s">
        <v>65</v>
      </c>
      <c r="B389" s="1" t="s">
        <v>1030</v>
      </c>
      <c r="C389" s="7" t="str">
        <f t="array" ref="C389">XLOOKUP(B389,'planificação'!A:A,'planificação'!B:B,"")</f>
        <v>básico</v>
      </c>
      <c r="D389" s="7">
        <v>45492.31711805556</v>
      </c>
      <c r="E389" s="7">
        <v>45405.83045138889</v>
      </c>
      <c r="F389" s="1">
        <v>29.0</v>
      </c>
    </row>
    <row r="390">
      <c r="A390" s="1" t="s">
        <v>504</v>
      </c>
      <c r="B390" s="1" t="s">
        <v>938</v>
      </c>
      <c r="C390" s="7" t="str">
        <f t="array" ref="C390">XLOOKUP(B390,'planificação'!A:A,'planificação'!B:B,"")</f>
        <v>básico</v>
      </c>
      <c r="E390" s="7">
        <v>45492.778449074074</v>
      </c>
      <c r="F390" s="1">
        <v>60.0</v>
      </c>
    </row>
    <row r="391">
      <c r="A391" s="1" t="s">
        <v>575</v>
      </c>
      <c r="B391" s="1" t="s">
        <v>908</v>
      </c>
      <c r="C391" s="7" t="str">
        <f t="array" ref="C391">XLOOKUP(B391,'planificação'!A:A,'planificação'!B:B,"")</f>
        <v>básico</v>
      </c>
      <c r="E391" s="7">
        <v>45504.90148148148</v>
      </c>
      <c r="F391" s="1">
        <v>8.0</v>
      </c>
    </row>
    <row r="392">
      <c r="A392" s="1" t="s">
        <v>160</v>
      </c>
      <c r="B392" s="1" t="s">
        <v>1243</v>
      </c>
      <c r="C392" s="7" t="str">
        <f t="array" ref="C392">XLOOKUP(B392,'planificação'!A:A,'planificação'!B:B,"")</f>
        <v>básico</v>
      </c>
      <c r="D392" s="7">
        <v>45589.82599537037</v>
      </c>
      <c r="E392" s="7">
        <v>45560.75017361111</v>
      </c>
      <c r="F392" s="1">
        <v>13.0</v>
      </c>
    </row>
    <row r="393">
      <c r="A393" s="1" t="s">
        <v>412</v>
      </c>
      <c r="B393" s="1" t="s">
        <v>1243</v>
      </c>
      <c r="C393" s="7" t="str">
        <f t="array" ref="C393">XLOOKUP(B393,'planificação'!A:A,'planificação'!B:B,"")</f>
        <v>básico</v>
      </c>
      <c r="D393" s="7">
        <v>45480.01322916667</v>
      </c>
      <c r="E393" s="7">
        <v>45365.5984837963</v>
      </c>
      <c r="F393" s="1">
        <v>14.0</v>
      </c>
    </row>
    <row r="394">
      <c r="A394" s="1" t="s">
        <v>3972</v>
      </c>
      <c r="B394" s="1" t="s">
        <v>1566</v>
      </c>
      <c r="C394" s="7" t="str">
        <f t="array" ref="C394">XLOOKUP(B394,'planificação'!A:A,'planificação'!B:B,"")</f>
        <v>básico</v>
      </c>
      <c r="E394" s="7">
        <v>45587.74898148148</v>
      </c>
      <c r="F394" s="1">
        <v>5.0</v>
      </c>
    </row>
    <row r="395">
      <c r="A395" s="1" t="s">
        <v>100</v>
      </c>
      <c r="B395" s="1" t="s">
        <v>938</v>
      </c>
      <c r="C395" s="7" t="str">
        <f t="array" ref="C395">XLOOKUP(B395,'planificação'!A:A,'planificação'!B:B,"")</f>
        <v>básico</v>
      </c>
      <c r="E395" s="7">
        <v>45492.81922453704</v>
      </c>
      <c r="F395" s="1">
        <v>49.0</v>
      </c>
    </row>
    <row r="396">
      <c r="A396" s="1" t="s">
        <v>448</v>
      </c>
      <c r="B396" s="1" t="s">
        <v>938</v>
      </c>
      <c r="C396" s="7" t="str">
        <f t="array" ref="C396">XLOOKUP(B396,'planificação'!A:A,'planificação'!B:B,"")</f>
        <v>básico</v>
      </c>
      <c r="E396" s="7">
        <v>45538.61869212963</v>
      </c>
      <c r="F396" s="1">
        <v>11.0</v>
      </c>
    </row>
    <row r="397">
      <c r="A397" s="1" t="s">
        <v>3999</v>
      </c>
      <c r="B397" s="1" t="s">
        <v>1066</v>
      </c>
      <c r="C397" s="7" t="str">
        <f t="array" ref="C397">XLOOKUP(B397,'planificação'!A:A,'planificação'!B:B,"")</f>
        <v>básico</v>
      </c>
      <c r="E397" s="7">
        <v>45315.76449074074</v>
      </c>
      <c r="F397" s="1">
        <v>131.0</v>
      </c>
    </row>
    <row r="398">
      <c r="A398" s="1" t="s">
        <v>417</v>
      </c>
      <c r="B398" s="1" t="s">
        <v>1243</v>
      </c>
      <c r="C398" s="7" t="str">
        <f t="array" ref="C398">XLOOKUP(B398,'planificação'!A:A,'planificação'!B:B,"")</f>
        <v>básico</v>
      </c>
      <c r="D398" s="7">
        <v>45554.17482638889</v>
      </c>
      <c r="E398" s="7">
        <v>45407.55465277778</v>
      </c>
      <c r="F398" s="1">
        <v>10.0</v>
      </c>
    </row>
    <row r="399">
      <c r="A399" s="1" t="s">
        <v>4031</v>
      </c>
      <c r="B399" s="1" t="s">
        <v>1566</v>
      </c>
      <c r="C399" s="7" t="str">
        <f t="array" ref="C399">XLOOKUP(B399,'planificação'!A:A,'planificação'!B:B,"")</f>
        <v>básico</v>
      </c>
      <c r="E399" s="7">
        <v>45581.59657407407</v>
      </c>
      <c r="F399" s="1">
        <v>5.0</v>
      </c>
    </row>
    <row r="400">
      <c r="A400" s="1" t="s">
        <v>4046</v>
      </c>
      <c r="B400" s="1" t="s">
        <v>908</v>
      </c>
      <c r="C400" s="7" t="str">
        <f t="array" ref="C400">XLOOKUP(B400,'planificação'!A:A,'planificação'!B:B,"")</f>
        <v>básico</v>
      </c>
      <c r="D400" s="7">
        <v>45548.23670138889</v>
      </c>
      <c r="E400" s="7">
        <v>45231.79677083333</v>
      </c>
      <c r="F400" s="1">
        <v>7.0</v>
      </c>
    </row>
    <row r="401">
      <c r="A401" s="1" t="s">
        <v>4054</v>
      </c>
      <c r="B401" s="1" t="s">
        <v>1566</v>
      </c>
      <c r="C401" s="7" t="str">
        <f t="array" ref="C401">XLOOKUP(B401,'planificação'!A:A,'planificação'!B:B,"")</f>
        <v>básico</v>
      </c>
      <c r="E401" s="7">
        <v>45585.70452546296</v>
      </c>
      <c r="F401" s="1">
        <v>9.0</v>
      </c>
    </row>
    <row r="402">
      <c r="A402" s="1" t="s">
        <v>4059</v>
      </c>
      <c r="B402" s="1" t="s">
        <v>908</v>
      </c>
      <c r="C402" s="7" t="str">
        <f t="array" ref="C402">XLOOKUP(B402,'planificação'!A:A,'planificação'!B:B,"")</f>
        <v>básico</v>
      </c>
      <c r="E402" s="7">
        <v>45568.79871527778</v>
      </c>
      <c r="F402" s="1">
        <v>71.0</v>
      </c>
    </row>
    <row r="403">
      <c r="A403" s="1" t="s">
        <v>147</v>
      </c>
      <c r="B403" s="1" t="s">
        <v>938</v>
      </c>
      <c r="C403" s="7" t="str">
        <f t="array" ref="C403">XLOOKUP(B403,'planificação'!A:A,'planificação'!B:B,"")</f>
        <v>básico</v>
      </c>
      <c r="E403" s="7">
        <v>45534.740891203706</v>
      </c>
      <c r="F403" s="1">
        <v>22.0</v>
      </c>
    </row>
    <row r="404">
      <c r="A404" s="1" t="s">
        <v>4078</v>
      </c>
      <c r="B404" s="1" t="s">
        <v>908</v>
      </c>
      <c r="C404" s="7" t="str">
        <f t="array" ref="C404">XLOOKUP(B404,'planificação'!A:A,'planificação'!B:B,"")</f>
        <v>básico</v>
      </c>
      <c r="E404" s="7">
        <v>45576.75230324074</v>
      </c>
      <c r="F404" s="1">
        <v>9.0</v>
      </c>
    </row>
    <row r="405">
      <c r="A405" s="1" t="s">
        <v>4088</v>
      </c>
      <c r="B405" s="1" t="s">
        <v>908</v>
      </c>
      <c r="C405" s="7" t="str">
        <f t="array" ref="C405">XLOOKUP(B405,'planificação'!A:A,'planificação'!B:B,"")</f>
        <v>básico</v>
      </c>
      <c r="E405" s="7">
        <v>45258.84243055555</v>
      </c>
      <c r="F405" s="1">
        <v>101.0</v>
      </c>
    </row>
    <row r="406">
      <c r="A406" s="1" t="s">
        <v>299</v>
      </c>
      <c r="B406" s="1" t="s">
        <v>908</v>
      </c>
      <c r="C406" s="7" t="str">
        <f t="array" ref="C406">XLOOKUP(B406,'planificação'!A:A,'planificação'!B:B,"")</f>
        <v>básico</v>
      </c>
      <c r="E406" s="7">
        <v>45372.75037037037</v>
      </c>
      <c r="F406" s="1">
        <v>73.0</v>
      </c>
    </row>
    <row r="407">
      <c r="A407" s="1" t="s">
        <v>410</v>
      </c>
      <c r="B407" s="1" t="s">
        <v>908</v>
      </c>
      <c r="C407" s="7" t="str">
        <f t="array" ref="C407">XLOOKUP(B407,'planificação'!A:A,'planificação'!B:B,"")</f>
        <v>básico</v>
      </c>
      <c r="D407" s="7">
        <v>45593.199537037035</v>
      </c>
      <c r="E407" s="7">
        <v>45483.73819444444</v>
      </c>
      <c r="F407" s="1">
        <v>23.0</v>
      </c>
    </row>
    <row r="408">
      <c r="A408" s="1" t="s">
        <v>314</v>
      </c>
      <c r="B408" s="1" t="s">
        <v>1030</v>
      </c>
      <c r="C408" s="7" t="str">
        <f t="array" ref="C408">XLOOKUP(B408,'planificação'!A:A,'planificação'!B:B,"")</f>
        <v>básico</v>
      </c>
      <c r="E408" s="7">
        <v>45483.838796296295</v>
      </c>
      <c r="F408" s="1">
        <v>134.0</v>
      </c>
    </row>
    <row r="409">
      <c r="A409" s="1" t="s">
        <v>325</v>
      </c>
      <c r="B409" s="1" t="s">
        <v>908</v>
      </c>
      <c r="C409" s="7" t="str">
        <f t="array" ref="C409">XLOOKUP(B409,'planificação'!A:A,'planificação'!B:B,"")</f>
        <v>básico</v>
      </c>
      <c r="E409" s="7">
        <v>45405.599386574075</v>
      </c>
      <c r="F409" s="1">
        <v>10.0</v>
      </c>
    </row>
    <row r="410">
      <c r="A410" s="1" t="s">
        <v>139</v>
      </c>
      <c r="B410" s="1" t="s">
        <v>908</v>
      </c>
      <c r="C410" s="7" t="str">
        <f t="array" ref="C410">XLOOKUP(B410,'planificação'!A:A,'planificação'!B:B,"")</f>
        <v>básico</v>
      </c>
      <c r="E410" s="7">
        <v>45558.81414351852</v>
      </c>
      <c r="F410" s="1">
        <v>20.0</v>
      </c>
    </row>
    <row r="411">
      <c r="A411" s="1" t="s">
        <v>64</v>
      </c>
      <c r="B411" s="1" t="s">
        <v>908</v>
      </c>
      <c r="C411" s="7" t="str">
        <f t="array" ref="C411">XLOOKUP(B411,'planificação'!A:A,'planificação'!B:B,"")</f>
        <v>básico</v>
      </c>
      <c r="E411" s="7">
        <v>45518.69546296296</v>
      </c>
      <c r="F411" s="1">
        <v>39.0</v>
      </c>
    </row>
    <row r="412">
      <c r="A412" s="1" t="s">
        <v>591</v>
      </c>
      <c r="B412" s="1" t="s">
        <v>908</v>
      </c>
      <c r="C412" s="7" t="str">
        <f t="array" ref="C412">XLOOKUP(B412,'planificação'!A:A,'planificação'!B:B,"")</f>
        <v>básico</v>
      </c>
      <c r="E412" s="7">
        <v>45436.6799537037</v>
      </c>
      <c r="F412" s="1">
        <v>17.0</v>
      </c>
    </row>
    <row r="413">
      <c r="A413" s="1" t="s">
        <v>4146</v>
      </c>
      <c r="B413" s="1" t="s">
        <v>1243</v>
      </c>
      <c r="C413" s="7" t="str">
        <f t="array" ref="C413">XLOOKUP(B413,'planificação'!A:A,'planificação'!B:B,"")</f>
        <v>básico</v>
      </c>
      <c r="E413" s="7">
        <v>45576.838217592594</v>
      </c>
      <c r="F413" s="1">
        <v>5.0</v>
      </c>
    </row>
    <row r="414">
      <c r="A414" s="1" t="s">
        <v>4156</v>
      </c>
      <c r="B414" s="1" t="s">
        <v>908</v>
      </c>
      <c r="C414" s="7" t="str">
        <f t="array" ref="C414">XLOOKUP(B414,'planificação'!A:A,'planificação'!B:B,"")</f>
        <v>básico</v>
      </c>
      <c r="E414" s="7">
        <v>45337.73535879629</v>
      </c>
      <c r="F414" s="1">
        <v>64.0</v>
      </c>
    </row>
    <row r="415">
      <c r="A415" s="1" t="s">
        <v>4165</v>
      </c>
      <c r="B415" s="1" t="s">
        <v>938</v>
      </c>
      <c r="C415" s="7" t="str">
        <f t="array" ref="C415">XLOOKUP(B415,'planificação'!A:A,'planificação'!B:B,"")</f>
        <v>básico</v>
      </c>
      <c r="E415" s="7">
        <v>45337.82842592592</v>
      </c>
      <c r="F415" s="1">
        <v>25.0</v>
      </c>
    </row>
    <row r="416">
      <c r="A416" s="1" t="s">
        <v>4188</v>
      </c>
      <c r="B416" s="1" t="s">
        <v>3587</v>
      </c>
      <c r="C416" s="7" t="str">
        <f t="array" ref="C416">XLOOKUP(B416,'planificação'!A:A,'planificação'!B:B,"")</f>
        <v>básico</v>
      </c>
      <c r="E416" s="7">
        <v>45573.637094907404</v>
      </c>
      <c r="F416" s="1">
        <v>24.0</v>
      </c>
    </row>
    <row r="417">
      <c r="A417" s="1" t="s">
        <v>577</v>
      </c>
      <c r="B417" s="1" t="s">
        <v>908</v>
      </c>
      <c r="C417" s="7" t="str">
        <f t="array" ref="C417">XLOOKUP(B417,'planificação'!A:A,'planificação'!B:B,"")</f>
        <v>básico</v>
      </c>
      <c r="E417" s="7">
        <v>45411.05837962963</v>
      </c>
      <c r="F417" s="1">
        <v>12.0</v>
      </c>
    </row>
    <row r="418">
      <c r="A418" s="1" t="s">
        <v>149</v>
      </c>
      <c r="B418" s="1" t="s">
        <v>938</v>
      </c>
      <c r="C418" s="7" t="str">
        <f t="array" ref="C418">XLOOKUP(B418,'planificação'!A:A,'planificação'!B:B,"")</f>
        <v>básico</v>
      </c>
      <c r="E418" s="7">
        <v>45440.790451388886</v>
      </c>
      <c r="F418" s="1">
        <v>15.0</v>
      </c>
    </row>
    <row r="419">
      <c r="A419" s="1" t="s">
        <v>4201</v>
      </c>
      <c r="B419" s="1" t="s">
        <v>938</v>
      </c>
      <c r="C419" s="7" t="str">
        <f t="array" ref="C419">XLOOKUP(B419,'planificação'!A:A,'planificação'!B:B,"")</f>
        <v>básico</v>
      </c>
      <c r="E419" s="7">
        <v>45595.901458333334</v>
      </c>
      <c r="F419" s="1">
        <v>2.0</v>
      </c>
    </row>
    <row r="420">
      <c r="A420" s="1" t="s">
        <v>355</v>
      </c>
      <c r="B420" s="1" t="s">
        <v>990</v>
      </c>
      <c r="C420" s="7" t="str">
        <f t="array" ref="C420">XLOOKUP(B420,'planificação'!A:A,'planificação'!B:B,"")</f>
        <v>básico</v>
      </c>
      <c r="D420" s="7">
        <v>45565.590636574074</v>
      </c>
      <c r="E420" s="7">
        <v>45560.573645833334</v>
      </c>
      <c r="F420" s="1">
        <v>6.0</v>
      </c>
    </row>
    <row r="421">
      <c r="A421" s="1" t="s">
        <v>593</v>
      </c>
      <c r="B421" s="1" t="s">
        <v>908</v>
      </c>
      <c r="C421" s="7" t="str">
        <f t="array" ref="C421">XLOOKUP(B421,'planificação'!A:A,'planificação'!B:B,"")</f>
        <v>básico</v>
      </c>
      <c r="E421" s="7">
        <v>45497.93373842593</v>
      </c>
      <c r="F421" s="1">
        <v>31.0</v>
      </c>
    </row>
    <row r="422">
      <c r="A422" s="1" t="s">
        <v>4227</v>
      </c>
      <c r="B422" s="1" t="s">
        <v>908</v>
      </c>
      <c r="C422" s="7" t="str">
        <f t="array" ref="C422">XLOOKUP(B422,'planificação'!A:A,'planificação'!B:B,"")</f>
        <v>básico</v>
      </c>
      <c r="D422" s="7">
        <v>45491.67391203704</v>
      </c>
      <c r="E422" s="7">
        <v>45278.731354166666</v>
      </c>
      <c r="F422" s="1">
        <v>5.0</v>
      </c>
    </row>
    <row r="423">
      <c r="A423" s="1" t="s">
        <v>385</v>
      </c>
      <c r="B423" s="1" t="s">
        <v>938</v>
      </c>
      <c r="C423" s="7" t="str">
        <f t="array" ref="C423">XLOOKUP(B423,'planificação'!A:A,'planificação'!B:B,"")</f>
        <v>básico</v>
      </c>
      <c r="D423" s="7">
        <v>45560.51253472222</v>
      </c>
      <c r="E423" s="7">
        <v>45517.752650462964</v>
      </c>
      <c r="F423" s="1">
        <v>37.0</v>
      </c>
    </row>
    <row r="424">
      <c r="A424" s="1" t="s">
        <v>4240</v>
      </c>
      <c r="B424" s="1" t="s">
        <v>908</v>
      </c>
      <c r="C424" s="7" t="str">
        <f t="array" ref="C424">XLOOKUP(B424,'planificação'!A:A,'planificação'!B:B,"")</f>
        <v>básico</v>
      </c>
      <c r="E424" s="7">
        <v>45210.47944444444</v>
      </c>
      <c r="F424" s="1">
        <v>121.0</v>
      </c>
    </row>
    <row r="425">
      <c r="A425" s="1" t="s">
        <v>138</v>
      </c>
      <c r="B425" s="1" t="s">
        <v>1030</v>
      </c>
      <c r="C425" s="7" t="str">
        <f t="array" ref="C425">XLOOKUP(B425,'planificação'!A:A,'planificação'!B:B,"")</f>
        <v>básico</v>
      </c>
      <c r="E425" s="7">
        <v>45527.51660879629</v>
      </c>
      <c r="F425" s="1">
        <v>51.0</v>
      </c>
    </row>
    <row r="426">
      <c r="A426" s="1" t="s">
        <v>427</v>
      </c>
      <c r="B426" s="1" t="s">
        <v>908</v>
      </c>
      <c r="C426" s="7" t="str">
        <f t="array" ref="C426">XLOOKUP(B426,'planificação'!A:A,'planificação'!B:B,"")</f>
        <v>básico</v>
      </c>
      <c r="E426" s="7">
        <v>45533.932175925926</v>
      </c>
      <c r="F426" s="1">
        <v>18.0</v>
      </c>
    </row>
    <row r="427">
      <c r="A427" s="1" t="s">
        <v>170</v>
      </c>
      <c r="B427" s="1" t="s">
        <v>915</v>
      </c>
      <c r="C427" s="7" t="str">
        <f t="array" ref="C427">XLOOKUP(B427,'planificação'!A:A,'planificação'!B:B,"")</f>
        <v>básico</v>
      </c>
      <c r="E427" s="7">
        <v>45449.00701388889</v>
      </c>
      <c r="F427" s="1">
        <v>49.0</v>
      </c>
    </row>
    <row r="428">
      <c r="A428" s="1" t="s">
        <v>4261</v>
      </c>
      <c r="B428" s="1" t="s">
        <v>1243</v>
      </c>
      <c r="C428" s="7" t="str">
        <f t="array" ref="C428">XLOOKUP(B428,'planificação'!A:A,'planificação'!B:B,"")</f>
        <v>básico</v>
      </c>
      <c r="E428" s="7">
        <v>45251.52460648148</v>
      </c>
      <c r="F428" s="1">
        <v>15.0</v>
      </c>
    </row>
    <row r="429">
      <c r="A429" s="1" t="s">
        <v>4275</v>
      </c>
      <c r="B429" s="1" t="s">
        <v>1030</v>
      </c>
      <c r="C429" s="7" t="str">
        <f t="array" ref="C429">XLOOKUP(B429,'planificação'!A:A,'planificação'!B:B,"")</f>
        <v>básico</v>
      </c>
      <c r="E429" s="7">
        <v>45236.82775462963</v>
      </c>
      <c r="F429" s="1">
        <v>52.0</v>
      </c>
    </row>
    <row r="430">
      <c r="A430" s="1" t="s">
        <v>415</v>
      </c>
      <c r="B430" s="1" t="s">
        <v>908</v>
      </c>
      <c r="C430" s="7" t="str">
        <f t="array" ref="C430">XLOOKUP(B430,'planificação'!A:A,'planificação'!B:B,"")</f>
        <v>básico</v>
      </c>
      <c r="D430" s="7">
        <v>45538.535995370374</v>
      </c>
      <c r="E430" s="7">
        <v>45394.80289351852</v>
      </c>
      <c r="F430" s="1">
        <v>6.0</v>
      </c>
    </row>
    <row r="431">
      <c r="A431" s="1" t="s">
        <v>192</v>
      </c>
      <c r="B431" s="1" t="s">
        <v>938</v>
      </c>
      <c r="C431" s="7" t="str">
        <f t="array" ref="C431">XLOOKUP(B431,'planificação'!A:A,'planificação'!B:B,"")</f>
        <v>básico</v>
      </c>
      <c r="E431" s="7">
        <v>45476.751909722225</v>
      </c>
      <c r="F431" s="1">
        <v>59.0</v>
      </c>
    </row>
    <row r="432">
      <c r="A432" s="1" t="s">
        <v>579</v>
      </c>
      <c r="B432" s="1" t="s">
        <v>908</v>
      </c>
      <c r="C432" s="7" t="str">
        <f t="array" ref="C432">XLOOKUP(B432,'planificação'!A:A,'planificação'!B:B,"")</f>
        <v>básico</v>
      </c>
      <c r="E432" s="7">
        <v>45418.57351851852</v>
      </c>
      <c r="F432" s="1">
        <v>2.0</v>
      </c>
    </row>
    <row r="433">
      <c r="A433" s="1" t="s">
        <v>513</v>
      </c>
      <c r="B433" s="1" t="s">
        <v>915</v>
      </c>
      <c r="C433" s="7" t="str">
        <f t="array" ref="C433">XLOOKUP(B433,'planificação'!A:A,'planificação'!B:B,"")</f>
        <v>básico</v>
      </c>
      <c r="E433" s="7">
        <v>45463.72074074074</v>
      </c>
      <c r="F433" s="1">
        <v>52.0</v>
      </c>
    </row>
    <row r="434">
      <c r="A434" s="1" t="s">
        <v>207</v>
      </c>
      <c r="B434" s="1" t="s">
        <v>1243</v>
      </c>
      <c r="C434" s="7" t="str">
        <f t="array" ref="C434">XLOOKUP(B434,'planificação'!A:A,'planificação'!B:B,"")</f>
        <v>básico</v>
      </c>
      <c r="D434" s="7">
        <v>45476.72622685185</v>
      </c>
      <c r="E434" s="7">
        <v>45394.87190972222</v>
      </c>
      <c r="F434" s="1">
        <v>1.0</v>
      </c>
    </row>
    <row r="435">
      <c r="A435" s="1" t="s">
        <v>68</v>
      </c>
      <c r="B435" s="1" t="s">
        <v>908</v>
      </c>
      <c r="C435" s="7" t="str">
        <f t="array" ref="C435">XLOOKUP(B435,'planificação'!A:A,'planificação'!B:B,"")</f>
        <v>básico</v>
      </c>
      <c r="E435" s="7">
        <v>45545.80123842593</v>
      </c>
      <c r="F435" s="1">
        <v>17.0</v>
      </c>
    </row>
    <row r="436">
      <c r="A436" s="1" t="s">
        <v>310</v>
      </c>
      <c r="B436" s="1" t="s">
        <v>915</v>
      </c>
      <c r="C436" s="7" t="str">
        <f t="array" ref="C436">XLOOKUP(B436,'planificação'!A:A,'planificação'!B:B,"")</f>
        <v>básico</v>
      </c>
      <c r="E436" s="7">
        <v>45419.717685185184</v>
      </c>
      <c r="F436" s="1">
        <v>121.0</v>
      </c>
    </row>
    <row r="437">
      <c r="A437" s="1" t="s">
        <v>56</v>
      </c>
      <c r="B437" s="1" t="s">
        <v>1243</v>
      </c>
      <c r="C437" s="7" t="str">
        <f t="array" ref="C437">XLOOKUP(B437,'planificação'!A:A,'planificação'!B:B,"")</f>
        <v>básico</v>
      </c>
      <c r="E437" s="7">
        <v>45518.565</v>
      </c>
      <c r="F437" s="1">
        <v>38.0</v>
      </c>
    </row>
    <row r="438">
      <c r="A438" s="1" t="s">
        <v>113</v>
      </c>
      <c r="B438" s="1" t="s">
        <v>908</v>
      </c>
      <c r="C438" s="7" t="str">
        <f t="array" ref="C438">XLOOKUP(B438,'planificação'!A:A,'planificação'!B:B,"")</f>
        <v>básico</v>
      </c>
      <c r="E438" s="7">
        <v>45379.80378472222</v>
      </c>
      <c r="F438" s="1">
        <v>14.0</v>
      </c>
    </row>
    <row r="439">
      <c r="A439" s="1" t="s">
        <v>4365</v>
      </c>
      <c r="B439" s="1" t="s">
        <v>1243</v>
      </c>
      <c r="C439" s="7" t="str">
        <f t="array" ref="C439">XLOOKUP(B439,'planificação'!A:A,'planificação'!B:B,"")</f>
        <v>básico</v>
      </c>
      <c r="E439" s="7">
        <v>45191.73572916666</v>
      </c>
      <c r="F439" s="1">
        <v>70.0</v>
      </c>
    </row>
    <row r="440">
      <c r="A440" s="1" t="s">
        <v>440</v>
      </c>
      <c r="B440" s="1" t="s">
        <v>990</v>
      </c>
      <c r="C440" s="7" t="str">
        <f t="array" ref="C440">XLOOKUP(B440,'planificação'!A:A,'planificação'!B:B,"")</f>
        <v>básico</v>
      </c>
      <c r="E440" s="7">
        <v>45560.011967592596</v>
      </c>
      <c r="F440" s="1">
        <v>2.0</v>
      </c>
    </row>
    <row r="441">
      <c r="A441" s="1" t="s">
        <v>176</v>
      </c>
      <c r="B441" s="1" t="s">
        <v>938</v>
      </c>
      <c r="C441" s="7" t="str">
        <f t="array" ref="C441">XLOOKUP(B441,'planificação'!A:A,'planificação'!B:B,"")</f>
        <v>básico</v>
      </c>
      <c r="E441" s="7">
        <v>45537.78524305556</v>
      </c>
      <c r="F441" s="1">
        <v>65.0</v>
      </c>
    </row>
    <row r="442">
      <c r="A442" s="1" t="s">
        <v>198</v>
      </c>
      <c r="B442" s="1" t="s">
        <v>908</v>
      </c>
      <c r="C442" s="7" t="str">
        <f t="array" ref="C442">XLOOKUP(B442,'planificação'!A:A,'planificação'!B:B,"")</f>
        <v>básico</v>
      </c>
      <c r="D442" s="7">
        <v>45575.153958333336</v>
      </c>
      <c r="E442" s="7">
        <v>45488.67636574074</v>
      </c>
      <c r="F442" s="1">
        <v>18.0</v>
      </c>
    </row>
    <row r="443">
      <c r="A443" s="1" t="s">
        <v>4392</v>
      </c>
      <c r="B443" s="1" t="s">
        <v>1243</v>
      </c>
      <c r="C443" s="7" t="str">
        <f t="array" ref="C443">XLOOKUP(B443,'planificação'!A:A,'planificação'!B:B,"")</f>
        <v>básico</v>
      </c>
      <c r="D443" s="7">
        <v>45473.7971875</v>
      </c>
      <c r="E443" s="7">
        <v>45306.57579861111</v>
      </c>
      <c r="F443" s="1">
        <v>1.0</v>
      </c>
    </row>
    <row r="444">
      <c r="A444" s="1" t="s">
        <v>501</v>
      </c>
      <c r="B444" s="1" t="s">
        <v>1215</v>
      </c>
      <c r="C444" s="7" t="str">
        <f t="array" ref="C444">XLOOKUP(B444,'planificação'!A:A,'planificação'!B:B,"")</f>
        <v>básico</v>
      </c>
      <c r="E444" s="7">
        <v>45554.79699074074</v>
      </c>
      <c r="F444" s="1">
        <v>11.0</v>
      </c>
    </row>
    <row r="445">
      <c r="A445" s="1" t="s">
        <v>145</v>
      </c>
      <c r="B445" s="1" t="s">
        <v>1066</v>
      </c>
      <c r="C445" s="7" t="str">
        <f t="array" ref="C445">XLOOKUP(B445,'planificação'!A:A,'planificação'!B:B,"")</f>
        <v>básico</v>
      </c>
      <c r="E445" s="7">
        <v>45425.62430555555</v>
      </c>
      <c r="F445" s="1">
        <v>76.0</v>
      </c>
    </row>
    <row r="446">
      <c r="A446" s="1" t="s">
        <v>81</v>
      </c>
      <c r="B446" s="1" t="s">
        <v>938</v>
      </c>
      <c r="C446" s="7" t="str">
        <f t="array" ref="C446">XLOOKUP(B446,'planificação'!A:A,'planificação'!B:B,"")</f>
        <v>básico</v>
      </c>
      <c r="E446" s="7">
        <v>45435.86447916667</v>
      </c>
      <c r="F446" s="1">
        <v>173.0</v>
      </c>
    </row>
    <row r="447">
      <c r="A447" s="1" t="s">
        <v>554</v>
      </c>
      <c r="B447" s="1" t="s">
        <v>938</v>
      </c>
      <c r="C447" s="7" t="str">
        <f t="array" ref="C447">XLOOKUP(B447,'planificação'!A:A,'planificação'!B:B,"")</f>
        <v>básico</v>
      </c>
      <c r="E447" s="7">
        <v>45530.77863425926</v>
      </c>
      <c r="F447" s="1">
        <v>14.0</v>
      </c>
    </row>
    <row r="448">
      <c r="A448" s="1" t="s">
        <v>4420</v>
      </c>
      <c r="B448" s="1" t="s">
        <v>1586</v>
      </c>
      <c r="C448" s="7" t="str">
        <f t="array" ref="C448">XLOOKUP(B448,'planificação'!A:A,'planificação'!B:B,"")</f>
        <v>básico</v>
      </c>
      <c r="E448" s="7">
        <v>45579.72451388889</v>
      </c>
      <c r="F448" s="1">
        <v>20.0</v>
      </c>
    </row>
    <row r="449">
      <c r="A449" s="1" t="s">
        <v>4458</v>
      </c>
      <c r="B449" s="1" t="s">
        <v>1586</v>
      </c>
      <c r="C449" s="7" t="str">
        <f t="array" ref="C449">XLOOKUP(B449,'planificação'!A:A,'planificação'!B:B,"")</f>
        <v>básico</v>
      </c>
      <c r="E449" s="7">
        <v>45576.69880787037</v>
      </c>
      <c r="F449" s="1">
        <v>11.0</v>
      </c>
    </row>
    <row r="450">
      <c r="A450" s="1" t="s">
        <v>322</v>
      </c>
      <c r="B450" s="1" t="s">
        <v>908</v>
      </c>
      <c r="C450" s="7" t="str">
        <f t="array" ref="C450">XLOOKUP(B450,'planificação'!A:A,'planificação'!B:B,"")</f>
        <v>básico</v>
      </c>
      <c r="E450" s="7">
        <v>45365.63012731481</v>
      </c>
      <c r="F450" s="1">
        <v>9.0</v>
      </c>
    </row>
    <row r="451">
      <c r="A451" s="1" t="s">
        <v>540</v>
      </c>
      <c r="B451" s="1" t="s">
        <v>938</v>
      </c>
      <c r="C451" s="7" t="str">
        <f t="array" ref="C451">XLOOKUP(B451,'planificação'!A:A,'planificação'!B:B,"")</f>
        <v>básico</v>
      </c>
      <c r="E451" s="7">
        <v>45525.74182870371</v>
      </c>
      <c r="F451" s="1">
        <v>6.0</v>
      </c>
    </row>
    <row r="452">
      <c r="A452" s="1" t="s">
        <v>483</v>
      </c>
      <c r="B452" s="1" t="s">
        <v>938</v>
      </c>
      <c r="C452" s="7" t="str">
        <f t="array" ref="C452">XLOOKUP(B452,'planificação'!A:A,'planificação'!B:B,"")</f>
        <v>básico</v>
      </c>
      <c r="E452" s="7">
        <v>45551.79048611111</v>
      </c>
      <c r="F452" s="1">
        <v>39.0</v>
      </c>
    </row>
    <row r="453">
      <c r="A453" s="1" t="s">
        <v>4520</v>
      </c>
      <c r="B453" s="1" t="s">
        <v>3587</v>
      </c>
      <c r="C453" s="7" t="str">
        <f t="array" ref="C453">XLOOKUP(B453,'planificação'!A:A,'planificação'!B:B,"")</f>
        <v>básico</v>
      </c>
      <c r="E453" s="7">
        <v>45574.668217592596</v>
      </c>
      <c r="F453" s="1">
        <v>11.0</v>
      </c>
    </row>
    <row r="454">
      <c r="A454" s="1" t="s">
        <v>236</v>
      </c>
      <c r="B454" s="1" t="s">
        <v>938</v>
      </c>
      <c r="C454" s="7" t="str">
        <f t="array" ref="C454">XLOOKUP(B454,'planificação'!A:A,'planificação'!B:B,"")</f>
        <v>básico</v>
      </c>
      <c r="E454" s="7">
        <v>45389.84712962963</v>
      </c>
      <c r="F454" s="1">
        <v>958.0</v>
      </c>
    </row>
    <row r="455">
      <c r="A455" s="1" t="s">
        <v>4555</v>
      </c>
      <c r="B455" s="1" t="s">
        <v>908</v>
      </c>
      <c r="C455" s="7" t="str">
        <f t="array" ref="C455">XLOOKUP(B455,'planificação'!A:A,'planificação'!B:B,"")</f>
        <v>básico</v>
      </c>
      <c r="E455" s="7">
        <v>45261.752534722225</v>
      </c>
      <c r="F455" s="1">
        <v>6.0</v>
      </c>
    </row>
    <row r="456">
      <c r="A456" s="1" t="s">
        <v>555</v>
      </c>
      <c r="B456" s="1" t="s">
        <v>938</v>
      </c>
      <c r="C456" s="7" t="str">
        <f t="array" ref="C456">XLOOKUP(B456,'planificação'!A:A,'planificação'!B:B,"")</f>
        <v>básico</v>
      </c>
      <c r="E456" s="7">
        <v>45429.72864583333</v>
      </c>
      <c r="F456" s="1">
        <v>33.0</v>
      </c>
    </row>
    <row r="457">
      <c r="A457" s="1" t="s">
        <v>162</v>
      </c>
      <c r="B457" s="1" t="s">
        <v>938</v>
      </c>
      <c r="C457" s="7" t="str">
        <f t="array" ref="C457">XLOOKUP(B457,'planificação'!A:A,'planificação'!B:B,"")</f>
        <v>básico</v>
      </c>
      <c r="E457" s="7">
        <v>45553.79690972222</v>
      </c>
      <c r="F457" s="1">
        <v>58.0</v>
      </c>
    </row>
    <row r="458">
      <c r="A458" s="1" t="s">
        <v>177</v>
      </c>
      <c r="B458" s="1" t="s">
        <v>938</v>
      </c>
      <c r="C458" s="7" t="str">
        <f t="array" ref="C458">XLOOKUP(B458,'planificação'!A:A,'planificação'!B:B,"")</f>
        <v>básico</v>
      </c>
      <c r="E458" s="7">
        <v>45460.742581018516</v>
      </c>
      <c r="F458" s="1">
        <v>189.0</v>
      </c>
    </row>
    <row r="459">
      <c r="A459" s="1" t="s">
        <v>332</v>
      </c>
      <c r="B459" s="1" t="s">
        <v>915</v>
      </c>
      <c r="C459" s="7" t="str">
        <f t="array" ref="C459">XLOOKUP(B459,'planificação'!A:A,'planificação'!B:B,"")</f>
        <v>básico</v>
      </c>
      <c r="E459" s="7">
        <v>45461.88858796296</v>
      </c>
      <c r="F459" s="1">
        <v>54.0</v>
      </c>
    </row>
    <row r="460">
      <c r="A460" s="1" t="s">
        <v>305</v>
      </c>
      <c r="B460" s="1" t="s">
        <v>1030</v>
      </c>
      <c r="C460" s="7" t="str">
        <f t="array" ref="C460">XLOOKUP(B460,'planificação'!A:A,'planificação'!B:B,"")</f>
        <v>básico</v>
      </c>
      <c r="E460" s="7">
        <v>45495.8819212963</v>
      </c>
      <c r="F460" s="1">
        <v>119.0</v>
      </c>
    </row>
    <row r="461">
      <c r="A461" s="1" t="s">
        <v>285</v>
      </c>
      <c r="B461" s="1" t="s">
        <v>938</v>
      </c>
      <c r="C461" s="7" t="str">
        <f t="array" ref="C461">XLOOKUP(B461,'planificação'!A:A,'planificação'!B:B,"")</f>
        <v>básico</v>
      </c>
      <c r="E461" s="7">
        <v>45521.65480324074</v>
      </c>
      <c r="F461" s="1">
        <v>30.0</v>
      </c>
    </row>
    <row r="462">
      <c r="A462" s="1" t="s">
        <v>533</v>
      </c>
      <c r="B462" s="1" t="s">
        <v>938</v>
      </c>
      <c r="C462" s="7" t="str">
        <f t="array" ref="C462">XLOOKUP(B462,'planificação'!A:A,'planificação'!B:B,"")</f>
        <v>básico</v>
      </c>
      <c r="E462" s="7">
        <v>45440.58804398148</v>
      </c>
      <c r="F462" s="1">
        <v>40.0</v>
      </c>
    </row>
    <row r="463">
      <c r="A463" s="1" t="s">
        <v>221</v>
      </c>
      <c r="B463" s="1" t="s">
        <v>938</v>
      </c>
      <c r="C463" s="7" t="str">
        <f t="array" ref="C463">XLOOKUP(B463,'planificação'!A:A,'planificação'!B:B,"")</f>
        <v>básico</v>
      </c>
      <c r="E463" s="7">
        <v>45490.773043981484</v>
      </c>
      <c r="F463" s="1">
        <v>27.0</v>
      </c>
    </row>
    <row r="464">
      <c r="A464" s="1" t="s">
        <v>4668</v>
      </c>
      <c r="B464" s="1" t="s">
        <v>938</v>
      </c>
      <c r="C464" s="7" t="str">
        <f t="array" ref="C464">XLOOKUP(B464,'planificação'!A:A,'planificação'!B:B,"")</f>
        <v>básico</v>
      </c>
      <c r="E464" s="7">
        <v>45209.77878472222</v>
      </c>
      <c r="F464" s="1">
        <v>2.0</v>
      </c>
    </row>
    <row r="465">
      <c r="A465" s="1" t="s">
        <v>4673</v>
      </c>
      <c r="B465" s="1" t="s">
        <v>1243</v>
      </c>
      <c r="C465" s="7" t="str">
        <f t="array" ref="C465">XLOOKUP(B465,'planificação'!A:A,'planificação'!B:B,"")</f>
        <v>básico</v>
      </c>
      <c r="D465" s="7">
        <v>45479.00386574074</v>
      </c>
      <c r="E465" s="7">
        <v>45321.660104166665</v>
      </c>
      <c r="F465" s="1">
        <v>17.0</v>
      </c>
    </row>
    <row r="466">
      <c r="A466" s="1" t="s">
        <v>502</v>
      </c>
      <c r="B466" s="1" t="s">
        <v>908</v>
      </c>
      <c r="C466" s="7" t="str">
        <f t="array" ref="C466">XLOOKUP(B466,'planificação'!A:A,'planificação'!B:B,"")</f>
        <v>básico</v>
      </c>
      <c r="E466" s="7">
        <v>45512.71388888889</v>
      </c>
      <c r="F466" s="1">
        <v>40.0</v>
      </c>
    </row>
    <row r="467">
      <c r="A467" s="1" t="s">
        <v>419</v>
      </c>
      <c r="B467" s="1" t="s">
        <v>908</v>
      </c>
      <c r="C467" s="7" t="str">
        <f t="array" ref="C467">XLOOKUP(B467,'planificação'!A:A,'planificação'!B:B,"")</f>
        <v>básico</v>
      </c>
      <c r="D467" s="7">
        <v>45554.78934027778</v>
      </c>
      <c r="E467" s="7">
        <v>45398.620104166665</v>
      </c>
      <c r="F467" s="1">
        <v>1.0</v>
      </c>
    </row>
    <row r="468">
      <c r="A468" s="1" t="s">
        <v>173</v>
      </c>
      <c r="B468" s="1" t="s">
        <v>938</v>
      </c>
      <c r="C468" s="7" t="str">
        <f t="array" ref="C468">XLOOKUP(B468,'planificação'!A:A,'planificação'!B:B,"")</f>
        <v>básico</v>
      </c>
      <c r="E468" s="7">
        <v>45506.73238425926</v>
      </c>
      <c r="F468" s="1">
        <v>38.0</v>
      </c>
    </row>
    <row r="469">
      <c r="A469" s="1" t="s">
        <v>239</v>
      </c>
      <c r="B469" s="1" t="s">
        <v>908</v>
      </c>
      <c r="C469" s="7" t="str">
        <f t="array" ref="C469">XLOOKUP(B469,'planificação'!A:A,'planificação'!B:B,"")</f>
        <v>básico</v>
      </c>
      <c r="E469" s="7">
        <v>45547.075266203705</v>
      </c>
      <c r="F469" s="1">
        <v>19.0</v>
      </c>
    </row>
    <row r="470">
      <c r="A470" s="1" t="s">
        <v>171</v>
      </c>
      <c r="B470" s="1" t="s">
        <v>915</v>
      </c>
      <c r="C470" s="7" t="str">
        <f t="array" ref="C470">XLOOKUP(B470,'planificação'!A:A,'planificação'!B:B,"")</f>
        <v>básico</v>
      </c>
      <c r="E470" s="7">
        <v>45498.51002314815</v>
      </c>
      <c r="F470" s="1">
        <v>63.0</v>
      </c>
    </row>
    <row r="471">
      <c r="A471" s="1" t="s">
        <v>4743</v>
      </c>
      <c r="B471" s="1" t="s">
        <v>908</v>
      </c>
      <c r="C471" s="7" t="str">
        <f t="array" ref="C471">XLOOKUP(B471,'planificação'!A:A,'planificação'!B:B,"")</f>
        <v>básico</v>
      </c>
      <c r="E471" s="7">
        <v>45337.52648148148</v>
      </c>
      <c r="F471" s="1">
        <v>95.0</v>
      </c>
    </row>
    <row r="472">
      <c r="A472" s="1" t="s">
        <v>304</v>
      </c>
      <c r="B472" s="1" t="s">
        <v>1030</v>
      </c>
      <c r="C472" s="7" t="str">
        <f t="array" ref="C472">XLOOKUP(B472,'planificação'!A:A,'planificação'!B:B,"")</f>
        <v>básico</v>
      </c>
      <c r="E472" s="7">
        <v>45505.99238425926</v>
      </c>
      <c r="F472" s="1">
        <v>25.0</v>
      </c>
    </row>
    <row r="473">
      <c r="A473" s="1" t="s">
        <v>4758</v>
      </c>
      <c r="B473" s="1" t="s">
        <v>908</v>
      </c>
      <c r="C473" s="7" t="str">
        <f t="array" ref="C473">XLOOKUP(B473,'planificação'!A:A,'planificação'!B:B,"")</f>
        <v>básico</v>
      </c>
      <c r="D473" s="7">
        <v>45551.55185185185</v>
      </c>
      <c r="E473" s="7">
        <v>45339.89548611111</v>
      </c>
      <c r="F473" s="1">
        <v>49.0</v>
      </c>
    </row>
    <row r="474">
      <c r="A474" s="1" t="s">
        <v>4771</v>
      </c>
      <c r="B474" s="1" t="s">
        <v>908</v>
      </c>
      <c r="C474" s="7" t="str">
        <f t="array" ref="C474">XLOOKUP(B474,'planificação'!A:A,'planificação'!B:B,"")</f>
        <v>básico</v>
      </c>
      <c r="D474" s="7">
        <v>45549.516331018516</v>
      </c>
      <c r="E474" s="7">
        <v>45338.81285879629</v>
      </c>
      <c r="F474" s="1">
        <v>10.0</v>
      </c>
    </row>
    <row r="475">
      <c r="A475" s="1" t="s">
        <v>106</v>
      </c>
      <c r="B475" s="1" t="s">
        <v>938</v>
      </c>
      <c r="C475" s="7" t="str">
        <f t="array" ref="C475">XLOOKUP(B475,'planificação'!A:A,'planificação'!B:B,"")</f>
        <v>básico</v>
      </c>
      <c r="E475" s="7">
        <v>45552.65157407407</v>
      </c>
      <c r="F475" s="1">
        <v>29.0</v>
      </c>
    </row>
    <row r="476">
      <c r="A476" s="1" t="s">
        <v>258</v>
      </c>
      <c r="B476" s="1" t="s">
        <v>915</v>
      </c>
      <c r="C476" s="7" t="str">
        <f t="array" ref="C476">XLOOKUP(B476,'planificação'!A:A,'planificação'!B:B,"")</f>
        <v>básico</v>
      </c>
      <c r="E476" s="7">
        <v>45425.710393518515</v>
      </c>
      <c r="F476" s="1">
        <v>4.0</v>
      </c>
    </row>
    <row r="477">
      <c r="A477" s="1" t="s">
        <v>4787</v>
      </c>
      <c r="B477" s="1" t="s">
        <v>1566</v>
      </c>
      <c r="C477" s="7" t="str">
        <f t="array" ref="C477">XLOOKUP(B477,'planificação'!A:A,'planificação'!B:B,"")</f>
        <v>básico</v>
      </c>
      <c r="E477" s="7">
        <v>45585.711493055554</v>
      </c>
      <c r="F477" s="1">
        <v>5.0</v>
      </c>
    </row>
    <row r="478">
      <c r="A478" s="1" t="s">
        <v>605</v>
      </c>
      <c r="B478" s="1" t="s">
        <v>1243</v>
      </c>
      <c r="C478" s="7" t="str">
        <f t="array" ref="C478">XLOOKUP(B478,'planificação'!A:A,'planificação'!B:B,"")</f>
        <v>básico</v>
      </c>
      <c r="E478" s="7">
        <v>45512.58571759259</v>
      </c>
      <c r="F478" s="1">
        <v>1.0</v>
      </c>
    </row>
    <row r="479">
      <c r="A479" s="1" t="s">
        <v>117</v>
      </c>
      <c r="B479" s="1" t="s">
        <v>908</v>
      </c>
      <c r="C479" s="7" t="str">
        <f t="array" ref="C479">XLOOKUP(B479,'planificação'!A:A,'planificação'!B:B,"")</f>
        <v>básico</v>
      </c>
      <c r="D479" s="7">
        <v>45516.385196759256</v>
      </c>
      <c r="E479" s="7">
        <v>45390.57775462963</v>
      </c>
      <c r="F479" s="1">
        <v>22.0</v>
      </c>
    </row>
    <row r="480">
      <c r="A480" s="1" t="s">
        <v>223</v>
      </c>
      <c r="B480" s="1" t="s">
        <v>938</v>
      </c>
      <c r="C480" s="7" t="str">
        <f t="array" ref="C480">XLOOKUP(B480,'planificação'!A:A,'planificação'!B:B,"")</f>
        <v>básico</v>
      </c>
      <c r="E480" s="7">
        <v>45521.226493055554</v>
      </c>
      <c r="F480" s="1">
        <v>14.0</v>
      </c>
    </row>
    <row r="481">
      <c r="A481" s="1" t="s">
        <v>4823</v>
      </c>
      <c r="B481" s="1" t="s">
        <v>1243</v>
      </c>
      <c r="C481" s="7" t="str">
        <f t="array" ref="C481">XLOOKUP(B481,'planificação'!A:A,'planificação'!B:B,"")</f>
        <v>básico</v>
      </c>
      <c r="E481" s="7">
        <v>45260.80201388889</v>
      </c>
      <c r="F481" s="1">
        <v>25.0</v>
      </c>
    </row>
    <row r="482">
      <c r="A482" s="1" t="s">
        <v>4827</v>
      </c>
      <c r="B482" s="1" t="s">
        <v>1104</v>
      </c>
      <c r="C482" s="7" t="str">
        <f t="array" ref="C482">XLOOKUP(B482,'planificação'!A:A,'planificação'!B:B,"")</f>
        <v>básico</v>
      </c>
      <c r="E482" s="7">
        <v>45573.79510416667</v>
      </c>
      <c r="F482" s="1">
        <v>27.0</v>
      </c>
    </row>
    <row r="483">
      <c r="A483" s="1" t="s">
        <v>119</v>
      </c>
      <c r="B483" s="1" t="s">
        <v>908</v>
      </c>
      <c r="C483" s="7" t="str">
        <f t="array" ref="C483">XLOOKUP(B483,'planificação'!A:A,'planificação'!B:B,"")</f>
        <v>básico</v>
      </c>
      <c r="D483" s="7">
        <v>45575.72803240741</v>
      </c>
      <c r="E483" s="7">
        <v>45387.562002314815</v>
      </c>
      <c r="F483" s="1">
        <v>19.0</v>
      </c>
    </row>
    <row r="484">
      <c r="A484" s="1" t="s">
        <v>4838</v>
      </c>
      <c r="B484" s="1" t="s">
        <v>908</v>
      </c>
      <c r="C484" s="7" t="str">
        <f t="array" ref="C484">XLOOKUP(B484,'planificação'!A:A,'planificação'!B:B,"")</f>
        <v>básico</v>
      </c>
      <c r="E484" s="7">
        <v>45350.7809837963</v>
      </c>
      <c r="F484" s="1">
        <v>23.0</v>
      </c>
    </row>
    <row r="485">
      <c r="A485" s="1" t="s">
        <v>4848</v>
      </c>
      <c r="B485" s="1" t="s">
        <v>1566</v>
      </c>
      <c r="C485" s="7" t="str">
        <f t="array" ref="C485">XLOOKUP(B485,'planificação'!A:A,'planificação'!B:B,"")</f>
        <v>básico</v>
      </c>
      <c r="E485" s="7">
        <v>45585.67361111111</v>
      </c>
      <c r="F485" s="1">
        <v>8.0</v>
      </c>
    </row>
    <row r="486">
      <c r="A486" s="1" t="s">
        <v>4855</v>
      </c>
      <c r="B486" s="1" t="s">
        <v>908</v>
      </c>
      <c r="C486" s="7" t="str">
        <f t="array" ref="C486">XLOOKUP(B486,'planificação'!A:A,'planificação'!B:B,"")</f>
        <v>básico</v>
      </c>
      <c r="E486" s="7">
        <v>45279.772673611114</v>
      </c>
      <c r="F486" s="1">
        <v>2.0</v>
      </c>
    </row>
    <row r="487">
      <c r="A487" s="1" t="s">
        <v>4866</v>
      </c>
      <c r="B487" s="1" t="s">
        <v>938</v>
      </c>
      <c r="C487" s="7" t="str">
        <f t="array" ref="C487">XLOOKUP(B487,'planificação'!A:A,'planificação'!B:B,"")</f>
        <v>básico</v>
      </c>
      <c r="E487" s="7">
        <v>45324.769108796296</v>
      </c>
      <c r="F487" s="1">
        <v>68.0</v>
      </c>
    </row>
    <row r="488">
      <c r="A488" s="1" t="s">
        <v>475</v>
      </c>
      <c r="B488" s="1" t="s">
        <v>990</v>
      </c>
      <c r="C488" s="7" t="str">
        <f t="array" ref="C488">XLOOKUP(B488,'planificação'!A:A,'planificação'!B:B,"")</f>
        <v>básico</v>
      </c>
      <c r="E488" s="7">
        <v>45560.02056712963</v>
      </c>
      <c r="F488" s="1">
        <v>9.0</v>
      </c>
    </row>
    <row r="489">
      <c r="A489" s="1" t="s">
        <v>434</v>
      </c>
      <c r="B489" s="1" t="s">
        <v>908</v>
      </c>
      <c r="C489" s="7" t="str">
        <f t="array" ref="C489">XLOOKUP(B489,'planificação'!A:A,'planificação'!B:B,"")</f>
        <v>básico</v>
      </c>
      <c r="E489" s="7">
        <v>45518.69667824074</v>
      </c>
      <c r="F489" s="1">
        <v>37.0</v>
      </c>
    </row>
    <row r="490">
      <c r="A490" s="1" t="s">
        <v>135</v>
      </c>
      <c r="B490" s="1" t="s">
        <v>938</v>
      </c>
      <c r="C490" s="7" t="str">
        <f t="array" ref="C490">XLOOKUP(B490,'planificação'!A:A,'planificação'!B:B,"")</f>
        <v>básico</v>
      </c>
      <c r="D490" s="7">
        <v>45589.91216435185</v>
      </c>
      <c r="E490" s="7">
        <v>45565.72440972222</v>
      </c>
      <c r="F490" s="1">
        <v>43.0</v>
      </c>
    </row>
    <row r="491">
      <c r="A491" s="1" t="s">
        <v>564</v>
      </c>
      <c r="B491" s="1" t="s">
        <v>908</v>
      </c>
      <c r="C491" s="7" t="str">
        <f t="array" ref="C491">XLOOKUP(B491,'planificação'!A:A,'planificação'!B:B,"")</f>
        <v>básico</v>
      </c>
      <c r="E491" s="7">
        <v>45499.80327546296</v>
      </c>
      <c r="F491" s="1">
        <v>5.0</v>
      </c>
    </row>
    <row r="492">
      <c r="A492" s="1" t="s">
        <v>4905</v>
      </c>
      <c r="B492" s="1" t="s">
        <v>1104</v>
      </c>
      <c r="C492" s="7" t="str">
        <f t="array" ref="C492">XLOOKUP(B492,'planificação'!A:A,'planificação'!B:B,"")</f>
        <v>básico</v>
      </c>
      <c r="E492" s="7">
        <v>45580.86253472222</v>
      </c>
      <c r="F492" s="1">
        <v>19.0</v>
      </c>
    </row>
    <row r="493">
      <c r="A493" s="1" t="s">
        <v>4921</v>
      </c>
      <c r="B493" s="1" t="s">
        <v>938</v>
      </c>
      <c r="C493" s="7" t="str">
        <f t="array" ref="C493">XLOOKUP(B493,'planificação'!A:A,'planificação'!B:B,"")</f>
        <v>básico</v>
      </c>
      <c r="E493" s="7">
        <v>45316.11146990741</v>
      </c>
      <c r="F493" s="1">
        <v>7.0</v>
      </c>
    </row>
    <row r="494">
      <c r="A494" s="1" t="s">
        <v>158</v>
      </c>
      <c r="B494" s="1" t="s">
        <v>908</v>
      </c>
      <c r="C494" s="7" t="str">
        <f t="array" ref="C494">XLOOKUP(B494,'planificação'!A:A,'planificação'!B:B,"")</f>
        <v>básico</v>
      </c>
      <c r="E494" s="7">
        <v>45378.888090277775</v>
      </c>
      <c r="F494" s="1">
        <v>49.0</v>
      </c>
    </row>
    <row r="495">
      <c r="A495" s="1" t="s">
        <v>97</v>
      </c>
      <c r="B495" s="1" t="s">
        <v>915</v>
      </c>
      <c r="C495" s="7" t="str">
        <f t="array" ref="C495">XLOOKUP(B495,'planificação'!A:A,'planificação'!B:B,"")</f>
        <v>básico</v>
      </c>
      <c r="E495" s="7">
        <v>45535.55119212963</v>
      </c>
      <c r="F495" s="1">
        <v>46.0</v>
      </c>
    </row>
    <row r="496">
      <c r="A496" s="1" t="s">
        <v>255</v>
      </c>
      <c r="B496" s="1" t="s">
        <v>990</v>
      </c>
      <c r="C496" s="7" t="str">
        <f t="array" ref="C496">XLOOKUP(B496,'planificação'!A:A,'planificação'!B:B,"")</f>
        <v>básico</v>
      </c>
      <c r="E496" s="7">
        <v>45561.52835648148</v>
      </c>
      <c r="F496" s="1">
        <v>12.0</v>
      </c>
    </row>
    <row r="497">
      <c r="A497" s="1" t="s">
        <v>293</v>
      </c>
      <c r="B497" s="1" t="s">
        <v>908</v>
      </c>
      <c r="C497" s="7" t="str">
        <f t="array" ref="C497">XLOOKUP(B497,'planificação'!A:A,'planificação'!B:B,"")</f>
        <v>básico</v>
      </c>
      <c r="D497" s="7">
        <v>45594.603784722225</v>
      </c>
      <c r="E497" s="7">
        <v>45520.75796296296</v>
      </c>
      <c r="F497" s="1">
        <v>8.0</v>
      </c>
    </row>
    <row r="498">
      <c r="A498" s="1" t="s">
        <v>267</v>
      </c>
      <c r="B498" s="1" t="s">
        <v>990</v>
      </c>
      <c r="C498" s="7" t="str">
        <f t="array" ref="C498">XLOOKUP(B498,'planificação'!A:A,'planificação'!B:B,"")</f>
        <v>básico</v>
      </c>
      <c r="E498" s="7">
        <v>45560.012349537035</v>
      </c>
      <c r="F498" s="1">
        <v>29.0</v>
      </c>
    </row>
    <row r="499">
      <c r="A499" s="1" t="s">
        <v>174</v>
      </c>
      <c r="B499" s="1" t="s">
        <v>990</v>
      </c>
      <c r="C499" s="7" t="str">
        <f t="array" ref="C499">XLOOKUP(B499,'planificação'!A:A,'planificação'!B:B,"")</f>
        <v>básico</v>
      </c>
      <c r="E499" s="7">
        <v>45560.74774305556</v>
      </c>
      <c r="F499" s="1">
        <v>15.0</v>
      </c>
    </row>
    <row r="500">
      <c r="A500" s="1" t="s">
        <v>388</v>
      </c>
      <c r="B500" s="1" t="s">
        <v>908</v>
      </c>
      <c r="C500" s="7" t="str">
        <f t="array" ref="C500">XLOOKUP(B500,'planificação'!A:A,'planificação'!B:B,"")</f>
        <v>básico</v>
      </c>
      <c r="D500" s="7">
        <v>45582.88694444444</v>
      </c>
      <c r="E500" s="7">
        <v>45534.76524305555</v>
      </c>
      <c r="F500" s="1">
        <v>16.0</v>
      </c>
    </row>
    <row r="501">
      <c r="A501" s="1" t="s">
        <v>330</v>
      </c>
      <c r="B501" s="1" t="s">
        <v>908</v>
      </c>
      <c r="C501" s="7" t="str">
        <f t="array" ref="C501">XLOOKUP(B501,'planificação'!A:A,'planificação'!B:B,"")</f>
        <v>básico</v>
      </c>
      <c r="E501" s="7">
        <v>45393.031863425924</v>
      </c>
      <c r="F501" s="1">
        <v>6.0</v>
      </c>
    </row>
    <row r="502">
      <c r="A502" s="1" t="s">
        <v>442</v>
      </c>
      <c r="B502" s="1" t="s">
        <v>938</v>
      </c>
      <c r="C502" s="7" t="str">
        <f t="array" ref="C502">XLOOKUP(B502,'planificação'!A:A,'planificação'!B:B,"")</f>
        <v>básico</v>
      </c>
      <c r="E502" s="7">
        <v>45545.836168981485</v>
      </c>
      <c r="F502" s="1">
        <v>8.0</v>
      </c>
    </row>
    <row r="503">
      <c r="A503" s="1" t="s">
        <v>5024</v>
      </c>
      <c r="B503" s="1" t="s">
        <v>908</v>
      </c>
      <c r="C503" s="7" t="str">
        <f t="array" ref="C503">XLOOKUP(B503,'planificação'!A:A,'planificação'!B:B,"")</f>
        <v>básico</v>
      </c>
      <c r="E503" s="7">
        <v>45169.60320601852</v>
      </c>
      <c r="F503" s="1">
        <v>7.0</v>
      </c>
    </row>
    <row r="504">
      <c r="A504" s="1" t="s">
        <v>5028</v>
      </c>
      <c r="B504" s="1" t="s">
        <v>1566</v>
      </c>
      <c r="C504" s="7" t="str">
        <f t="array" ref="C504">XLOOKUP(B504,'planificação'!A:A,'planificação'!B:B,"")</f>
        <v>básico</v>
      </c>
      <c r="E504" s="7">
        <v>45581.63890046296</v>
      </c>
      <c r="F504" s="1">
        <v>2.0</v>
      </c>
    </row>
    <row r="505">
      <c r="A505" s="1" t="s">
        <v>546</v>
      </c>
      <c r="B505" s="1" t="s">
        <v>938</v>
      </c>
      <c r="C505" s="7" t="str">
        <f t="array" ref="C505">XLOOKUP(B505,'planificação'!A:A,'planificação'!B:B,"")</f>
        <v>básico</v>
      </c>
      <c r="E505" s="7">
        <v>45534.66396990741</v>
      </c>
      <c r="F505" s="1">
        <v>11.0</v>
      </c>
    </row>
    <row r="506">
      <c r="A506" s="1" t="s">
        <v>516</v>
      </c>
      <c r="B506" s="1" t="s">
        <v>938</v>
      </c>
      <c r="C506" s="7" t="str">
        <f t="array" ref="C506">XLOOKUP(B506,'planificação'!A:A,'planificação'!B:B,"")</f>
        <v>básico</v>
      </c>
      <c r="E506" s="7">
        <v>45510.5805787037</v>
      </c>
      <c r="F506" s="1">
        <v>15.0</v>
      </c>
    </row>
    <row r="507">
      <c r="A507" s="1" t="s">
        <v>5060</v>
      </c>
      <c r="B507" s="1" t="s">
        <v>1243</v>
      </c>
      <c r="C507" s="7" t="str">
        <f t="array" ref="C507">XLOOKUP(B507,'planificação'!A:A,'planificação'!B:B,"")</f>
        <v>básico</v>
      </c>
      <c r="E507" s="7">
        <v>45182.608449074076</v>
      </c>
      <c r="F507" s="1">
        <v>21.0</v>
      </c>
    </row>
    <row r="508">
      <c r="A508" s="1" t="s">
        <v>265</v>
      </c>
      <c r="B508" s="1" t="s">
        <v>915</v>
      </c>
      <c r="C508" s="7" t="str">
        <f t="array" ref="C508">XLOOKUP(B508,'planificação'!A:A,'planificação'!B:B,"")</f>
        <v>básico</v>
      </c>
      <c r="E508" s="7">
        <v>45495.937939814816</v>
      </c>
      <c r="F508" s="1">
        <v>84.0</v>
      </c>
    </row>
    <row r="509">
      <c r="A509" s="1" t="s">
        <v>156</v>
      </c>
      <c r="B509" s="1" t="s">
        <v>1586</v>
      </c>
      <c r="C509" s="7" t="str">
        <f t="array" ref="C509">XLOOKUP(B509,'planificação'!A:A,'planificação'!B:B,"")</f>
        <v>básico</v>
      </c>
      <c r="E509" s="7">
        <v>45562.62849537037</v>
      </c>
      <c r="F509" s="1">
        <v>10.0</v>
      </c>
    </row>
    <row r="510">
      <c r="A510" s="1" t="s">
        <v>214</v>
      </c>
      <c r="B510" s="1" t="s">
        <v>908</v>
      </c>
      <c r="C510" s="7" t="str">
        <f t="array" ref="C510">XLOOKUP(B510,'planificação'!A:A,'planificação'!B:B,"")</f>
        <v>básico</v>
      </c>
      <c r="D510" s="7">
        <v>45541.60355324074</v>
      </c>
      <c r="E510" s="7">
        <v>45527.92153935185</v>
      </c>
      <c r="F510" s="1">
        <v>7.0</v>
      </c>
    </row>
    <row r="511">
      <c r="A511" s="1" t="s">
        <v>459</v>
      </c>
      <c r="B511" s="1" t="s">
        <v>908</v>
      </c>
      <c r="C511" s="7" t="str">
        <f t="array" ref="C511">XLOOKUP(B511,'planificação'!A:A,'planificação'!B:B,"")</f>
        <v>básico</v>
      </c>
      <c r="E511" s="7">
        <v>45446.75052083333</v>
      </c>
      <c r="F511" s="1">
        <v>12.0</v>
      </c>
    </row>
    <row r="512">
      <c r="A512" s="1" t="s">
        <v>319</v>
      </c>
      <c r="B512" s="1" t="s">
        <v>915</v>
      </c>
      <c r="C512" s="7" t="str">
        <f t="array" ref="C512">XLOOKUP(B512,'planificação'!A:A,'planificação'!B:B,"")</f>
        <v>básico</v>
      </c>
      <c r="E512" s="7">
        <v>45485.878541666665</v>
      </c>
      <c r="F512" s="1">
        <v>118.0</v>
      </c>
    </row>
    <row r="513">
      <c r="A513" s="1" t="s">
        <v>359</v>
      </c>
      <c r="B513" s="1" t="s">
        <v>990</v>
      </c>
      <c r="C513" s="7" t="str">
        <f t="array" ref="C513">XLOOKUP(B513,'planificação'!A:A,'planificação'!B:B,"")</f>
        <v>básico</v>
      </c>
      <c r="D513" s="7">
        <v>45567.67978009259</v>
      </c>
      <c r="E513" s="7">
        <v>45560.016689814816</v>
      </c>
      <c r="F513" s="1">
        <v>6.0</v>
      </c>
    </row>
    <row r="514">
      <c r="A514" s="1" t="s">
        <v>213</v>
      </c>
      <c r="B514" s="1" t="s">
        <v>938</v>
      </c>
      <c r="C514" s="7" t="str">
        <f t="array" ref="C514">XLOOKUP(B514,'planificação'!A:A,'planificação'!B:B,"")</f>
        <v>básico</v>
      </c>
      <c r="E514" s="7">
        <v>45455.62050925926</v>
      </c>
      <c r="F514" s="1">
        <v>56.0</v>
      </c>
    </row>
    <row r="515">
      <c r="A515" s="1" t="s">
        <v>298</v>
      </c>
      <c r="B515" s="1" t="s">
        <v>1030</v>
      </c>
      <c r="C515" s="7" t="str">
        <f t="array" ref="C515">XLOOKUP(B515,'planificação'!A:A,'planificação'!B:B,"")</f>
        <v>básico</v>
      </c>
      <c r="E515" s="7">
        <v>45502.90589120371</v>
      </c>
      <c r="F515" s="1">
        <v>77.0</v>
      </c>
    </row>
    <row r="516">
      <c r="A516" s="1" t="s">
        <v>5132</v>
      </c>
      <c r="B516" s="1" t="s">
        <v>908</v>
      </c>
      <c r="C516" s="7" t="str">
        <f t="array" ref="C516">XLOOKUP(B516,'planificação'!A:A,'planificação'!B:B,"")</f>
        <v>básico</v>
      </c>
      <c r="E516" s="7">
        <v>45344.02103009259</v>
      </c>
      <c r="F516" s="1">
        <v>4.0</v>
      </c>
    </row>
    <row r="517">
      <c r="A517" s="1" t="s">
        <v>88</v>
      </c>
      <c r="B517" s="1" t="s">
        <v>1030</v>
      </c>
      <c r="C517" s="7" t="str">
        <f t="array" ref="C517">XLOOKUP(B517,'planificação'!A:A,'planificação'!B:B,"")</f>
        <v>básico</v>
      </c>
      <c r="E517" s="7">
        <v>45464.0865162037</v>
      </c>
      <c r="F517" s="1">
        <v>76.0</v>
      </c>
    </row>
    <row r="518">
      <c r="A518" s="1" t="s">
        <v>5167</v>
      </c>
      <c r="B518" s="1" t="s">
        <v>908</v>
      </c>
      <c r="C518" s="7" t="str">
        <f t="array" ref="C518">XLOOKUP(B518,'planificação'!A:A,'planificação'!B:B,"")</f>
        <v>básico</v>
      </c>
      <c r="D518" s="7">
        <v>45519.26137731481</v>
      </c>
      <c r="E518" s="7">
        <v>45337.80484953704</v>
      </c>
      <c r="F518" s="1">
        <v>5.0</v>
      </c>
    </row>
    <row r="519">
      <c r="A519" s="1" t="s">
        <v>128</v>
      </c>
      <c r="B519" s="1" t="s">
        <v>938</v>
      </c>
      <c r="C519" s="7" t="str">
        <f t="array" ref="C519">XLOOKUP(B519,'planificação'!A:A,'planificação'!B:B,"")</f>
        <v>básico</v>
      </c>
      <c r="E519" s="7">
        <v>45562.80806712963</v>
      </c>
      <c r="F519" s="1">
        <v>20.0</v>
      </c>
    </row>
    <row r="520">
      <c r="A520" s="1" t="s">
        <v>489</v>
      </c>
      <c r="B520" s="1" t="s">
        <v>938</v>
      </c>
      <c r="C520" s="7" t="str">
        <f t="array" ref="C520">XLOOKUP(B520,'planificação'!A:A,'planificação'!B:B,"")</f>
        <v>básico</v>
      </c>
      <c r="E520" s="7">
        <v>45498.53947916667</v>
      </c>
      <c r="F520" s="1">
        <v>28.0</v>
      </c>
    </row>
    <row r="521">
      <c r="A521" s="1" t="s">
        <v>563</v>
      </c>
      <c r="B521" s="1" t="s">
        <v>1215</v>
      </c>
      <c r="C521" s="7" t="str">
        <f t="array" ref="C521">XLOOKUP(B521,'planificação'!A:A,'planificação'!B:B,"")</f>
        <v>básico</v>
      </c>
      <c r="E521" s="7">
        <v>45516.55233796296</v>
      </c>
      <c r="F521" s="1">
        <v>5.0</v>
      </c>
    </row>
    <row r="522">
      <c r="A522" s="1" t="s">
        <v>181</v>
      </c>
      <c r="B522" s="1" t="s">
        <v>908</v>
      </c>
      <c r="C522" s="7" t="str">
        <f t="array" ref="C522">XLOOKUP(B522,'planificação'!A:A,'planificação'!B:B,"")</f>
        <v>básico</v>
      </c>
      <c r="E522" s="7">
        <v>45352.745046296295</v>
      </c>
      <c r="F522" s="1">
        <v>67.0</v>
      </c>
    </row>
    <row r="523">
      <c r="A523" s="1" t="s">
        <v>406</v>
      </c>
      <c r="B523" s="1" t="s">
        <v>908</v>
      </c>
      <c r="C523" s="7" t="str">
        <f t="array" ref="C523">XLOOKUP(B523,'planificação'!A:A,'planificação'!B:B,"")</f>
        <v>básico</v>
      </c>
      <c r="D523" s="7">
        <v>45476.72462962963</v>
      </c>
      <c r="E523" s="7">
        <v>45373.83175925926</v>
      </c>
      <c r="F523" s="1">
        <v>1.0</v>
      </c>
    </row>
    <row r="524">
      <c r="A524" s="1" t="s">
        <v>94</v>
      </c>
      <c r="B524" s="1" t="s">
        <v>938</v>
      </c>
      <c r="C524" s="7" t="str">
        <f t="array" ref="C524">XLOOKUP(B524,'planificação'!A:A,'planificação'!B:B,"")</f>
        <v>básico</v>
      </c>
      <c r="E524" s="7">
        <v>45559.71759259259</v>
      </c>
      <c r="F524" s="1">
        <v>33.0</v>
      </c>
    </row>
    <row r="525">
      <c r="A525" s="1" t="s">
        <v>57</v>
      </c>
      <c r="B525" s="1" t="s">
        <v>938</v>
      </c>
      <c r="C525" s="7" t="str">
        <f t="array" ref="C525">XLOOKUP(B525,'planificação'!A:A,'planificação'!B:B,"")</f>
        <v>básico</v>
      </c>
      <c r="E525" s="7">
        <v>45433.587013888886</v>
      </c>
      <c r="F525" s="1">
        <v>379.0</v>
      </c>
    </row>
    <row r="526">
      <c r="A526" s="1" t="s">
        <v>426</v>
      </c>
      <c r="B526" s="1" t="s">
        <v>908</v>
      </c>
      <c r="C526" s="7" t="str">
        <f t="array" ref="C526">XLOOKUP(B526,'planificação'!A:A,'planificação'!B:B,"")</f>
        <v>básico</v>
      </c>
      <c r="E526" s="7">
        <v>45547.87920138889</v>
      </c>
      <c r="F526" s="1">
        <v>17.0</v>
      </c>
    </row>
    <row r="527">
      <c r="A527" s="1" t="s">
        <v>280</v>
      </c>
      <c r="B527" s="1" t="s">
        <v>908</v>
      </c>
      <c r="C527" s="7" t="str">
        <f t="array" ref="C527">XLOOKUP(B527,'planificação'!A:A,'planificação'!B:B,"")</f>
        <v>básico</v>
      </c>
      <c r="E527" s="7">
        <v>45413.047106481485</v>
      </c>
      <c r="F527" s="1">
        <v>20.0</v>
      </c>
    </row>
    <row r="528">
      <c r="A528" s="1" t="s">
        <v>318</v>
      </c>
      <c r="B528" s="1" t="s">
        <v>938</v>
      </c>
      <c r="C528" s="7" t="str">
        <f t="array" ref="C528">XLOOKUP(B528,'planificação'!A:A,'planificação'!B:B,"")</f>
        <v>básico</v>
      </c>
      <c r="E528" s="7">
        <v>45389.73678240741</v>
      </c>
      <c r="F528" s="1">
        <v>23.0</v>
      </c>
    </row>
    <row r="529">
      <c r="A529" s="1" t="s">
        <v>103</v>
      </c>
      <c r="B529" s="1" t="s">
        <v>938</v>
      </c>
      <c r="C529" s="7" t="str">
        <f t="array" ref="C529">XLOOKUP(B529,'planificação'!A:A,'planificação'!B:B,"")</f>
        <v>básico</v>
      </c>
      <c r="E529" s="7">
        <v>45429.709282407406</v>
      </c>
      <c r="F529" s="1">
        <v>85.0</v>
      </c>
    </row>
    <row r="530">
      <c r="A530" s="1" t="s">
        <v>5270</v>
      </c>
      <c r="B530" s="1" t="s">
        <v>938</v>
      </c>
      <c r="C530" s="7" t="str">
        <f t="array" ref="C530">XLOOKUP(B530,'planificação'!A:A,'planificação'!B:B,"")</f>
        <v>básico</v>
      </c>
      <c r="D530" s="7">
        <v>45580.0000462963</v>
      </c>
      <c r="E530" s="7">
        <v>45566.893125</v>
      </c>
      <c r="F530" s="1">
        <v>1.0</v>
      </c>
    </row>
    <row r="531">
      <c r="A531" s="1" t="s">
        <v>341</v>
      </c>
      <c r="B531" s="1" t="s">
        <v>938</v>
      </c>
      <c r="C531" s="7" t="str">
        <f t="array" ref="C531">XLOOKUP(B531,'planificação'!A:A,'planificação'!B:B,"")</f>
        <v>básico</v>
      </c>
      <c r="E531" s="7">
        <v>45474.70348379629</v>
      </c>
      <c r="F531" s="1">
        <v>19.0</v>
      </c>
    </row>
    <row r="532">
      <c r="A532" s="1" t="s">
        <v>565</v>
      </c>
      <c r="B532" s="1" t="s">
        <v>908</v>
      </c>
      <c r="C532" s="7" t="str">
        <f t="array" ref="C532">XLOOKUP(B532,'planificação'!A:A,'planificação'!B:B,"")</f>
        <v>básico</v>
      </c>
      <c r="E532" s="7">
        <v>45415.69798611111</v>
      </c>
      <c r="F532" s="1">
        <v>24.0</v>
      </c>
    </row>
    <row r="533">
      <c r="A533" s="1" t="s">
        <v>295</v>
      </c>
      <c r="B533" s="1" t="s">
        <v>908</v>
      </c>
      <c r="C533" s="7" t="str">
        <f t="array" ref="C533">XLOOKUP(B533,'planificação'!A:A,'planificação'!B:B,"")</f>
        <v>básico</v>
      </c>
      <c r="D533" s="7">
        <v>45495.06568287037</v>
      </c>
      <c r="E533" s="7">
        <v>45373.78695601852</v>
      </c>
      <c r="F533" s="1">
        <v>7.0</v>
      </c>
    </row>
    <row r="534">
      <c r="A534" s="1" t="s">
        <v>5295</v>
      </c>
      <c r="B534" s="1" t="s">
        <v>908</v>
      </c>
      <c r="C534" s="7" t="str">
        <f t="array" ref="C534">XLOOKUP(B534,'planificação'!A:A,'planificação'!B:B,"")</f>
        <v>básico</v>
      </c>
      <c r="E534" s="7">
        <v>45210.74972222222</v>
      </c>
      <c r="F534" s="1">
        <v>10.0</v>
      </c>
    </row>
    <row r="535">
      <c r="A535" s="1" t="s">
        <v>116</v>
      </c>
      <c r="B535" s="1" t="s">
        <v>938</v>
      </c>
      <c r="C535" s="7" t="str">
        <f t="array" ref="C535">XLOOKUP(B535,'planificação'!A:A,'planificação'!B:B,"")</f>
        <v>básico</v>
      </c>
      <c r="E535" s="7">
        <v>45448.62789351852</v>
      </c>
      <c r="F535" s="1">
        <v>83.0</v>
      </c>
    </row>
    <row r="536">
      <c r="A536" s="1" t="s">
        <v>137</v>
      </c>
      <c r="B536" s="1" t="s">
        <v>908</v>
      </c>
      <c r="C536" s="7" t="str">
        <f t="array" ref="C536">XLOOKUP(B536,'planificação'!A:A,'planificação'!B:B,"")</f>
        <v>básico</v>
      </c>
      <c r="E536" s="7">
        <v>45477.57283564815</v>
      </c>
      <c r="F536" s="1">
        <v>28.0</v>
      </c>
    </row>
    <row r="537">
      <c r="A537" s="1" t="s">
        <v>249</v>
      </c>
      <c r="B537" s="1" t="s">
        <v>938</v>
      </c>
      <c r="C537" s="7" t="str">
        <f t="array" ref="C537">XLOOKUP(B537,'planificação'!A:A,'planificação'!B:B,"")</f>
        <v>básico</v>
      </c>
      <c r="E537" s="7">
        <v>45552.835706018515</v>
      </c>
      <c r="F537" s="1">
        <v>43.0</v>
      </c>
    </row>
    <row r="538">
      <c r="A538" s="1" t="s">
        <v>60</v>
      </c>
      <c r="B538" s="1" t="s">
        <v>908</v>
      </c>
      <c r="C538" s="7" t="str">
        <f t="array" ref="C538">XLOOKUP(B538,'planificação'!A:A,'planificação'!B:B,"")</f>
        <v>básico</v>
      </c>
      <c r="E538" s="7">
        <v>45506.75709490741</v>
      </c>
      <c r="F538" s="1">
        <v>158.0</v>
      </c>
    </row>
    <row r="539">
      <c r="A539" s="1" t="s">
        <v>342</v>
      </c>
      <c r="B539" s="1" t="s">
        <v>908</v>
      </c>
      <c r="C539" s="7" t="str">
        <f t="array" ref="C539">XLOOKUP(B539,'planificação'!A:A,'planificação'!B:B,"")</f>
        <v>básico</v>
      </c>
      <c r="E539" s="7">
        <v>45358.56041666667</v>
      </c>
      <c r="F539" s="1">
        <v>132.0</v>
      </c>
    </row>
    <row r="540">
      <c r="A540" s="1" t="s">
        <v>292</v>
      </c>
      <c r="B540" s="1" t="s">
        <v>908</v>
      </c>
      <c r="C540" s="7" t="str">
        <f t="array" ref="C540">XLOOKUP(B540,'planificação'!A:A,'planificação'!B:B,"")</f>
        <v>básico</v>
      </c>
      <c r="D540" s="7">
        <v>45539.917025462964</v>
      </c>
      <c r="E540" s="7">
        <v>45391.617627314816</v>
      </c>
      <c r="F540" s="1">
        <v>21.0</v>
      </c>
    </row>
    <row r="541">
      <c r="A541" s="1" t="s">
        <v>54</v>
      </c>
      <c r="B541" s="1" t="s">
        <v>1243</v>
      </c>
      <c r="C541" s="7" t="str">
        <f t="array" ref="C541">XLOOKUP(B541,'planificação'!A:A,'planificação'!B:B,"")</f>
        <v>básico</v>
      </c>
      <c r="D541" s="7">
        <v>45533.13630787037</v>
      </c>
      <c r="E541" s="7">
        <v>45397.79645833333</v>
      </c>
      <c r="F541" s="1">
        <v>27.0</v>
      </c>
    </row>
    <row r="542">
      <c r="A542" s="1" t="s">
        <v>196</v>
      </c>
      <c r="B542" s="1" t="s">
        <v>990</v>
      </c>
      <c r="C542" s="7" t="str">
        <f t="array" ref="C542">XLOOKUP(B542,'planificação'!A:A,'planificação'!B:B,"")</f>
        <v>básico</v>
      </c>
      <c r="E542" s="7">
        <v>45560.088009259256</v>
      </c>
      <c r="F542" s="1">
        <v>22.0</v>
      </c>
    </row>
    <row r="543">
      <c r="A543" s="1" t="s">
        <v>547</v>
      </c>
      <c r="B543" s="1" t="s">
        <v>938</v>
      </c>
      <c r="C543" s="7" t="str">
        <f t="array" ref="C543">XLOOKUP(B543,'planificação'!A:A,'planificação'!B:B,"")</f>
        <v>básico</v>
      </c>
      <c r="E543" s="7">
        <v>45389.857777777775</v>
      </c>
      <c r="F543" s="1">
        <v>21.0</v>
      </c>
    </row>
    <row r="544">
      <c r="A544" s="1" t="s">
        <v>5387</v>
      </c>
      <c r="B544" s="1" t="s">
        <v>938</v>
      </c>
      <c r="C544" s="7" t="str">
        <f t="array" ref="C544">XLOOKUP(B544,'planificação'!A:A,'planificação'!B:B,"")</f>
        <v>básico</v>
      </c>
      <c r="E544" s="7">
        <v>45210.6228125</v>
      </c>
      <c r="F544" s="1">
        <v>138.0</v>
      </c>
    </row>
    <row r="545">
      <c r="A545" s="1" t="s">
        <v>5392</v>
      </c>
      <c r="B545" s="1" t="s">
        <v>908</v>
      </c>
      <c r="C545" s="7" t="str">
        <f t="array" ref="C545">XLOOKUP(B545,'planificação'!A:A,'planificação'!B:B,"")</f>
        <v>básico</v>
      </c>
      <c r="E545" s="7">
        <v>45226.894733796296</v>
      </c>
      <c r="F545" s="1">
        <v>11.0</v>
      </c>
    </row>
    <row r="546">
      <c r="A546" s="1" t="s">
        <v>5401</v>
      </c>
      <c r="B546" s="1" t="s">
        <v>908</v>
      </c>
      <c r="C546" s="7" t="str">
        <f t="array" ref="C546">XLOOKUP(B546,'planificação'!A:A,'planificação'!B:B,"")</f>
        <v>básico</v>
      </c>
      <c r="E546" s="7">
        <v>45309.915347222224</v>
      </c>
      <c r="F546" s="1">
        <v>2.0</v>
      </c>
    </row>
    <row r="547">
      <c r="A547" s="1" t="s">
        <v>439</v>
      </c>
      <c r="B547" s="1" t="s">
        <v>908</v>
      </c>
      <c r="C547" s="7" t="str">
        <f t="array" ref="C547">XLOOKUP(B547,'planificação'!A:A,'planificação'!B:B,"")</f>
        <v>básico</v>
      </c>
      <c r="E547" s="7">
        <v>45545.54430555556</v>
      </c>
      <c r="F547" s="1">
        <v>3.0</v>
      </c>
    </row>
    <row r="548">
      <c r="A548" s="1" t="s">
        <v>5411</v>
      </c>
      <c r="B548" s="1" t="s">
        <v>908</v>
      </c>
      <c r="C548" s="7" t="str">
        <f t="array" ref="C548">XLOOKUP(B548,'planificação'!A:A,'planificação'!B:B,"")</f>
        <v>básico</v>
      </c>
      <c r="E548" s="7">
        <v>45267.60787037037</v>
      </c>
      <c r="F548" s="1">
        <v>91.0</v>
      </c>
    </row>
    <row r="549">
      <c r="A549" s="1" t="s">
        <v>401</v>
      </c>
      <c r="B549" s="1" t="s">
        <v>908</v>
      </c>
      <c r="C549" s="7" t="str">
        <f t="array" ref="C549">XLOOKUP(B549,'planificação'!A:A,'planificação'!B:B,"")</f>
        <v>básico</v>
      </c>
      <c r="D549" s="7">
        <v>45582.85896990741</v>
      </c>
      <c r="E549" s="7">
        <v>45505.64611111111</v>
      </c>
      <c r="F549" s="1">
        <v>21.0</v>
      </c>
    </row>
    <row r="550">
      <c r="A550" s="1" t="s">
        <v>259</v>
      </c>
      <c r="B550" s="1" t="s">
        <v>1243</v>
      </c>
      <c r="C550" s="7" t="str">
        <f t="array" ref="C550">XLOOKUP(B550,'planificação'!A:A,'planificação'!B:B,"")</f>
        <v>básico</v>
      </c>
      <c r="D550" s="7">
        <v>45528.58081018519</v>
      </c>
      <c r="E550" s="7">
        <v>45405.615115740744</v>
      </c>
      <c r="F550" s="1">
        <v>42.0</v>
      </c>
    </row>
    <row r="551">
      <c r="A551" s="1" t="s">
        <v>194</v>
      </c>
      <c r="B551" s="1" t="s">
        <v>915</v>
      </c>
      <c r="C551" s="7" t="str">
        <f t="array" ref="C551">XLOOKUP(B551,'planificação'!A:A,'planificação'!B:B,"")</f>
        <v>básico</v>
      </c>
      <c r="E551" s="7">
        <v>45471.76269675926</v>
      </c>
      <c r="F551" s="1">
        <v>49.0</v>
      </c>
    </row>
    <row r="552">
      <c r="A552" s="1" t="s">
        <v>413</v>
      </c>
      <c r="B552" s="1" t="s">
        <v>908</v>
      </c>
      <c r="C552" s="7" t="str">
        <f t="array" ref="C552">XLOOKUP(B552,'planificação'!A:A,'planificação'!B:B,"")</f>
        <v>básico</v>
      </c>
      <c r="D552" s="7">
        <v>45526.32760416667</v>
      </c>
      <c r="E552" s="7">
        <v>45408.797534722224</v>
      </c>
      <c r="F552" s="1">
        <v>3.0</v>
      </c>
    </row>
    <row r="553">
      <c r="A553" s="1" t="s">
        <v>392</v>
      </c>
      <c r="B553" s="1" t="s">
        <v>908</v>
      </c>
      <c r="C553" s="7" t="str">
        <f t="array" ref="C553">XLOOKUP(B553,'planificação'!A:A,'planificação'!B:B,"")</f>
        <v>básico</v>
      </c>
      <c r="D553" s="7">
        <v>45472.61168981482</v>
      </c>
      <c r="E553" s="7">
        <v>45412.79006944445</v>
      </c>
      <c r="F553" s="1">
        <v>1.0</v>
      </c>
    </row>
    <row r="554">
      <c r="A554" s="1" t="s">
        <v>548</v>
      </c>
      <c r="B554" s="1" t="s">
        <v>938</v>
      </c>
      <c r="C554" s="7" t="str">
        <f t="array" ref="C554">XLOOKUP(B554,'planificação'!A:A,'planificação'!B:B,"")</f>
        <v>básico</v>
      </c>
      <c r="E554" s="7">
        <v>45555.57105324074</v>
      </c>
      <c r="F554" s="1">
        <v>2.0</v>
      </c>
    </row>
    <row r="555">
      <c r="A555" s="1" t="s">
        <v>5471</v>
      </c>
      <c r="B555" s="1" t="s">
        <v>908</v>
      </c>
      <c r="C555" s="7" t="str">
        <f t="array" ref="C555">XLOOKUP(B555,'planificação'!A:A,'planificação'!B:B,"")</f>
        <v>básico</v>
      </c>
      <c r="D555" s="7">
        <v>45572.54267361111</v>
      </c>
      <c r="E555" s="7">
        <v>45184.752233796295</v>
      </c>
      <c r="F555" s="1">
        <v>37.0</v>
      </c>
    </row>
    <row r="556">
      <c r="A556" s="1" t="s">
        <v>578</v>
      </c>
      <c r="B556" s="1" t="s">
        <v>908</v>
      </c>
      <c r="C556" s="7" t="str">
        <f t="array" ref="C556">XLOOKUP(B556,'planificação'!A:A,'planificação'!B:B,"")</f>
        <v>básico</v>
      </c>
      <c r="E556" s="7">
        <v>45370.664618055554</v>
      </c>
      <c r="F556" s="1">
        <v>71.0</v>
      </c>
    </row>
    <row r="557">
      <c r="A557" s="1" t="s">
        <v>217</v>
      </c>
      <c r="B557" s="1" t="s">
        <v>1243</v>
      </c>
      <c r="C557" s="7" t="str">
        <f t="array" ref="C557">XLOOKUP(B557,'planificação'!A:A,'planificação'!B:B,"")</f>
        <v>básico</v>
      </c>
      <c r="E557" s="7">
        <v>45546.776608796295</v>
      </c>
      <c r="F557" s="1">
        <v>9.0</v>
      </c>
    </row>
    <row r="558">
      <c r="A558" s="1" t="s">
        <v>82</v>
      </c>
      <c r="B558" s="1" t="s">
        <v>908</v>
      </c>
      <c r="C558" s="7" t="str">
        <f t="array" ref="C558">XLOOKUP(B558,'planificação'!A:A,'planificação'!B:B,"")</f>
        <v>básico</v>
      </c>
      <c r="D558" s="7">
        <v>45564.257731481484</v>
      </c>
      <c r="E558" s="7">
        <v>45478.69671296296</v>
      </c>
      <c r="F558" s="1">
        <v>30.0</v>
      </c>
    </row>
    <row r="559">
      <c r="A559" s="1" t="s">
        <v>5534</v>
      </c>
      <c r="B559" s="1" t="s">
        <v>3587</v>
      </c>
      <c r="C559" s="7" t="str">
        <f t="array" ref="C559">XLOOKUP(B559,'planificação'!A:A,'planificação'!B:B,"")</f>
        <v>básico</v>
      </c>
      <c r="E559" s="7">
        <v>45573.851793981485</v>
      </c>
      <c r="F559" s="1">
        <v>26.0</v>
      </c>
    </row>
    <row r="560">
      <c r="A560" s="1" t="s">
        <v>5540</v>
      </c>
      <c r="B560" s="1" t="s">
        <v>1243</v>
      </c>
      <c r="C560" s="7" t="str">
        <f t="array" ref="C560">XLOOKUP(B560,'planificação'!A:A,'planificação'!B:B,"")</f>
        <v>básico</v>
      </c>
      <c r="D560" s="7">
        <v>45473.7971875</v>
      </c>
      <c r="E560" s="7">
        <v>45349.77023148148</v>
      </c>
      <c r="F560" s="1">
        <v>1.0</v>
      </c>
    </row>
    <row r="561">
      <c r="A561" s="1" t="s">
        <v>524</v>
      </c>
      <c r="B561" s="1" t="s">
        <v>938</v>
      </c>
      <c r="C561" s="7" t="str">
        <f t="array" ref="C561">XLOOKUP(B561,'planificação'!A:A,'planificação'!B:B,"")</f>
        <v>básico</v>
      </c>
      <c r="E561" s="7">
        <v>45499.55798611111</v>
      </c>
      <c r="F561" s="1">
        <v>134.0</v>
      </c>
    </row>
    <row r="562">
      <c r="A562" s="1" t="s">
        <v>5547</v>
      </c>
      <c r="B562" s="1" t="s">
        <v>908</v>
      </c>
      <c r="C562" s="7" t="str">
        <f t="array" ref="C562">XLOOKUP(B562,'planificação'!A:A,'planificação'!B:B,"")</f>
        <v>básico</v>
      </c>
      <c r="E562" s="7">
        <v>45203.84273148148</v>
      </c>
      <c r="F562" s="1">
        <v>17.0</v>
      </c>
    </row>
    <row r="563">
      <c r="A563" s="1" t="s">
        <v>234</v>
      </c>
      <c r="B563" s="1" t="s">
        <v>938</v>
      </c>
      <c r="C563" s="7" t="str">
        <f t="array" ref="C563">XLOOKUP(B563,'planificação'!A:A,'planificação'!B:B,"")</f>
        <v>básico</v>
      </c>
      <c r="E563" s="7">
        <v>45533.63072916667</v>
      </c>
      <c r="F563" s="1">
        <v>41.0</v>
      </c>
    </row>
    <row r="564">
      <c r="A564" s="1" t="s">
        <v>531</v>
      </c>
      <c r="B564" s="1" t="s">
        <v>1066</v>
      </c>
      <c r="C564" s="7" t="str">
        <f t="array" ref="C564">XLOOKUP(B564,'planificação'!A:A,'planificação'!B:B,"")</f>
        <v>básico</v>
      </c>
      <c r="E564" s="7">
        <v>45464.84748842593</v>
      </c>
      <c r="F564" s="1">
        <v>41.0</v>
      </c>
    </row>
    <row r="565">
      <c r="A565" s="1" t="s">
        <v>5573</v>
      </c>
      <c r="B565" s="1" t="s">
        <v>908</v>
      </c>
      <c r="C565" s="7" t="str">
        <f t="array" ref="C565">XLOOKUP(B565,'planificação'!A:A,'planificação'!B:B,"")</f>
        <v>básico</v>
      </c>
      <c r="E565" s="7">
        <v>45251.829733796294</v>
      </c>
      <c r="F565" s="1">
        <v>34.0</v>
      </c>
    </row>
    <row r="566">
      <c r="A566" s="1" t="s">
        <v>5585</v>
      </c>
      <c r="B566" s="1" t="s">
        <v>915</v>
      </c>
      <c r="C566" s="7" t="str">
        <f t="array" ref="C566">XLOOKUP(B566,'planificação'!A:A,'planificação'!B:B,"")</f>
        <v>básico</v>
      </c>
      <c r="E566" s="7">
        <v>45265.858668981484</v>
      </c>
      <c r="F566" s="1">
        <v>16.0</v>
      </c>
    </row>
    <row r="567">
      <c r="A567" s="1" t="s">
        <v>5594</v>
      </c>
      <c r="B567" s="1" t="s">
        <v>1030</v>
      </c>
      <c r="C567" s="7" t="str">
        <f t="array" ref="C567">XLOOKUP(B567,'planificação'!A:A,'planificação'!B:B,"")</f>
        <v>básico</v>
      </c>
      <c r="E567" s="7">
        <v>45573.554398148146</v>
      </c>
      <c r="F567" s="1">
        <v>23.0</v>
      </c>
    </row>
    <row r="568">
      <c r="A568" s="1" t="s">
        <v>585</v>
      </c>
      <c r="B568" s="1" t="s">
        <v>908</v>
      </c>
      <c r="C568" s="7" t="str">
        <f t="array" ref="C568">XLOOKUP(B568,'planificação'!A:A,'planificação'!B:B,"")</f>
        <v>básico</v>
      </c>
      <c r="E568" s="7">
        <v>45545.794583333336</v>
      </c>
      <c r="F568" s="1">
        <v>22.0</v>
      </c>
    </row>
    <row r="569">
      <c r="A569" s="1" t="s">
        <v>216</v>
      </c>
      <c r="B569" s="1" t="s">
        <v>908</v>
      </c>
      <c r="C569" s="7" t="str">
        <f t="array" ref="C569">XLOOKUP(B569,'planificação'!A:A,'planificação'!B:B,"")</f>
        <v>básico</v>
      </c>
      <c r="E569" s="7">
        <v>45546.591886574075</v>
      </c>
      <c r="F569" s="1">
        <v>12.0</v>
      </c>
    </row>
    <row r="570">
      <c r="A570" s="1" t="s">
        <v>66</v>
      </c>
      <c r="B570" s="1" t="s">
        <v>990</v>
      </c>
      <c r="C570" s="7" t="str">
        <f t="array" ref="C570">XLOOKUP(B570,'planificação'!A:A,'planificação'!B:B,"")</f>
        <v>básico</v>
      </c>
      <c r="E570" s="7">
        <v>45562.526921296296</v>
      </c>
      <c r="F570" s="1">
        <v>21.0</v>
      </c>
    </row>
    <row r="571">
      <c r="A571" s="1" t="s">
        <v>5626</v>
      </c>
      <c r="B571" s="1" t="s">
        <v>908</v>
      </c>
      <c r="C571" s="7" t="str">
        <f t="array" ref="C571">XLOOKUP(B571,'planificação'!A:A,'planificação'!B:B,"")</f>
        <v>básico</v>
      </c>
      <c r="E571" s="7">
        <v>45260.821747685186</v>
      </c>
      <c r="F571" s="1">
        <v>22.0</v>
      </c>
    </row>
    <row r="572">
      <c r="A572" s="1" t="s">
        <v>62</v>
      </c>
      <c r="B572" s="1" t="s">
        <v>938</v>
      </c>
      <c r="C572" s="7" t="str">
        <f t="array" ref="C572">XLOOKUP(B572,'planificação'!A:A,'planificação'!B:B,"")</f>
        <v>básico</v>
      </c>
      <c r="E572" s="7">
        <v>45461.62795138889</v>
      </c>
      <c r="F572" s="1">
        <v>57.0</v>
      </c>
    </row>
    <row r="573">
      <c r="A573" s="1" t="s">
        <v>5633</v>
      </c>
      <c r="B573" s="1" t="s">
        <v>908</v>
      </c>
      <c r="C573" s="7" t="str">
        <f t="array" ref="C573">XLOOKUP(B573,'planificação'!A:A,'planificação'!B:B,"")</f>
        <v>básico</v>
      </c>
      <c r="E573" s="7">
        <v>45569.54677083333</v>
      </c>
      <c r="F573" s="1">
        <v>6.0</v>
      </c>
    </row>
    <row r="574">
      <c r="A574" s="1" t="s">
        <v>463</v>
      </c>
      <c r="B574" s="1" t="s">
        <v>938</v>
      </c>
      <c r="C574" s="7" t="str">
        <f t="array" ref="C574">XLOOKUP(B574,'planificação'!A:A,'planificação'!B:B,"")</f>
        <v>básico</v>
      </c>
      <c r="E574" s="7">
        <v>45504.77924768518</v>
      </c>
      <c r="F574" s="1">
        <v>47.0</v>
      </c>
    </row>
    <row r="575">
      <c r="A575" s="1" t="s">
        <v>5665</v>
      </c>
      <c r="B575" s="1" t="s">
        <v>938</v>
      </c>
      <c r="C575" s="7" t="str">
        <f t="array" ref="C575">XLOOKUP(B575,'planificação'!A:A,'planificação'!B:B,"")</f>
        <v>básico</v>
      </c>
      <c r="E575" s="7">
        <v>45337.62498842592</v>
      </c>
      <c r="F575" s="1">
        <v>16.0</v>
      </c>
    </row>
    <row r="576">
      <c r="A576" s="1" t="s">
        <v>266</v>
      </c>
      <c r="B576" s="1" t="s">
        <v>908</v>
      </c>
      <c r="C576" s="7" t="str">
        <f t="array" ref="C576">XLOOKUP(B576,'planificação'!A:A,'planificação'!B:B,"")</f>
        <v>básico</v>
      </c>
      <c r="E576" s="7">
        <v>45560.7312962963</v>
      </c>
      <c r="F576" s="1">
        <v>12.0</v>
      </c>
    </row>
    <row r="577">
      <c r="A577" s="1" t="s">
        <v>77</v>
      </c>
      <c r="B577" s="1" t="s">
        <v>938</v>
      </c>
      <c r="C577" s="7" t="str">
        <f t="array" ref="C577">XLOOKUP(B577,'planificação'!A:A,'planificação'!B:B,"")</f>
        <v>básico</v>
      </c>
      <c r="E577" s="7">
        <v>45504.63159722222</v>
      </c>
      <c r="F577" s="1">
        <v>40.0</v>
      </c>
    </row>
    <row r="578">
      <c r="A578" s="1" t="s">
        <v>306</v>
      </c>
      <c r="B578" s="1" t="s">
        <v>938</v>
      </c>
      <c r="C578" s="7" t="str">
        <f t="array" ref="C578">XLOOKUP(B578,'planificação'!A:A,'planificação'!B:B,"")</f>
        <v>básico</v>
      </c>
      <c r="E578" s="7">
        <v>45443.494675925926</v>
      </c>
      <c r="F578" s="1">
        <v>25.0</v>
      </c>
    </row>
    <row r="579">
      <c r="A579" s="1" t="s">
        <v>102</v>
      </c>
      <c r="B579" s="1" t="s">
        <v>908</v>
      </c>
      <c r="C579" s="7" t="str">
        <f t="array" ref="C579">XLOOKUP(B579,'planificação'!A:A,'planificação'!B:B,"")</f>
        <v>básico</v>
      </c>
      <c r="D579" s="7">
        <v>45523.30337962963</v>
      </c>
      <c r="E579" s="7">
        <v>45434.757581018515</v>
      </c>
      <c r="F579" s="1">
        <v>4.0</v>
      </c>
    </row>
    <row r="580">
      <c r="A580" s="1" t="s">
        <v>307</v>
      </c>
      <c r="B580" s="1" t="s">
        <v>938</v>
      </c>
      <c r="C580" s="7" t="str">
        <f t="array" ref="C580">XLOOKUP(B580,'planificação'!A:A,'planificação'!B:B,"")</f>
        <v>básico</v>
      </c>
      <c r="E580" s="7">
        <v>45441.6009837963</v>
      </c>
      <c r="F580" s="1">
        <v>68.0</v>
      </c>
    </row>
    <row r="581">
      <c r="A581" s="1" t="s">
        <v>300</v>
      </c>
      <c r="B581" s="1" t="s">
        <v>908</v>
      </c>
      <c r="C581" s="7" t="str">
        <f t="array" ref="C581">XLOOKUP(B581,'planificação'!A:A,'planificação'!B:B,"")</f>
        <v>básico</v>
      </c>
      <c r="E581" s="7">
        <v>45411.53865740741</v>
      </c>
      <c r="F581" s="1">
        <v>33.0</v>
      </c>
    </row>
    <row r="582">
      <c r="A582" s="1" t="s">
        <v>133</v>
      </c>
      <c r="B582" s="1" t="s">
        <v>915</v>
      </c>
      <c r="C582" s="7" t="str">
        <f t="array" ref="C582">XLOOKUP(B582,'planificação'!A:A,'planificação'!B:B,"")</f>
        <v>básico</v>
      </c>
      <c r="E582" s="7">
        <v>45464.03928240741</v>
      </c>
      <c r="F582" s="1">
        <v>95.0</v>
      </c>
    </row>
    <row r="583">
      <c r="A583" s="1" t="s">
        <v>436</v>
      </c>
      <c r="B583" s="1" t="s">
        <v>908</v>
      </c>
      <c r="C583" s="7" t="str">
        <f t="array" ref="C583">XLOOKUP(B583,'planificação'!A:A,'planificação'!B:B,"")</f>
        <v>básico</v>
      </c>
      <c r="E583" s="7">
        <v>45532.74099537037</v>
      </c>
      <c r="F583" s="1">
        <v>2.0</v>
      </c>
    </row>
    <row r="584">
      <c r="A584" s="1" t="s">
        <v>431</v>
      </c>
      <c r="B584" s="1" t="s">
        <v>1243</v>
      </c>
      <c r="C584" s="7" t="str">
        <f t="array" ref="C584">XLOOKUP(B584,'planificação'!A:A,'planificação'!B:B,"")</f>
        <v>básico</v>
      </c>
      <c r="E584" s="7">
        <v>45561.785219907404</v>
      </c>
      <c r="F584" s="1">
        <v>5.0</v>
      </c>
    </row>
    <row r="585">
      <c r="A585" s="1" t="s">
        <v>466</v>
      </c>
      <c r="B585" s="1" t="s">
        <v>938</v>
      </c>
      <c r="C585" s="7" t="str">
        <f t="array" ref="C585">XLOOKUP(B585,'planificação'!A:A,'planificação'!B:B,"")</f>
        <v>básico</v>
      </c>
      <c r="E585" s="7">
        <v>45534.75601851852</v>
      </c>
      <c r="F585" s="1">
        <v>17.0</v>
      </c>
    </row>
    <row r="586">
      <c r="A586" s="1" t="s">
        <v>5745</v>
      </c>
      <c r="B586" s="1" t="s">
        <v>908</v>
      </c>
      <c r="C586" s="7" t="str">
        <f t="array" ref="C586">XLOOKUP(B586,'planificação'!A:A,'planificação'!B:B,"")</f>
        <v>básico</v>
      </c>
      <c r="E586" s="7">
        <v>45294.868680555555</v>
      </c>
      <c r="F586" s="1">
        <v>102.0</v>
      </c>
    </row>
    <row r="587">
      <c r="A587" s="1" t="s">
        <v>556</v>
      </c>
      <c r="B587" s="1" t="s">
        <v>938</v>
      </c>
      <c r="C587" s="7" t="str">
        <f t="array" ref="C587">XLOOKUP(B587,'planificação'!A:A,'planificação'!B:B,"")</f>
        <v>básico</v>
      </c>
      <c r="E587" s="7">
        <v>45509.83452546296</v>
      </c>
      <c r="F587" s="1">
        <v>42.0</v>
      </c>
    </row>
    <row r="588">
      <c r="A588" s="1" t="s">
        <v>5782</v>
      </c>
      <c r="B588" s="1" t="s">
        <v>908</v>
      </c>
      <c r="C588" s="7" t="str">
        <f t="array" ref="C588">XLOOKUP(B588,'planificação'!A:A,'planificação'!B:B,"")</f>
        <v>básico</v>
      </c>
      <c r="E588" s="7">
        <v>45300.571018518516</v>
      </c>
      <c r="F588" s="1">
        <v>6.0</v>
      </c>
    </row>
    <row r="589">
      <c r="A589" s="1" t="s">
        <v>353</v>
      </c>
      <c r="B589" s="1" t="s">
        <v>938</v>
      </c>
      <c r="C589" s="7" t="str">
        <f t="array" ref="C589">XLOOKUP(B589,'planificação'!A:A,'planificação'!B:B,"")</f>
        <v>básico</v>
      </c>
      <c r="D589" s="7">
        <v>45513.45851851852</v>
      </c>
      <c r="E589" s="7">
        <v>45509.59462962963</v>
      </c>
      <c r="F589" s="1">
        <v>3.0</v>
      </c>
    </row>
    <row r="590">
      <c r="A590" s="1" t="s">
        <v>568</v>
      </c>
      <c r="B590" s="1" t="s">
        <v>908</v>
      </c>
      <c r="C590" s="7" t="str">
        <f t="array" ref="C590">XLOOKUP(B590,'planificação'!A:A,'planificação'!B:B,"")</f>
        <v>básico</v>
      </c>
      <c r="E590" s="7">
        <v>45467.87625</v>
      </c>
      <c r="F590" s="1">
        <v>28.0</v>
      </c>
    </row>
    <row r="591">
      <c r="A591" s="1" t="s">
        <v>539</v>
      </c>
      <c r="B591" s="1" t="s">
        <v>938</v>
      </c>
      <c r="C591" s="7" t="str">
        <f t="array" ref="C591">XLOOKUP(B591,'planificação'!A:A,'planificação'!B:B,"")</f>
        <v>básico</v>
      </c>
      <c r="E591" s="7">
        <v>45498.8</v>
      </c>
      <c r="F591" s="1">
        <v>2.0</v>
      </c>
    </row>
    <row r="592">
      <c r="A592" s="1" t="s">
        <v>329</v>
      </c>
      <c r="B592" s="1" t="s">
        <v>938</v>
      </c>
      <c r="C592" s="7" t="str">
        <f t="array" ref="C592">XLOOKUP(B592,'planificação'!A:A,'planificação'!B:B,"")</f>
        <v>básico</v>
      </c>
      <c r="E592" s="7">
        <v>45525.65827546296</v>
      </c>
      <c r="F592" s="1">
        <v>14.0</v>
      </c>
    </row>
    <row r="593">
      <c r="A593" s="1" t="s">
        <v>5844</v>
      </c>
      <c r="B593" s="1" t="s">
        <v>908</v>
      </c>
      <c r="C593" s="7" t="str">
        <f t="array" ref="C593">XLOOKUP(B593,'planificação'!A:A,'planificação'!B:B,"")</f>
        <v>básico</v>
      </c>
      <c r="E593" s="7">
        <v>45350.59081018518</v>
      </c>
      <c r="F593" s="1">
        <v>1.0</v>
      </c>
    </row>
    <row r="594">
      <c r="A594" s="1" t="s">
        <v>495</v>
      </c>
      <c r="B594" s="1" t="s">
        <v>938</v>
      </c>
      <c r="C594" s="7" t="str">
        <f t="array" ref="C594">XLOOKUP(B594,'planificação'!A:A,'planificação'!B:B,"")</f>
        <v>básico</v>
      </c>
      <c r="E594" s="7">
        <v>45523.58423611111</v>
      </c>
      <c r="F594" s="1">
        <v>43.0</v>
      </c>
    </row>
    <row r="595">
      <c r="A595" s="1" t="s">
        <v>142</v>
      </c>
      <c r="B595" s="1" t="s">
        <v>938</v>
      </c>
      <c r="C595" s="7" t="str">
        <f t="array" ref="C595">XLOOKUP(B595,'planificação'!A:A,'planificação'!B:B,"")</f>
        <v>básico</v>
      </c>
      <c r="E595" s="7">
        <v>45429.735925925925</v>
      </c>
      <c r="F595" s="1">
        <v>41.0</v>
      </c>
    </row>
    <row r="596">
      <c r="A596" s="1" t="s">
        <v>5856</v>
      </c>
      <c r="B596" s="1" t="s">
        <v>1586</v>
      </c>
      <c r="C596" s="7" t="str">
        <f t="array" ref="C596">XLOOKUP(B596,'planificação'!A:A,'planificação'!B:B,"")</f>
        <v>básico</v>
      </c>
      <c r="E596" s="7">
        <v>45593.61319444444</v>
      </c>
      <c r="F596" s="1">
        <v>1.0</v>
      </c>
    </row>
    <row r="597">
      <c r="A597" s="1" t="s">
        <v>5866</v>
      </c>
      <c r="B597" s="1" t="s">
        <v>1566</v>
      </c>
      <c r="C597" s="7" t="str">
        <f t="array" ref="C597">XLOOKUP(B597,'planificação'!A:A,'planificação'!B:B,"")</f>
        <v>básico</v>
      </c>
      <c r="E597" s="7">
        <v>45586.87391203704</v>
      </c>
      <c r="F597" s="1">
        <v>6.0</v>
      </c>
    </row>
    <row r="598">
      <c r="A598" s="1" t="s">
        <v>252</v>
      </c>
      <c r="B598" s="1" t="s">
        <v>908</v>
      </c>
      <c r="C598" s="7" t="str">
        <f t="array" ref="C598">XLOOKUP(B598,'planificação'!A:A,'planificação'!B:B,"")</f>
        <v>básico</v>
      </c>
      <c r="D598" s="7">
        <v>45511.817453703705</v>
      </c>
      <c r="E598" s="7">
        <v>45370.65572916667</v>
      </c>
      <c r="F598" s="1">
        <v>25.0</v>
      </c>
    </row>
    <row r="599">
      <c r="A599" s="1" t="s">
        <v>5889</v>
      </c>
      <c r="B599" s="1" t="s">
        <v>1104</v>
      </c>
      <c r="C599" s="7" t="str">
        <f t="array" ref="C599">XLOOKUP(B599,'planificação'!A:A,'planificação'!B:B,"")</f>
        <v>básico</v>
      </c>
      <c r="E599" s="7">
        <v>45567.78564814815</v>
      </c>
      <c r="F599" s="1">
        <v>8.0</v>
      </c>
    </row>
    <row r="600">
      <c r="A600" s="1" t="s">
        <v>364</v>
      </c>
      <c r="B600" s="1" t="s">
        <v>908</v>
      </c>
      <c r="C600" s="7" t="str">
        <f t="array" ref="C600">XLOOKUP(B600,'planificação'!A:A,'planificação'!B:B,"")</f>
        <v>básico</v>
      </c>
      <c r="D600" s="7">
        <v>45505.794386574074</v>
      </c>
      <c r="E600" s="7">
        <v>45488.667395833334</v>
      </c>
      <c r="F600" s="1">
        <v>4.0</v>
      </c>
    </row>
    <row r="601">
      <c r="A601" s="1" t="s">
        <v>250</v>
      </c>
      <c r="B601" s="1" t="s">
        <v>1030</v>
      </c>
      <c r="C601" s="7" t="str">
        <f t="array" ref="C601">XLOOKUP(B601,'planificação'!A:A,'planificação'!B:B,"")</f>
        <v>básico</v>
      </c>
      <c r="E601" s="7">
        <v>45509.55113425926</v>
      </c>
      <c r="F601" s="1">
        <v>54.0</v>
      </c>
    </row>
    <row r="602">
      <c r="A602" s="1" t="s">
        <v>582</v>
      </c>
      <c r="B602" s="1" t="s">
        <v>908</v>
      </c>
      <c r="C602" s="7" t="str">
        <f t="array" ref="C602">XLOOKUP(B602,'planificação'!A:A,'planificação'!B:B,"")</f>
        <v>básico</v>
      </c>
      <c r="E602" s="7">
        <v>45439.59208333334</v>
      </c>
      <c r="F602" s="1">
        <v>10.0</v>
      </c>
    </row>
    <row r="603">
      <c r="A603" s="1" t="s">
        <v>5938</v>
      </c>
      <c r="B603" s="1" t="s">
        <v>1586</v>
      </c>
      <c r="C603" s="7" t="str">
        <f t="array" ref="C603">XLOOKUP(B603,'planificação'!A:A,'planificação'!B:B,"")</f>
        <v>básico</v>
      </c>
      <c r="E603" s="7">
        <v>45572.71702546296</v>
      </c>
      <c r="F603" s="1">
        <v>12.0</v>
      </c>
    </row>
    <row r="604">
      <c r="A604" s="1" t="s">
        <v>520</v>
      </c>
      <c r="B604" s="1" t="s">
        <v>1243</v>
      </c>
      <c r="C604" s="7" t="str">
        <f t="array" ref="C604">XLOOKUP(B604,'planificação'!A:A,'planificação'!B:B,"")</f>
        <v>básico</v>
      </c>
      <c r="E604" s="7">
        <v>45425.81</v>
      </c>
      <c r="F604" s="1">
        <v>44.0</v>
      </c>
    </row>
    <row r="605">
      <c r="A605" s="1" t="s">
        <v>379</v>
      </c>
      <c r="B605" s="1" t="s">
        <v>990</v>
      </c>
      <c r="C605" s="7" t="str">
        <f t="array" ref="C605">XLOOKUP(B605,'planificação'!A:A,'planificação'!B:B,"")</f>
        <v>básico</v>
      </c>
      <c r="D605" s="7">
        <v>45588.55233796296</v>
      </c>
      <c r="E605" s="7">
        <v>45560.011979166666</v>
      </c>
      <c r="F605" s="1">
        <v>4.0</v>
      </c>
    </row>
    <row r="606">
      <c r="A606" s="1" t="s">
        <v>5956</v>
      </c>
      <c r="B606" s="1" t="s">
        <v>1243</v>
      </c>
      <c r="C606" s="7" t="str">
        <f t="array" ref="C606">XLOOKUP(B606,'planificação'!A:A,'planificação'!B:B,"")</f>
        <v>básico</v>
      </c>
      <c r="E606" s="7">
        <v>45323.88721064815</v>
      </c>
      <c r="F606" s="1">
        <v>43.0</v>
      </c>
    </row>
    <row r="607">
      <c r="A607" s="1" t="s">
        <v>105</v>
      </c>
      <c r="B607" s="1" t="s">
        <v>908</v>
      </c>
      <c r="C607" s="7" t="str">
        <f t="array" ref="C607">XLOOKUP(B607,'planificação'!A:A,'planificação'!B:B,"")</f>
        <v>básico</v>
      </c>
      <c r="D607" s="7">
        <v>45594.2127662037</v>
      </c>
      <c r="E607" s="7">
        <v>45454.79087962963</v>
      </c>
      <c r="F607" s="1">
        <v>85.0</v>
      </c>
    </row>
    <row r="608">
      <c r="A608" s="1" t="s">
        <v>465</v>
      </c>
      <c r="B608" s="1" t="s">
        <v>938</v>
      </c>
      <c r="C608" s="7" t="str">
        <f t="array" ref="C608">XLOOKUP(B608,'planificação'!A:A,'planificação'!B:B,"")</f>
        <v>básico</v>
      </c>
      <c r="E608" s="7">
        <v>45524.86207175926</v>
      </c>
      <c r="F608" s="1">
        <v>69.0</v>
      </c>
    </row>
    <row r="609">
      <c r="A609" s="1" t="s">
        <v>169</v>
      </c>
      <c r="B609" s="1" t="s">
        <v>938</v>
      </c>
      <c r="C609" s="7" t="str">
        <f t="array" ref="C609">XLOOKUP(B609,'planificação'!A:A,'planificação'!B:B,"")</f>
        <v>básico</v>
      </c>
      <c r="E609" s="7">
        <v>45540.62511574074</v>
      </c>
      <c r="F609" s="1">
        <v>10.0</v>
      </c>
    </row>
    <row r="610">
      <c r="A610" s="1" t="s">
        <v>166</v>
      </c>
      <c r="B610" s="1" t="s">
        <v>1030</v>
      </c>
      <c r="C610" s="7" t="str">
        <f t="array" ref="C610">XLOOKUP(B610,'planificação'!A:A,'planificação'!B:B,"")</f>
        <v>básico</v>
      </c>
      <c r="E610" s="7">
        <v>45467.7315625</v>
      </c>
      <c r="F610" s="1">
        <v>305.0</v>
      </c>
    </row>
    <row r="611">
      <c r="A611" s="1" t="s">
        <v>381</v>
      </c>
      <c r="B611" s="1" t="s">
        <v>908</v>
      </c>
      <c r="C611" s="7" t="str">
        <f t="array" ref="C611">XLOOKUP(B611,'planificação'!A:A,'planificação'!B:B,"")</f>
        <v>básico</v>
      </c>
      <c r="D611" s="7">
        <v>45567.676458333335</v>
      </c>
      <c r="E611" s="7">
        <v>45533.61863425926</v>
      </c>
      <c r="F611" s="1">
        <v>4.0</v>
      </c>
    </row>
    <row r="612">
      <c r="A612" s="1" t="s">
        <v>6016</v>
      </c>
      <c r="B612" s="1" t="s">
        <v>1586</v>
      </c>
      <c r="C612" s="7" t="str">
        <f t="array" ref="C612">XLOOKUP(B612,'planificação'!A:A,'planificação'!B:B,"")</f>
        <v>básico</v>
      </c>
      <c r="E612" s="7">
        <v>45582.834131944444</v>
      </c>
      <c r="F612" s="1">
        <v>18.0</v>
      </c>
    </row>
    <row r="613">
      <c r="A613" s="1" t="s">
        <v>155</v>
      </c>
      <c r="B613" s="1" t="s">
        <v>938</v>
      </c>
      <c r="C613" s="7" t="str">
        <f t="array" ref="C613">XLOOKUP(B613,'planificação'!A:A,'planificação'!B:B,"")</f>
        <v>básico</v>
      </c>
      <c r="E613" s="7">
        <v>45534.81791666667</v>
      </c>
      <c r="F613" s="1">
        <v>51.0</v>
      </c>
    </row>
    <row r="614">
      <c r="A614" s="1" t="s">
        <v>493</v>
      </c>
      <c r="B614" s="1" t="s">
        <v>915</v>
      </c>
      <c r="C614" s="7" t="str">
        <f t="array" ref="C614">XLOOKUP(B614,'planificação'!A:A,'planificação'!B:B,"")</f>
        <v>básico</v>
      </c>
      <c r="E614" s="7">
        <v>45499.609988425924</v>
      </c>
      <c r="F614" s="1">
        <v>31.0</v>
      </c>
    </row>
    <row r="615">
      <c r="A615" s="1" t="s">
        <v>126</v>
      </c>
      <c r="B615" s="1" t="s">
        <v>938</v>
      </c>
      <c r="C615" s="7" t="str">
        <f t="array" ref="C615">XLOOKUP(B615,'planificação'!A:A,'planificação'!B:B,"")</f>
        <v>básico</v>
      </c>
      <c r="D615" s="7">
        <v>45582.79163194444</v>
      </c>
      <c r="E615" s="7">
        <v>45534.74625</v>
      </c>
      <c r="F615" s="1">
        <v>25.0</v>
      </c>
    </row>
    <row r="616">
      <c r="A616" s="1" t="s">
        <v>583</v>
      </c>
      <c r="B616" s="1" t="s">
        <v>908</v>
      </c>
      <c r="C616" s="7" t="str">
        <f t="array" ref="C616">XLOOKUP(B616,'planificação'!A:A,'planificação'!B:B,"")</f>
        <v>básico</v>
      </c>
      <c r="E616" s="7">
        <v>45366.84888888889</v>
      </c>
      <c r="F616" s="1">
        <v>56.0</v>
      </c>
    </row>
    <row r="617">
      <c r="A617" s="1" t="s">
        <v>526</v>
      </c>
      <c r="B617" s="1" t="s">
        <v>1243</v>
      </c>
      <c r="C617" s="7" t="str">
        <f t="array" ref="C617">XLOOKUP(B617,'planificação'!A:A,'planificação'!B:B,"")</f>
        <v>básico</v>
      </c>
      <c r="E617" s="7">
        <v>45484.8572337963</v>
      </c>
      <c r="F617" s="1">
        <v>15.0</v>
      </c>
    </row>
    <row r="618">
      <c r="A618" s="1" t="s">
        <v>6054</v>
      </c>
      <c r="B618" s="1" t="s">
        <v>938</v>
      </c>
      <c r="C618" s="7" t="str">
        <f t="array" ref="C618">XLOOKUP(B618,'planificação'!A:A,'planificação'!B:B,"")</f>
        <v>básico</v>
      </c>
      <c r="E618" s="7">
        <v>45289.67988425926</v>
      </c>
      <c r="F618" s="1">
        <v>28.0</v>
      </c>
    </row>
    <row r="619">
      <c r="A619" s="1" t="s">
        <v>188</v>
      </c>
      <c r="B619" s="1" t="s">
        <v>908</v>
      </c>
      <c r="C619" s="7" t="str">
        <f t="array" ref="C619">XLOOKUP(B619,'planificação'!A:A,'planificação'!B:B,"")</f>
        <v>básico</v>
      </c>
      <c r="E619" s="7">
        <v>45495.527662037035</v>
      </c>
      <c r="F619" s="1">
        <v>95.0</v>
      </c>
    </row>
    <row r="620">
      <c r="A620" s="1" t="s">
        <v>6100</v>
      </c>
      <c r="B620" s="1" t="s">
        <v>908</v>
      </c>
      <c r="C620" s="7" t="str">
        <f t="array" ref="C620">XLOOKUP(B620,'planificação'!A:A,'planificação'!B:B,"")</f>
        <v>básico</v>
      </c>
      <c r="E620" s="7">
        <v>45215.78909722222</v>
      </c>
      <c r="F620" s="1">
        <v>5.0</v>
      </c>
    </row>
    <row r="621">
      <c r="A621" s="1" t="s">
        <v>423</v>
      </c>
      <c r="B621" s="1" t="s">
        <v>908</v>
      </c>
      <c r="C621" s="7" t="str">
        <f t="array" ref="C621">XLOOKUP(B621,'planificação'!A:A,'planificação'!B:B,"")</f>
        <v>básico</v>
      </c>
      <c r="D621" s="7">
        <v>45587.78094907408</v>
      </c>
      <c r="E621" s="7">
        <v>45392.73128472222</v>
      </c>
      <c r="F621" s="1">
        <v>51.0</v>
      </c>
    </row>
    <row r="622">
      <c r="A622" s="1" t="s">
        <v>281</v>
      </c>
      <c r="B622" s="1" t="s">
        <v>908</v>
      </c>
      <c r="C622" s="7" t="str">
        <f t="array" ref="C622">XLOOKUP(B622,'planificação'!A:A,'planificação'!B:B,"")</f>
        <v>básico</v>
      </c>
      <c r="E622" s="7">
        <v>45359.59327546296</v>
      </c>
      <c r="F622" s="1">
        <v>6.0</v>
      </c>
    </row>
    <row r="623">
      <c r="A623" s="1" t="s">
        <v>291</v>
      </c>
      <c r="B623" s="1" t="s">
        <v>908</v>
      </c>
      <c r="C623" s="7" t="str">
        <f t="array" ref="C623">XLOOKUP(B623,'planificação'!A:A,'planificação'!B:B,"")</f>
        <v>básico</v>
      </c>
      <c r="E623" s="7">
        <v>45482.57040509259</v>
      </c>
      <c r="F623" s="1">
        <v>31.0</v>
      </c>
    </row>
    <row r="624">
      <c r="A624" s="1" t="s">
        <v>456</v>
      </c>
      <c r="B624" s="1" t="s">
        <v>938</v>
      </c>
      <c r="C624" s="7" t="str">
        <f t="array" ref="C624">XLOOKUP(B624,'planificação'!A:A,'planificação'!B:B,"")</f>
        <v>básico</v>
      </c>
      <c r="E624" s="7">
        <v>45548.57638888889</v>
      </c>
      <c r="F624" s="1">
        <v>65.0</v>
      </c>
    </row>
    <row r="625">
      <c r="A625" s="1" t="s">
        <v>6125</v>
      </c>
      <c r="B625" s="1" t="s">
        <v>1243</v>
      </c>
      <c r="C625" s="7" t="str">
        <f t="array" ref="C625">XLOOKUP(B625,'planificação'!A:A,'planificação'!B:B,"")</f>
        <v>básico</v>
      </c>
      <c r="E625" s="7">
        <v>45264.57766203704</v>
      </c>
      <c r="F625" s="1">
        <v>39.0</v>
      </c>
    </row>
    <row r="626">
      <c r="A626" s="1" t="s">
        <v>343</v>
      </c>
      <c r="B626" s="1" t="s">
        <v>990</v>
      </c>
      <c r="C626" s="7" t="str">
        <f t="array" ref="C626">XLOOKUP(B626,'planificação'!A:A,'planificação'!B:B,"")</f>
        <v>básico</v>
      </c>
      <c r="D626" s="7">
        <v>45561.95655092593</v>
      </c>
      <c r="E626" s="7">
        <v>45561.54111111111</v>
      </c>
      <c r="F626" s="1">
        <v>5.0</v>
      </c>
    </row>
    <row r="627">
      <c r="A627" s="1" t="s">
        <v>241</v>
      </c>
      <c r="B627" s="1" t="s">
        <v>908</v>
      </c>
      <c r="C627" s="7" t="str">
        <f t="array" ref="C627">XLOOKUP(B627,'planificação'!A:A,'planificação'!B:B,"")</f>
        <v>básico</v>
      </c>
      <c r="D627" s="7">
        <v>45594.21537037037</v>
      </c>
      <c r="E627" s="7">
        <v>45492.859930555554</v>
      </c>
      <c r="F627" s="1">
        <v>10.0</v>
      </c>
    </row>
    <row r="628">
      <c r="A628" s="1" t="s">
        <v>323</v>
      </c>
      <c r="B628" s="1" t="s">
        <v>1030</v>
      </c>
      <c r="C628" s="7" t="str">
        <f t="array" ref="C628">XLOOKUP(B628,'planificação'!A:A,'planificação'!B:B,"")</f>
        <v>básico</v>
      </c>
      <c r="E628" s="7">
        <v>45406.713217592594</v>
      </c>
      <c r="F628" s="1">
        <v>227.0</v>
      </c>
    </row>
    <row r="629">
      <c r="A629" s="1" t="s">
        <v>467</v>
      </c>
      <c r="B629" s="1" t="s">
        <v>915</v>
      </c>
      <c r="C629" s="7" t="str">
        <f t="array" ref="C629">XLOOKUP(B629,'planificação'!A:A,'planificação'!B:B,"")</f>
        <v>básico</v>
      </c>
      <c r="E629" s="7">
        <v>45526.58582175926</v>
      </c>
      <c r="F629" s="1">
        <v>33.0</v>
      </c>
    </row>
    <row r="630">
      <c r="A630" s="1" t="s">
        <v>424</v>
      </c>
      <c r="B630" s="1" t="s">
        <v>908</v>
      </c>
      <c r="C630" s="7" t="str">
        <f t="array" ref="C630">XLOOKUP(B630,'planificação'!A:A,'planificação'!B:B,"")</f>
        <v>básico</v>
      </c>
      <c r="D630" s="7">
        <v>45581.486354166664</v>
      </c>
      <c r="E630" s="7">
        <v>45355.84953703704</v>
      </c>
      <c r="F630" s="1">
        <v>35.0</v>
      </c>
    </row>
    <row r="631">
      <c r="A631" s="1" t="s">
        <v>490</v>
      </c>
      <c r="B631" s="1" t="s">
        <v>938</v>
      </c>
      <c r="C631" s="7" t="str">
        <f t="array" ref="C631">XLOOKUP(B631,'planificação'!A:A,'planificação'!B:B,"")</f>
        <v>básico</v>
      </c>
      <c r="E631" s="7">
        <v>45460.785092592596</v>
      </c>
      <c r="F631" s="1">
        <v>103.0</v>
      </c>
    </row>
    <row r="632">
      <c r="A632" s="1" t="s">
        <v>6182</v>
      </c>
      <c r="B632" s="1" t="s">
        <v>908</v>
      </c>
      <c r="C632" s="7" t="str">
        <f t="array" ref="C632">XLOOKUP(B632,'planificação'!A:A,'planificação'!B:B,"")</f>
        <v>básico</v>
      </c>
      <c r="E632" s="7">
        <v>45313.75400462963</v>
      </c>
      <c r="F632" s="1">
        <v>141.0</v>
      </c>
    </row>
    <row r="633">
      <c r="A633" s="1" t="s">
        <v>228</v>
      </c>
      <c r="B633" s="1" t="s">
        <v>915</v>
      </c>
      <c r="C633" s="7" t="str">
        <f t="array" ref="C633">XLOOKUP(B633,'planificação'!A:A,'planificação'!B:B,"")</f>
        <v>básico</v>
      </c>
      <c r="E633" s="7">
        <v>45419.92701388889</v>
      </c>
      <c r="F633" s="1">
        <v>70.0</v>
      </c>
    </row>
    <row r="634">
      <c r="A634" s="1" t="s">
        <v>6195</v>
      </c>
      <c r="B634" s="1" t="s">
        <v>908</v>
      </c>
      <c r="C634" s="7" t="str">
        <f t="array" ref="C634">XLOOKUP(B634,'planificação'!A:A,'planificação'!B:B,"")</f>
        <v>básico</v>
      </c>
      <c r="E634" s="7">
        <v>45252.56869212963</v>
      </c>
      <c r="F634" s="1">
        <v>19.0</v>
      </c>
    </row>
    <row r="635">
      <c r="A635" s="1" t="s">
        <v>129</v>
      </c>
      <c r="B635" s="1" t="s">
        <v>908</v>
      </c>
      <c r="C635" s="7" t="str">
        <f t="array" ref="C635">XLOOKUP(B635,'planificação'!A:A,'planificação'!B:B,"")</f>
        <v>básico</v>
      </c>
      <c r="E635" s="7">
        <v>45411.88761574074</v>
      </c>
      <c r="F635" s="1">
        <v>227.0</v>
      </c>
    </row>
    <row r="636">
      <c r="A636" s="1" t="s">
        <v>273</v>
      </c>
      <c r="B636" s="1" t="s">
        <v>938</v>
      </c>
      <c r="C636" s="7" t="str">
        <f t="array" ref="C636">XLOOKUP(B636,'planificação'!A:A,'planificação'!B:B,"")</f>
        <v>básico</v>
      </c>
      <c r="E636" s="7">
        <v>45518.72825231482</v>
      </c>
      <c r="F636" s="1">
        <v>59.0</v>
      </c>
    </row>
    <row r="637">
      <c r="A637" s="1" t="s">
        <v>210</v>
      </c>
      <c r="B637" s="1" t="s">
        <v>908</v>
      </c>
      <c r="C637" s="7" t="str">
        <f t="array" ref="C637">XLOOKUP(B637,'planificação'!A:A,'planificação'!B:B,"")</f>
        <v>básico</v>
      </c>
      <c r="E637" s="7">
        <v>45509.691041666665</v>
      </c>
      <c r="F637" s="1">
        <v>54.0</v>
      </c>
    </row>
    <row r="638">
      <c r="A638" s="1" t="s">
        <v>6247</v>
      </c>
      <c r="B638" s="1" t="s">
        <v>1243</v>
      </c>
      <c r="C638" s="7" t="str">
        <f t="array" ref="C638">XLOOKUP(B638,'planificação'!A:A,'planificação'!B:B,"")</f>
        <v>básico</v>
      </c>
      <c r="E638" s="7">
        <v>45274.90222222222</v>
      </c>
      <c r="F638" s="1">
        <v>163.0</v>
      </c>
    </row>
    <row r="639">
      <c r="A639" s="1" t="s">
        <v>284</v>
      </c>
      <c r="B639" s="1" t="s">
        <v>938</v>
      </c>
      <c r="C639" s="7" t="str">
        <f t="array" ref="C639">XLOOKUP(B639,'planificação'!A:A,'planificação'!B:B,"")</f>
        <v>básico</v>
      </c>
      <c r="E639" s="7">
        <v>45389.96902777778</v>
      </c>
      <c r="F639" s="1">
        <v>73.0</v>
      </c>
    </row>
    <row r="640">
      <c r="A640" s="1" t="s">
        <v>538</v>
      </c>
      <c r="B640" s="1" t="s">
        <v>938</v>
      </c>
      <c r="C640" s="7" t="str">
        <f t="array" ref="C640">XLOOKUP(B640,'planificação'!A:A,'planificação'!B:B,"")</f>
        <v>básico</v>
      </c>
      <c r="E640" s="7">
        <v>45525.75523148148</v>
      </c>
      <c r="F640" s="1">
        <v>46.0</v>
      </c>
    </row>
    <row r="641">
      <c r="A641" s="1" t="s">
        <v>507</v>
      </c>
      <c r="B641" s="1" t="s">
        <v>1104</v>
      </c>
      <c r="C641" s="7" t="str">
        <f t="array" ref="C641">XLOOKUP(B641,'planificação'!A:A,'planificação'!B:B,"")</f>
        <v>básico</v>
      </c>
      <c r="E641" s="7">
        <v>45561.56851851852</v>
      </c>
      <c r="F641" s="1">
        <v>3.0</v>
      </c>
    </row>
    <row r="642">
      <c r="A642" s="1" t="s">
        <v>92</v>
      </c>
      <c r="B642" s="1" t="s">
        <v>908</v>
      </c>
      <c r="C642" s="7" t="str">
        <f t="array" ref="C642">XLOOKUP(B642,'planificação'!A:A,'planificação'!B:B,"")</f>
        <v>básico</v>
      </c>
      <c r="E642" s="7">
        <v>45506.86885416666</v>
      </c>
      <c r="F642" s="1">
        <v>93.0</v>
      </c>
    </row>
    <row r="643">
      <c r="A643" s="1" t="s">
        <v>6280</v>
      </c>
      <c r="B643" s="1" t="s">
        <v>908</v>
      </c>
      <c r="C643" s="7" t="str">
        <f t="array" ref="C643">XLOOKUP(B643,'planificação'!A:A,'planificação'!B:B,"")</f>
        <v>básico</v>
      </c>
      <c r="D643" s="7">
        <v>45469.6921875</v>
      </c>
      <c r="E643" s="7">
        <v>45299.81857638889</v>
      </c>
      <c r="F643" s="1">
        <v>2.0</v>
      </c>
    </row>
    <row r="644">
      <c r="A644" s="1" t="s">
        <v>226</v>
      </c>
      <c r="B644" s="1" t="s">
        <v>908</v>
      </c>
      <c r="C644" s="7" t="str">
        <f t="array" ref="C644">XLOOKUP(B644,'planificação'!A:A,'planificação'!B:B,"")</f>
        <v>básico</v>
      </c>
      <c r="E644" s="7">
        <v>45419.74170138889</v>
      </c>
      <c r="F644" s="1">
        <v>12.0</v>
      </c>
    </row>
    <row r="645">
      <c r="A645" s="1" t="s">
        <v>6287</v>
      </c>
      <c r="B645" s="1" t="s">
        <v>908</v>
      </c>
      <c r="C645" s="7" t="str">
        <f t="array" ref="C645">XLOOKUP(B645,'planificação'!A:A,'planificação'!B:B,"")</f>
        <v>básico</v>
      </c>
      <c r="D645" s="7">
        <v>45562.24491898148</v>
      </c>
      <c r="E645" s="7">
        <v>45316.91365740741</v>
      </c>
      <c r="F645" s="1">
        <v>7.0</v>
      </c>
    </row>
    <row r="646">
      <c r="A646" s="1" t="s">
        <v>297</v>
      </c>
      <c r="B646" s="1" t="s">
        <v>938</v>
      </c>
      <c r="C646" s="7" t="str">
        <f t="array" ref="C646">XLOOKUP(B646,'planificação'!A:A,'planificação'!B:B,"")</f>
        <v>básico</v>
      </c>
      <c r="E646" s="7">
        <v>45539.86913194445</v>
      </c>
      <c r="F646" s="1">
        <v>44.0</v>
      </c>
    </row>
    <row r="647">
      <c r="A647" s="1" t="s">
        <v>283</v>
      </c>
      <c r="B647" s="1" t="s">
        <v>938</v>
      </c>
      <c r="C647" s="7" t="str">
        <f t="array" ref="C647">XLOOKUP(B647,'planificação'!A:A,'planificação'!B:B,"")</f>
        <v>básico</v>
      </c>
      <c r="E647" s="7">
        <v>45386.76420138889</v>
      </c>
      <c r="F647" s="1">
        <v>6.0</v>
      </c>
    </row>
    <row r="648">
      <c r="A648" s="1" t="s">
        <v>180</v>
      </c>
      <c r="B648" s="1" t="s">
        <v>938</v>
      </c>
      <c r="C648" s="7" t="str">
        <f t="array" ref="C648">XLOOKUP(B648,'planificação'!A:A,'planificação'!B:B,"")</f>
        <v>básico</v>
      </c>
      <c r="E648" s="7">
        <v>45534.85653935185</v>
      </c>
      <c r="F648" s="1">
        <v>41.0</v>
      </c>
    </row>
    <row r="649">
      <c r="A649" s="1" t="s">
        <v>6353</v>
      </c>
      <c r="B649" s="1" t="s">
        <v>1566</v>
      </c>
      <c r="C649" s="7" t="str">
        <f t="array" ref="C649">XLOOKUP(B649,'planificação'!A:A,'planificação'!B:B,"")</f>
        <v>básico</v>
      </c>
      <c r="E649" s="7">
        <v>45587.835856481484</v>
      </c>
      <c r="F649" s="1">
        <v>6.0</v>
      </c>
    </row>
    <row r="650">
      <c r="A650" s="1" t="s">
        <v>206</v>
      </c>
      <c r="B650" s="1" t="s">
        <v>908</v>
      </c>
      <c r="C650" s="7" t="str">
        <f t="array" ref="C650">XLOOKUP(B650,'planificação'!A:A,'planificação'!B:B,"")</f>
        <v>básico</v>
      </c>
      <c r="E650" s="7">
        <v>45408.875231481485</v>
      </c>
      <c r="F650" s="1">
        <v>126.0</v>
      </c>
    </row>
    <row r="651">
      <c r="A651" s="1" t="s">
        <v>594</v>
      </c>
      <c r="B651" s="1" t="s">
        <v>908</v>
      </c>
      <c r="C651" s="7" t="str">
        <f t="array" ref="C651">XLOOKUP(B651,'planificação'!A:A,'planificação'!B:B,"")</f>
        <v>básico</v>
      </c>
      <c r="E651" s="7">
        <v>45485.834652777776</v>
      </c>
      <c r="F651" s="1">
        <v>56.0</v>
      </c>
    </row>
    <row r="652">
      <c r="A652" s="1" t="s">
        <v>6404</v>
      </c>
      <c r="B652" s="1" t="s">
        <v>1566</v>
      </c>
      <c r="C652" s="7" t="str">
        <f t="array" ref="C652">XLOOKUP(B652,'planificação'!A:A,'planificação'!B:B,"")</f>
        <v>básico</v>
      </c>
      <c r="E652" s="7">
        <v>45575.055601851855</v>
      </c>
      <c r="F652" s="1">
        <v>12.0</v>
      </c>
    </row>
    <row r="653">
      <c r="A653" s="1" t="s">
        <v>590</v>
      </c>
      <c r="B653" s="1" t="s">
        <v>908</v>
      </c>
      <c r="C653" s="7" t="str">
        <f t="array" ref="C653">XLOOKUP(B653,'planificação'!A:A,'planificação'!B:B,"")</f>
        <v>básico</v>
      </c>
      <c r="E653" s="7">
        <v>45364.77097222222</v>
      </c>
      <c r="F653" s="1">
        <v>15.0</v>
      </c>
    </row>
    <row r="654">
      <c r="A654" s="1" t="s">
        <v>74</v>
      </c>
      <c r="B654" s="1" t="s">
        <v>1243</v>
      </c>
      <c r="C654" s="7" t="str">
        <f t="array" ref="C654">XLOOKUP(B654,'planificação'!A:A,'planificação'!B:B,"")</f>
        <v>básico</v>
      </c>
      <c r="E654" s="7">
        <v>45362.879895833335</v>
      </c>
      <c r="F654" s="1">
        <v>50.0</v>
      </c>
    </row>
    <row r="655">
      <c r="A655" s="1" t="s">
        <v>479</v>
      </c>
      <c r="B655" s="1" t="s">
        <v>938</v>
      </c>
      <c r="C655" s="7" t="str">
        <f t="array" ref="C655">XLOOKUP(B655,'planificação'!A:A,'planificação'!B:B,"")</f>
        <v>básico</v>
      </c>
      <c r="E655" s="7">
        <v>45405.66646990741</v>
      </c>
      <c r="F655" s="1">
        <v>37.0</v>
      </c>
    </row>
    <row r="656">
      <c r="A656" s="1" t="s">
        <v>553</v>
      </c>
      <c r="B656" s="1" t="s">
        <v>938</v>
      </c>
      <c r="C656" s="7" t="str">
        <f t="array" ref="C656">XLOOKUP(B656,'planificação'!A:A,'planificação'!B:B,"")</f>
        <v>básico</v>
      </c>
      <c r="E656" s="7">
        <v>45559.600497685184</v>
      </c>
      <c r="F656" s="1">
        <v>6.0</v>
      </c>
    </row>
    <row r="657">
      <c r="A657" s="1" t="s">
        <v>480</v>
      </c>
      <c r="B657" s="1" t="s">
        <v>938</v>
      </c>
      <c r="C657" s="7" t="str">
        <f t="array" ref="C657">XLOOKUP(B657,'planificação'!A:A,'planificação'!B:B,"")</f>
        <v>básico</v>
      </c>
      <c r="E657" s="7">
        <v>45537.64524305556</v>
      </c>
      <c r="F657" s="1">
        <v>1.0</v>
      </c>
    </row>
    <row r="658">
      <c r="A658" s="1" t="s">
        <v>333</v>
      </c>
      <c r="B658" s="1" t="s">
        <v>938</v>
      </c>
      <c r="C658" s="7" t="str">
        <f t="array" ref="C658">XLOOKUP(B658,'planificação'!A:A,'planificação'!B:B,"")</f>
        <v>básico</v>
      </c>
      <c r="E658" s="7">
        <v>45468.60008101852</v>
      </c>
      <c r="F658" s="1">
        <v>140.0</v>
      </c>
    </row>
    <row r="659">
      <c r="A659" s="1" t="s">
        <v>242</v>
      </c>
      <c r="B659" s="1" t="s">
        <v>938</v>
      </c>
      <c r="C659" s="7" t="str">
        <f t="array" ref="C659">XLOOKUP(B659,'planificação'!A:A,'planificação'!B:B,"")</f>
        <v>básico</v>
      </c>
      <c r="E659" s="7">
        <v>45565.63253472222</v>
      </c>
      <c r="F659" s="1">
        <v>7.0</v>
      </c>
    </row>
    <row r="660">
      <c r="A660" s="1" t="s">
        <v>425</v>
      </c>
      <c r="B660" s="1" t="s">
        <v>908</v>
      </c>
      <c r="C660" s="7" t="str">
        <f t="array" ref="C660">XLOOKUP(B660,'planificação'!A:A,'planificação'!B:B,"")</f>
        <v>básico</v>
      </c>
      <c r="E660" s="7">
        <v>45553.81175925926</v>
      </c>
      <c r="F660" s="1">
        <v>10.0</v>
      </c>
    </row>
    <row r="661">
      <c r="A661" s="1" t="s">
        <v>6475</v>
      </c>
      <c r="B661" s="1" t="s">
        <v>908</v>
      </c>
      <c r="C661" s="7" t="str">
        <f t="array" ref="C661">XLOOKUP(B661,'planificação'!A:A,'planificação'!B:B,"")</f>
        <v>básico</v>
      </c>
      <c r="D661" s="7">
        <v>45497.8533912037</v>
      </c>
      <c r="E661" s="7">
        <v>45265.82282407407</v>
      </c>
      <c r="F661" s="1">
        <v>1.0</v>
      </c>
    </row>
    <row r="662">
      <c r="A662" s="1" t="s">
        <v>6480</v>
      </c>
      <c r="B662" s="1" t="s">
        <v>1243</v>
      </c>
      <c r="C662" s="7" t="str">
        <f t="array" ref="C662">XLOOKUP(B662,'planificação'!A:A,'planificação'!B:B,"")</f>
        <v>básico</v>
      </c>
      <c r="E662" s="7">
        <v>45301.58709490741</v>
      </c>
      <c r="F662" s="1">
        <v>8.0</v>
      </c>
    </row>
    <row r="663">
      <c r="A663" s="1" t="s">
        <v>6491</v>
      </c>
      <c r="B663" s="1" t="s">
        <v>1243</v>
      </c>
      <c r="C663" s="7" t="str">
        <f t="array" ref="C663">XLOOKUP(B663,'planificação'!A:A,'planificação'!B:B,"")</f>
        <v>básico</v>
      </c>
      <c r="E663" s="7">
        <v>45302.741319444445</v>
      </c>
      <c r="F663" s="1">
        <v>35.0</v>
      </c>
    </row>
    <row r="664">
      <c r="A664" s="1" t="s">
        <v>315</v>
      </c>
      <c r="B664" s="1" t="s">
        <v>915</v>
      </c>
      <c r="C664" s="7" t="str">
        <f t="array" ref="C664">XLOOKUP(B664,'planificação'!A:A,'planificação'!B:B,"")</f>
        <v>básico</v>
      </c>
      <c r="E664" s="7">
        <v>45470.8172337963</v>
      </c>
      <c r="F664" s="1">
        <v>179.0</v>
      </c>
    </row>
    <row r="665">
      <c r="A665" s="1" t="s">
        <v>6518</v>
      </c>
      <c r="B665" s="1" t="s">
        <v>908</v>
      </c>
      <c r="C665" s="7" t="str">
        <f t="array" ref="C665">XLOOKUP(B665,'planificação'!A:A,'planificação'!B:B,"")</f>
        <v>básico</v>
      </c>
      <c r="E665" s="7">
        <v>45407.718680555554</v>
      </c>
      <c r="F665" s="1">
        <v>109.0</v>
      </c>
    </row>
    <row r="666">
      <c r="A666" s="1" t="s">
        <v>6532</v>
      </c>
      <c r="B666" s="1" t="s">
        <v>908</v>
      </c>
      <c r="C666" s="7" t="str">
        <f t="array" ref="C666">XLOOKUP(B666,'planificação'!A:A,'planificação'!B:B,"")</f>
        <v>básico</v>
      </c>
      <c r="E666" s="7">
        <v>45058.71664351852</v>
      </c>
      <c r="F666" s="1">
        <v>73.0</v>
      </c>
    </row>
    <row r="667">
      <c r="A667" s="1" t="s">
        <v>6539</v>
      </c>
      <c r="B667" s="1" t="s">
        <v>1586</v>
      </c>
      <c r="C667" s="7" t="str">
        <f t="array" ref="C667">XLOOKUP(B667,'planificação'!A:A,'planificação'!B:B,"")</f>
        <v>básico</v>
      </c>
      <c r="E667" s="7">
        <v>45580.93232638889</v>
      </c>
      <c r="F667" s="1">
        <v>7.0</v>
      </c>
    </row>
    <row r="668">
      <c r="A668" s="1" t="s">
        <v>6545</v>
      </c>
      <c r="B668" s="1" t="s">
        <v>908</v>
      </c>
      <c r="C668" s="7" t="str">
        <f t="array" ref="C668">XLOOKUP(B668,'planificação'!A:A,'planificação'!B:B,"")</f>
        <v>básico</v>
      </c>
      <c r="E668" s="7">
        <v>45224.76664351852</v>
      </c>
      <c r="F668" s="1">
        <v>10.0</v>
      </c>
    </row>
    <row r="669">
      <c r="A669" s="1" t="s">
        <v>599</v>
      </c>
      <c r="B669" s="1" t="s">
        <v>908</v>
      </c>
      <c r="C669" s="7" t="str">
        <f t="array" ref="C669">XLOOKUP(B669,'planificação'!A:A,'planificação'!B:B,"")</f>
        <v>básico</v>
      </c>
      <c r="E669" s="7">
        <v>45503.70145833334</v>
      </c>
      <c r="F669" s="1">
        <v>10.0</v>
      </c>
    </row>
    <row r="670">
      <c r="A670" s="1" t="s">
        <v>302</v>
      </c>
      <c r="B670" s="1" t="s">
        <v>908</v>
      </c>
      <c r="C670" s="7" t="str">
        <f t="array" ref="C670">XLOOKUP(B670,'planificação'!A:A,'planificação'!B:B,"")</f>
        <v>básico</v>
      </c>
      <c r="E670" s="7">
        <v>45537.74449074074</v>
      </c>
      <c r="F670" s="1">
        <v>60.0</v>
      </c>
    </row>
    <row r="671">
      <c r="A671" s="1" t="s">
        <v>336</v>
      </c>
      <c r="B671" s="1" t="s">
        <v>938</v>
      </c>
      <c r="C671" s="7" t="str">
        <f t="array" ref="C671">XLOOKUP(B671,'planificação'!A:A,'planificação'!B:B,"")</f>
        <v>básico</v>
      </c>
      <c r="E671" s="7">
        <v>45450.60369212963</v>
      </c>
      <c r="F671" s="1">
        <v>51.0</v>
      </c>
    </row>
    <row r="672">
      <c r="A672" s="1" t="s">
        <v>6579</v>
      </c>
      <c r="B672" s="1" t="s">
        <v>908</v>
      </c>
      <c r="C672" s="7" t="str">
        <f t="array" ref="C672">XLOOKUP(B672,'planificação'!A:A,'planificação'!B:B,"")</f>
        <v>básico</v>
      </c>
      <c r="D672" s="7">
        <v>45475.76592592592</v>
      </c>
      <c r="E672" s="7">
        <v>45230.87118055556</v>
      </c>
      <c r="F672" s="1">
        <v>4.0</v>
      </c>
    </row>
    <row r="673">
      <c r="A673" s="1" t="s">
        <v>515</v>
      </c>
      <c r="B673" s="1" t="s">
        <v>915</v>
      </c>
      <c r="C673" s="7" t="str">
        <f t="array" ref="C673">XLOOKUP(B673,'planificação'!A:A,'planificação'!B:B,"")</f>
        <v>básico</v>
      </c>
      <c r="E673" s="7">
        <v>45457.826886574076</v>
      </c>
      <c r="F673" s="1">
        <v>69.0</v>
      </c>
    </row>
    <row r="674">
      <c r="A674" s="1" t="s">
        <v>6595</v>
      </c>
      <c r="B674" s="1" t="s">
        <v>938</v>
      </c>
      <c r="C674" s="7" t="str">
        <f t="array" ref="C674">XLOOKUP(B674,'planificação'!A:A,'planificação'!B:B,"")</f>
        <v>básico</v>
      </c>
      <c r="E674" s="7">
        <v>45338.72268518519</v>
      </c>
      <c r="F674" s="1">
        <v>24.0</v>
      </c>
    </row>
    <row r="675">
      <c r="A675" s="1" t="s">
        <v>478</v>
      </c>
      <c r="B675" s="1" t="s">
        <v>938</v>
      </c>
      <c r="C675" s="7" t="str">
        <f t="array" ref="C675">XLOOKUP(B675,'planificação'!A:A,'planificação'!B:B,"")</f>
        <v>básico</v>
      </c>
      <c r="E675" s="7">
        <v>45441.59170138889</v>
      </c>
      <c r="F675" s="1">
        <v>40.0</v>
      </c>
    </row>
    <row r="676">
      <c r="A676" s="1" t="s">
        <v>256</v>
      </c>
      <c r="B676" s="1" t="s">
        <v>908</v>
      </c>
      <c r="C676" s="7" t="str">
        <f t="array" ref="C676">XLOOKUP(B676,'planificação'!A:A,'planificação'!B:B,"")</f>
        <v>básico</v>
      </c>
      <c r="D676" s="7">
        <v>45476.00068287037</v>
      </c>
      <c r="E676" s="7">
        <v>45414.74873842593</v>
      </c>
      <c r="F676" s="1">
        <v>4.0</v>
      </c>
    </row>
    <row r="677">
      <c r="A677" s="1" t="s">
        <v>70</v>
      </c>
      <c r="B677" s="1" t="s">
        <v>908</v>
      </c>
      <c r="C677" s="7" t="str">
        <f t="array" ref="C677">XLOOKUP(B677,'planificação'!A:A,'planificação'!B:B,"")</f>
        <v>básico</v>
      </c>
      <c r="D677" s="7">
        <v>45581.516875</v>
      </c>
      <c r="E677" s="7">
        <v>45546.85497685185</v>
      </c>
      <c r="F677" s="1">
        <v>38.0</v>
      </c>
    </row>
    <row r="678">
      <c r="A678" s="1" t="s">
        <v>205</v>
      </c>
      <c r="B678" s="1" t="s">
        <v>990</v>
      </c>
      <c r="C678" s="7" t="str">
        <f t="array" ref="C678">XLOOKUP(B678,'planificação'!A:A,'planificação'!B:B,"")</f>
        <v>básico</v>
      </c>
      <c r="E678" s="7">
        <v>45560.00702546296</v>
      </c>
      <c r="F678" s="1">
        <v>41.0</v>
      </c>
    </row>
    <row r="679">
      <c r="A679" s="1" t="s">
        <v>569</v>
      </c>
      <c r="B679" s="1" t="s">
        <v>908</v>
      </c>
      <c r="C679" s="7" t="str">
        <f t="array" ref="C679">XLOOKUP(B679,'planificação'!A:A,'planificação'!B:B,"")</f>
        <v>básico</v>
      </c>
      <c r="E679" s="7">
        <v>45404.863645833335</v>
      </c>
      <c r="F679" s="1">
        <v>62.0</v>
      </c>
    </row>
    <row r="680">
      <c r="A680" s="1" t="s">
        <v>6648</v>
      </c>
      <c r="B680" s="1" t="s">
        <v>1566</v>
      </c>
      <c r="C680" s="7" t="str">
        <f t="array" ref="C680">XLOOKUP(B680,'planificação'!A:A,'planificação'!B:B,"")</f>
        <v>básico</v>
      </c>
      <c r="E680" s="7">
        <v>45590.56334490741</v>
      </c>
      <c r="F680" s="1">
        <v>5.0</v>
      </c>
    </row>
    <row r="681">
      <c r="A681" s="1" t="s">
        <v>132</v>
      </c>
      <c r="B681" s="1" t="s">
        <v>908</v>
      </c>
      <c r="C681" s="7" t="str">
        <f t="array" ref="C681">XLOOKUP(B681,'planificação'!A:A,'planificação'!B:B,"")</f>
        <v>básico</v>
      </c>
      <c r="E681" s="7">
        <v>45429.72421296296</v>
      </c>
      <c r="F681" s="1">
        <v>27.0</v>
      </c>
    </row>
    <row r="682">
      <c r="A682" s="1" t="s">
        <v>6668</v>
      </c>
      <c r="B682" s="1" t="s">
        <v>938</v>
      </c>
      <c r="C682" s="7" t="str">
        <f t="array" ref="C682">XLOOKUP(B682,'planificação'!A:A,'planificação'!B:B,"")</f>
        <v>básico</v>
      </c>
      <c r="E682" s="7">
        <v>45236.820625</v>
      </c>
      <c r="F682" s="1">
        <v>10.0</v>
      </c>
    </row>
    <row r="683">
      <c r="A683" s="1" t="s">
        <v>416</v>
      </c>
      <c r="B683" s="1" t="s">
        <v>908</v>
      </c>
      <c r="C683" s="7" t="str">
        <f t="array" ref="C683">XLOOKUP(B683,'planificação'!A:A,'planificação'!B:B,"")</f>
        <v>básico</v>
      </c>
      <c r="D683" s="7">
        <v>45551.02574074074</v>
      </c>
      <c r="E683" s="7">
        <v>45405.573379629626</v>
      </c>
      <c r="F683" s="1">
        <v>23.0</v>
      </c>
    </row>
    <row r="684">
      <c r="A684" s="1" t="s">
        <v>153</v>
      </c>
      <c r="B684" s="1" t="s">
        <v>938</v>
      </c>
      <c r="C684" s="7" t="str">
        <f t="array" ref="C684">XLOOKUP(B684,'planificação'!A:A,'planificação'!B:B,"")</f>
        <v>básico</v>
      </c>
      <c r="E684" s="7">
        <v>45523.720358796294</v>
      </c>
      <c r="F684" s="1">
        <v>33.0</v>
      </c>
    </row>
    <row r="685">
      <c r="A685" s="1" t="s">
        <v>246</v>
      </c>
      <c r="B685" s="1" t="s">
        <v>908</v>
      </c>
      <c r="C685" s="7" t="str">
        <f t="array" ref="C685">XLOOKUP(B685,'planificação'!A:A,'planificação'!B:B,"")</f>
        <v>básico</v>
      </c>
      <c r="D685" s="7">
        <v>45529.355462962965</v>
      </c>
      <c r="E685" s="7">
        <v>45394.76765046296</v>
      </c>
      <c r="F685" s="1">
        <v>2.0</v>
      </c>
    </row>
    <row r="686">
      <c r="A686" s="1" t="s">
        <v>497</v>
      </c>
      <c r="B686" s="1" t="s">
        <v>938</v>
      </c>
      <c r="C686" s="7" t="str">
        <f t="array" ref="C686">XLOOKUP(B686,'planificação'!A:A,'planificação'!B:B,"")</f>
        <v>básico</v>
      </c>
      <c r="E686" s="7">
        <v>45388.72173611111</v>
      </c>
      <c r="F686" s="1">
        <v>38.0</v>
      </c>
    </row>
    <row r="687">
      <c r="A687" s="1" t="s">
        <v>6709</v>
      </c>
      <c r="B687" s="1" t="s">
        <v>908</v>
      </c>
      <c r="C687" s="7" t="str">
        <f t="array" ref="C687">XLOOKUP(B687,'planificação'!A:A,'planificação'!B:B,"")</f>
        <v>básico</v>
      </c>
      <c r="E687" s="7">
        <v>45338.85594907407</v>
      </c>
      <c r="F687" s="1">
        <v>158.0</v>
      </c>
    </row>
    <row r="688">
      <c r="A688" s="1" t="s">
        <v>172</v>
      </c>
      <c r="B688" s="1" t="s">
        <v>938</v>
      </c>
      <c r="C688" s="7" t="str">
        <f t="array" ref="C688">XLOOKUP(B688,'planificação'!A:A,'planificação'!B:B,"")</f>
        <v>básico</v>
      </c>
      <c r="E688" s="7">
        <v>45546.71739583334</v>
      </c>
      <c r="F688" s="1">
        <v>19.0</v>
      </c>
    </row>
    <row r="689">
      <c r="A689" s="1" t="s">
        <v>460</v>
      </c>
      <c r="B689" s="1" t="s">
        <v>938</v>
      </c>
      <c r="C689" s="7" t="str">
        <f t="array" ref="C689">XLOOKUP(B689,'planificação'!A:A,'planificação'!B:B,"")</f>
        <v>básico</v>
      </c>
      <c r="E689" s="7">
        <v>45454.80611111111</v>
      </c>
      <c r="F689" s="1">
        <v>85.0</v>
      </c>
    </row>
    <row r="690">
      <c r="A690" s="1" t="s">
        <v>109</v>
      </c>
      <c r="B690" s="1" t="s">
        <v>908</v>
      </c>
      <c r="C690" s="7" t="str">
        <f t="array" ref="C690">XLOOKUP(B690,'planificação'!A:A,'planificação'!B:B,"")</f>
        <v>básico</v>
      </c>
      <c r="E690" s="7">
        <v>45401.51865740741</v>
      </c>
      <c r="F690" s="1">
        <v>124.0</v>
      </c>
    </row>
    <row r="691">
      <c r="A691" s="1" t="s">
        <v>485</v>
      </c>
      <c r="B691" s="1" t="s">
        <v>938</v>
      </c>
      <c r="C691" s="7" t="str">
        <f t="array" ref="C691">XLOOKUP(B691,'planificação'!A:A,'planificação'!B:B,"")</f>
        <v>básico</v>
      </c>
      <c r="E691" s="7">
        <v>45516.83083333333</v>
      </c>
      <c r="F691" s="1">
        <v>26.0</v>
      </c>
    </row>
    <row r="692">
      <c r="A692" s="1" t="s">
        <v>518</v>
      </c>
      <c r="B692" s="1" t="s">
        <v>938</v>
      </c>
      <c r="C692" s="7" t="str">
        <f t="array" ref="C692">XLOOKUP(B692,'planificação'!A:A,'planificação'!B:B,"")</f>
        <v>básico</v>
      </c>
      <c r="E692" s="7">
        <v>45411.588842592595</v>
      </c>
      <c r="F692" s="1">
        <v>32.0</v>
      </c>
    </row>
    <row r="693">
      <c r="A693" s="1" t="s">
        <v>212</v>
      </c>
      <c r="B693" s="1" t="s">
        <v>908</v>
      </c>
      <c r="C693" s="7" t="str">
        <f t="array" ref="C693">XLOOKUP(B693,'planificação'!A:A,'planificação'!B:B,"")</f>
        <v>básico</v>
      </c>
      <c r="D693" s="7">
        <v>45467.65935185185</v>
      </c>
      <c r="E693" s="7">
        <v>45415.61342592593</v>
      </c>
      <c r="F693" s="1">
        <v>2.0</v>
      </c>
    </row>
    <row r="694">
      <c r="A694" s="1" t="s">
        <v>327</v>
      </c>
      <c r="B694" s="1" t="s">
        <v>908</v>
      </c>
      <c r="C694" s="7" t="str">
        <f t="array" ref="C694">XLOOKUP(B694,'planificação'!A:A,'planificação'!B:B,"")</f>
        <v>básico</v>
      </c>
      <c r="E694" s="7">
        <v>45426.86528935185</v>
      </c>
      <c r="F694" s="1">
        <v>26.0</v>
      </c>
    </row>
    <row r="695">
      <c r="A695" s="1" t="s">
        <v>6776</v>
      </c>
      <c r="B695" s="1" t="s">
        <v>908</v>
      </c>
      <c r="C695" s="7" t="str">
        <f t="array" ref="C695">XLOOKUP(B695,'planificação'!A:A,'planificação'!B:B,"")</f>
        <v>básico</v>
      </c>
      <c r="E695" s="7">
        <v>45593.818032407406</v>
      </c>
      <c r="F695" s="1">
        <v>2.0</v>
      </c>
    </row>
    <row r="696">
      <c r="A696" s="1" t="s">
        <v>505</v>
      </c>
      <c r="B696" s="1" t="s">
        <v>1030</v>
      </c>
      <c r="C696" s="7" t="str">
        <f t="array" ref="C696">XLOOKUP(B696,'planificação'!A:A,'planificação'!B:B,"")</f>
        <v>básico</v>
      </c>
      <c r="E696" s="7">
        <v>45524.90200231481</v>
      </c>
      <c r="F696" s="1">
        <v>46.0</v>
      </c>
    </row>
    <row r="697">
      <c r="A697" s="1" t="s">
        <v>186</v>
      </c>
      <c r="B697" s="1" t="s">
        <v>938</v>
      </c>
      <c r="C697" s="7" t="str">
        <f t="array" ref="C697">XLOOKUP(B697,'planificação'!A:A,'planificação'!B:B,"")</f>
        <v>básico</v>
      </c>
      <c r="E697" s="7">
        <v>45559.84716435185</v>
      </c>
      <c r="F697" s="1">
        <v>9.0</v>
      </c>
    </row>
    <row r="698">
      <c r="A698" s="1" t="s">
        <v>303</v>
      </c>
      <c r="B698" s="1" t="s">
        <v>915</v>
      </c>
      <c r="C698" s="7" t="str">
        <f t="array" ref="C698">XLOOKUP(B698,'planificação'!A:A,'planificação'!B:B,"")</f>
        <v>básico</v>
      </c>
      <c r="E698" s="7">
        <v>45497.74476851852</v>
      </c>
      <c r="F698" s="1">
        <v>101.0</v>
      </c>
    </row>
    <row r="699">
      <c r="A699" s="1" t="s">
        <v>6821</v>
      </c>
      <c r="B699" s="1" t="s">
        <v>938</v>
      </c>
      <c r="C699" s="7" t="str">
        <f t="array" ref="C699">XLOOKUP(B699,'planificação'!A:A,'planificação'!B:B,"")</f>
        <v>básico</v>
      </c>
      <c r="E699" s="7">
        <v>45579.55517361111</v>
      </c>
      <c r="F699" s="1">
        <v>7.0</v>
      </c>
    </row>
    <row r="700">
      <c r="A700" s="1" t="s">
        <v>6844</v>
      </c>
      <c r="B700" s="1" t="s">
        <v>1566</v>
      </c>
      <c r="C700" s="7" t="str">
        <f t="array" ref="C700">XLOOKUP(B700,'planificação'!A:A,'planificação'!B:B,"")</f>
        <v>básico</v>
      </c>
      <c r="E700" s="7">
        <v>45574.9771412037</v>
      </c>
      <c r="F700" s="1">
        <v>21.0</v>
      </c>
    </row>
    <row r="701">
      <c r="A701" s="1" t="s">
        <v>472</v>
      </c>
      <c r="B701" s="1" t="s">
        <v>938</v>
      </c>
      <c r="C701" s="7" t="str">
        <f t="array" ref="C701">XLOOKUP(B701,'planificação'!A:A,'planificação'!B:B,"")</f>
        <v>básico</v>
      </c>
      <c r="E701" s="7">
        <v>45463.702569444446</v>
      </c>
      <c r="F701" s="1">
        <v>69.0</v>
      </c>
    </row>
    <row r="702">
      <c r="A702" s="1" t="s">
        <v>6859</v>
      </c>
      <c r="B702" s="1" t="s">
        <v>938</v>
      </c>
      <c r="C702" s="7" t="str">
        <f t="array" ref="C702">XLOOKUP(B702,'planificação'!A:A,'planificação'!B:B,"")</f>
        <v>básico</v>
      </c>
      <c r="E702" s="7">
        <v>45569.69122685185</v>
      </c>
      <c r="F702" s="1">
        <v>1.0</v>
      </c>
    </row>
    <row r="703">
      <c r="A703" s="1" t="s">
        <v>498</v>
      </c>
      <c r="B703" s="1" t="s">
        <v>938</v>
      </c>
      <c r="C703" s="7" t="str">
        <f t="array" ref="C703">XLOOKUP(B703,'planificação'!A:A,'planificação'!B:B,"")</f>
        <v>básico</v>
      </c>
      <c r="E703" s="7">
        <v>45533.74133101852</v>
      </c>
      <c r="F703" s="1">
        <v>13.0</v>
      </c>
    </row>
    <row r="704">
      <c r="A704" s="1" t="s">
        <v>58</v>
      </c>
      <c r="B704" s="1" t="s">
        <v>908</v>
      </c>
      <c r="C704" s="7" t="str">
        <f t="array" ref="C704">XLOOKUP(B704,'planificação'!A:A,'planificação'!B:B,"")</f>
        <v>básico</v>
      </c>
      <c r="E704" s="7">
        <v>45485.88056712963</v>
      </c>
      <c r="F704" s="1">
        <v>64.0</v>
      </c>
    </row>
    <row r="705">
      <c r="A705" s="1" t="s">
        <v>6883</v>
      </c>
      <c r="B705" s="1" t="s">
        <v>1586</v>
      </c>
      <c r="C705" s="7" t="str">
        <f t="array" ref="C705">XLOOKUP(B705,'planificação'!A:A,'planificação'!B:B,"")</f>
        <v>básico</v>
      </c>
      <c r="E705" s="7">
        <v>45590.795127314814</v>
      </c>
      <c r="F705" s="1">
        <v>8.0</v>
      </c>
    </row>
    <row r="706">
      <c r="A706" s="1" t="s">
        <v>271</v>
      </c>
      <c r="B706" s="1" t="s">
        <v>1030</v>
      </c>
      <c r="C706" s="7" t="str">
        <f t="array" ref="C706">XLOOKUP(B706,'planificação'!A:A,'planificação'!B:B,"")</f>
        <v>básico</v>
      </c>
      <c r="E706" s="7">
        <v>45391.884780092594</v>
      </c>
      <c r="F706" s="1">
        <v>217.0</v>
      </c>
    </row>
    <row r="707">
      <c r="A707" s="1" t="s">
        <v>390</v>
      </c>
      <c r="B707" s="1" t="s">
        <v>1066</v>
      </c>
      <c r="C707" s="7" t="str">
        <f t="array" ref="C707">XLOOKUP(B707,'planificação'!A:A,'planificação'!B:B,"")</f>
        <v>básico</v>
      </c>
      <c r="D707" s="7">
        <v>45590.648935185185</v>
      </c>
      <c r="E707" s="7">
        <v>45532.54787037037</v>
      </c>
      <c r="F707" s="1">
        <v>11.0</v>
      </c>
    </row>
    <row r="708">
      <c r="A708" s="1" t="s">
        <v>6912</v>
      </c>
      <c r="B708" s="1" t="s">
        <v>908</v>
      </c>
      <c r="C708" s="7" t="str">
        <f t="array" ref="C708">XLOOKUP(B708,'planificação'!A:A,'planificação'!B:B,"")</f>
        <v>básico</v>
      </c>
      <c r="E708" s="7">
        <v>45168.78832175926</v>
      </c>
      <c r="F708" s="1">
        <v>1.0</v>
      </c>
    </row>
    <row r="709">
      <c r="A709" s="1" t="s">
        <v>6922</v>
      </c>
      <c r="B709" s="1" t="s">
        <v>1586</v>
      </c>
      <c r="C709" s="7" t="str">
        <f t="array" ref="C709">XLOOKUP(B709,'planificação'!A:A,'planificação'!B:B,"")</f>
        <v>básico</v>
      </c>
      <c r="E709" s="7">
        <v>45595.757210648146</v>
      </c>
      <c r="F709" s="1">
        <v>1.0</v>
      </c>
    </row>
    <row r="710">
      <c r="A710" s="1" t="s">
        <v>63</v>
      </c>
      <c r="B710" s="1" t="s">
        <v>908</v>
      </c>
      <c r="C710" s="7" t="str">
        <f t="array" ref="C710">XLOOKUP(B710,'planificação'!A:A,'planificação'!B:B,"")</f>
        <v>básico</v>
      </c>
      <c r="E710" s="7">
        <v>45553.715474537035</v>
      </c>
      <c r="F710" s="1">
        <v>8.0</v>
      </c>
    </row>
    <row r="711">
      <c r="A711" s="1" t="s">
        <v>6932</v>
      </c>
      <c r="B711" s="1" t="s">
        <v>1243</v>
      </c>
      <c r="C711" s="7" t="str">
        <f t="array" ref="C711">XLOOKUP(B711,'planificação'!A:A,'planificação'!B:B,"")</f>
        <v>básico</v>
      </c>
      <c r="D711" s="7">
        <v>45581.52134259259</v>
      </c>
      <c r="E711" s="7">
        <v>45328.683344907404</v>
      </c>
      <c r="F711" s="1">
        <v>25.0</v>
      </c>
    </row>
    <row r="712">
      <c r="A712" s="1" t="s">
        <v>6936</v>
      </c>
      <c r="B712" s="1" t="s">
        <v>1586</v>
      </c>
      <c r="C712" s="7" t="str">
        <f t="array" ref="C712">XLOOKUP(B712,'planificação'!A:A,'planificação'!B:B,"")</f>
        <v>básico</v>
      </c>
      <c r="E712" s="7">
        <v>45581.76896990741</v>
      </c>
      <c r="F712" s="1">
        <v>15.0</v>
      </c>
    </row>
    <row r="713">
      <c r="A713" s="1" t="s">
        <v>376</v>
      </c>
      <c r="B713" s="1" t="s">
        <v>938</v>
      </c>
      <c r="C713" s="7" t="str">
        <f t="array" ref="C713">XLOOKUP(B713,'planificação'!A:A,'planificação'!B:B,"")</f>
        <v>básico</v>
      </c>
      <c r="D713" s="7">
        <v>45581.51880787037</v>
      </c>
      <c r="E713" s="7">
        <v>45555.69119212963</v>
      </c>
      <c r="F713" s="1">
        <v>13.0</v>
      </c>
    </row>
    <row r="714">
      <c r="A714" s="1" t="s">
        <v>6946</v>
      </c>
      <c r="B714" s="1" t="s">
        <v>1566</v>
      </c>
      <c r="C714" s="7" t="str">
        <f t="array" ref="C714">XLOOKUP(B714,'planificação'!A:A,'planificação'!B:B,"")</f>
        <v>básico</v>
      </c>
      <c r="E714" s="7">
        <v>45575.03439814815</v>
      </c>
      <c r="F714" s="1">
        <v>8.0</v>
      </c>
    </row>
    <row r="715">
      <c r="A715" s="1" t="s">
        <v>536</v>
      </c>
      <c r="B715" s="1" t="s">
        <v>1030</v>
      </c>
      <c r="C715" s="7" t="str">
        <f t="array" ref="C715">XLOOKUP(B715,'planificação'!A:A,'planificação'!B:B,"")</f>
        <v>básico</v>
      </c>
      <c r="E715" s="7">
        <v>45492.717210648145</v>
      </c>
      <c r="F715" s="1">
        <v>23.0</v>
      </c>
    </row>
    <row r="716">
      <c r="A716" s="1" t="s">
        <v>247</v>
      </c>
      <c r="B716" s="1" t="s">
        <v>938</v>
      </c>
      <c r="C716" s="7" t="str">
        <f t="array" ref="C716">XLOOKUP(B716,'planificação'!A:A,'planificação'!B:B,"")</f>
        <v>básico</v>
      </c>
      <c r="E716" s="7">
        <v>45513.59542824074</v>
      </c>
      <c r="F716" s="1">
        <v>60.0</v>
      </c>
    </row>
    <row r="717">
      <c r="A717" s="1" t="s">
        <v>6969</v>
      </c>
      <c r="B717" s="1" t="s">
        <v>1586</v>
      </c>
      <c r="C717" s="7" t="str">
        <f t="array" ref="C717">XLOOKUP(B717,'planificação'!A:A,'planificação'!B:B,"")</f>
        <v>básico</v>
      </c>
      <c r="E717" s="7">
        <v>45576.88736111111</v>
      </c>
      <c r="F717" s="1">
        <v>16.0</v>
      </c>
    </row>
    <row r="718">
      <c r="A718" s="1" t="s">
        <v>6975</v>
      </c>
      <c r="B718" s="1" t="s">
        <v>908</v>
      </c>
      <c r="C718" s="7" t="str">
        <f t="array" ref="C718">XLOOKUP(B718,'planificação'!A:A,'planificação'!B:B,"")</f>
        <v>básico</v>
      </c>
      <c r="E718" s="7">
        <v>45273.73284722222</v>
      </c>
      <c r="F718" s="1">
        <v>43.0</v>
      </c>
    </row>
    <row r="719">
      <c r="A719" s="1" t="s">
        <v>73</v>
      </c>
      <c r="B719" s="1" t="s">
        <v>1030</v>
      </c>
      <c r="C719" s="7" t="str">
        <f t="array" ref="C719">XLOOKUP(B719,'planificação'!A:A,'planificação'!B:B,"")</f>
        <v>básico</v>
      </c>
      <c r="E719" s="7">
        <v>45485.780381944445</v>
      </c>
      <c r="F719" s="1">
        <v>37.0</v>
      </c>
    </row>
    <row r="720">
      <c r="A720" s="1" t="s">
        <v>552</v>
      </c>
      <c r="B720" s="1" t="s">
        <v>938</v>
      </c>
      <c r="C720" s="7" t="str">
        <f t="array" ref="C720">XLOOKUP(B720,'planificação'!A:A,'planificação'!B:B,"")</f>
        <v>básico</v>
      </c>
      <c r="E720" s="7">
        <v>45483.87028935185</v>
      </c>
      <c r="F720" s="1">
        <v>6.0</v>
      </c>
    </row>
    <row r="721">
      <c r="A721" s="1" t="s">
        <v>7010</v>
      </c>
      <c r="B721" s="1" t="s">
        <v>1586</v>
      </c>
      <c r="C721" s="7" t="str">
        <f t="array" ref="C721">XLOOKUP(B721,'planificação'!A:A,'planificação'!B:B,"")</f>
        <v>básico</v>
      </c>
      <c r="E721" s="7">
        <v>45566.91027777778</v>
      </c>
      <c r="F721" s="1">
        <v>2.0</v>
      </c>
    </row>
    <row r="722">
      <c r="A722" s="1" t="s">
        <v>566</v>
      </c>
      <c r="B722" s="1" t="s">
        <v>908</v>
      </c>
      <c r="C722" s="7" t="str">
        <f t="array" ref="C722">XLOOKUP(B722,'planificação'!A:A,'planificação'!B:B,"")</f>
        <v>básico</v>
      </c>
      <c r="E722" s="7">
        <v>45418.58497685185</v>
      </c>
      <c r="F722" s="1">
        <v>2.0</v>
      </c>
    </row>
    <row r="723">
      <c r="A723" s="1" t="s">
        <v>324</v>
      </c>
      <c r="B723" s="1" t="s">
        <v>908</v>
      </c>
      <c r="C723" s="7" t="str">
        <f t="array" ref="C723">XLOOKUP(B723,'planificação'!A:A,'planificação'!B:B,"")</f>
        <v>básico</v>
      </c>
      <c r="E723" s="7">
        <v>45357.834178240744</v>
      </c>
      <c r="F723" s="1">
        <v>14.0</v>
      </c>
    </row>
    <row r="724">
      <c r="A724" s="1" t="s">
        <v>535</v>
      </c>
      <c r="B724" s="1" t="s">
        <v>938</v>
      </c>
      <c r="C724" s="7" t="str">
        <f t="array" ref="C724">XLOOKUP(B724,'planificação'!A:A,'planificação'!B:B,"")</f>
        <v>básico</v>
      </c>
      <c r="E724" s="7">
        <v>45463.8468287037</v>
      </c>
      <c r="F724" s="1">
        <v>48.0</v>
      </c>
    </row>
    <row r="725">
      <c r="A725" s="1" t="s">
        <v>143</v>
      </c>
      <c r="B725" s="1" t="s">
        <v>908</v>
      </c>
      <c r="C725" s="7" t="str">
        <f t="array" ref="C725">XLOOKUP(B725,'planificação'!A:A,'planificação'!B:B,"")</f>
        <v>básico</v>
      </c>
      <c r="E725" s="7">
        <v>45531.49502314815</v>
      </c>
      <c r="F725" s="1">
        <v>36.0</v>
      </c>
    </row>
    <row r="726">
      <c r="A726" s="1" t="s">
        <v>7047</v>
      </c>
      <c r="B726" s="1" t="s">
        <v>908</v>
      </c>
      <c r="C726" s="7" t="str">
        <f t="array" ref="C726">XLOOKUP(B726,'planificação'!A:A,'planificação'!B:B,"")</f>
        <v>básico</v>
      </c>
      <c r="E726" s="7">
        <v>45331.5109375</v>
      </c>
      <c r="F726" s="1">
        <v>105.0</v>
      </c>
    </row>
    <row r="727">
      <c r="A727" s="1" t="s">
        <v>104</v>
      </c>
      <c r="B727" s="1" t="s">
        <v>908</v>
      </c>
      <c r="C727" s="7" t="str">
        <f t="array" ref="C727">XLOOKUP(B727,'planificação'!A:A,'planificação'!B:B,"")</f>
        <v>básico</v>
      </c>
      <c r="E727" s="7">
        <v>45474.50645833334</v>
      </c>
      <c r="F727" s="1">
        <v>183.0</v>
      </c>
    </row>
    <row r="728">
      <c r="A728" s="1" t="s">
        <v>7055</v>
      </c>
      <c r="B728" s="1" t="s">
        <v>908</v>
      </c>
      <c r="C728" s="7" t="str">
        <f t="array" ref="C728">XLOOKUP(B728,'planificação'!A:A,'planificação'!B:B,"")</f>
        <v>básico</v>
      </c>
      <c r="D728" s="7">
        <v>45477.0381712963</v>
      </c>
      <c r="E728" s="7">
        <v>45338.7690162037</v>
      </c>
      <c r="F728" s="1">
        <v>2.0</v>
      </c>
    </row>
    <row r="729">
      <c r="A729" s="1" t="s">
        <v>432</v>
      </c>
      <c r="B729" s="1" t="s">
        <v>908</v>
      </c>
      <c r="C729" s="7" t="str">
        <f t="array" ref="C729">XLOOKUP(B729,'planificação'!A:A,'planificação'!B:B,"")</f>
        <v>básico</v>
      </c>
      <c r="E729" s="7">
        <v>45520.665289351855</v>
      </c>
      <c r="F729" s="1">
        <v>24.0</v>
      </c>
    </row>
    <row r="730">
      <c r="A730" s="1" t="s">
        <v>71</v>
      </c>
      <c r="B730" s="1" t="s">
        <v>908</v>
      </c>
      <c r="C730" s="7" t="str">
        <f t="array" ref="C730">XLOOKUP(B730,'planificação'!A:A,'planificação'!B:B,"")</f>
        <v>básico</v>
      </c>
      <c r="D730" s="7">
        <v>45568.082037037035</v>
      </c>
      <c r="E730" s="7">
        <v>45510.70377314815</v>
      </c>
      <c r="F730" s="1">
        <v>30.0</v>
      </c>
    </row>
    <row r="731">
      <c r="A731" s="1" t="s">
        <v>7074</v>
      </c>
      <c r="B731" s="1" t="s">
        <v>908</v>
      </c>
      <c r="C731" s="7" t="str">
        <f t="array" ref="C731">XLOOKUP(B731,'planificação'!A:A,'planificação'!B:B,"")</f>
        <v>básico</v>
      </c>
      <c r="D731" s="7">
        <v>45554.17828703704</v>
      </c>
      <c r="E731" s="7">
        <v>45230.81516203703</v>
      </c>
      <c r="F731" s="1">
        <v>1.0</v>
      </c>
    </row>
    <row r="732">
      <c r="A732" s="1" t="s">
        <v>7083</v>
      </c>
      <c r="B732" s="1" t="s">
        <v>908</v>
      </c>
      <c r="C732" s="7" t="str">
        <f t="array" ref="C732">XLOOKUP(B732,'planificação'!A:A,'planificação'!B:B,"")</f>
        <v>básico</v>
      </c>
      <c r="E732" s="7">
        <v>45250.500613425924</v>
      </c>
      <c r="F732" s="1">
        <v>9.0</v>
      </c>
    </row>
    <row r="733">
      <c r="A733" s="1" t="s">
        <v>7107</v>
      </c>
      <c r="B733" s="1" t="s">
        <v>908</v>
      </c>
      <c r="C733" s="7" t="str">
        <f t="array" ref="C733">XLOOKUP(B733,'planificação'!A:A,'planificação'!B:B,"")</f>
        <v>básico</v>
      </c>
      <c r="E733" s="7">
        <v>45576.76877314815</v>
      </c>
      <c r="F733" s="1">
        <v>9.0</v>
      </c>
    </row>
    <row r="734">
      <c r="A734" s="1" t="s">
        <v>338</v>
      </c>
      <c r="B734" s="1" t="s">
        <v>938</v>
      </c>
      <c r="C734" s="7" t="str">
        <f t="array" ref="C734">XLOOKUP(B734,'planificação'!A:A,'planificação'!B:B,"")</f>
        <v>básico</v>
      </c>
      <c r="E734" s="7">
        <v>45525.85833333333</v>
      </c>
      <c r="F734" s="1">
        <v>61.0</v>
      </c>
    </row>
    <row r="735">
      <c r="A735" s="1" t="s">
        <v>7145</v>
      </c>
      <c r="B735" s="1" t="s">
        <v>908</v>
      </c>
      <c r="C735" s="7" t="str">
        <f t="array" ref="C735">XLOOKUP(B735,'planificação'!A:A,'planificação'!B:B,"")</f>
        <v>básico</v>
      </c>
      <c r="D735" s="7">
        <v>45594.92733796296</v>
      </c>
      <c r="E735" s="7">
        <v>45282.80752314815</v>
      </c>
      <c r="F735" s="1">
        <v>23.0</v>
      </c>
    </row>
    <row r="736">
      <c r="A736" s="1" t="s">
        <v>521</v>
      </c>
      <c r="B736" s="1" t="s">
        <v>1243</v>
      </c>
      <c r="C736" s="7" t="str">
        <f t="array" ref="C736">XLOOKUP(B736,'planificação'!A:A,'planificação'!B:B,"")</f>
        <v>básico</v>
      </c>
      <c r="E736" s="7">
        <v>45532.68881944445</v>
      </c>
      <c r="F736" s="1">
        <v>21.0</v>
      </c>
    </row>
    <row r="737">
      <c r="A737" s="1" t="s">
        <v>151</v>
      </c>
      <c r="B737" s="1" t="s">
        <v>938</v>
      </c>
      <c r="C737" s="7" t="str">
        <f t="array" ref="C737">XLOOKUP(B737,'planificação'!A:A,'planificação'!B:B,"")</f>
        <v>básico</v>
      </c>
      <c r="E737" s="7">
        <v>45503.608402777776</v>
      </c>
      <c r="F737" s="1">
        <v>58.0</v>
      </c>
    </row>
    <row r="738">
      <c r="A738" s="1" t="s">
        <v>461</v>
      </c>
      <c r="B738" s="1" t="s">
        <v>915</v>
      </c>
      <c r="C738" s="7" t="str">
        <f t="array" ref="C738">XLOOKUP(B738,'planificação'!A:A,'planificação'!B:B,"")</f>
        <v>básico</v>
      </c>
      <c r="E738" s="7">
        <v>45454.62798611111</v>
      </c>
      <c r="F738" s="1">
        <v>53.0</v>
      </c>
    </row>
    <row r="739">
      <c r="A739" s="1" t="s">
        <v>7196</v>
      </c>
      <c r="B739" s="1" t="s">
        <v>908</v>
      </c>
      <c r="C739" s="7" t="str">
        <f t="array" ref="C739">XLOOKUP(B739,'planificação'!A:A,'planificação'!B:B,"")</f>
        <v>básico</v>
      </c>
      <c r="D739" s="7">
        <v>45561.994421296295</v>
      </c>
      <c r="E739" s="7">
        <v>45218.73608796296</v>
      </c>
      <c r="F739" s="1">
        <v>54.0</v>
      </c>
    </row>
    <row r="740">
      <c r="A740" s="1" t="s">
        <v>421</v>
      </c>
      <c r="B740" s="1" t="s">
        <v>1066</v>
      </c>
      <c r="C740" s="7" t="str">
        <f t="array" ref="C740">XLOOKUP(B740,'planificação'!A:A,'planificação'!B:B,"")</f>
        <v>básico</v>
      </c>
      <c r="D740" s="7">
        <v>45573.76039351852</v>
      </c>
      <c r="E740" s="7">
        <v>45385.80401620371</v>
      </c>
      <c r="F740" s="1">
        <v>1.0</v>
      </c>
    </row>
    <row r="741">
      <c r="A741" s="1" t="s">
        <v>499</v>
      </c>
      <c r="B741" s="1" t="s">
        <v>938</v>
      </c>
      <c r="C741" s="7" t="str">
        <f t="array" ref="C741">XLOOKUP(B741,'planificação'!A:A,'planificação'!B:B,"")</f>
        <v>básico</v>
      </c>
      <c r="E741" s="7">
        <v>45502.79206018519</v>
      </c>
      <c r="F741" s="1">
        <v>25.0</v>
      </c>
    </row>
    <row r="742">
      <c r="A742" s="1" t="s">
        <v>508</v>
      </c>
      <c r="B742" s="1" t="s">
        <v>915</v>
      </c>
      <c r="C742" s="7" t="str">
        <f t="array" ref="C742">XLOOKUP(B742,'planificação'!A:A,'planificação'!B:B,"")</f>
        <v>básico</v>
      </c>
      <c r="E742" s="7">
        <v>45513.81762731481</v>
      </c>
      <c r="F742" s="1">
        <v>4.0</v>
      </c>
    </row>
    <row r="743">
      <c r="A743" s="1" t="s">
        <v>428</v>
      </c>
      <c r="B743" s="1" t="s">
        <v>938</v>
      </c>
      <c r="C743" s="7" t="str">
        <f t="array" ref="C743">XLOOKUP(B743,'planificação'!A:A,'planificação'!B:B,"")</f>
        <v>básico</v>
      </c>
      <c r="E743" s="7">
        <v>45379.80746527778</v>
      </c>
      <c r="F743" s="1">
        <v>55.0</v>
      </c>
    </row>
    <row r="744">
      <c r="A744" s="1" t="s">
        <v>473</v>
      </c>
      <c r="B744" s="1" t="s">
        <v>908</v>
      </c>
      <c r="C744" s="7" t="str">
        <f t="array" ref="C744">XLOOKUP(B744,'planificação'!A:A,'planificação'!B:B,"")</f>
        <v>básico</v>
      </c>
      <c r="E744" s="7">
        <v>45456.5769212963</v>
      </c>
      <c r="F744" s="1">
        <v>8.0</v>
      </c>
    </row>
    <row r="745">
      <c r="A745" s="1" t="s">
        <v>573</v>
      </c>
      <c r="B745" s="1" t="s">
        <v>908</v>
      </c>
      <c r="C745" s="7" t="str">
        <f t="array" ref="C745">XLOOKUP(B745,'planificação'!A:A,'planificação'!B:B,"")</f>
        <v>básico</v>
      </c>
      <c r="E745" s="7">
        <v>45394.55677083333</v>
      </c>
      <c r="F745" s="1">
        <v>32.0</v>
      </c>
    </row>
    <row r="746">
      <c r="A746" s="1" t="s">
        <v>7241</v>
      </c>
      <c r="B746" s="1" t="s">
        <v>1566</v>
      </c>
      <c r="C746" s="7" t="str">
        <f t="array" ref="C746">XLOOKUP(B746,'planificação'!A:A,'planificação'!B:B,"")</f>
        <v>básico</v>
      </c>
      <c r="E746" s="7">
        <v>45593.58592592592</v>
      </c>
      <c r="F746" s="1">
        <v>1.0</v>
      </c>
    </row>
    <row r="747">
      <c r="A747" s="1" t="s">
        <v>595</v>
      </c>
      <c r="B747" s="1" t="s">
        <v>908</v>
      </c>
      <c r="C747" s="7" t="str">
        <f t="array" ref="C747">XLOOKUP(B747,'planificação'!A:A,'planificação'!B:B,"")</f>
        <v>básico</v>
      </c>
      <c r="E747" s="7">
        <v>45394.903761574074</v>
      </c>
      <c r="F747" s="1">
        <v>31.0</v>
      </c>
    </row>
    <row r="748">
      <c r="A748" s="1" t="s">
        <v>195</v>
      </c>
      <c r="B748" s="1" t="s">
        <v>915</v>
      </c>
      <c r="C748" s="7" t="str">
        <f t="array" ref="C748">XLOOKUP(B748,'planificação'!A:A,'planificação'!B:B,"")</f>
        <v>básico</v>
      </c>
      <c r="E748" s="7">
        <v>45511.83013888889</v>
      </c>
      <c r="F748" s="1">
        <v>52.0</v>
      </c>
    </row>
    <row r="749">
      <c r="A749" s="1" t="s">
        <v>7299</v>
      </c>
      <c r="B749" s="1" t="s">
        <v>1586</v>
      </c>
      <c r="C749" s="7" t="str">
        <f t="array" ref="C749">XLOOKUP(B749,'planificação'!A:A,'planificação'!B:B,"")</f>
        <v>básico</v>
      </c>
      <c r="E749" s="7">
        <v>45596.62887731481</v>
      </c>
      <c r="F749" s="1">
        <v>2.0</v>
      </c>
    </row>
    <row r="750">
      <c r="A750" s="1" t="s">
        <v>294</v>
      </c>
      <c r="B750" s="1" t="s">
        <v>908</v>
      </c>
      <c r="C750" s="7" t="str">
        <f t="array" ref="C750">XLOOKUP(B750,'planificação'!A:A,'planificação'!B:B,"")</f>
        <v>básico</v>
      </c>
      <c r="E750" s="7">
        <v>45383.12123842593</v>
      </c>
      <c r="F750" s="1">
        <v>11.0</v>
      </c>
    </row>
    <row r="751">
      <c r="A751" s="1" t="s">
        <v>567</v>
      </c>
      <c r="B751" s="1" t="s">
        <v>908</v>
      </c>
      <c r="C751" s="7" t="str">
        <f t="array" ref="C751">XLOOKUP(B751,'planificação'!A:A,'planificação'!B:B,"")</f>
        <v>básico</v>
      </c>
      <c r="E751" s="7">
        <v>45418.58216435185</v>
      </c>
      <c r="F751" s="1">
        <v>2.0</v>
      </c>
    </row>
    <row r="752">
      <c r="A752" s="1" t="s">
        <v>438</v>
      </c>
      <c r="B752" s="1" t="s">
        <v>1243</v>
      </c>
      <c r="C752" s="7" t="str">
        <f t="array" ref="C752">XLOOKUP(B752,'planificação'!A:A,'planificação'!B:B,"")</f>
        <v>básico</v>
      </c>
      <c r="E752" s="7">
        <v>45513.685162037036</v>
      </c>
      <c r="F752" s="1">
        <v>5.0</v>
      </c>
    </row>
    <row r="753">
      <c r="A753" s="1" t="s">
        <v>435</v>
      </c>
      <c r="B753" s="1" t="s">
        <v>1243</v>
      </c>
      <c r="C753" s="7" t="str">
        <f t="array" ref="C753">XLOOKUP(B753,'planificação'!A:A,'planificação'!B:B,"")</f>
        <v>básico</v>
      </c>
      <c r="E753" s="7">
        <v>45548.505636574075</v>
      </c>
      <c r="F753" s="1">
        <v>4.0</v>
      </c>
    </row>
    <row r="754">
      <c r="A754" s="1" t="s">
        <v>108</v>
      </c>
      <c r="B754" s="1" t="s">
        <v>908</v>
      </c>
      <c r="C754" s="7" t="str">
        <f t="array" ref="C754">XLOOKUP(B754,'planificação'!A:A,'planificação'!B:B,"")</f>
        <v>básico</v>
      </c>
      <c r="E754" s="7">
        <v>45404.59694444444</v>
      </c>
      <c r="F754" s="1">
        <v>49.0</v>
      </c>
    </row>
    <row r="755">
      <c r="A755" s="1" t="s">
        <v>130</v>
      </c>
      <c r="B755" s="1" t="s">
        <v>938</v>
      </c>
      <c r="C755" s="7" t="str">
        <f t="array" ref="C755">XLOOKUP(B755,'planificação'!A:A,'planificação'!B:B,"")</f>
        <v>básico</v>
      </c>
      <c r="E755" s="7">
        <v>45482.87489583333</v>
      </c>
      <c r="F755" s="1">
        <v>47.0</v>
      </c>
    </row>
    <row r="756">
      <c r="A756" s="1" t="s">
        <v>111</v>
      </c>
      <c r="B756" s="1" t="s">
        <v>1030</v>
      </c>
      <c r="C756" s="7" t="str">
        <f t="array" ref="C756">XLOOKUP(B756,'planificação'!A:A,'planificação'!B:B,"")</f>
        <v>básico</v>
      </c>
      <c r="E756" s="7">
        <v>45533.28768518518</v>
      </c>
      <c r="F756" s="1">
        <v>26.0</v>
      </c>
    </row>
    <row r="757">
      <c r="A757" s="1" t="s">
        <v>469</v>
      </c>
      <c r="B757" s="1" t="s">
        <v>938</v>
      </c>
      <c r="C757" s="7" t="str">
        <f t="array" ref="C757">XLOOKUP(B757,'planificação'!A:A,'planificação'!B:B,"")</f>
        <v>básico</v>
      </c>
      <c r="E757" s="7">
        <v>45481.67019675926</v>
      </c>
      <c r="F757" s="1">
        <v>96.0</v>
      </c>
    </row>
    <row r="758">
      <c r="A758" s="1" t="s">
        <v>161</v>
      </c>
      <c r="B758" s="1" t="s">
        <v>938</v>
      </c>
      <c r="C758" s="7" t="str">
        <f t="array" ref="C758">XLOOKUP(B758,'planificação'!A:A,'planificação'!B:B,"")</f>
        <v>básico</v>
      </c>
      <c r="E758" s="7">
        <v>45463.81502314815</v>
      </c>
      <c r="F758" s="1">
        <v>145.0</v>
      </c>
    </row>
    <row r="759">
      <c r="A759" s="1" t="s">
        <v>125</v>
      </c>
      <c r="B759" s="1" t="s">
        <v>1243</v>
      </c>
      <c r="C759" s="7" t="str">
        <f t="array" ref="C759">XLOOKUP(B759,'planificação'!A:A,'planificação'!B:B,"")</f>
        <v>básico</v>
      </c>
      <c r="E759" s="7">
        <v>45498.62396990741</v>
      </c>
      <c r="F759" s="1">
        <v>74.0</v>
      </c>
    </row>
    <row r="760">
      <c r="A760" s="1" t="s">
        <v>506</v>
      </c>
      <c r="B760" s="1" t="s">
        <v>938</v>
      </c>
      <c r="C760" s="7" t="str">
        <f t="array" ref="C760">XLOOKUP(B760,'planificação'!A:A,'planificação'!B:B,"")</f>
        <v>básico</v>
      </c>
      <c r="E760" s="7">
        <v>45469.710069444445</v>
      </c>
      <c r="F760" s="1">
        <v>29.0</v>
      </c>
    </row>
    <row r="761">
      <c r="A761" s="1" t="s">
        <v>7368</v>
      </c>
      <c r="B761" s="1" t="s">
        <v>1243</v>
      </c>
      <c r="C761" s="7" t="str">
        <f t="array" ref="C761">XLOOKUP(B761,'planificação'!A:A,'planificação'!B:B,"")</f>
        <v>básico</v>
      </c>
      <c r="E761" s="7">
        <v>44966.87550925926</v>
      </c>
      <c r="F761" s="1">
        <v>7.0</v>
      </c>
    </row>
    <row r="762">
      <c r="A762" s="1" t="s">
        <v>237</v>
      </c>
      <c r="B762" s="1" t="s">
        <v>908</v>
      </c>
      <c r="C762" s="7" t="str">
        <f t="array" ref="C762">XLOOKUP(B762,'planificação'!A:A,'planificação'!B:B,"")</f>
        <v>básico</v>
      </c>
      <c r="E762" s="7">
        <v>45530.73746527778</v>
      </c>
      <c r="F762" s="1">
        <v>82.0</v>
      </c>
    </row>
    <row r="763">
      <c r="A763" s="1" t="s">
        <v>444</v>
      </c>
      <c r="B763" s="1" t="s">
        <v>1215</v>
      </c>
      <c r="C763" s="7" t="str">
        <f t="array" ref="C763">XLOOKUP(B763,'planificação'!A:A,'planificação'!B:B,"")</f>
        <v>básico</v>
      </c>
      <c r="E763" s="7">
        <v>45467.74060185185</v>
      </c>
      <c r="F763" s="1">
        <v>28.0</v>
      </c>
    </row>
    <row r="764">
      <c r="A764" s="1" t="s">
        <v>120</v>
      </c>
      <c r="B764" s="1" t="s">
        <v>915</v>
      </c>
      <c r="C764" s="7" t="str">
        <f t="array" ref="C764">XLOOKUP(B764,'planificação'!A:A,'planificação'!B:B,"")</f>
        <v>básico</v>
      </c>
      <c r="E764" s="7">
        <v>45426.77259259259</v>
      </c>
      <c r="F764" s="1">
        <v>46.0</v>
      </c>
    </row>
    <row r="765">
      <c r="A765" s="1" t="s">
        <v>7420</v>
      </c>
      <c r="B765" s="1" t="s">
        <v>908</v>
      </c>
      <c r="C765" s="7" t="str">
        <f t="array" ref="C765">XLOOKUP(B765,'planificação'!A:A,'planificação'!B:B,"")</f>
        <v>básico</v>
      </c>
      <c r="E765" s="7">
        <v>45329.69894675926</v>
      </c>
      <c r="F765" s="1">
        <v>8.0</v>
      </c>
    </row>
    <row r="766">
      <c r="A766" s="1" t="s">
        <v>7423</v>
      </c>
      <c r="B766" s="1" t="s">
        <v>1243</v>
      </c>
      <c r="C766" s="7" t="str">
        <f t="array" ref="C766">XLOOKUP(B766,'planificação'!A:A,'planificação'!B:B,"")</f>
        <v>básico</v>
      </c>
      <c r="E766" s="7">
        <v>45344.805243055554</v>
      </c>
      <c r="F766" s="1">
        <v>176.0</v>
      </c>
    </row>
    <row r="767">
      <c r="A767" s="1" t="s">
        <v>187</v>
      </c>
      <c r="B767" s="1" t="s">
        <v>938</v>
      </c>
      <c r="C767" s="7" t="str">
        <f t="array" ref="C767">XLOOKUP(B767,'planificação'!A:A,'planificação'!B:B,"")</f>
        <v>básico</v>
      </c>
      <c r="D767" s="7">
        <v>45519.615891203706</v>
      </c>
      <c r="E767" s="7">
        <v>45389.49175925926</v>
      </c>
      <c r="F767" s="1">
        <v>40.0</v>
      </c>
    </row>
    <row r="768">
      <c r="A768" s="1" t="s">
        <v>7440</v>
      </c>
      <c r="B768" s="1" t="s">
        <v>908</v>
      </c>
      <c r="C768" s="7" t="str">
        <f t="array" ref="C768">XLOOKUP(B768,'planificação'!A:A,'planificação'!B:B,"")</f>
        <v>básico</v>
      </c>
      <c r="E768" s="7">
        <v>45348.584965277776</v>
      </c>
      <c r="F768" s="1">
        <v>217.0</v>
      </c>
    </row>
    <row r="769">
      <c r="A769" s="1" t="s">
        <v>7445</v>
      </c>
      <c r="B769" s="1" t="s">
        <v>908</v>
      </c>
      <c r="C769" s="7" t="str">
        <f t="array" ref="C769">XLOOKUP(B769,'planificação'!A:A,'planificação'!B:B,"")</f>
        <v>básico</v>
      </c>
      <c r="E769" s="7">
        <v>45559.95616898148</v>
      </c>
      <c r="F769" s="1">
        <v>2.0</v>
      </c>
    </row>
    <row r="770">
      <c r="A770" s="1" t="s">
        <v>233</v>
      </c>
      <c r="B770" s="1" t="s">
        <v>908</v>
      </c>
      <c r="C770" s="7" t="str">
        <f t="array" ref="C770">XLOOKUP(B770,'planificação'!A:A,'planificação'!B:B,"")</f>
        <v>básico</v>
      </c>
      <c r="E770" s="7">
        <v>45498.78888888889</v>
      </c>
      <c r="F770" s="1">
        <v>17.0</v>
      </c>
    </row>
    <row r="771">
      <c r="A771" s="1" t="s">
        <v>350</v>
      </c>
      <c r="B771" s="1" t="s">
        <v>990</v>
      </c>
      <c r="C771" s="7" t="str">
        <f t="array" ref="C771">XLOOKUP(B771,'planificação'!A:A,'planificação'!B:B,"")</f>
        <v>básico</v>
      </c>
      <c r="D771" s="7">
        <v>45562.710960648146</v>
      </c>
      <c r="E771" s="7">
        <v>45560.01565972222</v>
      </c>
      <c r="F771" s="1">
        <v>7.0</v>
      </c>
    </row>
    <row r="772">
      <c r="A772" s="1" t="s">
        <v>154</v>
      </c>
      <c r="B772" s="1" t="s">
        <v>915</v>
      </c>
      <c r="C772" s="7" t="str">
        <f t="array" ref="C772">XLOOKUP(B772,'planificação'!A:A,'planificação'!B:B,"")</f>
        <v>básico</v>
      </c>
      <c r="E772" s="7">
        <v>45460.59648148148</v>
      </c>
      <c r="F772" s="1">
        <v>48.0</v>
      </c>
    </row>
    <row r="773">
      <c r="A773" s="1" t="s">
        <v>321</v>
      </c>
      <c r="B773" s="1" t="s">
        <v>938</v>
      </c>
      <c r="C773" s="7" t="str">
        <f t="array" ref="C773">XLOOKUP(B773,'planificação'!A:A,'planificação'!B:B,"")</f>
        <v>básico</v>
      </c>
      <c r="E773" s="7">
        <v>45437.73850694444</v>
      </c>
      <c r="F773" s="1">
        <v>30.0</v>
      </c>
    </row>
    <row r="774">
      <c r="A774" s="1" t="s">
        <v>7491</v>
      </c>
      <c r="B774" s="1" t="s">
        <v>938</v>
      </c>
      <c r="C774" s="7" t="str">
        <f t="array" ref="C774">XLOOKUP(B774,'planificação'!A:A,'planificação'!B:B,"")</f>
        <v>básico</v>
      </c>
      <c r="E774" s="7">
        <v>45210.895</v>
      </c>
      <c r="F774" s="1">
        <v>3.0</v>
      </c>
    </row>
    <row r="775">
      <c r="A775" s="1" t="s">
        <v>482</v>
      </c>
      <c r="B775" s="1" t="s">
        <v>915</v>
      </c>
      <c r="C775" s="7" t="str">
        <f t="array" ref="C775">XLOOKUP(B775,'planificação'!A:A,'planificação'!B:B,"")</f>
        <v>básico</v>
      </c>
      <c r="E775" s="7">
        <v>45504.786724537036</v>
      </c>
      <c r="F775" s="1">
        <v>66.0</v>
      </c>
    </row>
    <row r="776">
      <c r="A776" s="1" t="s">
        <v>487</v>
      </c>
      <c r="B776" s="1" t="s">
        <v>938</v>
      </c>
      <c r="C776" s="7" t="str">
        <f t="array" ref="C776">XLOOKUP(B776,'planificação'!A:A,'planificação'!B:B,"")</f>
        <v>básico</v>
      </c>
      <c r="E776" s="7">
        <v>45525.76204861111</v>
      </c>
      <c r="F776" s="1">
        <v>51.0</v>
      </c>
    </row>
    <row r="777">
      <c r="A777" s="1" t="s">
        <v>79</v>
      </c>
      <c r="B777" s="1" t="s">
        <v>1030</v>
      </c>
      <c r="C777" s="7" t="str">
        <f t="array" ref="C777">XLOOKUP(B777,'planificação'!A:A,'planificação'!B:B,"")</f>
        <v>básico</v>
      </c>
      <c r="E777" s="7">
        <v>45469.60994212963</v>
      </c>
      <c r="F777" s="1">
        <v>89.0</v>
      </c>
    </row>
    <row r="778">
      <c r="A778" s="1" t="s">
        <v>7539</v>
      </c>
      <c r="B778" s="1" t="s">
        <v>915</v>
      </c>
      <c r="C778" s="7" t="str">
        <f t="array" ref="C778">XLOOKUP(B778,'planificação'!A:A,'planificação'!B:B,"")</f>
        <v>básico</v>
      </c>
      <c r="E778" s="7">
        <v>45330.80685185185</v>
      </c>
      <c r="F778" s="1">
        <v>19.0</v>
      </c>
    </row>
    <row r="779">
      <c r="A779" s="1" t="s">
        <v>491</v>
      </c>
      <c r="B779" s="1" t="s">
        <v>938</v>
      </c>
      <c r="C779" s="7" t="str">
        <f t="array" ref="C779">XLOOKUP(B779,'planificação'!A:A,'planificação'!B:B,"")</f>
        <v>básico</v>
      </c>
      <c r="E779" s="7">
        <v>45476.50034722222</v>
      </c>
      <c r="F779" s="1">
        <v>64.0</v>
      </c>
    </row>
    <row r="780">
      <c r="A780" s="1" t="s">
        <v>7549</v>
      </c>
      <c r="B780" s="1" t="s">
        <v>1243</v>
      </c>
      <c r="C780" s="7" t="str">
        <f t="array" ref="C780">XLOOKUP(B780,'planificação'!A:A,'planificação'!B:B,"")</f>
        <v>básico</v>
      </c>
      <c r="E780" s="7">
        <v>45197.8765162037</v>
      </c>
      <c r="F780" s="1">
        <v>68.0</v>
      </c>
    </row>
    <row r="781">
      <c r="A781" s="1" t="s">
        <v>7554</v>
      </c>
      <c r="B781" s="1" t="s">
        <v>908</v>
      </c>
      <c r="C781" s="7" t="str">
        <f t="array" ref="C781">XLOOKUP(B781,'planificação'!A:A,'planificação'!B:B,"")</f>
        <v>básico</v>
      </c>
      <c r="E781" s="7">
        <v>45327.713796296295</v>
      </c>
      <c r="F781" s="1">
        <v>51.0</v>
      </c>
    </row>
    <row r="782">
      <c r="A782" s="1" t="s">
        <v>7589</v>
      </c>
      <c r="B782" s="1" t="s">
        <v>1566</v>
      </c>
      <c r="C782" s="7" t="str">
        <f t="array" ref="C782">XLOOKUP(B782,'planificação'!A:A,'planificação'!B:B,"")</f>
        <v>básico</v>
      </c>
      <c r="E782" s="7">
        <v>45568.76678240741</v>
      </c>
      <c r="F782" s="1">
        <v>25.0</v>
      </c>
    </row>
    <row r="783">
      <c r="A783" s="1" t="s">
        <v>115</v>
      </c>
      <c r="B783" s="1" t="s">
        <v>908</v>
      </c>
      <c r="C783" s="7" t="str">
        <f t="array" ref="C783">XLOOKUP(B783,'planificação'!A:A,'planificação'!B:B,"")</f>
        <v>básico</v>
      </c>
      <c r="E783" s="7">
        <v>45374.62935185185</v>
      </c>
      <c r="F783" s="1">
        <v>3.0</v>
      </c>
    </row>
    <row r="784">
      <c r="A784" s="1" t="s">
        <v>541</v>
      </c>
      <c r="B784" s="1" t="s">
        <v>1030</v>
      </c>
      <c r="C784" s="7" t="str">
        <f t="array" ref="C784">XLOOKUP(B784,'planificação'!A:A,'planificação'!B:B,"")</f>
        <v>básico</v>
      </c>
      <c r="E784" s="7">
        <v>45511.58013888889</v>
      </c>
      <c r="F784" s="1">
        <v>144.0</v>
      </c>
    </row>
    <row r="785">
      <c r="A785" s="1" t="s">
        <v>604</v>
      </c>
      <c r="B785" s="1" t="s">
        <v>938</v>
      </c>
      <c r="C785" s="7" t="str">
        <f t="array" ref="C785">XLOOKUP(B785,'planificação'!A:A,'planificação'!B:B,"")</f>
        <v>básico</v>
      </c>
      <c r="E785" s="7">
        <v>45388.79800925926</v>
      </c>
      <c r="F785" s="1">
        <v>37.0</v>
      </c>
    </row>
    <row r="786">
      <c r="A786" s="1" t="s">
        <v>481</v>
      </c>
      <c r="B786" s="1" t="s">
        <v>938</v>
      </c>
      <c r="C786" s="7" t="str">
        <f t="array" ref="C786">XLOOKUP(B786,'planificação'!A:A,'planificação'!B:B,"")</f>
        <v>básico</v>
      </c>
      <c r="E786" s="7">
        <v>45450.7921412037</v>
      </c>
      <c r="F786" s="1">
        <v>21.0</v>
      </c>
    </row>
    <row r="787">
      <c r="A787" s="1" t="s">
        <v>164</v>
      </c>
      <c r="B787" s="1" t="s">
        <v>938</v>
      </c>
      <c r="C787" s="7" t="str">
        <f t="array" ref="C787">XLOOKUP(B787,'planificação'!A:A,'planificação'!B:B,"")</f>
        <v>básico</v>
      </c>
      <c r="E787" s="7">
        <v>45524.7544212963</v>
      </c>
      <c r="F787" s="1">
        <v>74.0</v>
      </c>
    </row>
    <row r="788">
      <c r="A788" s="1" t="s">
        <v>275</v>
      </c>
      <c r="B788" s="1" t="s">
        <v>938</v>
      </c>
      <c r="C788" s="7" t="str">
        <f t="array" ref="C788">XLOOKUP(B788,'planificação'!A:A,'planificação'!B:B,"")</f>
        <v>básico</v>
      </c>
      <c r="E788" s="7">
        <v>45552.812743055554</v>
      </c>
      <c r="F788" s="1">
        <v>28.0</v>
      </c>
    </row>
    <row r="789">
      <c r="A789" s="1" t="s">
        <v>405</v>
      </c>
      <c r="B789" s="1" t="s">
        <v>908</v>
      </c>
      <c r="C789" s="7" t="str">
        <f t="array" ref="C789">XLOOKUP(B789,'planificação'!A:A,'planificação'!B:B,"")</f>
        <v>básico</v>
      </c>
      <c r="D789" s="7">
        <v>45582.5775462963</v>
      </c>
      <c r="E789" s="7">
        <v>45484.577511574076</v>
      </c>
      <c r="F789" s="1">
        <v>13.0</v>
      </c>
    </row>
    <row r="790">
      <c r="A790" s="1" t="s">
        <v>225</v>
      </c>
      <c r="B790" s="1" t="s">
        <v>938</v>
      </c>
      <c r="C790" s="7" t="str">
        <f t="array" ref="C790">XLOOKUP(B790,'planificação'!A:A,'planificação'!B:B,"")</f>
        <v>básico</v>
      </c>
      <c r="E790" s="7">
        <v>45481.745729166665</v>
      </c>
      <c r="F790" s="1">
        <v>72.0</v>
      </c>
    </row>
    <row r="791">
      <c r="A791" s="1" t="s">
        <v>134</v>
      </c>
      <c r="B791" s="1" t="s">
        <v>1066</v>
      </c>
      <c r="C791" s="7" t="str">
        <f t="array" ref="C791">XLOOKUP(B791,'planificação'!A:A,'planificação'!B:B,"")</f>
        <v>básico</v>
      </c>
      <c r="E791" s="7">
        <v>45513.5847337963</v>
      </c>
      <c r="F791" s="1">
        <v>48.0</v>
      </c>
    </row>
    <row r="792">
      <c r="A792" s="1" t="s">
        <v>222</v>
      </c>
      <c r="B792" s="1" t="s">
        <v>908</v>
      </c>
      <c r="C792" s="7" t="str">
        <f t="array" ref="C792">XLOOKUP(B792,'planificação'!A:A,'planificação'!B:B,"")</f>
        <v>básico</v>
      </c>
      <c r="E792" s="7">
        <v>45477.586064814815</v>
      </c>
      <c r="F792" s="1">
        <v>62.0</v>
      </c>
    </row>
    <row r="793">
      <c r="A793" s="1" t="s">
        <v>7699</v>
      </c>
      <c r="B793" s="1" t="s">
        <v>1243</v>
      </c>
      <c r="C793" s="7" t="str">
        <f t="array" ref="C793">XLOOKUP(B793,'planificação'!A:A,'planificação'!B:B,"")</f>
        <v>básico</v>
      </c>
      <c r="D793" s="7">
        <v>45509.897048611114</v>
      </c>
      <c r="E793" s="7">
        <v>45260.74002314815</v>
      </c>
      <c r="F793" s="1">
        <v>3.0</v>
      </c>
    </row>
    <row r="794">
      <c r="A794" s="1" t="s">
        <v>311</v>
      </c>
      <c r="B794" s="1" t="s">
        <v>908</v>
      </c>
      <c r="C794" s="7" t="str">
        <f t="array" ref="C794">XLOOKUP(B794,'planificação'!A:A,'planificação'!B:B,"")</f>
        <v>básico</v>
      </c>
      <c r="E794" s="7">
        <v>45475.63657407407</v>
      </c>
      <c r="F794" s="1">
        <v>65.0</v>
      </c>
    </row>
    <row r="795">
      <c r="A795" s="1" t="s">
        <v>451</v>
      </c>
      <c r="B795" s="1" t="s">
        <v>915</v>
      </c>
      <c r="C795" s="7" t="str">
        <f t="array" ref="C795">XLOOKUP(B795,'planificação'!A:A,'planificação'!B:B,"")</f>
        <v>básico</v>
      </c>
      <c r="E795" s="7">
        <v>45539.875625</v>
      </c>
      <c r="F795" s="1">
        <v>12.0</v>
      </c>
    </row>
    <row r="796">
      <c r="A796" s="1" t="s">
        <v>634</v>
      </c>
      <c r="B796" s="1" t="s">
        <v>895</v>
      </c>
      <c r="C796" s="7" t="str">
        <f t="array" ref="C796">XLOOKUP(B796,'planificação'!A:A,'planificação'!B:B,"")</f>
        <v>intermediário</v>
      </c>
      <c r="D796" s="7">
        <v>45518.68090277778</v>
      </c>
      <c r="E796" s="7">
        <v>45389.77243055555</v>
      </c>
      <c r="F796" s="1">
        <v>24.0</v>
      </c>
    </row>
    <row r="797">
      <c r="A797" s="1" t="s">
        <v>902</v>
      </c>
      <c r="B797" s="1" t="s">
        <v>895</v>
      </c>
      <c r="C797" s="7" t="str">
        <f t="array" ref="C797">XLOOKUP(B797,'planificação'!A:A,'planificação'!B:B,"")</f>
        <v>intermediário</v>
      </c>
      <c r="E797" s="7">
        <v>45473.62222222222</v>
      </c>
      <c r="F797" s="1">
        <v>10.0</v>
      </c>
    </row>
    <row r="798">
      <c r="A798" s="1" t="s">
        <v>942</v>
      </c>
      <c r="B798" s="1" t="s">
        <v>945</v>
      </c>
      <c r="C798" s="7" t="str">
        <f t="array" ref="C798">XLOOKUP(B798,'planificação'!A:A,'planificação'!B:B,"")</f>
        <v>intermediário</v>
      </c>
      <c r="E798" s="7">
        <v>45124.87741898148</v>
      </c>
      <c r="F798" s="1">
        <v>208.0</v>
      </c>
    </row>
    <row r="799">
      <c r="A799" s="1" t="s">
        <v>1131</v>
      </c>
      <c r="B799" s="1" t="s">
        <v>895</v>
      </c>
      <c r="C799" s="7" t="str">
        <f t="array" ref="C799">XLOOKUP(B799,'planificação'!A:A,'planificação'!B:B,"")</f>
        <v>intermediário</v>
      </c>
      <c r="D799" s="7">
        <v>45469.59203703704</v>
      </c>
      <c r="E799" s="7">
        <v>45344.56768518518</v>
      </c>
      <c r="F799" s="1">
        <v>3.0</v>
      </c>
    </row>
    <row r="800">
      <c r="A800" s="1" t="s">
        <v>647</v>
      </c>
      <c r="B800" s="1" t="s">
        <v>895</v>
      </c>
      <c r="C800" s="7" t="str">
        <f t="array" ref="C800">XLOOKUP(B800,'planificação'!A:A,'planificação'!B:B,"")</f>
        <v>intermediário</v>
      </c>
      <c r="E800" s="7">
        <v>45523.72723379629</v>
      </c>
      <c r="F800" s="1">
        <v>53.0</v>
      </c>
    </row>
    <row r="801">
      <c r="A801" s="1" t="s">
        <v>803</v>
      </c>
      <c r="B801" s="1" t="s">
        <v>1115</v>
      </c>
      <c r="C801" s="7" t="str">
        <f t="array" ref="C801">XLOOKUP(B801,'planificação'!A:A,'planificação'!B:B,"")</f>
        <v>intermediário</v>
      </c>
      <c r="E801" s="7">
        <v>45463.696493055555</v>
      </c>
      <c r="F801" s="1">
        <v>9.0</v>
      </c>
    </row>
    <row r="802">
      <c r="A802" s="1" t="s">
        <v>742</v>
      </c>
      <c r="B802" s="1" t="s">
        <v>1185</v>
      </c>
      <c r="C802" s="7" t="str">
        <f t="array" ref="C802">XLOOKUP(B802,'planificação'!A:A,'planificação'!B:B,"")</f>
        <v>intermediário</v>
      </c>
      <c r="D802" s="7">
        <v>45553.51969907407</v>
      </c>
      <c r="E802" s="7">
        <v>45540.53221064815</v>
      </c>
      <c r="F802" s="1">
        <v>4.0</v>
      </c>
    </row>
    <row r="803">
      <c r="A803" s="1" t="s">
        <v>627</v>
      </c>
      <c r="B803" s="1" t="s">
        <v>1006</v>
      </c>
      <c r="C803" s="7" t="str">
        <f t="array" ref="C803">XLOOKUP(B803,'planificação'!A:A,'planificação'!B:B,"")</f>
        <v>intermediário</v>
      </c>
      <c r="E803" s="7">
        <v>45446.70664351852</v>
      </c>
      <c r="F803" s="1">
        <v>116.0</v>
      </c>
    </row>
    <row r="804">
      <c r="A804" s="1" t="s">
        <v>663</v>
      </c>
      <c r="B804" s="1" t="s">
        <v>1115</v>
      </c>
      <c r="C804" s="7" t="str">
        <f t="array" ref="C804">XLOOKUP(B804,'planificação'!A:A,'planificação'!B:B,"")</f>
        <v>intermediário</v>
      </c>
      <c r="E804" s="7">
        <v>45462.829513888886</v>
      </c>
      <c r="F804" s="1">
        <v>97.0</v>
      </c>
    </row>
    <row r="805">
      <c r="A805" s="1" t="s">
        <v>614</v>
      </c>
      <c r="B805" s="1" t="s">
        <v>1185</v>
      </c>
      <c r="C805" s="7" t="str">
        <f t="array" ref="C805">XLOOKUP(B805,'planificação'!A:A,'planificação'!B:B,"")</f>
        <v>intermediário</v>
      </c>
      <c r="E805" s="7">
        <v>45540.78402777778</v>
      </c>
      <c r="F805" s="1">
        <v>62.0</v>
      </c>
    </row>
    <row r="806">
      <c r="A806" s="1" t="s">
        <v>716</v>
      </c>
      <c r="B806" s="1" t="s">
        <v>1185</v>
      </c>
      <c r="C806" s="7" t="str">
        <f t="array" ref="C806">XLOOKUP(B806,'planificação'!A:A,'planificação'!B:B,"")</f>
        <v>intermediário</v>
      </c>
      <c r="E806" s="7">
        <v>45485.768229166664</v>
      </c>
      <c r="F806" s="1">
        <v>41.0</v>
      </c>
    </row>
    <row r="807">
      <c r="A807" s="1" t="s">
        <v>657</v>
      </c>
      <c r="B807" s="1" t="s">
        <v>1301</v>
      </c>
      <c r="C807" s="7" t="str">
        <f t="array" ref="C807">XLOOKUP(B807,'planificação'!A:A,'planificação'!B:B,"")</f>
        <v>intermediário</v>
      </c>
      <c r="E807" s="7">
        <v>45434.940833333334</v>
      </c>
      <c r="F807" s="1">
        <v>15.0</v>
      </c>
    </row>
    <row r="808">
      <c r="A808" s="1" t="s">
        <v>1329</v>
      </c>
      <c r="B808" s="1" t="s">
        <v>1333</v>
      </c>
      <c r="C808" s="7" t="str">
        <f t="array" ref="C808">XLOOKUP(B808,'planificação'!A:A,'planificação'!B:B,"")</f>
        <v>intermediário</v>
      </c>
      <c r="E808" s="7">
        <v>45589.882314814815</v>
      </c>
      <c r="F808" s="1">
        <v>4.0</v>
      </c>
    </row>
    <row r="809">
      <c r="A809" s="1" t="s">
        <v>764</v>
      </c>
      <c r="B809" s="1" t="s">
        <v>1185</v>
      </c>
      <c r="C809" s="7" t="str">
        <f t="array" ref="C809">XLOOKUP(B809,'planificação'!A:A,'planificação'!B:B,"")</f>
        <v>intermediário</v>
      </c>
      <c r="D809" s="7">
        <v>45596.76627314815</v>
      </c>
      <c r="E809" s="7">
        <v>45434.931238425925</v>
      </c>
      <c r="F809" s="1">
        <v>12.0</v>
      </c>
    </row>
    <row r="810">
      <c r="A810" s="1" t="s">
        <v>1388</v>
      </c>
      <c r="B810" s="1" t="s">
        <v>1392</v>
      </c>
      <c r="C810" s="7" t="str">
        <f t="array" ref="C810">XLOOKUP(B810,'planificação'!A:A,'planificação'!B:B,"")</f>
        <v>intermediário</v>
      </c>
      <c r="E810" s="7">
        <v>45588.68554398148</v>
      </c>
      <c r="F810" s="1">
        <v>3.0</v>
      </c>
    </row>
    <row r="811">
      <c r="A811" s="1" t="s">
        <v>1453</v>
      </c>
      <c r="B811" s="1" t="s">
        <v>973</v>
      </c>
      <c r="C811" s="7" t="str">
        <f t="array" ref="C811">XLOOKUP(B811,'planificação'!A:A,'planificação'!B:B,"")</f>
        <v>intermediário</v>
      </c>
      <c r="E811" s="7">
        <v>45139.494479166664</v>
      </c>
      <c r="F811" s="1">
        <v>29.0</v>
      </c>
    </row>
    <row r="812">
      <c r="A812" s="1" t="s">
        <v>1482</v>
      </c>
      <c r="B812" s="1" t="s">
        <v>1392</v>
      </c>
      <c r="C812" s="7" t="str">
        <f t="array" ref="C812">XLOOKUP(B812,'planificação'!A:A,'planificação'!B:B,"")</f>
        <v>intermediário</v>
      </c>
      <c r="E812" s="7">
        <v>45581.83972222222</v>
      </c>
      <c r="F812" s="1">
        <v>2.0</v>
      </c>
    </row>
    <row r="813">
      <c r="A813" s="1" t="s">
        <v>776</v>
      </c>
      <c r="B813" s="1" t="s">
        <v>1497</v>
      </c>
      <c r="C813" s="7" t="str">
        <f t="array" ref="C813">XLOOKUP(B813,'planificação'!A:A,'planificação'!B:B,"")</f>
        <v>intermediário</v>
      </c>
      <c r="E813" s="7">
        <v>45415.86347222222</v>
      </c>
      <c r="F813" s="1">
        <v>32.0</v>
      </c>
    </row>
    <row r="814">
      <c r="A814" s="1" t="s">
        <v>650</v>
      </c>
      <c r="B814" s="1" t="s">
        <v>1497</v>
      </c>
      <c r="C814" s="7" t="str">
        <f t="array" ref="C814">XLOOKUP(B814,'planificação'!A:A,'planificação'!B:B,"")</f>
        <v>intermediário</v>
      </c>
      <c r="E814" s="7">
        <v>45373.687256944446</v>
      </c>
      <c r="F814" s="1">
        <v>236.0</v>
      </c>
    </row>
    <row r="815">
      <c r="A815" s="1" t="s">
        <v>1521</v>
      </c>
      <c r="B815" s="1" t="s">
        <v>1497</v>
      </c>
      <c r="C815" s="7" t="str">
        <f t="array" ref="C815">XLOOKUP(B815,'planificação'!A:A,'planificação'!B:B,"")</f>
        <v>intermediário</v>
      </c>
      <c r="E815" s="7">
        <v>45582.80706018519</v>
      </c>
      <c r="F815" s="1">
        <v>4.0</v>
      </c>
    </row>
    <row r="816">
      <c r="A816" s="1" t="s">
        <v>697</v>
      </c>
      <c r="B816" s="1" t="s">
        <v>1006</v>
      </c>
      <c r="C816" s="7" t="str">
        <f t="array" ref="C816">XLOOKUP(B816,'planificação'!A:A,'planificação'!B:B,"")</f>
        <v>intermediário</v>
      </c>
      <c r="E816" s="7">
        <v>45373.58256944444</v>
      </c>
      <c r="F816" s="1">
        <v>22.0</v>
      </c>
    </row>
    <row r="817">
      <c r="A817" s="1" t="s">
        <v>840</v>
      </c>
      <c r="B817" s="1" t="s">
        <v>945</v>
      </c>
      <c r="C817" s="7" t="str">
        <f t="array" ref="C817">XLOOKUP(B817,'planificação'!A:A,'planificação'!B:B,"")</f>
        <v>intermediário</v>
      </c>
      <c r="E817" s="7">
        <v>45502.6415162037</v>
      </c>
      <c r="F817" s="1">
        <v>14.0</v>
      </c>
    </row>
    <row r="818">
      <c r="A818" s="1" t="s">
        <v>747</v>
      </c>
      <c r="B818" s="1" t="s">
        <v>1185</v>
      </c>
      <c r="C818" s="7" t="str">
        <f t="array" ref="C818">XLOOKUP(B818,'planificação'!A:A,'planificação'!B:B,"")</f>
        <v>intermediário</v>
      </c>
      <c r="D818" s="7">
        <v>45558.62613425926</v>
      </c>
      <c r="E818" s="7">
        <v>45540.00246527778</v>
      </c>
      <c r="F818" s="1">
        <v>1.0</v>
      </c>
    </row>
    <row r="819">
      <c r="A819" s="1" t="s">
        <v>1677</v>
      </c>
      <c r="B819" s="1" t="s">
        <v>1333</v>
      </c>
      <c r="C819" s="7" t="str">
        <f t="array" ref="C819">XLOOKUP(B819,'planificação'!A:A,'planificação'!B:B,"")</f>
        <v>intermediário</v>
      </c>
      <c r="E819" s="7">
        <v>45574.56228009259</v>
      </c>
      <c r="F819" s="1">
        <v>10.0</v>
      </c>
    </row>
    <row r="820">
      <c r="A820" s="1" t="s">
        <v>1688</v>
      </c>
      <c r="B820" s="1" t="s">
        <v>973</v>
      </c>
      <c r="C820" s="7" t="str">
        <f t="array" ref="C820">XLOOKUP(B820,'planificação'!A:A,'planificação'!B:B,"")</f>
        <v>intermediário</v>
      </c>
      <c r="D820" s="7">
        <v>45488.76604166667</v>
      </c>
      <c r="E820" s="7">
        <v>45272.47408564815</v>
      </c>
      <c r="F820" s="1">
        <v>1.0</v>
      </c>
    </row>
    <row r="821">
      <c r="A821" s="1" t="s">
        <v>693</v>
      </c>
      <c r="B821" s="1" t="s">
        <v>1185</v>
      </c>
      <c r="C821" s="7" t="str">
        <f t="array" ref="C821">XLOOKUP(B821,'planificação'!A:A,'planificação'!B:B,"")</f>
        <v>intermediário</v>
      </c>
      <c r="E821" s="7">
        <v>45540.59775462963</v>
      </c>
      <c r="F821" s="1">
        <v>44.0</v>
      </c>
    </row>
    <row r="822">
      <c r="A822" s="1" t="s">
        <v>682</v>
      </c>
      <c r="B822" s="1" t="s">
        <v>973</v>
      </c>
      <c r="C822" s="7" t="str">
        <f t="array" ref="C822">XLOOKUP(B822,'planificação'!A:A,'planificação'!B:B,"")</f>
        <v>intermediário</v>
      </c>
      <c r="D822" s="7">
        <v>45551.969618055555</v>
      </c>
      <c r="E822" s="7">
        <v>45485.646527777775</v>
      </c>
      <c r="F822" s="1">
        <v>10.0</v>
      </c>
    </row>
    <row r="823">
      <c r="A823" s="1" t="s">
        <v>1727</v>
      </c>
      <c r="B823" s="1" t="s">
        <v>973</v>
      </c>
      <c r="C823" s="7" t="str">
        <f t="array" ref="C823">XLOOKUP(B823,'planificação'!A:A,'planificação'!B:B,"")</f>
        <v>intermediário</v>
      </c>
      <c r="E823" s="7">
        <v>45229.59993055555</v>
      </c>
      <c r="F823" s="1">
        <v>168.0</v>
      </c>
    </row>
    <row r="824">
      <c r="A824" s="1" t="s">
        <v>819</v>
      </c>
      <c r="B824" s="1" t="s">
        <v>973</v>
      </c>
      <c r="C824" s="7" t="str">
        <f t="array" ref="C824">XLOOKUP(B824,'planificação'!A:A,'planificação'!B:B,"")</f>
        <v>intermediário</v>
      </c>
      <c r="E824" s="7">
        <v>45554.6337037037</v>
      </c>
      <c r="F824" s="1">
        <v>48.0</v>
      </c>
    </row>
    <row r="825">
      <c r="A825" s="1" t="s">
        <v>815</v>
      </c>
      <c r="B825" s="1" t="s">
        <v>1115</v>
      </c>
      <c r="C825" s="7" t="str">
        <f t="array" ref="C825">XLOOKUP(B825,'planificação'!A:A,'planificação'!B:B,"")</f>
        <v>intermediário</v>
      </c>
      <c r="E825" s="7">
        <v>45460.645219907405</v>
      </c>
      <c r="F825" s="1">
        <v>53.0</v>
      </c>
    </row>
    <row r="826">
      <c r="A826" s="1" t="s">
        <v>613</v>
      </c>
      <c r="B826" s="1" t="s">
        <v>1786</v>
      </c>
      <c r="C826" s="7" t="str">
        <f t="array" ref="C826">XLOOKUP(B826,'planificação'!A:A,'planificação'!B:B,"")</f>
        <v>intermediário</v>
      </c>
      <c r="E826" s="7">
        <v>45524.69527777778</v>
      </c>
      <c r="F826" s="1">
        <v>45.0</v>
      </c>
    </row>
    <row r="827">
      <c r="A827" s="1" t="s">
        <v>660</v>
      </c>
      <c r="B827" s="1" t="s">
        <v>973</v>
      </c>
      <c r="C827" s="7" t="str">
        <f t="array" ref="C827">XLOOKUP(B827,'planificação'!A:A,'planificação'!B:B,"")</f>
        <v>intermediário</v>
      </c>
      <c r="E827" s="7">
        <v>45435.59641203703</v>
      </c>
      <c r="F827" s="1">
        <v>64.0</v>
      </c>
    </row>
    <row r="828">
      <c r="A828" s="1" t="s">
        <v>837</v>
      </c>
      <c r="B828" s="1" t="s">
        <v>1185</v>
      </c>
      <c r="C828" s="7" t="str">
        <f t="array" ref="C828">XLOOKUP(B828,'planificação'!A:A,'planificação'!B:B,"")</f>
        <v>intermediário</v>
      </c>
      <c r="E828" s="7">
        <v>45539.99622685185</v>
      </c>
      <c r="F828" s="1">
        <v>4.0</v>
      </c>
    </row>
    <row r="829">
      <c r="A829" s="1" t="s">
        <v>823</v>
      </c>
      <c r="B829" s="1" t="s">
        <v>945</v>
      </c>
      <c r="C829" s="7" t="str">
        <f t="array" ref="C829">XLOOKUP(B829,'planificação'!A:A,'planificação'!B:B,"")</f>
        <v>intermediário</v>
      </c>
      <c r="E829" s="7">
        <v>45499.67940972222</v>
      </c>
      <c r="F829" s="1">
        <v>20.0</v>
      </c>
    </row>
    <row r="830">
      <c r="A830" s="1" t="s">
        <v>723</v>
      </c>
      <c r="B830" s="1" t="s">
        <v>1115</v>
      </c>
      <c r="C830" s="7" t="str">
        <f t="array" ref="C830">XLOOKUP(B830,'planificação'!A:A,'planificação'!B:B,"")</f>
        <v>intermediário</v>
      </c>
      <c r="E830" s="7">
        <v>45450.52019675926</v>
      </c>
      <c r="F830" s="1">
        <v>171.0</v>
      </c>
    </row>
    <row r="831">
      <c r="A831" s="1" t="s">
        <v>849</v>
      </c>
      <c r="B831" s="1" t="s">
        <v>973</v>
      </c>
      <c r="C831" s="7" t="str">
        <f t="array" ref="C831">XLOOKUP(B831,'planificação'!A:A,'planificação'!B:B,"")</f>
        <v>intermediário</v>
      </c>
      <c r="E831" s="7">
        <v>45371.96533564815</v>
      </c>
      <c r="F831" s="1">
        <v>100.0</v>
      </c>
    </row>
    <row r="832">
      <c r="A832" s="1" t="s">
        <v>826</v>
      </c>
      <c r="B832" s="1" t="s">
        <v>1006</v>
      </c>
      <c r="C832" s="7" t="str">
        <f t="array" ref="C832">XLOOKUP(B832,'planificação'!A:A,'planificação'!B:B,"")</f>
        <v>intermediário</v>
      </c>
      <c r="E832" s="7">
        <v>45561.750972222224</v>
      </c>
      <c r="F832" s="1">
        <v>9.0</v>
      </c>
    </row>
    <row r="833">
      <c r="A833" s="1" t="s">
        <v>623</v>
      </c>
      <c r="B833" s="1" t="s">
        <v>1333</v>
      </c>
      <c r="C833" s="7" t="str">
        <f t="array" ref="C833">XLOOKUP(B833,'planificação'!A:A,'planificação'!B:B,"")</f>
        <v>intermediário</v>
      </c>
      <c r="E833" s="7">
        <v>45362.85686342593</v>
      </c>
      <c r="F833" s="1">
        <v>94.0</v>
      </c>
    </row>
    <row r="834">
      <c r="A834" s="1" t="s">
        <v>782</v>
      </c>
      <c r="B834" s="1" t="s">
        <v>1115</v>
      </c>
      <c r="C834" s="7" t="str">
        <f t="array" ref="C834">XLOOKUP(B834,'planificação'!A:A,'planificação'!B:B,"")</f>
        <v>intermediário</v>
      </c>
      <c r="E834" s="7">
        <v>45461.99314814815</v>
      </c>
      <c r="F834" s="1">
        <v>55.0</v>
      </c>
    </row>
    <row r="835">
      <c r="A835" s="1" t="s">
        <v>808</v>
      </c>
      <c r="B835" s="1" t="s">
        <v>1006</v>
      </c>
      <c r="C835" s="7" t="str">
        <f t="array" ref="C835">XLOOKUP(B835,'planificação'!A:A,'planificação'!B:B,"")</f>
        <v>intermediário</v>
      </c>
      <c r="E835" s="7">
        <v>45524.577881944446</v>
      </c>
      <c r="F835" s="1">
        <v>29.0</v>
      </c>
    </row>
    <row r="836">
      <c r="A836" s="1" t="s">
        <v>1983</v>
      </c>
      <c r="B836" s="1" t="s">
        <v>895</v>
      </c>
      <c r="C836" s="7" t="str">
        <f t="array" ref="C836">XLOOKUP(B836,'planificação'!A:A,'planificação'!B:B,"")</f>
        <v>intermediário</v>
      </c>
      <c r="E836" s="7">
        <v>45251.756631944445</v>
      </c>
      <c r="F836" s="1">
        <v>22.0</v>
      </c>
    </row>
    <row r="837">
      <c r="A837" s="1" t="s">
        <v>624</v>
      </c>
      <c r="B837" s="1" t="s">
        <v>895</v>
      </c>
      <c r="C837" s="7" t="str">
        <f t="array" ref="C837">XLOOKUP(B837,'planificação'!A:A,'planificação'!B:B,"")</f>
        <v>intermediário</v>
      </c>
      <c r="E837" s="7">
        <v>45516.635567129626</v>
      </c>
      <c r="F837" s="1">
        <v>25.0</v>
      </c>
    </row>
    <row r="838">
      <c r="A838" s="1" t="s">
        <v>795</v>
      </c>
      <c r="B838" s="1" t="s">
        <v>1185</v>
      </c>
      <c r="C838" s="7" t="str">
        <f t="array" ref="C838">XLOOKUP(B838,'planificação'!A:A,'planificação'!B:B,"")</f>
        <v>intermediário</v>
      </c>
      <c r="E838" s="7">
        <v>45540.0150462963</v>
      </c>
      <c r="F838" s="1">
        <v>18.0</v>
      </c>
    </row>
    <row r="839">
      <c r="A839" s="1" t="s">
        <v>2068</v>
      </c>
      <c r="B839" s="1" t="s">
        <v>1333</v>
      </c>
      <c r="C839" s="7" t="str">
        <f t="array" ref="C839">XLOOKUP(B839,'planificação'!A:A,'planificação'!B:B,"")</f>
        <v>intermediário</v>
      </c>
      <c r="E839" s="7">
        <v>45583.69121527778</v>
      </c>
      <c r="F839" s="1">
        <v>9.0</v>
      </c>
    </row>
    <row r="840">
      <c r="A840" s="1" t="s">
        <v>841</v>
      </c>
      <c r="B840" s="1" t="s">
        <v>1185</v>
      </c>
      <c r="C840" s="7" t="str">
        <f t="array" ref="C840">XLOOKUP(B840,'planificação'!A:A,'planificação'!B:B,"")</f>
        <v>intermediário</v>
      </c>
      <c r="E840" s="7">
        <v>45540.855208333334</v>
      </c>
      <c r="F840" s="1">
        <v>9.0</v>
      </c>
    </row>
    <row r="841">
      <c r="A841" s="1" t="s">
        <v>2097</v>
      </c>
      <c r="B841" s="1" t="s">
        <v>895</v>
      </c>
      <c r="C841" s="7" t="str">
        <f t="array" ref="C841">XLOOKUP(B841,'planificação'!A:A,'planificação'!B:B,"")</f>
        <v>intermediário</v>
      </c>
      <c r="D841" s="7">
        <v>45463.57702546296</v>
      </c>
      <c r="E841" s="7">
        <v>45351.589050925926</v>
      </c>
      <c r="F841" s="1">
        <v>1.0</v>
      </c>
    </row>
    <row r="842">
      <c r="A842" s="1" t="s">
        <v>744</v>
      </c>
      <c r="B842" s="1" t="s">
        <v>1185</v>
      </c>
      <c r="C842" s="7" t="str">
        <f t="array" ref="C842">XLOOKUP(B842,'planificação'!A:A,'planificação'!B:B,"")</f>
        <v>intermediário</v>
      </c>
      <c r="D842" s="7">
        <v>45554.95591435185</v>
      </c>
      <c r="E842" s="7">
        <v>45540.02190972222</v>
      </c>
      <c r="F842" s="1">
        <v>4.0</v>
      </c>
    </row>
    <row r="843">
      <c r="A843" s="1" t="s">
        <v>2165</v>
      </c>
      <c r="B843" s="1" t="s">
        <v>945</v>
      </c>
      <c r="C843" s="7" t="str">
        <f t="array" ref="C843">XLOOKUP(B843,'planificação'!A:A,'planificação'!B:B,"")</f>
        <v>intermediário</v>
      </c>
      <c r="E843" s="7">
        <v>45253.744409722225</v>
      </c>
      <c r="F843" s="1">
        <v>25.0</v>
      </c>
    </row>
    <row r="844">
      <c r="A844" s="1" t="s">
        <v>2178</v>
      </c>
      <c r="B844" s="1" t="s">
        <v>1333</v>
      </c>
      <c r="C844" s="7" t="str">
        <f t="array" ref="C844">XLOOKUP(B844,'planificação'!A:A,'planificação'!B:B,"")</f>
        <v>intermediário</v>
      </c>
      <c r="E844" s="7">
        <v>45567.80190972222</v>
      </c>
      <c r="F844" s="1">
        <v>69.0</v>
      </c>
    </row>
    <row r="845">
      <c r="A845" s="1" t="s">
        <v>768</v>
      </c>
      <c r="B845" s="1" t="s">
        <v>1185</v>
      </c>
      <c r="C845" s="7" t="str">
        <f t="array" ref="C845">XLOOKUP(B845,'planificação'!A:A,'planificação'!B:B,"")</f>
        <v>intermediário</v>
      </c>
      <c r="E845" s="7">
        <v>45546.492997685185</v>
      </c>
      <c r="F845" s="1">
        <v>2.0</v>
      </c>
    </row>
    <row r="846">
      <c r="A846" s="1" t="s">
        <v>2253</v>
      </c>
      <c r="B846" s="1" t="s">
        <v>1392</v>
      </c>
      <c r="C846" s="7" t="str">
        <f t="array" ref="C846">XLOOKUP(B846,'planificação'!A:A,'planificação'!B:B,"")</f>
        <v>intermediário</v>
      </c>
      <c r="E846" s="7">
        <v>45582.706921296296</v>
      </c>
      <c r="F846" s="1">
        <v>8.0</v>
      </c>
    </row>
    <row r="847">
      <c r="A847" s="1" t="s">
        <v>766</v>
      </c>
      <c r="B847" s="1" t="s">
        <v>1185</v>
      </c>
      <c r="C847" s="7" t="str">
        <f t="array" ref="C847">XLOOKUP(B847,'planificação'!A:A,'planificação'!B:B,"")</f>
        <v>intermediário</v>
      </c>
      <c r="E847" s="7">
        <v>45551.59695601852</v>
      </c>
      <c r="F847" s="1">
        <v>2.0</v>
      </c>
    </row>
    <row r="848">
      <c r="A848" s="1" t="s">
        <v>2268</v>
      </c>
      <c r="B848" s="1" t="s">
        <v>1497</v>
      </c>
      <c r="C848" s="7" t="str">
        <f t="array" ref="C848">XLOOKUP(B848,'planificação'!A:A,'planificação'!B:B,"")</f>
        <v>intermediário</v>
      </c>
      <c r="E848" s="7">
        <v>45576.80150462963</v>
      </c>
      <c r="F848" s="1">
        <v>4.0</v>
      </c>
    </row>
    <row r="849">
      <c r="A849" s="1" t="s">
        <v>752</v>
      </c>
      <c r="B849" s="1" t="s">
        <v>1185</v>
      </c>
      <c r="C849" s="7" t="str">
        <f t="array" ref="C849">XLOOKUP(B849,'planificação'!A:A,'planificação'!B:B,"")</f>
        <v>intermediário</v>
      </c>
      <c r="D849" s="7">
        <v>45491.700891203705</v>
      </c>
      <c r="E849" s="7">
        <v>45454.91045138889</v>
      </c>
      <c r="F849" s="1">
        <v>3.0</v>
      </c>
    </row>
    <row r="850">
      <c r="A850" s="1" t="s">
        <v>756</v>
      </c>
      <c r="B850" s="1" t="s">
        <v>973</v>
      </c>
      <c r="C850" s="7" t="str">
        <f t="array" ref="C850">XLOOKUP(B850,'planificação'!A:A,'planificação'!B:B,"")</f>
        <v>intermediário</v>
      </c>
      <c r="D850" s="7">
        <v>45567.70042824074</v>
      </c>
      <c r="E850" s="7">
        <v>45509.88648148148</v>
      </c>
      <c r="F850" s="1">
        <v>31.0</v>
      </c>
    </row>
    <row r="851">
      <c r="A851" s="1" t="s">
        <v>2286</v>
      </c>
      <c r="B851" s="1" t="s">
        <v>1333</v>
      </c>
      <c r="C851" s="7" t="str">
        <f t="array" ref="C851">XLOOKUP(B851,'planificação'!A:A,'planificação'!B:B,"")</f>
        <v>intermediário</v>
      </c>
      <c r="E851" s="7">
        <v>45587.83582175926</v>
      </c>
      <c r="F851" s="1">
        <v>2.0</v>
      </c>
    </row>
    <row r="852">
      <c r="A852" s="1" t="s">
        <v>790</v>
      </c>
      <c r="B852" s="1" t="s">
        <v>1115</v>
      </c>
      <c r="C852" s="7" t="str">
        <f t="array" ref="C852">XLOOKUP(B852,'planificação'!A:A,'planificação'!B:B,"")</f>
        <v>intermediário</v>
      </c>
      <c r="E852" s="7">
        <v>45463.73535879629</v>
      </c>
      <c r="F852" s="1">
        <v>77.0</v>
      </c>
    </row>
    <row r="853">
      <c r="A853" s="1" t="s">
        <v>711</v>
      </c>
      <c r="B853" s="1" t="s">
        <v>1185</v>
      </c>
      <c r="C853" s="7" t="str">
        <f t="array" ref="C853">XLOOKUP(B853,'planificação'!A:A,'planificação'!B:B,"")</f>
        <v>intermediário</v>
      </c>
      <c r="E853" s="7">
        <v>45539.99965277778</v>
      </c>
      <c r="F853" s="1">
        <v>13.0</v>
      </c>
    </row>
    <row r="854">
      <c r="A854" s="1" t="s">
        <v>791</v>
      </c>
      <c r="B854" s="1" t="s">
        <v>1115</v>
      </c>
      <c r="C854" s="7" t="str">
        <f t="array" ref="C854">XLOOKUP(B854,'planificação'!A:A,'planificação'!B:B,"")</f>
        <v>intermediário</v>
      </c>
      <c r="E854" s="7">
        <v>45400.92165509259</v>
      </c>
      <c r="F854" s="1">
        <v>77.0</v>
      </c>
    </row>
    <row r="855">
      <c r="A855" s="1" t="s">
        <v>725</v>
      </c>
      <c r="B855" s="1" t="s">
        <v>895</v>
      </c>
      <c r="C855" s="7" t="str">
        <f t="array" ref="C855">XLOOKUP(B855,'planificação'!A:A,'planificação'!B:B,"")</f>
        <v>intermediário</v>
      </c>
      <c r="E855" s="7">
        <v>45362.78790509259</v>
      </c>
      <c r="F855" s="1">
        <v>27.0</v>
      </c>
    </row>
    <row r="856">
      <c r="A856" s="1" t="s">
        <v>626</v>
      </c>
      <c r="B856" s="1" t="s">
        <v>973</v>
      </c>
      <c r="C856" s="7" t="str">
        <f t="array" ref="C856">XLOOKUP(B856,'planificação'!A:A,'planificação'!B:B,"")</f>
        <v>intermediário</v>
      </c>
      <c r="E856" s="7">
        <v>45561.6162962963</v>
      </c>
      <c r="F856" s="1">
        <v>45.0</v>
      </c>
    </row>
    <row r="857">
      <c r="A857" s="1" t="s">
        <v>653</v>
      </c>
      <c r="B857" s="1" t="s">
        <v>1301</v>
      </c>
      <c r="C857" s="7" t="str">
        <f t="array" ref="C857">XLOOKUP(B857,'planificação'!A:A,'planificação'!B:B,"")</f>
        <v>intermediário</v>
      </c>
      <c r="E857" s="7">
        <v>45421.74738425926</v>
      </c>
      <c r="F857" s="1">
        <v>101.0</v>
      </c>
    </row>
    <row r="858">
      <c r="A858" s="1" t="s">
        <v>824</v>
      </c>
      <c r="B858" s="1" t="s">
        <v>1006</v>
      </c>
      <c r="C858" s="7" t="str">
        <f t="array" ref="C858">XLOOKUP(B858,'planificação'!A:A,'planificação'!B:B,"")</f>
        <v>intermediário</v>
      </c>
      <c r="E858" s="7">
        <v>45548.852314814816</v>
      </c>
      <c r="F858" s="1">
        <v>6.0</v>
      </c>
    </row>
    <row r="859">
      <c r="A859" s="1" t="s">
        <v>622</v>
      </c>
      <c r="B859" s="1" t="s">
        <v>1115</v>
      </c>
      <c r="C859" s="7" t="str">
        <f t="array" ref="C859">XLOOKUP(B859,'planificação'!A:A,'planificação'!B:B,"")</f>
        <v>intermediário</v>
      </c>
      <c r="E859" s="7">
        <v>45504.54043981482</v>
      </c>
      <c r="F859" s="1">
        <v>25.0</v>
      </c>
    </row>
    <row r="860">
      <c r="A860" s="1" t="s">
        <v>787</v>
      </c>
      <c r="B860" s="1" t="s">
        <v>1185</v>
      </c>
      <c r="C860" s="7" t="str">
        <f t="array" ref="C860">XLOOKUP(B860,'planificação'!A:A,'planificação'!B:B,"")</f>
        <v>intermediário</v>
      </c>
      <c r="E860" s="7">
        <v>45541.557534722226</v>
      </c>
      <c r="F860" s="1">
        <v>13.0</v>
      </c>
    </row>
    <row r="861">
      <c r="A861" s="1" t="s">
        <v>775</v>
      </c>
      <c r="B861" s="1" t="s">
        <v>1185</v>
      </c>
      <c r="C861" s="7" t="str">
        <f t="array" ref="C861">XLOOKUP(B861,'planificação'!A:A,'planificação'!B:B,"")</f>
        <v>intermediário</v>
      </c>
      <c r="E861" s="7">
        <v>45551.585185185184</v>
      </c>
      <c r="F861" s="1">
        <v>4.0</v>
      </c>
    </row>
    <row r="862">
      <c r="A862" s="1" t="s">
        <v>2386</v>
      </c>
      <c r="B862" s="1" t="s">
        <v>1115</v>
      </c>
      <c r="C862" s="7" t="str">
        <f t="array" ref="C862">XLOOKUP(B862,'planificação'!A:A,'planificação'!B:B,"")</f>
        <v>intermediário</v>
      </c>
      <c r="E862" s="7">
        <v>45131.889398148145</v>
      </c>
      <c r="F862" s="1">
        <v>137.0</v>
      </c>
    </row>
    <row r="863">
      <c r="A863" s="1" t="s">
        <v>730</v>
      </c>
      <c r="B863" s="1" t="s">
        <v>973</v>
      </c>
      <c r="C863" s="7" t="str">
        <f t="array" ref="C863">XLOOKUP(B863,'planificação'!A:A,'planificação'!B:B,"")</f>
        <v>intermediário</v>
      </c>
      <c r="E863" s="7">
        <v>45373.752118055556</v>
      </c>
      <c r="F863" s="1">
        <v>18.0</v>
      </c>
    </row>
    <row r="864">
      <c r="A864" s="1" t="s">
        <v>2468</v>
      </c>
      <c r="B864" s="1" t="s">
        <v>895</v>
      </c>
      <c r="C864" s="7" t="str">
        <f t="array" ref="C864">XLOOKUP(B864,'planificação'!A:A,'planificação'!B:B,"")</f>
        <v>intermediário</v>
      </c>
      <c r="D864" s="7">
        <v>45561.86686342592</v>
      </c>
      <c r="E864" s="7">
        <v>45225.76641203704</v>
      </c>
      <c r="F864" s="1">
        <v>84.0</v>
      </c>
    </row>
    <row r="865">
      <c r="A865" s="1" t="s">
        <v>770</v>
      </c>
      <c r="B865" s="1" t="s">
        <v>1185</v>
      </c>
      <c r="C865" s="7" t="str">
        <f t="array" ref="C865">XLOOKUP(B865,'planificação'!A:A,'planificação'!B:B,"")</f>
        <v>intermediário</v>
      </c>
      <c r="E865" s="7">
        <v>45551.53184027778</v>
      </c>
      <c r="F865" s="1">
        <v>8.0</v>
      </c>
    </row>
    <row r="866">
      <c r="A866" s="1" t="s">
        <v>2494</v>
      </c>
      <c r="B866" s="1" t="s">
        <v>1497</v>
      </c>
      <c r="C866" s="7" t="str">
        <f t="array" ref="C866">XLOOKUP(B866,'planificação'!A:A,'planificação'!B:B,"")</f>
        <v>intermediário</v>
      </c>
      <c r="E866" s="7">
        <v>45579.72319444444</v>
      </c>
      <c r="F866" s="1">
        <v>6.0</v>
      </c>
    </row>
    <row r="867">
      <c r="A867" s="1" t="s">
        <v>674</v>
      </c>
      <c r="B867" s="1" t="s">
        <v>1115</v>
      </c>
      <c r="C867" s="7" t="str">
        <f t="array" ref="C867">XLOOKUP(B867,'planificação'!A:A,'planificação'!B:B,"")</f>
        <v>intermediário</v>
      </c>
      <c r="E867" s="7">
        <v>45461.97608796296</v>
      </c>
      <c r="F867" s="1">
        <v>195.0</v>
      </c>
    </row>
    <row r="868">
      <c r="A868" s="1" t="s">
        <v>652</v>
      </c>
      <c r="B868" s="1" t="s">
        <v>973</v>
      </c>
      <c r="C868" s="7" t="str">
        <f t="array" ref="C868">XLOOKUP(B868,'planificação'!A:A,'planificação'!B:B,"")</f>
        <v>intermediário</v>
      </c>
      <c r="E868" s="7">
        <v>45449.55210648148</v>
      </c>
      <c r="F868" s="1">
        <v>172.0</v>
      </c>
    </row>
    <row r="869">
      <c r="A869" s="1" t="s">
        <v>2514</v>
      </c>
      <c r="B869" s="1" t="s">
        <v>1392</v>
      </c>
      <c r="C869" s="7" t="str">
        <f t="array" ref="C869">XLOOKUP(B869,'planificação'!A:A,'planificação'!B:B,"")</f>
        <v>intermediário</v>
      </c>
      <c r="E869" s="7">
        <v>45576.69228009259</v>
      </c>
      <c r="F869" s="1">
        <v>15.0</v>
      </c>
    </row>
    <row r="870">
      <c r="A870" s="1" t="s">
        <v>632</v>
      </c>
      <c r="B870" s="1" t="s">
        <v>1115</v>
      </c>
      <c r="C870" s="7" t="str">
        <f t="array" ref="C870">XLOOKUP(B870,'planificação'!A:A,'planificação'!B:B,"")</f>
        <v>intermediário</v>
      </c>
      <c r="E870" s="7">
        <v>45390.54944444444</v>
      </c>
      <c r="F870" s="1">
        <v>207.0</v>
      </c>
    </row>
    <row r="871">
      <c r="A871" s="1" t="s">
        <v>2565</v>
      </c>
      <c r="B871" s="1" t="s">
        <v>1497</v>
      </c>
      <c r="C871" s="7" t="str">
        <f t="array" ref="C871">XLOOKUP(B871,'planificação'!A:A,'planificação'!B:B,"")</f>
        <v>intermediário</v>
      </c>
      <c r="E871" s="7">
        <v>45575.46827546296</v>
      </c>
      <c r="F871" s="1">
        <v>20.0</v>
      </c>
    </row>
    <row r="872">
      <c r="A872" s="1" t="s">
        <v>2570</v>
      </c>
      <c r="B872" s="1" t="s">
        <v>895</v>
      </c>
      <c r="C872" s="7" t="str">
        <f t="array" ref="C872">XLOOKUP(B872,'planificação'!A:A,'planificação'!B:B,"")</f>
        <v>intermediário</v>
      </c>
      <c r="D872" s="7">
        <v>45579.730405092596</v>
      </c>
      <c r="E872" s="7">
        <v>45184.61861111111</v>
      </c>
      <c r="F872" s="1">
        <v>11.0</v>
      </c>
    </row>
    <row r="873">
      <c r="A873" s="1" t="s">
        <v>2583</v>
      </c>
      <c r="B873" s="1" t="s">
        <v>1185</v>
      </c>
      <c r="C873" s="7" t="str">
        <f t="array" ref="C873">XLOOKUP(B873,'planificação'!A:A,'planificação'!B:B,"")</f>
        <v>intermediário</v>
      </c>
      <c r="E873" s="7">
        <v>45212.553773148145</v>
      </c>
      <c r="F873" s="1">
        <v>271.0</v>
      </c>
    </row>
    <row r="874">
      <c r="A874" s="1" t="s">
        <v>2587</v>
      </c>
      <c r="B874" s="1" t="s">
        <v>1185</v>
      </c>
      <c r="C874" s="7" t="str">
        <f t="array" ref="C874">XLOOKUP(B874,'planificação'!A:A,'planificação'!B:B,"")</f>
        <v>intermediário</v>
      </c>
      <c r="D874" s="7">
        <v>45513.58673611111</v>
      </c>
      <c r="E874" s="7">
        <v>45061.73677083333</v>
      </c>
      <c r="F874" s="1">
        <v>30.0</v>
      </c>
    </row>
    <row r="875">
      <c r="A875" s="1" t="s">
        <v>640</v>
      </c>
      <c r="B875" s="1" t="s">
        <v>895</v>
      </c>
      <c r="C875" s="7" t="str">
        <f t="array" ref="C875">XLOOKUP(B875,'planificação'!A:A,'planificação'!B:B,"")</f>
        <v>intermediário</v>
      </c>
      <c r="E875" s="7">
        <v>45373.60806712963</v>
      </c>
      <c r="F875" s="1">
        <v>16.0</v>
      </c>
    </row>
    <row r="876">
      <c r="A876" s="1" t="s">
        <v>625</v>
      </c>
      <c r="B876" s="1" t="s">
        <v>1185</v>
      </c>
      <c r="C876" s="7" t="str">
        <f t="array" ref="C876">XLOOKUP(B876,'planificação'!A:A,'planificação'!B:B,"")</f>
        <v>intermediário</v>
      </c>
      <c r="D876" s="7">
        <v>45567.680289351854</v>
      </c>
      <c r="E876" s="7">
        <v>45540.638819444444</v>
      </c>
      <c r="F876" s="1">
        <v>31.0</v>
      </c>
    </row>
    <row r="877">
      <c r="A877" s="1" t="s">
        <v>2670</v>
      </c>
      <c r="B877" s="1" t="s">
        <v>1333</v>
      </c>
      <c r="C877" s="7" t="str">
        <f t="array" ref="C877">XLOOKUP(B877,'planificação'!A:A,'planificação'!B:B,"")</f>
        <v>intermediário</v>
      </c>
      <c r="E877" s="7">
        <v>45589.82913194445</v>
      </c>
      <c r="F877" s="1">
        <v>1.0</v>
      </c>
    </row>
    <row r="878">
      <c r="A878" s="1" t="s">
        <v>2699</v>
      </c>
      <c r="B878" s="1" t="s">
        <v>1497</v>
      </c>
      <c r="C878" s="7" t="str">
        <f t="array" ref="C878">XLOOKUP(B878,'planificação'!A:A,'planificação'!B:B,"")</f>
        <v>intermediário</v>
      </c>
      <c r="E878" s="7">
        <v>45594.81407407407</v>
      </c>
      <c r="F878" s="1">
        <v>2.0</v>
      </c>
    </row>
    <row r="879">
      <c r="A879" s="1" t="s">
        <v>712</v>
      </c>
      <c r="B879" s="1" t="s">
        <v>1185</v>
      </c>
      <c r="C879" s="7" t="str">
        <f t="array" ref="C879">XLOOKUP(B879,'planificação'!A:A,'planificação'!B:B,"")</f>
        <v>intermediário</v>
      </c>
      <c r="E879" s="7">
        <v>45539.996724537035</v>
      </c>
      <c r="F879" s="1">
        <v>149.0</v>
      </c>
    </row>
    <row r="880">
      <c r="A880" s="1" t="s">
        <v>2721</v>
      </c>
      <c r="B880" s="1" t="s">
        <v>1333</v>
      </c>
      <c r="C880" s="7" t="str">
        <f t="array" ref="C880">XLOOKUP(B880,'planificação'!A:A,'planificação'!B:B,"")</f>
        <v>intermediário</v>
      </c>
      <c r="E880" s="7">
        <v>45568.84327546296</v>
      </c>
      <c r="F880" s="1">
        <v>18.0</v>
      </c>
    </row>
    <row r="881">
      <c r="A881" s="1" t="s">
        <v>685</v>
      </c>
      <c r="B881" s="1" t="s">
        <v>1185</v>
      </c>
      <c r="C881" s="7" t="str">
        <f t="array" ref="C881">XLOOKUP(B881,'planificação'!A:A,'planificação'!B:B,"")</f>
        <v>intermediário</v>
      </c>
      <c r="E881" s="7">
        <v>45540.00010416667</v>
      </c>
      <c r="F881" s="1">
        <v>22.0</v>
      </c>
    </row>
    <row r="882">
      <c r="A882" s="1" t="s">
        <v>665</v>
      </c>
      <c r="B882" s="1" t="s">
        <v>1392</v>
      </c>
      <c r="C882" s="7" t="str">
        <f t="array" ref="C882">XLOOKUP(B882,'planificação'!A:A,'planificação'!B:B,"")</f>
        <v>intermediário</v>
      </c>
      <c r="E882" s="7">
        <v>45553.69701388889</v>
      </c>
      <c r="F882" s="1">
        <v>33.0</v>
      </c>
    </row>
    <row r="883">
      <c r="A883" s="1" t="s">
        <v>676</v>
      </c>
      <c r="B883" s="1" t="s">
        <v>1115</v>
      </c>
      <c r="C883" s="7" t="str">
        <f t="array" ref="C883">XLOOKUP(B883,'planificação'!A:A,'planificação'!B:B,"")</f>
        <v>intermediário</v>
      </c>
      <c r="E883" s="7">
        <v>45462.011875</v>
      </c>
      <c r="F883" s="1">
        <v>100.0</v>
      </c>
    </row>
    <row r="884">
      <c r="A884" s="1" t="s">
        <v>2845</v>
      </c>
      <c r="B884" s="1" t="s">
        <v>895</v>
      </c>
      <c r="C884" s="7" t="str">
        <f t="array" ref="C884">XLOOKUP(B884,'planificação'!A:A,'planificação'!B:B,"")</f>
        <v>intermediário</v>
      </c>
      <c r="E884" s="7">
        <v>45294.561574074076</v>
      </c>
      <c r="F884" s="1">
        <v>13.0</v>
      </c>
    </row>
    <row r="885">
      <c r="A885" s="1" t="s">
        <v>642</v>
      </c>
      <c r="B885" s="1" t="s">
        <v>1333</v>
      </c>
      <c r="C885" s="7" t="str">
        <f t="array" ref="C885">XLOOKUP(B885,'planificação'!A:A,'planificação'!B:B,"")</f>
        <v>intermediário</v>
      </c>
      <c r="E885" s="7">
        <v>45561.59446759259</v>
      </c>
      <c r="F885" s="1">
        <v>13.0</v>
      </c>
    </row>
    <row r="886">
      <c r="A886" s="1" t="s">
        <v>2865</v>
      </c>
      <c r="B886" s="1" t="s">
        <v>1333</v>
      </c>
      <c r="C886" s="7" t="str">
        <f t="array" ref="C886">XLOOKUP(B886,'planificação'!A:A,'planificação'!B:B,"")</f>
        <v>intermediário</v>
      </c>
      <c r="E886" s="7">
        <v>45581.85909722222</v>
      </c>
      <c r="F886" s="1">
        <v>18.0</v>
      </c>
    </row>
    <row r="887">
      <c r="A887" s="1" t="s">
        <v>740</v>
      </c>
      <c r="B887" s="1" t="s">
        <v>1185</v>
      </c>
      <c r="C887" s="7" t="str">
        <f t="array" ref="C887">XLOOKUP(B887,'planificação'!A:A,'planificação'!B:B,"")</f>
        <v>intermediário</v>
      </c>
      <c r="D887" s="7">
        <v>45552.96144675926</v>
      </c>
      <c r="E887" s="7">
        <v>45540.09829861111</v>
      </c>
      <c r="F887" s="1">
        <v>3.0</v>
      </c>
    </row>
    <row r="888">
      <c r="A888" s="1" t="s">
        <v>673</v>
      </c>
      <c r="B888" s="1" t="s">
        <v>1115</v>
      </c>
      <c r="C888" s="7" t="str">
        <f t="array" ref="C888">XLOOKUP(B888,'planificação'!A:A,'planificação'!B:B,"")</f>
        <v>intermediário</v>
      </c>
      <c r="E888" s="7">
        <v>45462.03637731481</v>
      </c>
      <c r="F888" s="1">
        <v>83.0</v>
      </c>
    </row>
    <row r="889">
      <c r="A889" s="1" t="s">
        <v>2913</v>
      </c>
      <c r="B889" s="1" t="s">
        <v>945</v>
      </c>
      <c r="C889" s="7" t="str">
        <f t="array" ref="C889">XLOOKUP(B889,'planificação'!A:A,'planificação'!B:B,"")</f>
        <v>intermediário</v>
      </c>
      <c r="E889" s="7">
        <v>45085.63827546296</v>
      </c>
      <c r="F889" s="1">
        <v>62.0</v>
      </c>
    </row>
    <row r="890">
      <c r="A890" s="1" t="s">
        <v>2931</v>
      </c>
      <c r="B890" s="1" t="s">
        <v>895</v>
      </c>
      <c r="C890" s="7" t="str">
        <f t="array" ref="C890">XLOOKUP(B890,'planificação'!A:A,'planificação'!B:B,"")</f>
        <v>intermediário</v>
      </c>
      <c r="D890" s="7">
        <v>45586.92543981481</v>
      </c>
      <c r="E890" s="7">
        <v>45314.5875</v>
      </c>
      <c r="F890" s="1">
        <v>98.0</v>
      </c>
    </row>
    <row r="891">
      <c r="A891" s="1" t="s">
        <v>2957</v>
      </c>
      <c r="B891" s="1" t="s">
        <v>1392</v>
      </c>
      <c r="C891" s="7" t="str">
        <f t="array" ref="C891">XLOOKUP(B891,'planificação'!A:A,'planificação'!B:B,"")</f>
        <v>intermediário</v>
      </c>
      <c r="E891" s="7">
        <v>45593.75476851852</v>
      </c>
      <c r="F891" s="1">
        <v>6.0</v>
      </c>
    </row>
    <row r="892">
      <c r="A892" s="1" t="s">
        <v>705</v>
      </c>
      <c r="B892" s="1" t="s">
        <v>1185</v>
      </c>
      <c r="C892" s="7" t="str">
        <f t="array" ref="C892">XLOOKUP(B892,'planificação'!A:A,'planificação'!B:B,"")</f>
        <v>intermediário</v>
      </c>
      <c r="E892" s="7">
        <v>45539.999560185184</v>
      </c>
      <c r="F892" s="1">
        <v>29.0</v>
      </c>
    </row>
    <row r="893">
      <c r="A893" s="1" t="s">
        <v>2974</v>
      </c>
      <c r="B893" s="1" t="s">
        <v>973</v>
      </c>
      <c r="C893" s="7" t="str">
        <f t="array" ref="C893">XLOOKUP(B893,'planificação'!A:A,'planificação'!B:B,"")</f>
        <v>intermediário</v>
      </c>
      <c r="E893" s="7">
        <v>45195.74731481481</v>
      </c>
      <c r="F893" s="1">
        <v>13.0</v>
      </c>
    </row>
    <row r="894">
      <c r="A894" s="1" t="s">
        <v>2979</v>
      </c>
      <c r="B894" s="1" t="s">
        <v>1333</v>
      </c>
      <c r="C894" s="7" t="str">
        <f t="array" ref="C894">XLOOKUP(B894,'planificação'!A:A,'planificação'!B:B,"")</f>
        <v>intermediário</v>
      </c>
      <c r="E894" s="7">
        <v>45587.626979166664</v>
      </c>
      <c r="F894" s="1">
        <v>29.0</v>
      </c>
    </row>
    <row r="895">
      <c r="A895" s="1" t="s">
        <v>639</v>
      </c>
      <c r="B895" s="1" t="s">
        <v>1006</v>
      </c>
      <c r="C895" s="7" t="str">
        <f t="array" ref="C895">XLOOKUP(B895,'planificação'!A:A,'planificação'!B:B,"")</f>
        <v>intermediário</v>
      </c>
      <c r="E895" s="7">
        <v>45495.53733796296</v>
      </c>
      <c r="F895" s="1">
        <v>148.0</v>
      </c>
    </row>
    <row r="896">
      <c r="A896" s="1" t="s">
        <v>792</v>
      </c>
      <c r="B896" s="1" t="s">
        <v>1115</v>
      </c>
      <c r="C896" s="7" t="str">
        <f t="array" ref="C896">XLOOKUP(B896,'planificação'!A:A,'planificação'!B:B,"")</f>
        <v>intermediário</v>
      </c>
      <c r="E896" s="7">
        <v>45462.82711805555</v>
      </c>
      <c r="F896" s="1">
        <v>104.0</v>
      </c>
    </row>
    <row r="897">
      <c r="A897" s="1" t="s">
        <v>612</v>
      </c>
      <c r="B897" s="1" t="s">
        <v>1115</v>
      </c>
      <c r="C897" s="7" t="str">
        <f t="array" ref="C897">XLOOKUP(B897,'planificação'!A:A,'planificação'!B:B,"")</f>
        <v>intermediário</v>
      </c>
      <c r="E897" s="7">
        <v>45462.80548611111</v>
      </c>
      <c r="F897" s="1">
        <v>43.0</v>
      </c>
    </row>
    <row r="898">
      <c r="A898" s="1" t="s">
        <v>817</v>
      </c>
      <c r="B898" s="1" t="s">
        <v>1115</v>
      </c>
      <c r="C898" s="7" t="str">
        <f t="array" ref="C898">XLOOKUP(B898,'planificação'!A:A,'planificação'!B:B,"")</f>
        <v>intermediário</v>
      </c>
      <c r="E898" s="7">
        <v>45455.54628472222</v>
      </c>
      <c r="F898" s="1">
        <v>76.0</v>
      </c>
    </row>
    <row r="899">
      <c r="A899" s="1" t="s">
        <v>675</v>
      </c>
      <c r="B899" s="1" t="s">
        <v>1185</v>
      </c>
      <c r="C899" s="7" t="str">
        <f t="array" ref="C899">XLOOKUP(B899,'planificação'!A:A,'planificação'!B:B,"")</f>
        <v>intermediário</v>
      </c>
      <c r="E899" s="7">
        <v>45540.868252314816</v>
      </c>
      <c r="F899" s="1">
        <v>36.0</v>
      </c>
    </row>
    <row r="900">
      <c r="A900" s="1" t="s">
        <v>635</v>
      </c>
      <c r="B900" s="1" t="s">
        <v>1497</v>
      </c>
      <c r="C900" s="7" t="str">
        <f t="array" ref="C900">XLOOKUP(B900,'planificação'!A:A,'planificação'!B:B,"")</f>
        <v>intermediário</v>
      </c>
      <c r="E900" s="7">
        <v>45414.94998842593</v>
      </c>
      <c r="F900" s="1">
        <v>160.0</v>
      </c>
    </row>
    <row r="901">
      <c r="A901" s="1" t="s">
        <v>702</v>
      </c>
      <c r="B901" s="1" t="s">
        <v>1185</v>
      </c>
      <c r="C901" s="7" t="str">
        <f t="array" ref="C901">XLOOKUP(B901,'planificação'!A:A,'planificação'!B:B,"")</f>
        <v>intermediário</v>
      </c>
      <c r="E901" s="7">
        <v>45541.686585648145</v>
      </c>
      <c r="F901" s="1">
        <v>25.0</v>
      </c>
    </row>
    <row r="902">
      <c r="A902" s="1" t="s">
        <v>3072</v>
      </c>
      <c r="B902" s="1" t="s">
        <v>895</v>
      </c>
      <c r="C902" s="7" t="str">
        <f t="array" ref="C902">XLOOKUP(B902,'planificação'!A:A,'planificação'!B:B,"")</f>
        <v>intermediário</v>
      </c>
      <c r="E902" s="7">
        <v>45316.549722222226</v>
      </c>
      <c r="F902" s="1">
        <v>158.0</v>
      </c>
    </row>
    <row r="903">
      <c r="A903" s="1" t="s">
        <v>796</v>
      </c>
      <c r="B903" s="1" t="s">
        <v>1115</v>
      </c>
      <c r="C903" s="7" t="str">
        <f t="array" ref="C903">XLOOKUP(B903,'planificação'!A:A,'planificação'!B:B,"")</f>
        <v>intermediário</v>
      </c>
      <c r="E903" s="7">
        <v>45495.763773148145</v>
      </c>
      <c r="F903" s="1">
        <v>20.0</v>
      </c>
    </row>
    <row r="904">
      <c r="A904" s="1" t="s">
        <v>662</v>
      </c>
      <c r="B904" s="1" t="s">
        <v>1006</v>
      </c>
      <c r="C904" s="7" t="str">
        <f t="array" ref="C904">XLOOKUP(B904,'planificação'!A:A,'planificação'!B:B,"")</f>
        <v>intermediário</v>
      </c>
      <c r="E904" s="7">
        <v>45485.668229166666</v>
      </c>
      <c r="F904" s="1">
        <v>95.0</v>
      </c>
    </row>
    <row r="905">
      <c r="A905" s="1" t="s">
        <v>749</v>
      </c>
      <c r="B905" s="1" t="s">
        <v>1185</v>
      </c>
      <c r="C905" s="7" t="str">
        <f t="array" ref="C905">XLOOKUP(B905,'planificação'!A:A,'planificação'!B:B,"")</f>
        <v>intermediário</v>
      </c>
      <c r="D905" s="7">
        <v>45565.875925925924</v>
      </c>
      <c r="E905" s="7">
        <v>45540.02471064815</v>
      </c>
      <c r="F905" s="1">
        <v>1.0</v>
      </c>
    </row>
    <row r="906">
      <c r="A906" s="1" t="s">
        <v>631</v>
      </c>
      <c r="B906" s="1" t="s">
        <v>895</v>
      </c>
      <c r="C906" s="7" t="str">
        <f t="array" ref="C906">XLOOKUP(B906,'planificação'!A:A,'planificação'!B:B,"")</f>
        <v>intermediário</v>
      </c>
      <c r="D906" s="7">
        <v>45518.726331018515</v>
      </c>
      <c r="E906" s="7">
        <v>45447.560648148145</v>
      </c>
      <c r="F906" s="1">
        <v>35.0</v>
      </c>
    </row>
    <row r="907">
      <c r="A907" s="1" t="s">
        <v>3140</v>
      </c>
      <c r="B907" s="1" t="s">
        <v>1497</v>
      </c>
      <c r="C907" s="7" t="str">
        <f t="array" ref="C907">XLOOKUP(B907,'planificação'!A:A,'planificação'!B:B,"")</f>
        <v>intermediário</v>
      </c>
      <c r="E907" s="7">
        <v>45181.708715277775</v>
      </c>
      <c r="F907" s="1">
        <v>20.0</v>
      </c>
    </row>
    <row r="908">
      <c r="A908" s="1" t="s">
        <v>827</v>
      </c>
      <c r="B908" s="1" t="s">
        <v>1185</v>
      </c>
      <c r="C908" s="7" t="str">
        <f t="array" ref="C908">XLOOKUP(B908,'planificação'!A:A,'planificação'!B:B,"")</f>
        <v>intermediário</v>
      </c>
      <c r="E908" s="7">
        <v>45506.89627314815</v>
      </c>
      <c r="F908" s="1">
        <v>68.0</v>
      </c>
    </row>
    <row r="909">
      <c r="A909" s="1" t="s">
        <v>805</v>
      </c>
      <c r="B909" s="1" t="s">
        <v>1185</v>
      </c>
      <c r="C909" s="7" t="str">
        <f t="array" ref="C909">XLOOKUP(B909,'planificação'!A:A,'planificação'!B:B,"")</f>
        <v>intermediário</v>
      </c>
      <c r="E909" s="7">
        <v>45540.00335648148</v>
      </c>
      <c r="F909" s="1">
        <v>22.0</v>
      </c>
    </row>
    <row r="910">
      <c r="A910" s="1" t="s">
        <v>3285</v>
      </c>
      <c r="B910" s="1" t="s">
        <v>1333</v>
      </c>
      <c r="C910" s="7" t="str">
        <f t="array" ref="C910">XLOOKUP(B910,'planificação'!A:A,'planificação'!B:B,"")</f>
        <v>intermediário</v>
      </c>
      <c r="E910" s="7">
        <v>45595.524502314816</v>
      </c>
      <c r="F910" s="1">
        <v>1.0</v>
      </c>
    </row>
    <row r="911">
      <c r="A911" s="1" t="s">
        <v>700</v>
      </c>
      <c r="B911" s="1" t="s">
        <v>1115</v>
      </c>
      <c r="C911" s="7" t="str">
        <f t="array" ref="C911">XLOOKUP(B911,'planificação'!A:A,'planificação'!B:B,"")</f>
        <v>intermediário</v>
      </c>
      <c r="E911" s="7">
        <v>45462.05483796296</v>
      </c>
      <c r="F911" s="1">
        <v>128.0</v>
      </c>
    </row>
    <row r="912">
      <c r="A912" s="1" t="s">
        <v>838</v>
      </c>
      <c r="B912" s="1" t="s">
        <v>973</v>
      </c>
      <c r="C912" s="7" t="str">
        <f t="array" ref="C912">XLOOKUP(B912,'planificação'!A:A,'planificação'!B:B,"")</f>
        <v>intermediário</v>
      </c>
      <c r="E912" s="7">
        <v>45397.82474537037</v>
      </c>
      <c r="F912" s="1">
        <v>1.0</v>
      </c>
    </row>
    <row r="913">
      <c r="A913" s="1" t="s">
        <v>692</v>
      </c>
      <c r="B913" s="1" t="s">
        <v>1006</v>
      </c>
      <c r="C913" s="7" t="str">
        <f t="array" ref="C913">XLOOKUP(B913,'planificação'!A:A,'planificação'!B:B,"")</f>
        <v>intermediário</v>
      </c>
      <c r="D913" s="7">
        <v>45568.28491898148</v>
      </c>
      <c r="E913" s="7">
        <v>45481.908541666664</v>
      </c>
      <c r="F913" s="1">
        <v>3.0</v>
      </c>
    </row>
    <row r="914">
      <c r="A914" s="1" t="s">
        <v>724</v>
      </c>
      <c r="B914" s="1" t="s">
        <v>3404</v>
      </c>
      <c r="C914" s="7" t="str">
        <f t="array" ref="C914">XLOOKUP(B914,'planificação'!A:A,'planificação'!B:B,"")</f>
        <v>intermediário</v>
      </c>
      <c r="E914" s="7">
        <v>45538.80076388889</v>
      </c>
      <c r="F914" s="1">
        <v>60.0</v>
      </c>
    </row>
    <row r="915">
      <c r="A915" s="1" t="s">
        <v>843</v>
      </c>
      <c r="B915" s="1" t="s">
        <v>973</v>
      </c>
      <c r="C915" s="7" t="str">
        <f t="array" ref="C915">XLOOKUP(B915,'planificação'!A:A,'planificação'!B:B,"")</f>
        <v>intermediário</v>
      </c>
      <c r="E915" s="7">
        <v>45525.86769675926</v>
      </c>
      <c r="F915" s="1">
        <v>50.0</v>
      </c>
    </row>
    <row r="916">
      <c r="A916" s="1" t="s">
        <v>706</v>
      </c>
      <c r="B916" s="1" t="s">
        <v>895</v>
      </c>
      <c r="C916" s="7" t="str">
        <f t="array" ref="C916">XLOOKUP(B916,'planificação'!A:A,'planificação'!B:B,"")</f>
        <v>intermediário</v>
      </c>
      <c r="E916" s="7">
        <v>45561.85040509259</v>
      </c>
      <c r="F916" s="1">
        <v>14.0</v>
      </c>
    </row>
    <row r="917">
      <c r="A917" s="1" t="s">
        <v>667</v>
      </c>
      <c r="B917" s="1" t="s">
        <v>1006</v>
      </c>
      <c r="C917" s="7" t="str">
        <f t="array" ref="C917">XLOOKUP(B917,'planificação'!A:A,'planificação'!B:B,"")</f>
        <v>intermediário</v>
      </c>
      <c r="D917" s="7">
        <v>45519.77243055555</v>
      </c>
      <c r="E917" s="7">
        <v>45365.73674768519</v>
      </c>
      <c r="F917" s="1">
        <v>4.0</v>
      </c>
    </row>
    <row r="918">
      <c r="A918" s="1" t="s">
        <v>610</v>
      </c>
      <c r="B918" s="1" t="s">
        <v>1006</v>
      </c>
      <c r="C918" s="7" t="str">
        <f t="array" ref="C918">XLOOKUP(B918,'planificação'!A:A,'planificação'!B:B,"")</f>
        <v>intermediário</v>
      </c>
      <c r="D918" s="7">
        <v>45485.77715277778</v>
      </c>
      <c r="E918" s="7">
        <v>45383.78871527778</v>
      </c>
      <c r="F918" s="1">
        <v>9.0</v>
      </c>
    </row>
    <row r="919">
      <c r="A919" s="1" t="s">
        <v>668</v>
      </c>
      <c r="B919" s="1" t="s">
        <v>1185</v>
      </c>
      <c r="C919" s="7" t="str">
        <f t="array" ref="C919">XLOOKUP(B919,'planificação'!A:A,'planificação'!B:B,"")</f>
        <v>intermediário</v>
      </c>
      <c r="E919" s="7">
        <v>45551.613344907404</v>
      </c>
      <c r="F919" s="1">
        <v>31.0</v>
      </c>
    </row>
    <row r="920">
      <c r="A920" s="1" t="s">
        <v>738</v>
      </c>
      <c r="B920" s="1" t="s">
        <v>1115</v>
      </c>
      <c r="C920" s="7" t="str">
        <f t="array" ref="C920">XLOOKUP(B920,'planificação'!A:A,'planificação'!B:B,"")</f>
        <v>intermediário</v>
      </c>
      <c r="D920" s="7">
        <v>45481.85795138889</v>
      </c>
      <c r="E920" s="7">
        <v>45470.85229166667</v>
      </c>
      <c r="F920" s="1">
        <v>9.0</v>
      </c>
    </row>
    <row r="921">
      <c r="A921" s="1" t="s">
        <v>3522</v>
      </c>
      <c r="B921" s="1" t="s">
        <v>895</v>
      </c>
      <c r="C921" s="7" t="str">
        <f t="array" ref="C921">XLOOKUP(B921,'planificação'!A:A,'planificação'!B:B,"")</f>
        <v>intermediário</v>
      </c>
      <c r="E921" s="7">
        <v>45561.556550925925</v>
      </c>
      <c r="F921" s="1">
        <v>24.0</v>
      </c>
    </row>
    <row r="922">
      <c r="A922" s="1" t="s">
        <v>698</v>
      </c>
      <c r="B922" s="1" t="s">
        <v>1115</v>
      </c>
      <c r="C922" s="7" t="str">
        <f t="array" ref="C922">XLOOKUP(B922,'planificação'!A:A,'planificação'!B:B,"")</f>
        <v>intermediário</v>
      </c>
      <c r="E922" s="7">
        <v>45503.056921296295</v>
      </c>
      <c r="F922" s="1">
        <v>115.0</v>
      </c>
    </row>
    <row r="923">
      <c r="A923" s="1" t="s">
        <v>615</v>
      </c>
      <c r="B923" s="1" t="s">
        <v>973</v>
      </c>
      <c r="C923" s="7" t="str">
        <f t="array" ref="C923">XLOOKUP(B923,'planificação'!A:A,'planificação'!B:B,"")</f>
        <v>intermediário</v>
      </c>
      <c r="D923" s="7">
        <v>45586.62027777778</v>
      </c>
      <c r="E923" s="7">
        <v>45378.49070601852</v>
      </c>
      <c r="F923" s="1">
        <v>27.0</v>
      </c>
    </row>
    <row r="924">
      <c r="A924" s="1" t="s">
        <v>3571</v>
      </c>
      <c r="B924" s="1" t="s">
        <v>1115</v>
      </c>
      <c r="C924" s="7" t="str">
        <f t="array" ref="C924">XLOOKUP(B924,'planificação'!A:A,'planificação'!B:B,"")</f>
        <v>intermediário</v>
      </c>
      <c r="E924" s="7">
        <v>45338.57278935185</v>
      </c>
      <c r="F924" s="1">
        <v>41.0</v>
      </c>
    </row>
    <row r="925">
      <c r="A925" s="1" t="s">
        <v>846</v>
      </c>
      <c r="B925" s="1" t="s">
        <v>1185</v>
      </c>
      <c r="C925" s="7" t="str">
        <f t="array" ref="C925">XLOOKUP(B925,'planificação'!A:A,'planificação'!B:B,"")</f>
        <v>intermediário</v>
      </c>
      <c r="E925" s="7">
        <v>45540.57003472222</v>
      </c>
      <c r="F925" s="1">
        <v>29.0</v>
      </c>
    </row>
    <row r="926">
      <c r="A926" s="1" t="s">
        <v>3612</v>
      </c>
      <c r="B926" s="1" t="s">
        <v>1333</v>
      </c>
      <c r="C926" s="7" t="str">
        <f t="array" ref="C926">XLOOKUP(B926,'planificação'!A:A,'planificação'!B:B,"")</f>
        <v>intermediário</v>
      </c>
      <c r="E926" s="7">
        <v>45588.595509259256</v>
      </c>
      <c r="F926" s="1">
        <v>10.0</v>
      </c>
    </row>
    <row r="927">
      <c r="A927" s="1" t="s">
        <v>769</v>
      </c>
      <c r="B927" s="1" t="s">
        <v>1185</v>
      </c>
      <c r="C927" s="7" t="str">
        <f t="array" ref="C927">XLOOKUP(B927,'planificação'!A:A,'planificação'!B:B,"")</f>
        <v>intermediário</v>
      </c>
      <c r="E927" s="7">
        <v>45545.739224537036</v>
      </c>
      <c r="F927" s="1">
        <v>13.0</v>
      </c>
    </row>
    <row r="928">
      <c r="A928" s="1" t="s">
        <v>619</v>
      </c>
      <c r="B928" s="1" t="s">
        <v>895</v>
      </c>
      <c r="C928" s="7" t="str">
        <f t="array" ref="C928">XLOOKUP(B928,'planificação'!A:A,'planificação'!B:B,"")</f>
        <v>intermediário</v>
      </c>
      <c r="D928" s="7">
        <v>45518.735659722224</v>
      </c>
      <c r="E928" s="7">
        <v>45355.59384259259</v>
      </c>
      <c r="F928" s="1">
        <v>42.0</v>
      </c>
    </row>
    <row r="929">
      <c r="A929" s="1" t="s">
        <v>828</v>
      </c>
      <c r="B929" s="1" t="s">
        <v>973</v>
      </c>
      <c r="C929" s="7" t="str">
        <f t="array" ref="C929">XLOOKUP(B929,'planificação'!A:A,'planificação'!B:B,"")</f>
        <v>intermediário</v>
      </c>
      <c r="E929" s="7">
        <v>45412.55011574074</v>
      </c>
      <c r="F929" s="1">
        <v>53.0</v>
      </c>
    </row>
    <row r="930">
      <c r="A930" s="1" t="s">
        <v>666</v>
      </c>
      <c r="B930" s="1" t="s">
        <v>1006</v>
      </c>
      <c r="C930" s="7" t="str">
        <f t="array" ref="C930">XLOOKUP(B930,'planificação'!A:A,'planificação'!B:B,"")</f>
        <v>intermediário</v>
      </c>
      <c r="E930" s="7">
        <v>45488.617893518516</v>
      </c>
      <c r="F930" s="1">
        <v>21.0</v>
      </c>
    </row>
    <row r="931">
      <c r="A931" s="1" t="s">
        <v>778</v>
      </c>
      <c r="B931" s="1" t="s">
        <v>1185</v>
      </c>
      <c r="C931" s="7" t="str">
        <f t="array" ref="C931">XLOOKUP(B931,'planificação'!A:A,'planificação'!B:B,"")</f>
        <v>intermediário</v>
      </c>
      <c r="E931" s="7">
        <v>45541.560208333336</v>
      </c>
      <c r="F931" s="1">
        <v>2.0</v>
      </c>
    </row>
    <row r="932">
      <c r="A932" s="1" t="s">
        <v>3725</v>
      </c>
      <c r="B932" s="1" t="s">
        <v>1333</v>
      </c>
      <c r="C932" s="7" t="str">
        <f t="array" ref="C932">XLOOKUP(B932,'planificação'!A:A,'planificação'!B:B,"")</f>
        <v>intermediário</v>
      </c>
      <c r="E932" s="7">
        <v>45588.605625</v>
      </c>
      <c r="F932" s="1">
        <v>3.0</v>
      </c>
    </row>
    <row r="933">
      <c r="A933" s="1" t="s">
        <v>3731</v>
      </c>
      <c r="B933" s="1" t="s">
        <v>1333</v>
      </c>
      <c r="C933" s="7" t="str">
        <f t="array" ref="C933">XLOOKUP(B933,'planificação'!A:A,'planificação'!B:B,"")</f>
        <v>intermediário</v>
      </c>
      <c r="E933" s="7">
        <v>45575.5778125</v>
      </c>
      <c r="F933" s="1">
        <v>4.0</v>
      </c>
    </row>
    <row r="934">
      <c r="A934" s="1" t="s">
        <v>788</v>
      </c>
      <c r="B934" s="1" t="s">
        <v>1185</v>
      </c>
      <c r="C934" s="7" t="str">
        <f t="array" ref="C934">XLOOKUP(B934,'planificação'!A:A,'planificação'!B:B,"")</f>
        <v>intermediário</v>
      </c>
      <c r="E934" s="7">
        <v>45540.77763888889</v>
      </c>
      <c r="F934" s="1">
        <v>16.0</v>
      </c>
    </row>
    <row r="935">
      <c r="A935" s="1" t="s">
        <v>3777</v>
      </c>
      <c r="B935" s="1" t="s">
        <v>1497</v>
      </c>
      <c r="C935" s="7" t="str">
        <f t="array" ref="C935">XLOOKUP(B935,'planificação'!A:A,'planificação'!B:B,"")</f>
        <v>intermediário</v>
      </c>
      <c r="E935" s="7">
        <v>45586.56418981482</v>
      </c>
      <c r="F935" s="1">
        <v>19.0</v>
      </c>
    </row>
    <row r="936">
      <c r="A936" s="1" t="s">
        <v>715</v>
      </c>
      <c r="B936" s="1" t="s">
        <v>1115</v>
      </c>
      <c r="C936" s="7" t="str">
        <f t="array" ref="C936">XLOOKUP(B936,'planificação'!A:A,'planificação'!B:B,"")</f>
        <v>intermediário</v>
      </c>
      <c r="E936" s="7">
        <v>45366.82150462963</v>
      </c>
      <c r="F936" s="1">
        <v>6.0</v>
      </c>
    </row>
    <row r="937">
      <c r="A937" s="1" t="s">
        <v>831</v>
      </c>
      <c r="B937" s="1" t="s">
        <v>973</v>
      </c>
      <c r="C937" s="7" t="str">
        <f t="array" ref="C937">XLOOKUP(B937,'planificação'!A:A,'planificação'!B:B,"")</f>
        <v>intermediário</v>
      </c>
      <c r="E937" s="7">
        <v>45488.80127314815</v>
      </c>
      <c r="F937" s="1">
        <v>25.0</v>
      </c>
    </row>
    <row r="938">
      <c r="A938" s="1" t="s">
        <v>677</v>
      </c>
      <c r="B938" s="1" t="s">
        <v>2564</v>
      </c>
      <c r="C938" s="7" t="str">
        <f t="array" ref="C938">XLOOKUP(B938,'planificação'!A:A,'planificação'!B:B,"")</f>
        <v>intermediário</v>
      </c>
      <c r="E938" s="7">
        <v>45558.82555555556</v>
      </c>
      <c r="F938" s="1">
        <v>50.0</v>
      </c>
    </row>
    <row r="939">
      <c r="A939" s="1" t="s">
        <v>816</v>
      </c>
      <c r="B939" s="1" t="s">
        <v>1115</v>
      </c>
      <c r="C939" s="7" t="str">
        <f t="array" ref="C939">XLOOKUP(B939,'planificação'!A:A,'planificação'!B:B,"")</f>
        <v>intermediário</v>
      </c>
      <c r="E939" s="7">
        <v>45467.541979166665</v>
      </c>
      <c r="F939" s="1">
        <v>64.0</v>
      </c>
    </row>
    <row r="940">
      <c r="A940" s="1" t="s">
        <v>3847</v>
      </c>
      <c r="B940" s="1" t="s">
        <v>973</v>
      </c>
      <c r="C940" s="7" t="str">
        <f t="array" ref="C940">XLOOKUP(B940,'planificação'!A:A,'planificação'!B:B,"")</f>
        <v>intermediário</v>
      </c>
      <c r="E940" s="7">
        <v>45205.692777777775</v>
      </c>
      <c r="F940" s="1">
        <v>21.0</v>
      </c>
    </row>
    <row r="941">
      <c r="A941" s="1" t="s">
        <v>720</v>
      </c>
      <c r="B941" s="1" t="s">
        <v>1115</v>
      </c>
      <c r="C941" s="7" t="str">
        <f t="array" ref="C941">XLOOKUP(B941,'planificação'!A:A,'planificação'!B:B,"")</f>
        <v>intermediário</v>
      </c>
      <c r="E941" s="7">
        <v>45485.894953703704</v>
      </c>
      <c r="F941" s="1">
        <v>150.0</v>
      </c>
    </row>
    <row r="942">
      <c r="A942" s="1" t="s">
        <v>829</v>
      </c>
      <c r="B942" s="1" t="s">
        <v>1185</v>
      </c>
      <c r="C942" s="7" t="str">
        <f t="array" ref="C942">XLOOKUP(B942,'planificação'!A:A,'planificação'!B:B,"")</f>
        <v>intermediário</v>
      </c>
      <c r="E942" s="7">
        <v>45540.57630787037</v>
      </c>
      <c r="F942" s="1">
        <v>6.0</v>
      </c>
    </row>
    <row r="943">
      <c r="A943" s="1" t="s">
        <v>683</v>
      </c>
      <c r="B943" s="1" t="s">
        <v>1185</v>
      </c>
      <c r="C943" s="7" t="str">
        <f t="array" ref="C943">XLOOKUP(B943,'planificação'!A:A,'planificação'!B:B,"")</f>
        <v>intermediário</v>
      </c>
      <c r="E943" s="7">
        <v>45540.01216435185</v>
      </c>
      <c r="F943" s="1">
        <v>23.0</v>
      </c>
    </row>
    <row r="944">
      <c r="A944" s="1" t="s">
        <v>802</v>
      </c>
      <c r="B944" s="1" t="s">
        <v>1185</v>
      </c>
      <c r="C944" s="7" t="str">
        <f t="array" ref="C944">XLOOKUP(B944,'planificação'!A:A,'planificação'!B:B,"")</f>
        <v>intermediário</v>
      </c>
      <c r="E944" s="7">
        <v>45540.61599537037</v>
      </c>
      <c r="F944" s="1">
        <v>38.0</v>
      </c>
    </row>
    <row r="945">
      <c r="A945" s="1" t="s">
        <v>852</v>
      </c>
      <c r="B945" s="1" t="s">
        <v>1185</v>
      </c>
      <c r="C945" s="7" t="str">
        <f t="array" ref="C945">XLOOKUP(B945,'planificação'!A:A,'planificação'!B:B,"")</f>
        <v>intermediário</v>
      </c>
      <c r="E945" s="7">
        <v>45540.56576388889</v>
      </c>
      <c r="F945" s="1">
        <v>3.0</v>
      </c>
    </row>
    <row r="946">
      <c r="A946" s="1" t="s">
        <v>3962</v>
      </c>
      <c r="B946" s="1" t="s">
        <v>1333</v>
      </c>
      <c r="C946" s="7" t="str">
        <f t="array" ref="C946">XLOOKUP(B946,'planificação'!A:A,'planificação'!B:B,"")</f>
        <v>intermediário</v>
      </c>
      <c r="E946" s="7">
        <v>45593.73983796296</v>
      </c>
      <c r="F946" s="1">
        <v>5.0</v>
      </c>
    </row>
    <row r="947">
      <c r="A947" s="1" t="s">
        <v>709</v>
      </c>
      <c r="B947" s="1" t="s">
        <v>1115</v>
      </c>
      <c r="C947" s="7" t="str">
        <f t="array" ref="C947">XLOOKUP(B947,'planificação'!A:A,'planificação'!B:B,"")</f>
        <v>intermediário</v>
      </c>
      <c r="E947" s="7">
        <v>45371.720185185186</v>
      </c>
      <c r="F947" s="1">
        <v>25.0</v>
      </c>
    </row>
    <row r="948">
      <c r="A948" s="1" t="s">
        <v>836</v>
      </c>
      <c r="B948" s="1" t="s">
        <v>1115</v>
      </c>
      <c r="C948" s="7" t="str">
        <f t="array" ref="C948">XLOOKUP(B948,'planificação'!A:A,'planificação'!B:B,"")</f>
        <v>intermediário</v>
      </c>
      <c r="E948" s="7">
        <v>45461.9747337963</v>
      </c>
      <c r="F948" s="1">
        <v>35.0</v>
      </c>
    </row>
    <row r="949">
      <c r="A949" s="1" t="s">
        <v>4021</v>
      </c>
      <c r="B949" s="1" t="s">
        <v>1333</v>
      </c>
      <c r="C949" s="7" t="str">
        <f t="array" ref="C949">XLOOKUP(B949,'planificação'!A:A,'planificação'!B:B,"")</f>
        <v>intermediário</v>
      </c>
      <c r="E949" s="7">
        <v>45580.630520833336</v>
      </c>
      <c r="F949" s="1">
        <v>11.0</v>
      </c>
    </row>
    <row r="950">
      <c r="A950" s="1" t="s">
        <v>4027</v>
      </c>
      <c r="B950" s="1" t="s">
        <v>1006</v>
      </c>
      <c r="C950" s="7" t="str">
        <f t="array" ref="C950">XLOOKUP(B950,'planificação'!A:A,'planificação'!B:B,"")</f>
        <v>intermediário</v>
      </c>
      <c r="E950" s="7">
        <v>45344.529502314814</v>
      </c>
      <c r="F950" s="1">
        <v>137.0</v>
      </c>
    </row>
    <row r="951">
      <c r="A951" s="1" t="s">
        <v>689</v>
      </c>
      <c r="B951" s="1" t="s">
        <v>1115</v>
      </c>
      <c r="C951" s="7" t="str">
        <f t="array" ref="C951">XLOOKUP(B951,'planificação'!A:A,'planificação'!B:B,"")</f>
        <v>intermediário</v>
      </c>
      <c r="E951" s="7">
        <v>45461.9783912037</v>
      </c>
      <c r="F951" s="1">
        <v>96.0</v>
      </c>
    </row>
    <row r="952">
      <c r="A952" s="1" t="s">
        <v>646</v>
      </c>
      <c r="B952" s="1" t="s">
        <v>1185</v>
      </c>
      <c r="C952" s="7" t="str">
        <f t="array" ref="C952">XLOOKUP(B952,'planificação'!A:A,'planificação'!B:B,"")</f>
        <v>intermediário</v>
      </c>
      <c r="E952" s="7">
        <v>45540.00686342592</v>
      </c>
      <c r="F952" s="1">
        <v>46.0</v>
      </c>
    </row>
    <row r="953">
      <c r="A953" s="1" t="s">
        <v>750</v>
      </c>
      <c r="B953" s="1" t="s">
        <v>1185</v>
      </c>
      <c r="C953" s="7" t="str">
        <f t="array" ref="C953">XLOOKUP(B953,'planificação'!A:A,'planificação'!B:B,"")</f>
        <v>intermediário</v>
      </c>
      <c r="D953" s="7">
        <v>45567.676875</v>
      </c>
      <c r="E953" s="7">
        <v>45540.874930555554</v>
      </c>
      <c r="F953" s="1">
        <v>13.0</v>
      </c>
    </row>
    <row r="954">
      <c r="A954" s="1" t="s">
        <v>4093</v>
      </c>
      <c r="B954" s="1" t="s">
        <v>1497</v>
      </c>
      <c r="C954" s="7" t="str">
        <f t="array" ref="C954">XLOOKUP(B954,'planificação'!A:A,'planificação'!B:B,"")</f>
        <v>intermediário</v>
      </c>
      <c r="E954" s="7">
        <v>45574.615636574075</v>
      </c>
      <c r="F954" s="1">
        <v>13.0</v>
      </c>
    </row>
    <row r="955">
      <c r="A955" s="1" t="s">
        <v>4136</v>
      </c>
      <c r="B955" s="1" t="s">
        <v>1301</v>
      </c>
      <c r="C955" s="7" t="str">
        <f t="array" ref="C955">XLOOKUP(B955,'planificação'!A:A,'planificação'!B:B,"")</f>
        <v>intermediário</v>
      </c>
      <c r="E955" s="7">
        <v>45125.68393518519</v>
      </c>
      <c r="F955" s="1">
        <v>14.0</v>
      </c>
    </row>
    <row r="956">
      <c r="A956" s="1" t="s">
        <v>812</v>
      </c>
      <c r="B956" s="1" t="s">
        <v>895</v>
      </c>
      <c r="C956" s="7" t="str">
        <f t="array" ref="C956">XLOOKUP(B956,'planificação'!A:A,'planificação'!B:B,"")</f>
        <v>intermediário</v>
      </c>
      <c r="E956" s="7">
        <v>45561.99524305556</v>
      </c>
      <c r="F956" s="1">
        <v>10.0</v>
      </c>
    </row>
    <row r="957">
      <c r="A957" s="1" t="s">
        <v>708</v>
      </c>
      <c r="B957" s="1" t="s">
        <v>1115</v>
      </c>
      <c r="C957" s="7" t="str">
        <f t="array" ref="C957">XLOOKUP(B957,'planificação'!A:A,'planificação'!B:B,"")</f>
        <v>intermediário</v>
      </c>
      <c r="D957" s="7">
        <v>45491.9546412037</v>
      </c>
      <c r="E957" s="7">
        <v>45462.74986111111</v>
      </c>
      <c r="F957" s="1">
        <v>57.0</v>
      </c>
    </row>
    <row r="958">
      <c r="A958" s="1" t="s">
        <v>745</v>
      </c>
      <c r="B958" s="1" t="s">
        <v>1185</v>
      </c>
      <c r="C958" s="7" t="str">
        <f t="array" ref="C958">XLOOKUP(B958,'planificação'!A:A,'planificação'!B:B,"")</f>
        <v>intermediário</v>
      </c>
      <c r="D958" s="7">
        <v>45561.755428240744</v>
      </c>
      <c r="E958" s="7">
        <v>45546.520208333335</v>
      </c>
      <c r="F958" s="1">
        <v>4.0</v>
      </c>
    </row>
    <row r="959">
      <c r="A959" s="1" t="s">
        <v>822</v>
      </c>
      <c r="B959" s="1" t="s">
        <v>1115</v>
      </c>
      <c r="C959" s="7" t="str">
        <f t="array" ref="C959">XLOOKUP(B959,'planificação'!A:A,'planificação'!B:B,"")</f>
        <v>intermediário</v>
      </c>
      <c r="E959" s="7">
        <v>45462.025555555556</v>
      </c>
      <c r="F959" s="1">
        <v>42.0</v>
      </c>
    </row>
    <row r="960">
      <c r="A960" s="1" t="s">
        <v>804</v>
      </c>
      <c r="B960" s="1" t="s">
        <v>1006</v>
      </c>
      <c r="C960" s="7" t="str">
        <f t="array" ref="C960">XLOOKUP(B960,'planificação'!A:A,'planificação'!B:B,"")</f>
        <v>intermediário</v>
      </c>
      <c r="E960" s="7">
        <v>45514.17501157407</v>
      </c>
      <c r="F960" s="1">
        <v>12.0</v>
      </c>
    </row>
    <row r="961">
      <c r="A961" s="1" t="s">
        <v>4232</v>
      </c>
      <c r="B961" s="1" t="s">
        <v>1333</v>
      </c>
      <c r="C961" s="7" t="str">
        <f t="array" ref="C961">XLOOKUP(B961,'planificação'!A:A,'planificação'!B:B,"")</f>
        <v>intermediário</v>
      </c>
      <c r="E961" s="7">
        <v>45596.03986111111</v>
      </c>
      <c r="F961" s="1">
        <v>1.0</v>
      </c>
    </row>
    <row r="962">
      <c r="A962" s="1" t="s">
        <v>4266</v>
      </c>
      <c r="B962" s="1" t="s">
        <v>1006</v>
      </c>
      <c r="C962" s="7" t="str">
        <f t="array" ref="C962">XLOOKUP(B962,'planificação'!A:A,'planificação'!B:B,"")</f>
        <v>intermediário</v>
      </c>
      <c r="E962" s="7">
        <v>45187.86083333333</v>
      </c>
      <c r="F962" s="1">
        <v>14.0</v>
      </c>
    </row>
    <row r="963">
      <c r="A963" s="1" t="s">
        <v>4280</v>
      </c>
      <c r="B963" s="1" t="s">
        <v>1333</v>
      </c>
      <c r="C963" s="7" t="str">
        <f t="array" ref="C963">XLOOKUP(B963,'planificação'!A:A,'planificação'!B:B,"")</f>
        <v>intermediário</v>
      </c>
      <c r="E963" s="7">
        <v>45588.4734375</v>
      </c>
      <c r="F963" s="1">
        <v>4.0</v>
      </c>
    </row>
    <row r="964">
      <c r="A964" s="1" t="s">
        <v>839</v>
      </c>
      <c r="B964" s="1" t="s">
        <v>1333</v>
      </c>
      <c r="C964" s="7" t="str">
        <f t="array" ref="C964">XLOOKUP(B964,'planificação'!A:A,'planificação'!B:B,"")</f>
        <v>intermediário</v>
      </c>
      <c r="E964" s="7">
        <v>45565.86755787037</v>
      </c>
      <c r="F964" s="1">
        <v>7.0</v>
      </c>
    </row>
    <row r="965">
      <c r="A965" s="1" t="s">
        <v>811</v>
      </c>
      <c r="B965" s="1" t="s">
        <v>1006</v>
      </c>
      <c r="C965" s="7" t="str">
        <f t="array" ref="C965">XLOOKUP(B965,'planificação'!A:A,'planificação'!B:B,"")</f>
        <v>intermediário</v>
      </c>
      <c r="E965" s="7">
        <v>45495.83423611111</v>
      </c>
      <c r="F965" s="1">
        <v>81.0</v>
      </c>
    </row>
    <row r="966">
      <c r="A966" s="1" t="s">
        <v>670</v>
      </c>
      <c r="B966" s="1" t="s">
        <v>895</v>
      </c>
      <c r="C966" s="7" t="str">
        <f t="array" ref="C966">XLOOKUP(B966,'planificação'!A:A,'planificação'!B:B,"")</f>
        <v>intermediário</v>
      </c>
      <c r="E966" s="7">
        <v>45553.57672453704</v>
      </c>
      <c r="F966" s="1">
        <v>90.0</v>
      </c>
    </row>
    <row r="967">
      <c r="A967" s="1" t="s">
        <v>690</v>
      </c>
      <c r="B967" s="1" t="s">
        <v>1185</v>
      </c>
      <c r="C967" s="7" t="str">
        <f t="array" ref="C967">XLOOKUP(B967,'planificação'!A:A,'planificação'!B:B,"")</f>
        <v>intermediário</v>
      </c>
      <c r="E967" s="7">
        <v>45547.52956018518</v>
      </c>
      <c r="F967" s="1">
        <v>17.0</v>
      </c>
    </row>
    <row r="968">
      <c r="A968" s="1" t="s">
        <v>4376</v>
      </c>
      <c r="B968" s="1" t="s">
        <v>895</v>
      </c>
      <c r="C968" s="7" t="str">
        <f t="array" ref="C968">XLOOKUP(B968,'planificação'!A:A,'planificação'!B:B,"")</f>
        <v>intermediário</v>
      </c>
      <c r="E968" s="7">
        <v>45473.623877314814</v>
      </c>
      <c r="F968" s="1">
        <v>2.0</v>
      </c>
    </row>
    <row r="969">
      <c r="A969" s="1" t="s">
        <v>4383</v>
      </c>
      <c r="B969" s="1" t="s">
        <v>1006</v>
      </c>
      <c r="C969" s="7" t="str">
        <f t="array" ref="C969">XLOOKUP(B969,'planificação'!A:A,'planificação'!B:B,"")</f>
        <v>intermediário</v>
      </c>
      <c r="E969" s="7">
        <v>45229.597650462965</v>
      </c>
      <c r="F969" s="1">
        <v>184.0</v>
      </c>
    </row>
    <row r="970">
      <c r="A970" s="1" t="s">
        <v>4426</v>
      </c>
      <c r="B970" s="1" t="s">
        <v>895</v>
      </c>
      <c r="C970" s="7" t="str">
        <f t="array" ref="C970">XLOOKUP(B970,'planificação'!A:A,'planificação'!B:B,"")</f>
        <v>intermediário</v>
      </c>
      <c r="E970" s="7">
        <v>45473.63758101852</v>
      </c>
      <c r="F970" s="1">
        <v>4.0</v>
      </c>
    </row>
    <row r="971">
      <c r="A971" s="1" t="s">
        <v>4434</v>
      </c>
      <c r="B971" s="1" t="s">
        <v>1392</v>
      </c>
      <c r="C971" s="7" t="str">
        <f t="array" ref="C971">XLOOKUP(B971,'planificação'!A:A,'planificação'!B:B,"")</f>
        <v>intermediário</v>
      </c>
      <c r="E971" s="7">
        <v>45595.480578703704</v>
      </c>
      <c r="F971" s="1">
        <v>1.0</v>
      </c>
    </row>
    <row r="972">
      <c r="A972" s="1" t="s">
        <v>4439</v>
      </c>
      <c r="B972" s="1" t="s">
        <v>1333</v>
      </c>
      <c r="C972" s="7" t="str">
        <f t="array" ref="C972">XLOOKUP(B972,'planificação'!A:A,'planificação'!B:B,"")</f>
        <v>intermediário</v>
      </c>
      <c r="E972" s="7">
        <v>45588.75548611111</v>
      </c>
      <c r="F972" s="1">
        <v>6.0</v>
      </c>
    </row>
    <row r="973">
      <c r="A973" s="1" t="s">
        <v>664</v>
      </c>
      <c r="B973" s="1" t="s">
        <v>1786</v>
      </c>
      <c r="C973" s="7" t="str">
        <f t="array" ref="C973">XLOOKUP(B973,'planificação'!A:A,'planificação'!B:B,"")</f>
        <v>intermediário</v>
      </c>
      <c r="E973" s="7">
        <v>45457.84516203704</v>
      </c>
      <c r="F973" s="1">
        <v>56.0</v>
      </c>
    </row>
    <row r="974">
      <c r="A974" s="1" t="s">
        <v>798</v>
      </c>
      <c r="B974" s="1" t="s">
        <v>1185</v>
      </c>
      <c r="C974" s="7" t="str">
        <f t="array" ref="C974">XLOOKUP(B974,'planificação'!A:A,'planificação'!B:B,"")</f>
        <v>intermediário</v>
      </c>
      <c r="E974" s="7">
        <v>45540.791712962964</v>
      </c>
      <c r="F974" s="1">
        <v>16.0</v>
      </c>
    </row>
    <row r="975">
      <c r="A975" s="1" t="s">
        <v>680</v>
      </c>
      <c r="B975" s="1" t="s">
        <v>1185</v>
      </c>
      <c r="C975" s="7" t="str">
        <f t="array" ref="C975">XLOOKUP(B975,'planificação'!A:A,'planificação'!B:B,"")</f>
        <v>intermediário</v>
      </c>
      <c r="D975" s="7">
        <v>45547.53369212963</v>
      </c>
      <c r="E975" s="7">
        <v>45544.565625</v>
      </c>
      <c r="F975" s="1">
        <v>12.0</v>
      </c>
    </row>
    <row r="976">
      <c r="A976" s="1" t="s">
        <v>672</v>
      </c>
      <c r="B976" s="1" t="s">
        <v>945</v>
      </c>
      <c r="C976" s="7" t="str">
        <f t="array" ref="C976">XLOOKUP(B976,'planificação'!A:A,'planificação'!B:B,"")</f>
        <v>intermediário</v>
      </c>
      <c r="E976" s="7">
        <v>45555.82450231481</v>
      </c>
      <c r="F976" s="1">
        <v>14.0</v>
      </c>
    </row>
    <row r="977">
      <c r="A977" s="1" t="s">
        <v>807</v>
      </c>
      <c r="B977" s="1" t="s">
        <v>1006</v>
      </c>
      <c r="C977" s="7" t="str">
        <f t="array" ref="C977">XLOOKUP(B977,'planificação'!A:A,'planificação'!B:B,"")</f>
        <v>intermediário</v>
      </c>
      <c r="E977" s="7">
        <v>45394.82388888889</v>
      </c>
      <c r="F977" s="1">
        <v>36.0</v>
      </c>
    </row>
    <row r="978">
      <c r="A978" s="1" t="s">
        <v>4493</v>
      </c>
      <c r="B978" s="1" t="s">
        <v>1115</v>
      </c>
      <c r="C978" s="7" t="str">
        <f t="array" ref="C978">XLOOKUP(B978,'planificação'!A:A,'planificação'!B:B,"")</f>
        <v>intermediário</v>
      </c>
      <c r="E978" s="7">
        <v>45196.70447916666</v>
      </c>
      <c r="F978" s="1">
        <v>6.0</v>
      </c>
    </row>
    <row r="979">
      <c r="A979" s="1" t="s">
        <v>4498</v>
      </c>
      <c r="B979" s="1" t="s">
        <v>1006</v>
      </c>
      <c r="C979" s="7" t="str">
        <f t="array" ref="C979">XLOOKUP(B979,'planificação'!A:A,'planificação'!B:B,"")</f>
        <v>intermediário</v>
      </c>
      <c r="E979" s="7">
        <v>45160.73704861111</v>
      </c>
      <c r="F979" s="1">
        <v>147.0</v>
      </c>
    </row>
    <row r="980">
      <c r="A980" s="1" t="s">
        <v>847</v>
      </c>
      <c r="B980" s="1" t="s">
        <v>1185</v>
      </c>
      <c r="C980" s="7" t="str">
        <f t="array" ref="C980">XLOOKUP(B980,'planificação'!A:A,'planificação'!B:B,"")</f>
        <v>intermediário</v>
      </c>
      <c r="E980" s="7">
        <v>45434.89528935185</v>
      </c>
      <c r="F980" s="1">
        <v>30.0</v>
      </c>
    </row>
    <row r="981">
      <c r="A981" s="1" t="s">
        <v>710</v>
      </c>
      <c r="B981" s="1" t="s">
        <v>1185</v>
      </c>
      <c r="C981" s="7" t="str">
        <f t="array" ref="C981">XLOOKUP(B981,'planificação'!A:A,'planificação'!B:B,"")</f>
        <v>intermediário</v>
      </c>
      <c r="E981" s="7">
        <v>45540.00611111111</v>
      </c>
      <c r="F981" s="1">
        <v>31.0</v>
      </c>
    </row>
    <row r="982">
      <c r="A982" s="1" t="s">
        <v>741</v>
      </c>
      <c r="B982" s="1" t="s">
        <v>1185</v>
      </c>
      <c r="C982" s="7" t="str">
        <f t="array" ref="C982">XLOOKUP(B982,'planificação'!A:A,'planificação'!B:B,"")</f>
        <v>intermediário</v>
      </c>
      <c r="D982" s="7">
        <v>45552.96603009259</v>
      </c>
      <c r="E982" s="7">
        <v>45540.00237268519</v>
      </c>
      <c r="F982" s="1">
        <v>2.0</v>
      </c>
    </row>
    <row r="983">
      <c r="A983" s="1" t="s">
        <v>4559</v>
      </c>
      <c r="B983" s="1" t="s">
        <v>1115</v>
      </c>
      <c r="C983" s="7" t="str">
        <f t="array" ref="C983">XLOOKUP(B983,'planificação'!A:A,'planificação'!B:B,"")</f>
        <v>intermediário</v>
      </c>
      <c r="E983" s="7">
        <v>45351.96393518519</v>
      </c>
      <c r="F983" s="1">
        <v>229.0</v>
      </c>
    </row>
    <row r="984">
      <c r="A984" s="1" t="s">
        <v>4583</v>
      </c>
      <c r="B984" s="1" t="s">
        <v>895</v>
      </c>
      <c r="C984" s="7" t="str">
        <f t="array" ref="C984">XLOOKUP(B984,'planificação'!A:A,'planificação'!B:B,"")</f>
        <v>intermediário</v>
      </c>
      <c r="E984" s="7">
        <v>45175.863657407404</v>
      </c>
      <c r="F984" s="1">
        <v>304.0</v>
      </c>
    </row>
    <row r="985">
      <c r="A985" s="1" t="s">
        <v>4588</v>
      </c>
      <c r="B985" s="1" t="s">
        <v>1497</v>
      </c>
      <c r="C985" s="7" t="str">
        <f t="array" ref="C985">XLOOKUP(B985,'planificação'!A:A,'planificação'!B:B,"")</f>
        <v>intermediário</v>
      </c>
      <c r="E985" s="7">
        <v>45239.82800925926</v>
      </c>
      <c r="F985" s="1">
        <v>72.0</v>
      </c>
    </row>
    <row r="986">
      <c r="A986" s="1" t="s">
        <v>644</v>
      </c>
      <c r="B986" s="1" t="s">
        <v>1006</v>
      </c>
      <c r="C986" s="7" t="str">
        <f t="array" ref="C986">XLOOKUP(B986,'planificação'!A:A,'planificação'!B:B,"")</f>
        <v>intermediário</v>
      </c>
      <c r="E986" s="7">
        <v>45545.98396990741</v>
      </c>
      <c r="F986" s="1">
        <v>50.0</v>
      </c>
    </row>
    <row r="987">
      <c r="A987" s="1" t="s">
        <v>737</v>
      </c>
      <c r="B987" s="1" t="s">
        <v>1185</v>
      </c>
      <c r="C987" s="7" t="str">
        <f t="array" ref="C987">XLOOKUP(B987,'planificação'!A:A,'planificação'!B:B,"")</f>
        <v>intermediário</v>
      </c>
      <c r="D987" s="7">
        <v>45555.95883101852</v>
      </c>
      <c r="E987" s="7">
        <v>45544.6274537037</v>
      </c>
      <c r="F987" s="1">
        <v>4.0</v>
      </c>
    </row>
    <row r="988">
      <c r="A988" s="1" t="s">
        <v>649</v>
      </c>
      <c r="B988" s="1" t="s">
        <v>1185</v>
      </c>
      <c r="C988" s="7" t="str">
        <f t="array" ref="C988">XLOOKUP(B988,'planificação'!A:A,'planificação'!B:B,"")</f>
        <v>intermediário</v>
      </c>
      <c r="E988" s="7">
        <v>45541.811689814815</v>
      </c>
      <c r="F988" s="1">
        <v>24.0</v>
      </c>
    </row>
    <row r="989">
      <c r="A989" s="1" t="s">
        <v>848</v>
      </c>
      <c r="B989" s="1" t="s">
        <v>1185</v>
      </c>
      <c r="C989" s="7" t="str">
        <f t="array" ref="C989">XLOOKUP(B989,'planificação'!A:A,'planificação'!B:B,"")</f>
        <v>intermediário</v>
      </c>
      <c r="E989" s="7">
        <v>45425.81037037037</v>
      </c>
      <c r="F989" s="1">
        <v>42.0</v>
      </c>
    </row>
    <row r="990">
      <c r="A990" s="1" t="s">
        <v>696</v>
      </c>
      <c r="B990" s="1" t="s">
        <v>1185</v>
      </c>
      <c r="C990" s="7" t="str">
        <f t="array" ref="C990">XLOOKUP(B990,'planificação'!A:A,'planificação'!B:B,"")</f>
        <v>intermediário</v>
      </c>
      <c r="E990" s="7">
        <v>45540.768796296295</v>
      </c>
      <c r="F990" s="1">
        <v>34.0</v>
      </c>
    </row>
    <row r="991">
      <c r="A991" s="1" t="s">
        <v>813</v>
      </c>
      <c r="B991" s="1" t="s">
        <v>1185</v>
      </c>
      <c r="C991" s="7" t="str">
        <f t="array" ref="C991">XLOOKUP(B991,'planificação'!A:A,'planificação'!B:B,"")</f>
        <v>intermediário</v>
      </c>
      <c r="E991" s="7">
        <v>45539.99966435185</v>
      </c>
      <c r="F991" s="1">
        <v>28.0</v>
      </c>
    </row>
    <row r="992">
      <c r="A992" s="1" t="s">
        <v>785</v>
      </c>
      <c r="B992" s="1" t="s">
        <v>1185</v>
      </c>
      <c r="C992" s="7" t="str">
        <f t="array" ref="C992">XLOOKUP(B992,'planificação'!A:A,'planificação'!B:B,"")</f>
        <v>intermediário</v>
      </c>
      <c r="E992" s="7">
        <v>45540.00865740741</v>
      </c>
      <c r="F992" s="1">
        <v>10.0</v>
      </c>
    </row>
    <row r="993">
      <c r="A993" s="1" t="s">
        <v>786</v>
      </c>
      <c r="B993" s="1" t="s">
        <v>1006</v>
      </c>
      <c r="C993" s="7" t="str">
        <f t="array" ref="C993">XLOOKUP(B993,'planificação'!A:A,'planificação'!B:B,"")</f>
        <v>intermediário</v>
      </c>
      <c r="E993" s="7">
        <v>45516.94849537037</v>
      </c>
      <c r="F993" s="1">
        <v>22.0</v>
      </c>
    </row>
    <row r="994">
      <c r="A994" s="1" t="s">
        <v>633</v>
      </c>
      <c r="B994" s="1" t="s">
        <v>1185</v>
      </c>
      <c r="C994" s="7" t="str">
        <f t="array" ref="C994">XLOOKUP(B994,'planificação'!A:A,'planificação'!B:B,"")</f>
        <v>intermediário</v>
      </c>
      <c r="E994" s="7">
        <v>45440.61769675926</v>
      </c>
      <c r="F994" s="1">
        <v>2.0</v>
      </c>
    </row>
    <row r="995">
      <c r="A995" s="1" t="s">
        <v>4779</v>
      </c>
      <c r="B995" s="1" t="s">
        <v>1006</v>
      </c>
      <c r="C995" s="7" t="str">
        <f t="array" ref="C995">XLOOKUP(B995,'planificação'!A:A,'planificação'!B:B,"")</f>
        <v>intermediário</v>
      </c>
      <c r="E995" s="7">
        <v>45296.814618055556</v>
      </c>
      <c r="F995" s="1">
        <v>15.0</v>
      </c>
    </row>
    <row r="996">
      <c r="A996" s="1" t="s">
        <v>780</v>
      </c>
      <c r="B996" s="1" t="s">
        <v>1185</v>
      </c>
      <c r="C996" s="7" t="str">
        <f t="array" ref="C996">XLOOKUP(B996,'planificação'!A:A,'planificação'!B:B,"")</f>
        <v>intermediário</v>
      </c>
      <c r="E996" s="7">
        <v>45540.00560185185</v>
      </c>
      <c r="F996" s="1">
        <v>22.0</v>
      </c>
    </row>
    <row r="997">
      <c r="A997" s="1" t="s">
        <v>655</v>
      </c>
      <c r="B997" s="1" t="s">
        <v>1185</v>
      </c>
      <c r="C997" s="7" t="str">
        <f t="array" ref="C997">XLOOKUP(B997,'planificação'!A:A,'planificação'!B:B,"")</f>
        <v>intermediário</v>
      </c>
      <c r="E997" s="7">
        <v>45540.60907407408</v>
      </c>
      <c r="F997" s="1">
        <v>50.0</v>
      </c>
    </row>
    <row r="998">
      <c r="A998" s="1" t="s">
        <v>611</v>
      </c>
      <c r="B998" s="1" t="s">
        <v>4863</v>
      </c>
      <c r="C998" s="7" t="str">
        <f t="array" ref="C998">XLOOKUP(B998,'planificação'!A:A,'planificação'!B:B,"")</f>
        <v>intermediário</v>
      </c>
      <c r="E998" s="7">
        <v>45506.56190972222</v>
      </c>
      <c r="F998" s="1">
        <v>124.0</v>
      </c>
    </row>
    <row r="999">
      <c r="A999" s="1" t="s">
        <v>748</v>
      </c>
      <c r="B999" s="1" t="s">
        <v>1185</v>
      </c>
      <c r="C999" s="7" t="str">
        <f t="array" ref="C999">XLOOKUP(B999,'planificação'!A:A,'planificação'!B:B,"")</f>
        <v>intermediário</v>
      </c>
      <c r="D999" s="7">
        <v>45559.555925925924</v>
      </c>
      <c r="E999" s="7">
        <v>45540.041238425925</v>
      </c>
      <c r="F999" s="1">
        <v>4.0</v>
      </c>
    </row>
    <row r="1000">
      <c r="A1000" s="1" t="s">
        <v>810</v>
      </c>
      <c r="B1000" s="1" t="s">
        <v>1006</v>
      </c>
      <c r="C1000" s="7" t="str">
        <f t="array" ref="C1000">XLOOKUP(B1000,'planificação'!A:A,'planificação'!B:B,"")</f>
        <v>intermediário</v>
      </c>
      <c r="E1000" s="7">
        <v>45379.757997685185</v>
      </c>
      <c r="F1000" s="1">
        <v>30.0</v>
      </c>
    </row>
    <row r="1001">
      <c r="A1001" s="1" t="s">
        <v>4911</v>
      </c>
      <c r="B1001" s="1" t="s">
        <v>1333</v>
      </c>
      <c r="C1001" s="7" t="str">
        <f t="array" ref="C1001">XLOOKUP(B1001,'planificação'!A:A,'planificação'!B:B,"")</f>
        <v>intermediário</v>
      </c>
      <c r="E1001" s="7">
        <v>45586.593043981484</v>
      </c>
      <c r="F1001" s="1">
        <v>6.0</v>
      </c>
    </row>
    <row r="1002">
      <c r="A1002" s="1" t="s">
        <v>4947</v>
      </c>
      <c r="B1002" s="1" t="s">
        <v>895</v>
      </c>
      <c r="C1002" s="7" t="str">
        <f t="array" ref="C1002">XLOOKUP(B1002,'planificação'!A:A,'planificação'!B:B,"")</f>
        <v>intermediário</v>
      </c>
      <c r="E1002" s="7">
        <v>45501.10123842592</v>
      </c>
      <c r="F1002" s="1">
        <v>1.0</v>
      </c>
    </row>
    <row r="1003">
      <c r="A1003" s="1" t="s">
        <v>658</v>
      </c>
      <c r="B1003" s="1" t="s">
        <v>973</v>
      </c>
      <c r="C1003" s="7" t="str">
        <f t="array" ref="C1003">XLOOKUP(B1003,'planificação'!A:A,'planificação'!B:B,"")</f>
        <v>intermediário</v>
      </c>
      <c r="D1003" s="7">
        <v>45561.87074074074</v>
      </c>
      <c r="E1003" s="7">
        <v>45398.85681712963</v>
      </c>
      <c r="F1003" s="1">
        <v>33.0</v>
      </c>
    </row>
    <row r="1004">
      <c r="A1004" s="1" t="s">
        <v>4962</v>
      </c>
      <c r="B1004" s="1" t="s">
        <v>895</v>
      </c>
      <c r="C1004" s="7" t="str">
        <f t="array" ref="C1004">XLOOKUP(B1004,'planificação'!A:A,'planificação'!B:B,"")</f>
        <v>intermediário</v>
      </c>
      <c r="E1004" s="7">
        <v>45345.8299537037</v>
      </c>
      <c r="F1004" s="1">
        <v>4.0</v>
      </c>
    </row>
    <row r="1005">
      <c r="A1005" s="1" t="s">
        <v>687</v>
      </c>
      <c r="B1005" s="1" t="s">
        <v>1115</v>
      </c>
      <c r="C1005" s="7" t="str">
        <f t="array" ref="C1005">XLOOKUP(B1005,'planificação'!A:A,'planificação'!B:B,"")</f>
        <v>intermediário</v>
      </c>
      <c r="E1005" s="7">
        <v>45457.738541666666</v>
      </c>
      <c r="F1005" s="1">
        <v>111.0</v>
      </c>
    </row>
    <row r="1006">
      <c r="A1006" s="1" t="s">
        <v>4982</v>
      </c>
      <c r="B1006" s="1" t="s">
        <v>1185</v>
      </c>
      <c r="C1006" s="7" t="str">
        <f t="array" ref="C1006">XLOOKUP(B1006,'planificação'!A:A,'planificação'!B:B,"")</f>
        <v>intermediário</v>
      </c>
      <c r="E1006" s="7">
        <v>45153.79912037037</v>
      </c>
      <c r="F1006" s="1">
        <v>27.0</v>
      </c>
    </row>
    <row r="1007">
      <c r="A1007" s="1" t="s">
        <v>671</v>
      </c>
      <c r="B1007" s="1" t="s">
        <v>973</v>
      </c>
      <c r="C1007" s="7" t="str">
        <f t="array" ref="C1007">XLOOKUP(B1007,'planificação'!A:A,'planificação'!B:B,"")</f>
        <v>intermediário</v>
      </c>
      <c r="E1007" s="7">
        <v>45530.863229166665</v>
      </c>
      <c r="F1007" s="1">
        <v>10.0</v>
      </c>
    </row>
    <row r="1008">
      <c r="A1008" s="1" t="s">
        <v>5015</v>
      </c>
      <c r="B1008" s="1" t="s">
        <v>1185</v>
      </c>
      <c r="C1008" s="7" t="str">
        <f t="array" ref="C1008">XLOOKUP(B1008,'planificação'!A:A,'planificação'!B:B,"")</f>
        <v>intermediário</v>
      </c>
      <c r="D1008" s="7">
        <v>45542.57020833333</v>
      </c>
      <c r="E1008" s="7">
        <v>45540.00377314815</v>
      </c>
      <c r="F1008" s="1">
        <v>1.0</v>
      </c>
    </row>
    <row r="1009">
      <c r="A1009" s="1" t="s">
        <v>5051</v>
      </c>
      <c r="B1009" s="1" t="s">
        <v>1392</v>
      </c>
      <c r="C1009" s="7" t="str">
        <f t="array" ref="C1009">XLOOKUP(B1009,'planificação'!A:A,'planificação'!B:B,"")</f>
        <v>intermediário</v>
      </c>
      <c r="E1009" s="7">
        <v>45586.66853009259</v>
      </c>
      <c r="F1009" s="1">
        <v>4.0</v>
      </c>
    </row>
    <row r="1010">
      <c r="A1010" s="1" t="s">
        <v>678</v>
      </c>
      <c r="B1010" s="1" t="s">
        <v>1185</v>
      </c>
      <c r="C1010" s="7" t="str">
        <f t="array" ref="C1010">XLOOKUP(B1010,'planificação'!A:A,'planificação'!B:B,"")</f>
        <v>intermediário</v>
      </c>
      <c r="E1010" s="7">
        <v>45540.009988425925</v>
      </c>
      <c r="F1010" s="1">
        <v>40.0</v>
      </c>
    </row>
    <row r="1011">
      <c r="A1011" s="1" t="s">
        <v>799</v>
      </c>
      <c r="B1011" s="1" t="s">
        <v>1185</v>
      </c>
      <c r="C1011" s="7" t="str">
        <f t="array" ref="C1011">XLOOKUP(B1011,'planificação'!A:A,'planificação'!B:B,"")</f>
        <v>intermediário</v>
      </c>
      <c r="E1011" s="7">
        <v>45540.00230324074</v>
      </c>
      <c r="F1011" s="1">
        <v>8.0</v>
      </c>
    </row>
    <row r="1012">
      <c r="A1012" s="1" t="s">
        <v>5127</v>
      </c>
      <c r="B1012" s="1" t="s">
        <v>895</v>
      </c>
      <c r="C1012" s="7" t="str">
        <f t="array" ref="C1012">XLOOKUP(B1012,'planificação'!A:A,'planificação'!B:B,"")</f>
        <v>intermediário</v>
      </c>
      <c r="E1012" s="7">
        <v>45180.604108796295</v>
      </c>
      <c r="F1012" s="1">
        <v>171.0</v>
      </c>
    </row>
    <row r="1013">
      <c r="A1013" s="1" t="s">
        <v>5135</v>
      </c>
      <c r="B1013" s="1" t="s">
        <v>1115</v>
      </c>
      <c r="C1013" s="7" t="str">
        <f t="array" ref="C1013">XLOOKUP(B1013,'planificação'!A:A,'planificação'!B:B,"")</f>
        <v>intermediário</v>
      </c>
      <c r="E1013" s="7">
        <v>45064.73094907407</v>
      </c>
      <c r="F1013" s="1">
        <v>27.0</v>
      </c>
    </row>
    <row r="1014">
      <c r="A1014" s="1" t="s">
        <v>656</v>
      </c>
      <c r="B1014" s="1" t="s">
        <v>1786</v>
      </c>
      <c r="C1014" s="7" t="str">
        <f t="array" ref="C1014">XLOOKUP(B1014,'planificação'!A:A,'planificação'!B:B,"")</f>
        <v>intermediário</v>
      </c>
      <c r="E1014" s="7">
        <v>45499.718518518515</v>
      </c>
      <c r="F1014" s="1">
        <v>44.0</v>
      </c>
    </row>
    <row r="1015">
      <c r="A1015" s="1" t="s">
        <v>797</v>
      </c>
      <c r="B1015" s="1" t="s">
        <v>973</v>
      </c>
      <c r="C1015" s="7" t="str">
        <f t="array" ref="C1015">XLOOKUP(B1015,'planificação'!A:A,'planificação'!B:B,"")</f>
        <v>intermediário</v>
      </c>
      <c r="E1015" s="7">
        <v>45530.51424768518</v>
      </c>
      <c r="F1015" s="1">
        <v>34.0</v>
      </c>
    </row>
    <row r="1016">
      <c r="A1016" s="1" t="s">
        <v>651</v>
      </c>
      <c r="B1016" s="1" t="s">
        <v>1115</v>
      </c>
      <c r="C1016" s="7" t="str">
        <f t="array" ref="C1016">XLOOKUP(B1016,'planificação'!A:A,'planificação'!B:B,"")</f>
        <v>intermediário</v>
      </c>
      <c r="E1016" s="7">
        <v>45538.91237268518</v>
      </c>
      <c r="F1016" s="1">
        <v>33.0</v>
      </c>
    </row>
    <row r="1017">
      <c r="A1017" s="1" t="s">
        <v>5250</v>
      </c>
      <c r="B1017" s="1" t="s">
        <v>1392</v>
      </c>
      <c r="C1017" s="7" t="str">
        <f t="array" ref="C1017">XLOOKUP(B1017,'planificação'!A:A,'planificação'!B:B,"")</f>
        <v>intermediário</v>
      </c>
      <c r="E1017" s="7">
        <v>45573.91611111111</v>
      </c>
      <c r="F1017" s="1">
        <v>5.0</v>
      </c>
    </row>
    <row r="1018">
      <c r="A1018" s="1" t="s">
        <v>701</v>
      </c>
      <c r="B1018" s="1" t="s">
        <v>973</v>
      </c>
      <c r="C1018" s="7" t="str">
        <f t="array" ref="C1018">XLOOKUP(B1018,'planificação'!A:A,'planificação'!B:B,"")</f>
        <v>intermediário</v>
      </c>
      <c r="E1018" s="7">
        <v>45525.751539351855</v>
      </c>
      <c r="F1018" s="1">
        <v>19.0</v>
      </c>
    </row>
    <row r="1019">
      <c r="A1019" s="1" t="s">
        <v>719</v>
      </c>
      <c r="B1019" s="1" t="s">
        <v>973</v>
      </c>
      <c r="C1019" s="7" t="str">
        <f t="array" ref="C1019">XLOOKUP(B1019,'planificação'!A:A,'planificação'!B:B,"")</f>
        <v>intermediário</v>
      </c>
      <c r="D1019" s="7">
        <v>45476.56761574074</v>
      </c>
      <c r="E1019" s="7">
        <v>45378.47736111111</v>
      </c>
      <c r="F1019" s="1">
        <v>12.0</v>
      </c>
    </row>
    <row r="1020">
      <c r="A1020" s="1" t="s">
        <v>621</v>
      </c>
      <c r="B1020" s="1" t="s">
        <v>1185</v>
      </c>
      <c r="C1020" s="7" t="str">
        <f t="array" ref="C1020">XLOOKUP(B1020,'planificação'!A:A,'planificação'!B:B,"")</f>
        <v>intermediário</v>
      </c>
      <c r="D1020" s="7">
        <v>45568.75040509259</v>
      </c>
      <c r="E1020" s="7">
        <v>45540.008055555554</v>
      </c>
      <c r="F1020" s="1">
        <v>43.0</v>
      </c>
    </row>
    <row r="1021">
      <c r="A1021" s="1" t="s">
        <v>703</v>
      </c>
      <c r="B1021" s="1" t="s">
        <v>945</v>
      </c>
      <c r="C1021" s="7" t="str">
        <f t="array" ref="C1021">XLOOKUP(B1021,'planificação'!A:A,'planificação'!B:B,"")</f>
        <v>intermediário</v>
      </c>
      <c r="E1021" s="7">
        <v>45503.596284722225</v>
      </c>
      <c r="F1021" s="1">
        <v>35.0</v>
      </c>
    </row>
    <row r="1022">
      <c r="A1022" s="1" t="s">
        <v>751</v>
      </c>
      <c r="B1022" s="1" t="s">
        <v>973</v>
      </c>
      <c r="C1022" s="7" t="str">
        <f t="array" ref="C1022">XLOOKUP(B1022,'planificação'!A:A,'planificação'!B:B,"")</f>
        <v>intermediário</v>
      </c>
      <c r="D1022" s="7">
        <v>45551.528645833336</v>
      </c>
      <c r="E1022" s="7">
        <v>45516.60089120371</v>
      </c>
      <c r="F1022" s="1">
        <v>7.0</v>
      </c>
    </row>
    <row r="1023">
      <c r="A1023" s="1" t="s">
        <v>743</v>
      </c>
      <c r="B1023" s="1" t="s">
        <v>1185</v>
      </c>
      <c r="C1023" s="7" t="str">
        <f t="array" ref="C1023">XLOOKUP(B1023,'planificação'!A:A,'planificação'!B:B,"")</f>
        <v>intermediário</v>
      </c>
      <c r="D1023" s="7">
        <v>45553.48738425926</v>
      </c>
      <c r="E1023" s="7">
        <v>45540.002546296295</v>
      </c>
      <c r="F1023" s="1">
        <v>6.0</v>
      </c>
    </row>
    <row r="1024">
      <c r="A1024" s="1" t="s">
        <v>669</v>
      </c>
      <c r="B1024" s="1" t="s">
        <v>1006</v>
      </c>
      <c r="C1024" s="7" t="str">
        <f t="array" ref="C1024">XLOOKUP(B1024,'planificação'!A:A,'planificação'!B:B,"")</f>
        <v>intermediário</v>
      </c>
      <c r="D1024" s="7">
        <v>45509.68446759259</v>
      </c>
      <c r="E1024" s="7">
        <v>45413.057488425926</v>
      </c>
      <c r="F1024" s="1">
        <v>46.0</v>
      </c>
    </row>
    <row r="1025">
      <c r="A1025" s="1" t="s">
        <v>5448</v>
      </c>
      <c r="B1025" s="1" t="s">
        <v>1392</v>
      </c>
      <c r="C1025" s="7" t="str">
        <f t="array" ref="C1025">XLOOKUP(B1025,'planificação'!A:A,'planificação'!B:B,"")</f>
        <v>intermediário</v>
      </c>
      <c r="E1025" s="7">
        <v>45574.77513888889</v>
      </c>
      <c r="F1025" s="1">
        <v>13.0</v>
      </c>
    </row>
    <row r="1026">
      <c r="A1026" s="1" t="s">
        <v>679</v>
      </c>
      <c r="B1026" s="1" t="s">
        <v>1185</v>
      </c>
      <c r="C1026" s="7" t="str">
        <f t="array" ref="C1026">XLOOKUP(B1026,'planificação'!A:A,'planificação'!B:B,"")</f>
        <v>intermediário</v>
      </c>
      <c r="E1026" s="7">
        <v>45545.480150462965</v>
      </c>
      <c r="F1026" s="1">
        <v>66.0</v>
      </c>
    </row>
    <row r="1027">
      <c r="A1027" s="1" t="s">
        <v>688</v>
      </c>
      <c r="B1027" s="1" t="s">
        <v>1185</v>
      </c>
      <c r="C1027" s="7" t="str">
        <f t="array" ref="C1027">XLOOKUP(B1027,'planificação'!A:A,'planificação'!B:B,"")</f>
        <v>intermediário</v>
      </c>
      <c r="E1027" s="7">
        <v>45540.58871527778</v>
      </c>
      <c r="F1027" s="1">
        <v>6.0</v>
      </c>
    </row>
    <row r="1028">
      <c r="A1028" s="1" t="s">
        <v>5495</v>
      </c>
      <c r="B1028" s="1" t="s">
        <v>973</v>
      </c>
      <c r="C1028" s="7" t="str">
        <f t="array" ref="C1028">XLOOKUP(B1028,'planificação'!A:A,'planificação'!B:B,"")</f>
        <v>intermediário</v>
      </c>
      <c r="D1028" s="7">
        <v>45542.68142361111</v>
      </c>
      <c r="E1028" s="7">
        <v>45257.58349537037</v>
      </c>
      <c r="F1028" s="1">
        <v>1.0</v>
      </c>
    </row>
    <row r="1029">
      <c r="A1029" s="1" t="s">
        <v>794</v>
      </c>
      <c r="B1029" s="1" t="s">
        <v>1333</v>
      </c>
      <c r="C1029" s="7" t="str">
        <f t="array" ref="C1029">XLOOKUP(B1029,'planificação'!A:A,'planificação'!B:B,"")</f>
        <v>intermediário</v>
      </c>
      <c r="E1029" s="7">
        <v>45504.846655092595</v>
      </c>
      <c r="F1029" s="1">
        <v>64.0</v>
      </c>
    </row>
    <row r="1030">
      <c r="A1030" s="1" t="s">
        <v>713</v>
      </c>
      <c r="B1030" s="1" t="s">
        <v>1786</v>
      </c>
      <c r="C1030" s="7" t="str">
        <f t="array" ref="C1030">XLOOKUP(B1030,'planificação'!A:A,'planificação'!B:B,"")</f>
        <v>intermediário</v>
      </c>
      <c r="E1030" s="7">
        <v>45530.84585648148</v>
      </c>
      <c r="F1030" s="1">
        <v>49.0</v>
      </c>
    </row>
    <row r="1031">
      <c r="A1031" s="1" t="s">
        <v>661</v>
      </c>
      <c r="B1031" s="1" t="s">
        <v>1301</v>
      </c>
      <c r="C1031" s="7" t="str">
        <f t="array" ref="C1031">XLOOKUP(B1031,'planificação'!A:A,'planificação'!B:B,"")</f>
        <v>intermediário</v>
      </c>
      <c r="E1031" s="7">
        <v>45450.83273148148</v>
      </c>
      <c r="F1031" s="1">
        <v>81.0</v>
      </c>
    </row>
    <row r="1032">
      <c r="A1032" s="1" t="s">
        <v>830</v>
      </c>
      <c r="B1032" s="1" t="s">
        <v>973</v>
      </c>
      <c r="C1032" s="7" t="str">
        <f t="array" ref="C1032">XLOOKUP(B1032,'planificação'!A:A,'planificação'!B:B,"")</f>
        <v>intermediário</v>
      </c>
      <c r="E1032" s="7">
        <v>45379.6003125</v>
      </c>
      <c r="F1032" s="1">
        <v>15.0</v>
      </c>
    </row>
    <row r="1033">
      <c r="A1033" s="1" t="s">
        <v>851</v>
      </c>
      <c r="B1033" s="1" t="s">
        <v>1185</v>
      </c>
      <c r="C1033" s="7" t="str">
        <f t="array" ref="C1033">XLOOKUP(B1033,'planificação'!A:A,'planificação'!B:B,"")</f>
        <v>intermediário</v>
      </c>
      <c r="E1033" s="7">
        <v>45540.55231481481</v>
      </c>
      <c r="F1033" s="1">
        <v>1.0</v>
      </c>
    </row>
    <row r="1034">
      <c r="A1034" s="1" t="s">
        <v>718</v>
      </c>
      <c r="B1034" s="1" t="s">
        <v>945</v>
      </c>
      <c r="C1034" s="7" t="str">
        <f t="array" ref="C1034">XLOOKUP(B1034,'planificação'!A:A,'planificação'!B:B,"")</f>
        <v>intermediário</v>
      </c>
      <c r="E1034" s="7">
        <v>45533.82100694445</v>
      </c>
      <c r="F1034" s="1">
        <v>17.0</v>
      </c>
    </row>
    <row r="1035">
      <c r="A1035" s="1" t="s">
        <v>5637</v>
      </c>
      <c r="B1035" s="1" t="s">
        <v>1497</v>
      </c>
      <c r="C1035" s="7" t="str">
        <f t="array" ref="C1035">XLOOKUP(B1035,'planificação'!A:A,'planificação'!B:B,"")</f>
        <v>intermediário</v>
      </c>
      <c r="E1035" s="7">
        <v>45593.82346064815</v>
      </c>
      <c r="F1035" s="1">
        <v>1.0</v>
      </c>
    </row>
    <row r="1036">
      <c r="A1036" s="1" t="s">
        <v>5660</v>
      </c>
      <c r="B1036" s="1" t="s">
        <v>1497</v>
      </c>
      <c r="C1036" s="7" t="str">
        <f t="array" ref="C1036">XLOOKUP(B1036,'planificação'!A:A,'planificação'!B:B,"")</f>
        <v>intermediário</v>
      </c>
      <c r="E1036" s="7">
        <v>45579.50503472222</v>
      </c>
      <c r="F1036" s="1">
        <v>15.0</v>
      </c>
    </row>
    <row r="1037">
      <c r="A1037" s="1" t="s">
        <v>818</v>
      </c>
      <c r="B1037" s="1" t="s">
        <v>895</v>
      </c>
      <c r="C1037" s="7" t="str">
        <f t="array" ref="C1037">XLOOKUP(B1037,'planificação'!A:A,'planificação'!B:B,"")</f>
        <v>intermediário</v>
      </c>
      <c r="E1037" s="7">
        <v>45512.51037037037</v>
      </c>
      <c r="F1037" s="1">
        <v>42.0</v>
      </c>
    </row>
    <row r="1038">
      <c r="A1038" s="1" t="s">
        <v>5690</v>
      </c>
      <c r="B1038" s="1" t="s">
        <v>1333</v>
      </c>
      <c r="C1038" s="7" t="str">
        <f t="array" ref="C1038">XLOOKUP(B1038,'planificação'!A:A,'planificação'!B:B,"")</f>
        <v>intermediário</v>
      </c>
      <c r="E1038" s="7">
        <v>45593.76173611111</v>
      </c>
      <c r="F1038" s="1">
        <v>12.0</v>
      </c>
    </row>
    <row r="1039">
      <c r="A1039" s="1" t="s">
        <v>777</v>
      </c>
      <c r="B1039" s="1" t="s">
        <v>1185</v>
      </c>
      <c r="C1039" s="7" t="str">
        <f t="array" ref="C1039">XLOOKUP(B1039,'planificação'!A:A,'planificação'!B:B,"")</f>
        <v>intermediário</v>
      </c>
      <c r="E1039" s="7">
        <v>45539.99979166667</v>
      </c>
      <c r="F1039" s="1">
        <v>16.0</v>
      </c>
    </row>
    <row r="1040">
      <c r="A1040" s="1" t="s">
        <v>789</v>
      </c>
      <c r="B1040" s="1" t="s">
        <v>1185</v>
      </c>
      <c r="C1040" s="7" t="str">
        <f t="array" ref="C1040">XLOOKUP(B1040,'planificação'!A:A,'planificação'!B:B,"")</f>
        <v>intermediário</v>
      </c>
      <c r="E1040" s="7">
        <v>45539.997407407405</v>
      </c>
      <c r="F1040" s="1">
        <v>25.0</v>
      </c>
    </row>
    <row r="1041">
      <c r="A1041" s="1" t="s">
        <v>648</v>
      </c>
      <c r="B1041" s="1" t="s">
        <v>895</v>
      </c>
      <c r="C1041" s="7" t="str">
        <f t="array" ref="C1041">XLOOKUP(B1041,'planificação'!A:A,'planificação'!B:B,"")</f>
        <v>intermediário</v>
      </c>
      <c r="E1041" s="7">
        <v>45509.77009259259</v>
      </c>
      <c r="F1041" s="1">
        <v>50.0</v>
      </c>
    </row>
    <row r="1042">
      <c r="A1042" s="1" t="s">
        <v>5753</v>
      </c>
      <c r="B1042" s="1" t="s">
        <v>1497</v>
      </c>
      <c r="C1042" s="7" t="str">
        <f t="array" ref="C1042">XLOOKUP(B1042,'planificação'!A:A,'planificação'!B:B,"")</f>
        <v>intermediário</v>
      </c>
      <c r="E1042" s="7">
        <v>45588.75059027778</v>
      </c>
      <c r="F1042" s="1">
        <v>1.0</v>
      </c>
    </row>
    <row r="1043">
      <c r="A1043" s="1" t="s">
        <v>5762</v>
      </c>
      <c r="B1043" s="1" t="s">
        <v>5766</v>
      </c>
      <c r="C1043" s="7" t="str">
        <f t="array" ref="C1043">XLOOKUP(B1043,'planificação'!A:A,'planificação'!B:B,"")</f>
        <v>intermediário</v>
      </c>
      <c r="E1043" s="7">
        <v>45573.65144675926</v>
      </c>
      <c r="F1043" s="1">
        <v>15.0</v>
      </c>
    </row>
    <row r="1044">
      <c r="A1044" s="1" t="s">
        <v>5799</v>
      </c>
      <c r="B1044" s="1" t="s">
        <v>945</v>
      </c>
      <c r="C1044" s="7" t="str">
        <f t="array" ref="C1044">XLOOKUP(B1044,'planificação'!A:A,'planificação'!B:B,"")</f>
        <v>intermediário</v>
      </c>
      <c r="E1044" s="7">
        <v>45110.778020833335</v>
      </c>
      <c r="F1044" s="1">
        <v>68.0</v>
      </c>
    </row>
    <row r="1045">
      <c r="A1045" s="1" t="s">
        <v>779</v>
      </c>
      <c r="B1045" s="1" t="s">
        <v>1006</v>
      </c>
      <c r="C1045" s="7" t="str">
        <f t="array" ref="C1045">XLOOKUP(B1045,'planificação'!A:A,'planificação'!B:B,"")</f>
        <v>intermediário</v>
      </c>
      <c r="E1045" s="7">
        <v>45407.51179398148</v>
      </c>
      <c r="F1045" s="1">
        <v>101.0</v>
      </c>
    </row>
    <row r="1046">
      <c r="A1046" s="1" t="s">
        <v>806</v>
      </c>
      <c r="B1046" s="1" t="s">
        <v>1006</v>
      </c>
      <c r="C1046" s="7" t="str">
        <f t="array" ref="C1046">XLOOKUP(B1046,'planificação'!A:A,'planificação'!B:B,"")</f>
        <v>intermediário</v>
      </c>
      <c r="E1046" s="7">
        <v>45527.519166666665</v>
      </c>
      <c r="F1046" s="1">
        <v>67.0</v>
      </c>
    </row>
    <row r="1047">
      <c r="A1047" s="1" t="s">
        <v>5885</v>
      </c>
      <c r="B1047" s="1" t="s">
        <v>973</v>
      </c>
      <c r="C1047" s="7" t="str">
        <f t="array" ref="C1047">XLOOKUP(B1047,'planificação'!A:A,'planificação'!B:B,"")</f>
        <v>intermediário</v>
      </c>
      <c r="E1047" s="7">
        <v>45243.57696759259</v>
      </c>
      <c r="F1047" s="1">
        <v>150.0</v>
      </c>
    </row>
    <row r="1048">
      <c r="A1048" s="1" t="s">
        <v>5894</v>
      </c>
      <c r="B1048" s="1" t="s">
        <v>2564</v>
      </c>
      <c r="C1048" s="7" t="str">
        <f t="array" ref="C1048">XLOOKUP(B1048,'planificação'!A:A,'planificação'!B:B,"")</f>
        <v>intermediário</v>
      </c>
      <c r="E1048" s="7">
        <v>45575.75648148148</v>
      </c>
      <c r="F1048" s="1">
        <v>13.0</v>
      </c>
    </row>
    <row r="1049">
      <c r="A1049" s="1" t="s">
        <v>659</v>
      </c>
      <c r="B1049" s="1" t="s">
        <v>1392</v>
      </c>
      <c r="C1049" s="7" t="str">
        <f t="array" ref="C1049">XLOOKUP(B1049,'planificação'!A:A,'planificação'!B:B,"")</f>
        <v>intermediário</v>
      </c>
      <c r="E1049" s="7">
        <v>45559.828310185185</v>
      </c>
      <c r="F1049" s="1">
        <v>13.0</v>
      </c>
    </row>
    <row r="1050">
      <c r="A1050" s="1" t="s">
        <v>731</v>
      </c>
      <c r="B1050" s="1" t="s">
        <v>1115</v>
      </c>
      <c r="C1050" s="7" t="str">
        <f t="array" ref="C1050">XLOOKUP(B1050,'planificação'!A:A,'planificação'!B:B,"")</f>
        <v>intermediário</v>
      </c>
      <c r="D1050" s="7">
        <v>45539.54293981481</v>
      </c>
      <c r="E1050" s="7">
        <v>45462.00947916666</v>
      </c>
      <c r="F1050" s="1">
        <v>33.0</v>
      </c>
    </row>
    <row r="1051">
      <c r="A1051" s="1" t="s">
        <v>5925</v>
      </c>
      <c r="B1051" s="1" t="s">
        <v>1333</v>
      </c>
      <c r="C1051" s="7" t="str">
        <f t="array" ref="C1051">XLOOKUP(B1051,'planificação'!A:A,'planificação'!B:B,"")</f>
        <v>intermediário</v>
      </c>
      <c r="E1051" s="7">
        <v>45594.564884259256</v>
      </c>
      <c r="F1051" s="1">
        <v>3.0</v>
      </c>
    </row>
    <row r="1052">
      <c r="A1052" s="1" t="s">
        <v>630</v>
      </c>
      <c r="B1052" s="1" t="s">
        <v>1006</v>
      </c>
      <c r="C1052" s="7" t="str">
        <f t="array" ref="C1052">XLOOKUP(B1052,'planificação'!A:A,'planificação'!B:B,"")</f>
        <v>intermediário</v>
      </c>
      <c r="E1052" s="7">
        <v>45401.85555555556</v>
      </c>
      <c r="F1052" s="1">
        <v>75.0</v>
      </c>
    </row>
    <row r="1053">
      <c r="A1053" s="1" t="s">
        <v>767</v>
      </c>
      <c r="B1053" s="1" t="s">
        <v>1185</v>
      </c>
      <c r="C1053" s="7" t="str">
        <f t="array" ref="C1053">XLOOKUP(B1053,'planificação'!A:A,'planificação'!B:B,"")</f>
        <v>intermediário</v>
      </c>
      <c r="E1053" s="7">
        <v>45540.00510416667</v>
      </c>
      <c r="F1053" s="1">
        <v>20.0</v>
      </c>
    </row>
    <row r="1054">
      <c r="A1054" s="1" t="s">
        <v>5975</v>
      </c>
      <c r="B1054" s="1" t="s">
        <v>1333</v>
      </c>
      <c r="C1054" s="7" t="str">
        <f t="array" ref="C1054">XLOOKUP(B1054,'planificação'!A:A,'planificação'!B:B,"")</f>
        <v>intermediário</v>
      </c>
      <c r="E1054" s="7">
        <v>45567.52890046296</v>
      </c>
      <c r="F1054" s="1">
        <v>15.0</v>
      </c>
    </row>
    <row r="1055">
      <c r="A1055" s="1" t="s">
        <v>620</v>
      </c>
      <c r="B1055" s="1" t="s">
        <v>1115</v>
      </c>
      <c r="C1055" s="7" t="str">
        <f t="array" ref="C1055">XLOOKUP(B1055,'planificação'!A:A,'planificação'!B:B,"")</f>
        <v>intermediário</v>
      </c>
      <c r="E1055" s="7">
        <v>45476.71579861111</v>
      </c>
      <c r="F1055" s="1">
        <v>116.0</v>
      </c>
    </row>
    <row r="1056">
      <c r="A1056" s="1" t="s">
        <v>771</v>
      </c>
      <c r="B1056" s="1" t="s">
        <v>1185</v>
      </c>
      <c r="C1056" s="7" t="str">
        <f t="array" ref="C1056">XLOOKUP(B1056,'planificação'!A:A,'planificação'!B:B,"")</f>
        <v>intermediário</v>
      </c>
      <c r="E1056" s="7">
        <v>45540.00377314815</v>
      </c>
      <c r="F1056" s="1">
        <v>5.0</v>
      </c>
    </row>
    <row r="1057">
      <c r="A1057" s="1" t="s">
        <v>6072</v>
      </c>
      <c r="B1057" s="1" t="s">
        <v>1392</v>
      </c>
      <c r="C1057" s="7" t="str">
        <f t="array" ref="C1057">XLOOKUP(B1057,'planificação'!A:A,'planificação'!B:B,"")</f>
        <v>intermediário</v>
      </c>
      <c r="E1057" s="7">
        <v>45566.895902777775</v>
      </c>
      <c r="F1057" s="1">
        <v>16.0</v>
      </c>
    </row>
    <row r="1058">
      <c r="A1058" s="1" t="s">
        <v>6078</v>
      </c>
      <c r="B1058" s="1" t="s">
        <v>1497</v>
      </c>
      <c r="C1058" s="7" t="str">
        <f t="array" ref="C1058">XLOOKUP(B1058,'planificação'!A:A,'planificação'!B:B,"")</f>
        <v>intermediário</v>
      </c>
      <c r="E1058" s="7">
        <v>45581.02445601852</v>
      </c>
      <c r="F1058" s="1">
        <v>17.0</v>
      </c>
    </row>
    <row r="1059">
      <c r="A1059" s="1" t="s">
        <v>6093</v>
      </c>
      <c r="B1059" s="1" t="s">
        <v>1006</v>
      </c>
      <c r="C1059" s="7" t="str">
        <f t="array" ref="C1059">XLOOKUP(B1059,'planificação'!A:A,'planificação'!B:B,"")</f>
        <v>intermediário</v>
      </c>
      <c r="E1059" s="7">
        <v>45156.756261574075</v>
      </c>
      <c r="F1059" s="1">
        <v>21.0</v>
      </c>
    </row>
    <row r="1060">
      <c r="A1060" s="1" t="s">
        <v>704</v>
      </c>
      <c r="B1060" s="1" t="s">
        <v>1006</v>
      </c>
      <c r="C1060" s="7" t="str">
        <f t="array" ref="C1060">XLOOKUP(B1060,'planificação'!A:A,'planificação'!B:B,"")</f>
        <v>intermediário</v>
      </c>
      <c r="E1060" s="7">
        <v>45391.6505787037</v>
      </c>
      <c r="F1060" s="1">
        <v>23.0</v>
      </c>
    </row>
    <row r="1061">
      <c r="A1061" s="1" t="s">
        <v>654</v>
      </c>
      <c r="B1061" s="1" t="s">
        <v>1115</v>
      </c>
      <c r="C1061" s="7" t="str">
        <f t="array" ref="C1061">XLOOKUP(B1061,'planificação'!A:A,'planificação'!B:B,"")</f>
        <v>intermediário</v>
      </c>
      <c r="E1061" s="7">
        <v>45462.8503125</v>
      </c>
      <c r="F1061" s="1">
        <v>79.0</v>
      </c>
    </row>
    <row r="1062">
      <c r="A1062" s="1" t="s">
        <v>6186</v>
      </c>
      <c r="B1062" s="1" t="s">
        <v>895</v>
      </c>
      <c r="C1062" s="7" t="str">
        <f t="array" ref="C1062">XLOOKUP(B1062,'planificação'!A:A,'planificação'!B:B,"")</f>
        <v>intermediário</v>
      </c>
      <c r="E1062" s="7">
        <v>45239.853993055556</v>
      </c>
      <c r="F1062" s="1">
        <v>85.0</v>
      </c>
    </row>
    <row r="1063">
      <c r="A1063" s="1" t="s">
        <v>684</v>
      </c>
      <c r="B1063" s="1" t="s">
        <v>1497</v>
      </c>
      <c r="C1063" s="7" t="str">
        <f t="array" ref="C1063">XLOOKUP(B1063,'planificação'!A:A,'planificação'!B:B,"")</f>
        <v>intermediário</v>
      </c>
      <c r="E1063" s="7">
        <v>45545.79530092593</v>
      </c>
      <c r="F1063" s="1">
        <v>39.0</v>
      </c>
    </row>
    <row r="1064">
      <c r="A1064" s="1" t="s">
        <v>835</v>
      </c>
      <c r="B1064" s="1" t="s">
        <v>945</v>
      </c>
      <c r="C1064" s="7" t="str">
        <f t="array" ref="C1064">XLOOKUP(B1064,'planificação'!A:A,'planificação'!B:B,"")</f>
        <v>intermediário</v>
      </c>
      <c r="E1064" s="7">
        <v>45469.58739583333</v>
      </c>
      <c r="F1064" s="1">
        <v>23.0</v>
      </c>
    </row>
    <row r="1065">
      <c r="A1065" s="1" t="s">
        <v>6211</v>
      </c>
      <c r="B1065" s="1" t="s">
        <v>1006</v>
      </c>
      <c r="C1065" s="7" t="str">
        <f t="array" ref="C1065">XLOOKUP(B1065,'planificação'!A:A,'planificação'!B:B,"")</f>
        <v>intermediário</v>
      </c>
      <c r="E1065" s="7">
        <v>45566.91488425926</v>
      </c>
      <c r="F1065" s="1">
        <v>9.0</v>
      </c>
    </row>
    <row r="1066">
      <c r="A1066" s="1" t="s">
        <v>6220</v>
      </c>
      <c r="B1066" s="1" t="s">
        <v>1185</v>
      </c>
      <c r="C1066" s="7" t="str">
        <f t="array" ref="C1066">XLOOKUP(B1066,'planificação'!A:A,'planificação'!B:B,"")</f>
        <v>intermediário</v>
      </c>
      <c r="E1066" s="7">
        <v>45183.73164351852</v>
      </c>
      <c r="F1066" s="1">
        <v>656.0</v>
      </c>
    </row>
    <row r="1067">
      <c r="A1067" s="1" t="s">
        <v>6228</v>
      </c>
      <c r="B1067" s="1" t="s">
        <v>1333</v>
      </c>
      <c r="C1067" s="7" t="str">
        <f t="array" ref="C1067">XLOOKUP(B1067,'planificação'!A:A,'planificação'!B:B,"")</f>
        <v>intermediário</v>
      </c>
      <c r="E1067" s="7">
        <v>45581.698541666665</v>
      </c>
      <c r="F1067" s="1">
        <v>15.0</v>
      </c>
    </row>
    <row r="1068">
      <c r="A1068" s="1" t="s">
        <v>707</v>
      </c>
      <c r="B1068" s="1" t="s">
        <v>895</v>
      </c>
      <c r="C1068" s="7" t="str">
        <f t="array" ref="C1068">XLOOKUP(B1068,'planificação'!A:A,'planificação'!B:B,"")</f>
        <v>intermediário</v>
      </c>
      <c r="E1068" s="7">
        <v>45533.62138888889</v>
      </c>
      <c r="F1068" s="1">
        <v>11.0</v>
      </c>
    </row>
    <row r="1069">
      <c r="A1069" s="1" t="s">
        <v>800</v>
      </c>
      <c r="B1069" s="1" t="s">
        <v>1185</v>
      </c>
      <c r="C1069" s="7" t="str">
        <f t="array" ref="C1069">XLOOKUP(B1069,'planificação'!A:A,'planificação'!B:B,"")</f>
        <v>intermediário</v>
      </c>
      <c r="E1069" s="7">
        <v>45541.91190972222</v>
      </c>
      <c r="F1069" s="1">
        <v>22.0</v>
      </c>
    </row>
    <row r="1070">
      <c r="A1070" s="1" t="s">
        <v>695</v>
      </c>
      <c r="B1070" s="1" t="s">
        <v>1185</v>
      </c>
      <c r="C1070" s="7" t="str">
        <f t="array" ref="C1070">XLOOKUP(B1070,'planificação'!A:A,'planificação'!B:B,"")</f>
        <v>intermediário</v>
      </c>
      <c r="E1070" s="7">
        <v>45540.00019675926</v>
      </c>
      <c r="F1070" s="1">
        <v>9.0</v>
      </c>
    </row>
    <row r="1071">
      <c r="A1071" s="1" t="s">
        <v>722</v>
      </c>
      <c r="B1071" s="1" t="s">
        <v>973</v>
      </c>
      <c r="C1071" s="7" t="str">
        <f t="array" ref="C1071">XLOOKUP(B1071,'planificação'!A:A,'planificação'!B:B,"")</f>
        <v>intermediário</v>
      </c>
      <c r="E1071" s="7">
        <v>45370.87641203704</v>
      </c>
      <c r="F1071" s="1">
        <v>22.0</v>
      </c>
    </row>
    <row r="1072">
      <c r="A1072" s="1" t="s">
        <v>637</v>
      </c>
      <c r="B1072" s="1" t="s">
        <v>1185</v>
      </c>
      <c r="C1072" s="7" t="str">
        <f t="array" ref="C1072">XLOOKUP(B1072,'planificação'!A:A,'planificação'!B:B,"")</f>
        <v>intermediário</v>
      </c>
      <c r="E1072" s="7">
        <v>45540.01153935185</v>
      </c>
      <c r="F1072" s="1">
        <v>77.0</v>
      </c>
    </row>
    <row r="1073">
      <c r="A1073" s="1" t="s">
        <v>6345</v>
      </c>
      <c r="B1073" s="1" t="s">
        <v>1185</v>
      </c>
      <c r="C1073" s="7" t="str">
        <f t="array" ref="C1073">XLOOKUP(B1073,'planificação'!A:A,'planificação'!B:B,"")</f>
        <v>intermediário</v>
      </c>
      <c r="E1073" s="7">
        <v>45344.547418981485</v>
      </c>
      <c r="F1073" s="1">
        <v>120.0</v>
      </c>
    </row>
    <row r="1074">
      <c r="A1074" s="1" t="s">
        <v>645</v>
      </c>
      <c r="B1074" s="1" t="s">
        <v>1185</v>
      </c>
      <c r="C1074" s="7" t="str">
        <f t="array" ref="C1074">XLOOKUP(B1074,'planificação'!A:A,'planificação'!B:B,"")</f>
        <v>intermediário</v>
      </c>
      <c r="E1074" s="7">
        <v>45541.91804398148</v>
      </c>
      <c r="F1074" s="1">
        <v>25.0</v>
      </c>
    </row>
    <row r="1075">
      <c r="A1075" s="1" t="s">
        <v>850</v>
      </c>
      <c r="B1075" s="1" t="s">
        <v>1185</v>
      </c>
      <c r="C1075" s="7" t="str">
        <f t="array" ref="C1075">XLOOKUP(B1075,'planificação'!A:A,'planificação'!B:B,"")</f>
        <v>intermediário</v>
      </c>
      <c r="E1075" s="7">
        <v>45541.694074074076</v>
      </c>
      <c r="F1075" s="1">
        <v>6.0</v>
      </c>
    </row>
    <row r="1076">
      <c r="A1076" s="1" t="s">
        <v>6428</v>
      </c>
      <c r="B1076" s="1" t="s">
        <v>1392</v>
      </c>
      <c r="C1076" s="7" t="str">
        <f t="array" ref="C1076">XLOOKUP(B1076,'planificação'!A:A,'planificação'!B:B,"")</f>
        <v>intermediário</v>
      </c>
      <c r="E1076" s="7">
        <v>45574.839270833334</v>
      </c>
      <c r="F1076" s="1">
        <v>3.0</v>
      </c>
    </row>
    <row r="1077">
      <c r="A1077" s="1" t="s">
        <v>801</v>
      </c>
      <c r="B1077" s="1" t="s">
        <v>895</v>
      </c>
      <c r="C1077" s="7" t="str">
        <f t="array" ref="C1077">XLOOKUP(B1077,'planificação'!A:A,'planificação'!B:B,"")</f>
        <v>intermediário</v>
      </c>
      <c r="E1077" s="7">
        <v>45511.52092592593</v>
      </c>
      <c r="F1077" s="1">
        <v>16.0</v>
      </c>
    </row>
    <row r="1078">
      <c r="A1078" s="1" t="s">
        <v>772</v>
      </c>
      <c r="B1078" s="1" t="s">
        <v>1185</v>
      </c>
      <c r="C1078" s="7" t="str">
        <f t="array" ref="C1078">XLOOKUP(B1078,'planificação'!A:A,'planificação'!B:B,"")</f>
        <v>intermediário</v>
      </c>
      <c r="E1078" s="7">
        <v>45540.006527777776</v>
      </c>
      <c r="F1078" s="1">
        <v>20.0</v>
      </c>
    </row>
    <row r="1079">
      <c r="A1079" s="1" t="s">
        <v>691</v>
      </c>
      <c r="B1079" s="1" t="s">
        <v>1006</v>
      </c>
      <c r="C1079" s="7" t="str">
        <f t="array" ref="C1079">XLOOKUP(B1079,'planificação'!A:A,'planificação'!B:B,"")</f>
        <v>intermediário</v>
      </c>
      <c r="D1079" s="7">
        <v>45525.69951388889</v>
      </c>
      <c r="E1079" s="7">
        <v>45457.62092592593</v>
      </c>
      <c r="F1079" s="1">
        <v>23.0</v>
      </c>
    </row>
    <row r="1080">
      <c r="A1080" s="1" t="s">
        <v>6505</v>
      </c>
      <c r="B1080" s="1" t="s">
        <v>973</v>
      </c>
      <c r="C1080" s="7" t="str">
        <f t="array" ref="C1080">XLOOKUP(B1080,'planificação'!A:A,'planificação'!B:B,"")</f>
        <v>intermediário</v>
      </c>
      <c r="E1080" s="7">
        <v>45309.73189814815</v>
      </c>
      <c r="F1080" s="1">
        <v>76.0</v>
      </c>
    </row>
    <row r="1081">
      <c r="A1081" s="1" t="s">
        <v>717</v>
      </c>
      <c r="B1081" s="1" t="s">
        <v>973</v>
      </c>
      <c r="C1081" s="7" t="str">
        <f t="array" ref="C1081">XLOOKUP(B1081,'planificação'!A:A,'planificação'!B:B,"")</f>
        <v>intermediário</v>
      </c>
      <c r="E1081" s="7">
        <v>45359.86519675926</v>
      </c>
      <c r="F1081" s="1">
        <v>33.0</v>
      </c>
    </row>
    <row r="1082">
      <c r="A1082" s="1" t="s">
        <v>643</v>
      </c>
      <c r="B1082" s="1" t="s">
        <v>1185</v>
      </c>
      <c r="C1082" s="7" t="str">
        <f t="array" ref="C1082">XLOOKUP(B1082,'planificação'!A:A,'planificação'!B:B,"")</f>
        <v>intermediário</v>
      </c>
      <c r="E1082" s="7">
        <v>45540.83153935185</v>
      </c>
      <c r="F1082" s="1">
        <v>28.0</v>
      </c>
    </row>
    <row r="1083">
      <c r="A1083" s="1" t="s">
        <v>6526</v>
      </c>
      <c r="B1083" s="1" t="s">
        <v>1006</v>
      </c>
      <c r="C1083" s="7" t="str">
        <f t="array" ref="C1083">XLOOKUP(B1083,'planificação'!A:A,'planificação'!B:B,"")</f>
        <v>intermediário</v>
      </c>
      <c r="E1083" s="7">
        <v>45590.59471064815</v>
      </c>
      <c r="F1083" s="1">
        <v>7.0</v>
      </c>
    </row>
    <row r="1084">
      <c r="A1084" s="1" t="s">
        <v>6549</v>
      </c>
      <c r="B1084" s="1" t="s">
        <v>895</v>
      </c>
      <c r="C1084" s="7" t="str">
        <f t="array" ref="C1084">XLOOKUP(B1084,'planificação'!A:A,'planificação'!B:B,"")</f>
        <v>intermediário</v>
      </c>
      <c r="E1084" s="7">
        <v>45473.63868055555</v>
      </c>
      <c r="F1084" s="1">
        <v>1.0</v>
      </c>
    </row>
    <row r="1085">
      <c r="A1085" s="1" t="s">
        <v>6557</v>
      </c>
      <c r="B1085" s="1" t="s">
        <v>1333</v>
      </c>
      <c r="C1085" s="7" t="str">
        <f t="array" ref="C1085">XLOOKUP(B1085,'planificação'!A:A,'planificação'!B:B,"")</f>
        <v>intermediário</v>
      </c>
      <c r="E1085" s="7">
        <v>45582.59984953704</v>
      </c>
      <c r="F1085" s="1">
        <v>12.0</v>
      </c>
    </row>
    <row r="1086">
      <c r="A1086" s="1" t="s">
        <v>784</v>
      </c>
      <c r="B1086" s="1" t="s">
        <v>1185</v>
      </c>
      <c r="C1086" s="7" t="str">
        <f t="array" ref="C1086">XLOOKUP(B1086,'planificação'!A:A,'planificação'!B:B,"")</f>
        <v>intermediário</v>
      </c>
      <c r="E1086" s="7">
        <v>45541.904016203705</v>
      </c>
      <c r="F1086" s="1">
        <v>4.0</v>
      </c>
    </row>
    <row r="1087">
      <c r="A1087" s="1" t="s">
        <v>6607</v>
      </c>
      <c r="B1087" s="1" t="s">
        <v>1497</v>
      </c>
      <c r="C1087" s="7" t="str">
        <f t="array" ref="C1087">XLOOKUP(B1087,'planificação'!A:A,'planificação'!B:B,"")</f>
        <v>intermediário</v>
      </c>
      <c r="E1087" s="7">
        <v>45582.67376157407</v>
      </c>
      <c r="F1087" s="1">
        <v>1.0</v>
      </c>
    </row>
    <row r="1088">
      <c r="A1088" s="1" t="s">
        <v>6609</v>
      </c>
      <c r="B1088" s="1" t="s">
        <v>1006</v>
      </c>
      <c r="C1088" s="7" t="str">
        <f t="array" ref="C1088">XLOOKUP(B1088,'planificação'!A:A,'planificação'!B:B,"")</f>
        <v>intermediário</v>
      </c>
      <c r="E1088" s="7">
        <v>45343.731203703705</v>
      </c>
      <c r="F1088" s="1">
        <v>367.0</v>
      </c>
    </row>
    <row r="1089">
      <c r="A1089" s="1" t="s">
        <v>6626</v>
      </c>
      <c r="B1089" s="1" t="s">
        <v>1392</v>
      </c>
      <c r="C1089" s="7" t="str">
        <f t="array" ref="C1089">XLOOKUP(B1089,'planificação'!A:A,'planificação'!B:B,"")</f>
        <v>intermediário</v>
      </c>
      <c r="E1089" s="7">
        <v>45573.70892361111</v>
      </c>
      <c r="F1089" s="1">
        <v>15.0</v>
      </c>
    </row>
    <row r="1090">
      <c r="A1090" s="1" t="s">
        <v>681</v>
      </c>
      <c r="B1090" s="1" t="s">
        <v>1185</v>
      </c>
      <c r="C1090" s="7" t="str">
        <f t="array" ref="C1090">XLOOKUP(B1090,'planificação'!A:A,'planificação'!B:B,"")</f>
        <v>intermediário</v>
      </c>
      <c r="D1090" s="7">
        <v>45510.72304398148</v>
      </c>
      <c r="E1090" s="7">
        <v>45461.557118055556</v>
      </c>
      <c r="F1090" s="1">
        <v>19.0</v>
      </c>
    </row>
    <row r="1091">
      <c r="A1091" s="1" t="s">
        <v>617</v>
      </c>
      <c r="B1091" s="1" t="s">
        <v>1006</v>
      </c>
      <c r="C1091" s="7" t="str">
        <f t="array" ref="C1091">XLOOKUP(B1091,'planificação'!A:A,'planificação'!B:B,"")</f>
        <v>intermediário</v>
      </c>
      <c r="D1091" s="7">
        <v>45594.60356481482</v>
      </c>
      <c r="E1091" s="7">
        <v>45527.7547337963</v>
      </c>
      <c r="F1091" s="1">
        <v>50.0</v>
      </c>
    </row>
    <row r="1092">
      <c r="A1092" s="1" t="s">
        <v>616</v>
      </c>
      <c r="B1092" s="1" t="s">
        <v>895</v>
      </c>
      <c r="C1092" s="7" t="str">
        <f t="array" ref="C1092">XLOOKUP(B1092,'planificação'!A:A,'planificação'!B:B,"")</f>
        <v>intermediário</v>
      </c>
      <c r="E1092" s="7">
        <v>45531.47210648148</v>
      </c>
      <c r="F1092" s="1">
        <v>40.0</v>
      </c>
    </row>
    <row r="1093">
      <c r="A1093" s="1" t="s">
        <v>773</v>
      </c>
      <c r="B1093" s="1" t="s">
        <v>1185</v>
      </c>
      <c r="C1093" s="7" t="str">
        <f t="array" ref="C1093">XLOOKUP(B1093,'planificação'!A:A,'planificação'!B:B,"")</f>
        <v>intermediário</v>
      </c>
      <c r="E1093" s="7">
        <v>45541.852222222224</v>
      </c>
      <c r="F1093" s="1">
        <v>18.0</v>
      </c>
    </row>
    <row r="1094">
      <c r="A1094" s="1" t="s">
        <v>6742</v>
      </c>
      <c r="B1094" s="1" t="s">
        <v>1392</v>
      </c>
      <c r="C1094" s="7" t="str">
        <f t="array" ref="C1094">XLOOKUP(B1094,'planificação'!A:A,'planificação'!B:B,"")</f>
        <v>intermediário</v>
      </c>
      <c r="E1094" s="7">
        <v>45581.477476851855</v>
      </c>
      <c r="F1094" s="1">
        <v>22.0</v>
      </c>
    </row>
    <row r="1095">
      <c r="A1095" s="1" t="s">
        <v>6782</v>
      </c>
      <c r="B1095" s="1" t="s">
        <v>1006</v>
      </c>
      <c r="C1095" s="7" t="str">
        <f t="array" ref="C1095">XLOOKUP(B1095,'planificação'!A:A,'planificação'!B:B,"")</f>
        <v>intermediário</v>
      </c>
      <c r="E1095" s="7">
        <v>45217.56649305556</v>
      </c>
      <c r="F1095" s="1">
        <v>260.0</v>
      </c>
    </row>
    <row r="1096">
      <c r="A1096" s="1" t="s">
        <v>638</v>
      </c>
      <c r="B1096" s="1" t="s">
        <v>1185</v>
      </c>
      <c r="C1096" s="7" t="str">
        <f t="array" ref="C1096">XLOOKUP(B1096,'planificação'!A:A,'planificação'!B:B,"")</f>
        <v>intermediário</v>
      </c>
      <c r="E1096" s="7">
        <v>45540.00666666667</v>
      </c>
      <c r="F1096" s="1">
        <v>71.0</v>
      </c>
    </row>
    <row r="1097">
      <c r="A1097" s="1" t="s">
        <v>758</v>
      </c>
      <c r="B1097" s="1" t="s">
        <v>1006</v>
      </c>
      <c r="C1097" s="7" t="str">
        <f t="array" ref="C1097">XLOOKUP(B1097,'planificação'!A:A,'planificação'!B:B,"")</f>
        <v>intermediário</v>
      </c>
      <c r="D1097" s="7">
        <v>45467.5578125</v>
      </c>
      <c r="E1097" s="7">
        <v>45404.73855324074</v>
      </c>
      <c r="F1097" s="1">
        <v>2.0</v>
      </c>
    </row>
    <row r="1098">
      <c r="A1098" s="1" t="s">
        <v>6850</v>
      </c>
      <c r="B1098" s="1" t="s">
        <v>1392</v>
      </c>
      <c r="C1098" s="7" t="str">
        <f t="array" ref="C1098">XLOOKUP(B1098,'planificação'!A:A,'planificação'!B:B,"")</f>
        <v>intermediário</v>
      </c>
      <c r="E1098" s="7">
        <v>45589.861655092594</v>
      </c>
      <c r="F1098" s="1">
        <v>1.0</v>
      </c>
    </row>
    <row r="1099">
      <c r="A1099" s="1" t="s">
        <v>636</v>
      </c>
      <c r="B1099" s="1" t="s">
        <v>1115</v>
      </c>
      <c r="C1099" s="7" t="str">
        <f t="array" ref="C1099">XLOOKUP(B1099,'planificação'!A:A,'planificação'!B:B,"")</f>
        <v>intermediário</v>
      </c>
      <c r="E1099" s="7">
        <v>45389.8953125</v>
      </c>
      <c r="F1099" s="1">
        <v>61.0</v>
      </c>
    </row>
    <row r="1100">
      <c r="A1100" s="1" t="s">
        <v>6876</v>
      </c>
      <c r="B1100" s="1" t="s">
        <v>973</v>
      </c>
      <c r="C1100" s="7" t="str">
        <f t="array" ref="C1100">XLOOKUP(B1100,'planificação'!A:A,'planificação'!B:B,"")</f>
        <v>intermediário</v>
      </c>
      <c r="E1100" s="7">
        <v>45212.50938657407</v>
      </c>
      <c r="F1100" s="1">
        <v>53.0</v>
      </c>
    </row>
    <row r="1101">
      <c r="A1101" s="1" t="s">
        <v>729</v>
      </c>
      <c r="B1101" s="1" t="s">
        <v>1497</v>
      </c>
      <c r="C1101" s="7" t="str">
        <f t="array" ref="C1101">XLOOKUP(B1101,'planificação'!A:A,'planificação'!B:B,"")</f>
        <v>intermediário</v>
      </c>
      <c r="E1101" s="7">
        <v>45560.748240740744</v>
      </c>
      <c r="F1101" s="1">
        <v>6.0</v>
      </c>
    </row>
    <row r="1102">
      <c r="A1102" s="1" t="s">
        <v>6908</v>
      </c>
      <c r="B1102" s="1" t="s">
        <v>1006</v>
      </c>
      <c r="C1102" s="7" t="str">
        <f t="array" ref="C1102">XLOOKUP(B1102,'planificação'!A:A,'planificação'!B:B,"")</f>
        <v>intermediário</v>
      </c>
      <c r="E1102" s="7">
        <v>45168.81619212963</v>
      </c>
      <c r="F1102" s="1">
        <v>19.0</v>
      </c>
    </row>
    <row r="1103">
      <c r="A1103" s="1" t="s">
        <v>754</v>
      </c>
      <c r="B1103" s="1" t="s">
        <v>1185</v>
      </c>
      <c r="C1103" s="7" t="str">
        <f t="array" ref="C1103">XLOOKUP(B1103,'planificação'!A:A,'planificação'!B:B,"")</f>
        <v>intermediário</v>
      </c>
      <c r="D1103" s="7">
        <v>45582.70923611111</v>
      </c>
      <c r="E1103" s="7">
        <v>45540.00625</v>
      </c>
      <c r="F1103" s="1">
        <v>3.0</v>
      </c>
    </row>
    <row r="1104">
      <c r="A1104" s="1" t="s">
        <v>832</v>
      </c>
      <c r="B1104" s="1" t="s">
        <v>1115</v>
      </c>
      <c r="C1104" s="7" t="str">
        <f t="array" ref="C1104">XLOOKUP(B1104,'planificação'!A:A,'planificação'!B:B,"")</f>
        <v>intermediário</v>
      </c>
      <c r="E1104" s="7">
        <v>45462.799166666664</v>
      </c>
      <c r="F1104" s="1">
        <v>66.0</v>
      </c>
    </row>
    <row r="1105">
      <c r="A1105" s="1" t="s">
        <v>6985</v>
      </c>
      <c r="B1105" s="1" t="s">
        <v>1006</v>
      </c>
      <c r="C1105" s="7" t="str">
        <f t="array" ref="C1105">XLOOKUP(B1105,'planificação'!A:A,'planificação'!B:B,"")</f>
        <v>intermediário</v>
      </c>
      <c r="E1105" s="7">
        <v>45567.559699074074</v>
      </c>
      <c r="F1105" s="1">
        <v>14.0</v>
      </c>
    </row>
    <row r="1106">
      <c r="A1106" s="1" t="s">
        <v>739</v>
      </c>
      <c r="B1106" s="1" t="s">
        <v>1185</v>
      </c>
      <c r="C1106" s="7" t="str">
        <f t="array" ref="C1106">XLOOKUP(B1106,'planificação'!A:A,'planificação'!B:B,"")</f>
        <v>intermediário</v>
      </c>
      <c r="D1106" s="7">
        <v>45556.75582175926</v>
      </c>
      <c r="E1106" s="7">
        <v>45544.58777777778</v>
      </c>
      <c r="F1106" s="1">
        <v>4.0</v>
      </c>
    </row>
    <row r="1107">
      <c r="A1107" s="1" t="s">
        <v>699</v>
      </c>
      <c r="B1107" s="1" t="s">
        <v>1006</v>
      </c>
      <c r="C1107" s="7" t="str">
        <f t="array" ref="C1107">XLOOKUP(B1107,'planificação'!A:A,'planificação'!B:B,"")</f>
        <v>intermediário</v>
      </c>
      <c r="E1107" s="7">
        <v>45511.05903935185</v>
      </c>
      <c r="F1107" s="1">
        <v>70.0</v>
      </c>
    </row>
    <row r="1108">
      <c r="A1108" s="1" t="s">
        <v>820</v>
      </c>
      <c r="B1108" s="1" t="s">
        <v>1006</v>
      </c>
      <c r="C1108" s="7" t="str">
        <f t="array" ref="C1108">XLOOKUP(B1108,'planificação'!A:A,'planificação'!B:B,"")</f>
        <v>intermediário</v>
      </c>
      <c r="E1108" s="7">
        <v>45544.65253472222</v>
      </c>
      <c r="F1108" s="1">
        <v>13.0</v>
      </c>
    </row>
    <row r="1109">
      <c r="A1109" s="1" t="s">
        <v>781</v>
      </c>
      <c r="B1109" s="1" t="s">
        <v>1185</v>
      </c>
      <c r="C1109" s="7" t="str">
        <f t="array" ref="C1109">XLOOKUP(B1109,'planificação'!A:A,'planificação'!B:B,"")</f>
        <v>intermediário</v>
      </c>
      <c r="E1109" s="7">
        <v>45551.57420138889</v>
      </c>
      <c r="F1109" s="1">
        <v>3.0</v>
      </c>
    </row>
    <row r="1110">
      <c r="A1110" s="1" t="s">
        <v>7034</v>
      </c>
      <c r="B1110" s="1" t="s">
        <v>1497</v>
      </c>
      <c r="C1110" s="7" t="str">
        <f t="array" ref="C1110">XLOOKUP(B1110,'planificação'!A:A,'planificação'!B:B,"")</f>
        <v>intermediário</v>
      </c>
      <c r="E1110" s="7">
        <v>45593.65053240741</v>
      </c>
      <c r="F1110" s="1">
        <v>2.0</v>
      </c>
    </row>
    <row r="1111">
      <c r="A1111" s="1" t="s">
        <v>809</v>
      </c>
      <c r="B1111" s="1" t="s">
        <v>895</v>
      </c>
      <c r="C1111" s="7" t="str">
        <f t="array" ref="C1111">XLOOKUP(B1111,'planificação'!A:A,'planificação'!B:B,"")</f>
        <v>intermediário</v>
      </c>
      <c r="E1111" s="7">
        <v>45492.75141203704</v>
      </c>
      <c r="F1111" s="1">
        <v>60.0</v>
      </c>
    </row>
    <row r="1112">
      <c r="A1112" s="1" t="s">
        <v>7091</v>
      </c>
      <c r="B1112" s="1" t="s">
        <v>1497</v>
      </c>
      <c r="C1112" s="7" t="str">
        <f t="array" ref="C1112">XLOOKUP(B1112,'planificação'!A:A,'planificação'!B:B,"")</f>
        <v>intermediário</v>
      </c>
      <c r="E1112" s="7">
        <v>45585.71462962963</v>
      </c>
      <c r="F1112" s="1">
        <v>4.0</v>
      </c>
    </row>
    <row r="1113">
      <c r="A1113" s="1" t="s">
        <v>7110</v>
      </c>
      <c r="B1113" s="1" t="s">
        <v>5766</v>
      </c>
      <c r="C1113" s="7" t="str">
        <f t="array" ref="C1113">XLOOKUP(B1113,'planificação'!A:A,'planificação'!B:B,"")</f>
        <v>intermediário</v>
      </c>
      <c r="E1113" s="7">
        <v>45582.792974537035</v>
      </c>
      <c r="F1113" s="1">
        <v>7.0</v>
      </c>
    </row>
    <row r="1114">
      <c r="A1114" s="1" t="s">
        <v>833</v>
      </c>
      <c r="B1114" s="1" t="s">
        <v>973</v>
      </c>
      <c r="C1114" s="7" t="str">
        <f t="array" ref="C1114">XLOOKUP(B1114,'planificação'!A:A,'planificação'!B:B,"")</f>
        <v>intermediário</v>
      </c>
      <c r="E1114" s="7">
        <v>45397.86625</v>
      </c>
      <c r="F1114" s="1">
        <v>35.0</v>
      </c>
    </row>
    <row r="1115">
      <c r="A1115" s="1" t="s">
        <v>7121</v>
      </c>
      <c r="B1115" s="1" t="s">
        <v>973</v>
      </c>
      <c r="C1115" s="7" t="str">
        <f t="array" ref="C1115">XLOOKUP(B1115,'planificação'!A:A,'planificação'!B:B,"")</f>
        <v>intermediário</v>
      </c>
      <c r="E1115" s="7">
        <v>45272.62479166667</v>
      </c>
      <c r="F1115" s="1">
        <v>6.0</v>
      </c>
    </row>
    <row r="1116">
      <c r="A1116" s="1" t="s">
        <v>714</v>
      </c>
      <c r="B1116" s="1" t="s">
        <v>895</v>
      </c>
      <c r="C1116" s="7" t="str">
        <f t="array" ref="C1116">XLOOKUP(B1116,'planificação'!A:A,'planificação'!B:B,"")</f>
        <v>intermediário</v>
      </c>
      <c r="E1116" s="7">
        <v>45449.70453703704</v>
      </c>
      <c r="F1116" s="1">
        <v>90.0</v>
      </c>
    </row>
    <row r="1117">
      <c r="A1117" s="1" t="s">
        <v>726</v>
      </c>
      <c r="B1117" s="1" t="s">
        <v>1115</v>
      </c>
      <c r="C1117" s="7" t="str">
        <f t="array" ref="C1117">XLOOKUP(B1117,'planificação'!A:A,'planificação'!B:B,"")</f>
        <v>intermediário</v>
      </c>
      <c r="E1117" s="7">
        <v>45520.764236111114</v>
      </c>
      <c r="F1117" s="1">
        <v>55.0</v>
      </c>
    </row>
    <row r="1118">
      <c r="A1118" s="1" t="s">
        <v>825</v>
      </c>
      <c r="B1118" s="1" t="s">
        <v>1185</v>
      </c>
      <c r="C1118" s="7" t="str">
        <f t="array" ref="C1118">XLOOKUP(B1118,'planificação'!A:A,'planificação'!B:B,"")</f>
        <v>intermediário</v>
      </c>
      <c r="E1118" s="7">
        <v>45547.712534722225</v>
      </c>
      <c r="F1118" s="1">
        <v>14.0</v>
      </c>
    </row>
    <row r="1119">
      <c r="A1119" s="1" t="s">
        <v>793</v>
      </c>
      <c r="B1119" s="1" t="s">
        <v>1185</v>
      </c>
      <c r="C1119" s="7" t="str">
        <f t="array" ref="C1119">XLOOKUP(B1119,'planificação'!A:A,'planificação'!B:B,"")</f>
        <v>intermediário</v>
      </c>
      <c r="E1119" s="7">
        <v>45540.816782407404</v>
      </c>
      <c r="F1119" s="1">
        <v>6.0</v>
      </c>
    </row>
    <row r="1120">
      <c r="A1120" s="1" t="s">
        <v>629</v>
      </c>
      <c r="B1120" s="1" t="s">
        <v>1392</v>
      </c>
      <c r="C1120" s="7" t="str">
        <f t="array" ref="C1120">XLOOKUP(B1120,'planificação'!A:A,'planificação'!B:B,"")</f>
        <v>intermediário</v>
      </c>
      <c r="E1120" s="7">
        <v>45562.74070601852</v>
      </c>
      <c r="F1120" s="1">
        <v>12.0</v>
      </c>
    </row>
    <row r="1121">
      <c r="A1121" s="1" t="s">
        <v>7190</v>
      </c>
      <c r="B1121" s="1" t="s">
        <v>1497</v>
      </c>
      <c r="C1121" s="7" t="str">
        <f t="array" ref="C1121">XLOOKUP(B1121,'planificação'!A:A,'planificação'!B:B,"")</f>
        <v>intermediário</v>
      </c>
      <c r="E1121" s="7">
        <v>45575.46922453704</v>
      </c>
      <c r="F1121" s="1">
        <v>11.0</v>
      </c>
    </row>
    <row r="1122">
      <c r="A1122" s="1" t="s">
        <v>834</v>
      </c>
      <c r="B1122" s="1" t="s">
        <v>1185</v>
      </c>
      <c r="C1122" s="7" t="str">
        <f t="array" ref="C1122">XLOOKUP(B1122,'planificação'!A:A,'planificação'!B:B,"")</f>
        <v>intermediário</v>
      </c>
      <c r="E1122" s="7">
        <v>45541.544490740744</v>
      </c>
      <c r="F1122" s="1">
        <v>3.0</v>
      </c>
    </row>
    <row r="1123">
      <c r="A1123" s="1" t="s">
        <v>721</v>
      </c>
      <c r="B1123" s="1" t="s">
        <v>973</v>
      </c>
      <c r="C1123" s="7" t="str">
        <f t="array" ref="C1123">XLOOKUP(B1123,'planificação'!A:A,'planificação'!B:B,"")</f>
        <v>intermediário</v>
      </c>
      <c r="E1123" s="7">
        <v>45546.71236111111</v>
      </c>
      <c r="F1123" s="1">
        <v>18.0</v>
      </c>
    </row>
    <row r="1124">
      <c r="A1124" s="1" t="s">
        <v>7269</v>
      </c>
      <c r="B1124" s="1" t="s">
        <v>1497</v>
      </c>
      <c r="C1124" s="7" t="str">
        <f t="array" ref="C1124">XLOOKUP(B1124,'planificação'!A:A,'planificação'!B:B,"")</f>
        <v>intermediário</v>
      </c>
      <c r="E1124" s="7">
        <v>45202.552569444444</v>
      </c>
      <c r="F1124" s="1">
        <v>132.0</v>
      </c>
    </row>
    <row r="1125">
      <c r="A1125" s="1" t="s">
        <v>728</v>
      </c>
      <c r="B1125" s="1" t="s">
        <v>1185</v>
      </c>
      <c r="C1125" s="7" t="str">
        <f t="array" ref="C1125">XLOOKUP(B1125,'planificação'!A:A,'planificação'!B:B,"")</f>
        <v>intermediário</v>
      </c>
      <c r="E1125" s="7">
        <v>45546.59878472222</v>
      </c>
      <c r="F1125" s="1">
        <v>63.0</v>
      </c>
    </row>
    <row r="1126">
      <c r="A1126" s="1" t="s">
        <v>774</v>
      </c>
      <c r="B1126" s="1" t="s">
        <v>1185</v>
      </c>
      <c r="C1126" s="7" t="str">
        <f t="array" ref="C1126">XLOOKUP(B1126,'planificação'!A:A,'planificação'!B:B,"")</f>
        <v>intermediário</v>
      </c>
      <c r="E1126" s="7">
        <v>45540.64556712963</v>
      </c>
      <c r="F1126" s="1">
        <v>10.0</v>
      </c>
    </row>
    <row r="1127">
      <c r="A1127" s="1" t="s">
        <v>760</v>
      </c>
      <c r="B1127" s="1" t="s">
        <v>1006</v>
      </c>
      <c r="C1127" s="7" t="str">
        <f t="array" ref="C1127">XLOOKUP(B1127,'planificação'!A:A,'planificação'!B:B,"")</f>
        <v>intermediário</v>
      </c>
      <c r="D1127" s="7">
        <v>45596.23328703704</v>
      </c>
      <c r="E1127" s="7">
        <v>45509.83290509259</v>
      </c>
      <c r="F1127" s="1">
        <v>9.0</v>
      </c>
    </row>
    <row r="1128">
      <c r="A1128" s="1" t="s">
        <v>7349</v>
      </c>
      <c r="B1128" s="1" t="s">
        <v>1333</v>
      </c>
      <c r="C1128" s="7" t="str">
        <f t="array" ref="C1128">XLOOKUP(B1128,'planificação'!A:A,'planificação'!B:B,"")</f>
        <v>intermediário</v>
      </c>
      <c r="E1128" s="7">
        <v>45570.62862268519</v>
      </c>
      <c r="F1128" s="1">
        <v>17.0</v>
      </c>
    </row>
    <row r="1129">
      <c r="A1129" s="1" t="s">
        <v>842</v>
      </c>
      <c r="B1129" s="1" t="s">
        <v>1185</v>
      </c>
      <c r="C1129" s="7" t="str">
        <f t="array" ref="C1129">XLOOKUP(B1129,'planificação'!A:A,'planificação'!B:B,"")</f>
        <v>intermediário</v>
      </c>
      <c r="E1129" s="7">
        <v>45540.5415162037</v>
      </c>
      <c r="F1129" s="1">
        <v>4.0</v>
      </c>
    </row>
    <row r="1130">
      <c r="A1130" s="1" t="s">
        <v>7400</v>
      </c>
      <c r="B1130" s="1" t="s">
        <v>1392</v>
      </c>
      <c r="C1130" s="7" t="str">
        <f t="array" ref="C1130">XLOOKUP(B1130,'planificação'!A:A,'planificação'!B:B,"")</f>
        <v>intermediário</v>
      </c>
      <c r="E1130" s="7">
        <v>45574.65025462963</v>
      </c>
      <c r="F1130" s="1">
        <v>18.0</v>
      </c>
    </row>
    <row r="1131">
      <c r="A1131" s="1" t="s">
        <v>628</v>
      </c>
      <c r="B1131" s="1" t="s">
        <v>945</v>
      </c>
      <c r="C1131" s="7" t="str">
        <f t="array" ref="C1131">XLOOKUP(B1131,'planificação'!A:A,'planificação'!B:B,"")</f>
        <v>intermediário</v>
      </c>
      <c r="E1131" s="7">
        <v>45526.97671296296</v>
      </c>
      <c r="F1131" s="1">
        <v>126.0</v>
      </c>
    </row>
    <row r="1132">
      <c r="A1132" s="1" t="s">
        <v>7461</v>
      </c>
      <c r="B1132" s="1" t="s">
        <v>895</v>
      </c>
      <c r="C1132" s="7" t="str">
        <f t="array" ref="C1132">XLOOKUP(B1132,'planificação'!A:A,'planificação'!B:B,"")</f>
        <v>intermediário</v>
      </c>
      <c r="D1132" s="7">
        <v>45558.866875</v>
      </c>
      <c r="E1132" s="7">
        <v>45225.825740740744</v>
      </c>
      <c r="F1132" s="1">
        <v>20.0</v>
      </c>
    </row>
    <row r="1133">
      <c r="A1133" s="1" t="s">
        <v>7480</v>
      </c>
      <c r="B1133" s="1" t="s">
        <v>1333</v>
      </c>
      <c r="C1133" s="7" t="str">
        <f t="array" ref="C1133">XLOOKUP(B1133,'planificação'!A:A,'planificação'!B:B,"")</f>
        <v>intermediário</v>
      </c>
      <c r="E1133" s="7">
        <v>45579.780694444446</v>
      </c>
      <c r="F1133" s="1">
        <v>12.0</v>
      </c>
    </row>
    <row r="1134">
      <c r="A1134" s="1" t="s">
        <v>814</v>
      </c>
      <c r="B1134" s="1" t="s">
        <v>1006</v>
      </c>
      <c r="C1134" s="7" t="str">
        <f t="array" ref="C1134">XLOOKUP(B1134,'planificação'!A:A,'planificação'!B:B,"")</f>
        <v>intermediário</v>
      </c>
      <c r="E1134" s="7">
        <v>45540.91175925926</v>
      </c>
      <c r="F1134" s="1">
        <v>31.0</v>
      </c>
    </row>
    <row r="1135">
      <c r="A1135" s="1" t="s">
        <v>608</v>
      </c>
      <c r="B1135" s="1" t="s">
        <v>895</v>
      </c>
      <c r="C1135" s="7" t="str">
        <f t="array" ref="C1135">XLOOKUP(B1135,'planificação'!A:A,'planificação'!B:B,"")</f>
        <v>intermediário</v>
      </c>
      <c r="D1135" s="7">
        <v>45547.51221064815</v>
      </c>
      <c r="E1135" s="7">
        <v>45414.799155092594</v>
      </c>
      <c r="F1135" s="1">
        <v>12.0</v>
      </c>
    </row>
    <row r="1136">
      <c r="A1136" s="1" t="s">
        <v>641</v>
      </c>
      <c r="B1136" s="1" t="s">
        <v>973</v>
      </c>
      <c r="C1136" s="7" t="str">
        <f t="array" ref="C1136">XLOOKUP(B1136,'planificação'!A:A,'planificação'!B:B,"")</f>
        <v>intermediário</v>
      </c>
      <c r="E1136" s="7">
        <v>45421.58085648148</v>
      </c>
      <c r="F1136" s="1">
        <v>102.0</v>
      </c>
    </row>
    <row r="1137">
      <c r="A1137" s="1" t="s">
        <v>783</v>
      </c>
      <c r="B1137" s="1" t="s">
        <v>1497</v>
      </c>
      <c r="C1137" s="7" t="str">
        <f t="array" ref="C1137">XLOOKUP(B1137,'planificação'!A:A,'planificação'!B:B,"")</f>
        <v>intermediário</v>
      </c>
      <c r="E1137" s="7">
        <v>45560.73516203704</v>
      </c>
      <c r="F1137" s="1">
        <v>11.0</v>
      </c>
    </row>
    <row r="1138">
      <c r="A1138" s="1" t="s">
        <v>727</v>
      </c>
      <c r="B1138" s="1" t="s">
        <v>1006</v>
      </c>
      <c r="C1138" s="7" t="str">
        <f t="array" ref="C1138">XLOOKUP(B1138,'planificação'!A:A,'planificação'!B:B,"")</f>
        <v>intermediário</v>
      </c>
      <c r="E1138" s="7">
        <v>45407.535219907404</v>
      </c>
      <c r="F1138" s="1">
        <v>82.0</v>
      </c>
    </row>
    <row r="1139">
      <c r="A1139" s="1" t="s">
        <v>7583</v>
      </c>
      <c r="B1139" s="1" t="s">
        <v>1333</v>
      </c>
      <c r="C1139" s="7" t="str">
        <f t="array" ref="C1139">XLOOKUP(B1139,'planificação'!A:A,'planificação'!B:B,"")</f>
        <v>intermediário</v>
      </c>
      <c r="E1139" s="7">
        <v>45580.53355324074</v>
      </c>
      <c r="F1139" s="1">
        <v>20.0</v>
      </c>
    </row>
    <row r="1140">
      <c r="A1140" s="1" t="s">
        <v>694</v>
      </c>
      <c r="B1140" s="1" t="s">
        <v>1185</v>
      </c>
      <c r="C1140" s="7" t="str">
        <f t="array" ref="C1140">XLOOKUP(B1140,'planificação'!A:A,'planificação'!B:B,"")</f>
        <v>intermediário</v>
      </c>
      <c r="E1140" s="7">
        <v>45540.00662037037</v>
      </c>
      <c r="F1140" s="1">
        <v>47.0</v>
      </c>
    </row>
    <row r="1141">
      <c r="A1141" s="1" t="s">
        <v>821</v>
      </c>
      <c r="B1141" s="1" t="s">
        <v>1006</v>
      </c>
      <c r="C1141" s="7" t="str">
        <f t="array" ref="C1141">XLOOKUP(B1141,'planificação'!A:A,'planificação'!B:B,"")</f>
        <v>intermediário</v>
      </c>
      <c r="E1141" s="7">
        <v>45548.79457175926</v>
      </c>
      <c r="F1141" s="1">
        <v>4.0</v>
      </c>
    </row>
    <row r="1142">
      <c r="A1142" s="1" t="s">
        <v>618</v>
      </c>
      <c r="B1142" s="1" t="s">
        <v>1115</v>
      </c>
      <c r="C1142" s="7" t="str">
        <f t="array" ref="C1142">XLOOKUP(B1142,'planificação'!A:A,'planificação'!B:B,"")</f>
        <v>intermediário</v>
      </c>
      <c r="E1142" s="7">
        <v>45510.55519675926</v>
      </c>
      <c r="F1142" s="1">
        <v>13.0</v>
      </c>
    </row>
  </sheetData>
  <autoFilter ref="$A$1:$H$1142">
    <sortState ref="A1:H1142">
      <sortCondition ref="C1:C1142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7774</v>
      </c>
      <c r="B1" s="1" t="s">
        <v>7775</v>
      </c>
      <c r="C1" s="1" t="s">
        <v>7776</v>
      </c>
      <c r="D1" s="1" t="s">
        <v>7777</v>
      </c>
      <c r="E1" s="1" t="s">
        <v>7778</v>
      </c>
      <c r="F1" s="1" t="s">
        <v>7779</v>
      </c>
      <c r="G1" s="1" t="s">
        <v>7780</v>
      </c>
      <c r="H1" s="1" t="s">
        <v>7781</v>
      </c>
      <c r="I1" s="1" t="s">
        <v>7782</v>
      </c>
      <c r="J1" s="1" t="s">
        <v>7783</v>
      </c>
    </row>
    <row r="2">
      <c r="A2" s="1">
        <v>2.8563921991E10</v>
      </c>
      <c r="B2" s="1" t="s">
        <v>7784</v>
      </c>
      <c r="C2" s="1" t="s">
        <v>1582</v>
      </c>
      <c r="D2" s="1" t="s">
        <v>7785</v>
      </c>
      <c r="E2" s="3">
        <f t="shared" ref="E2:E796" si="1">IF(D2="Não",0,1)</f>
        <v>0</v>
      </c>
      <c r="H2" s="1" t="s">
        <v>7786</v>
      </c>
    </row>
    <row r="3">
      <c r="A3" s="1">
        <v>2.8535643303E10</v>
      </c>
      <c r="B3" s="1" t="s">
        <v>7787</v>
      </c>
      <c r="C3" s="1" t="s">
        <v>4201</v>
      </c>
      <c r="D3" s="1" t="s">
        <v>7788</v>
      </c>
      <c r="E3" s="3">
        <f t="shared" si="1"/>
        <v>1</v>
      </c>
      <c r="H3" s="1" t="s">
        <v>7786</v>
      </c>
    </row>
    <row r="4">
      <c r="A4" s="1">
        <v>2.8532733328E10</v>
      </c>
      <c r="B4" s="1" t="s">
        <v>7789</v>
      </c>
      <c r="C4" s="1" t="s">
        <v>4677</v>
      </c>
      <c r="D4" s="1" t="s">
        <v>7788</v>
      </c>
      <c r="E4" s="3">
        <f t="shared" si="1"/>
        <v>1</v>
      </c>
      <c r="H4" s="1" t="s">
        <v>7786</v>
      </c>
    </row>
    <row r="5">
      <c r="A5" s="1">
        <v>2.8525110854E10</v>
      </c>
      <c r="B5" s="1" t="s">
        <v>7790</v>
      </c>
      <c r="C5" s="1" t="s">
        <v>3040</v>
      </c>
      <c r="D5" s="1" t="s">
        <v>7785</v>
      </c>
      <c r="E5" s="3">
        <f t="shared" si="1"/>
        <v>0</v>
      </c>
      <c r="H5" s="1" t="s">
        <v>7786</v>
      </c>
    </row>
    <row r="6">
      <c r="A6" s="1">
        <v>2.8520620108E10</v>
      </c>
      <c r="B6" s="1" t="s">
        <v>7791</v>
      </c>
      <c r="C6" s="1" t="s">
        <v>4232</v>
      </c>
      <c r="D6" s="1" t="s">
        <v>7788</v>
      </c>
      <c r="E6" s="3">
        <f t="shared" si="1"/>
        <v>1</v>
      </c>
      <c r="H6" s="1" t="s">
        <v>7786</v>
      </c>
    </row>
    <row r="7">
      <c r="A7" s="1">
        <v>2.8468943654E10</v>
      </c>
      <c r="B7" s="1" t="s">
        <v>7792</v>
      </c>
      <c r="C7" s="1" t="s">
        <v>3583</v>
      </c>
      <c r="D7" s="1" t="s">
        <v>7785</v>
      </c>
      <c r="E7" s="3">
        <f t="shared" si="1"/>
        <v>0</v>
      </c>
      <c r="H7" s="1" t="s">
        <v>7786</v>
      </c>
    </row>
    <row r="8">
      <c r="A8" s="1">
        <v>2.8460445718E10</v>
      </c>
      <c r="B8" s="1" t="s">
        <v>7793</v>
      </c>
      <c r="C8" s="1" t="s">
        <v>7299</v>
      </c>
      <c r="D8" s="1" t="s">
        <v>7785</v>
      </c>
      <c r="E8" s="3">
        <f t="shared" si="1"/>
        <v>0</v>
      </c>
      <c r="H8" s="1" t="s">
        <v>7786</v>
      </c>
    </row>
    <row r="9">
      <c r="A9" s="1">
        <v>2.8455366957E10</v>
      </c>
      <c r="B9" s="1" t="s">
        <v>7794</v>
      </c>
      <c r="C9" s="1" t="s">
        <v>2699</v>
      </c>
      <c r="D9" s="1" t="s">
        <v>7788</v>
      </c>
      <c r="E9" s="3">
        <f t="shared" si="1"/>
        <v>1</v>
      </c>
      <c r="H9" s="1" t="s">
        <v>7786</v>
      </c>
    </row>
    <row r="10">
      <c r="A10" s="1">
        <v>2.8447386694E10</v>
      </c>
      <c r="B10" s="1" t="s">
        <v>7795</v>
      </c>
      <c r="C10" s="1" t="s">
        <v>3285</v>
      </c>
      <c r="D10" s="1" t="s">
        <v>7788</v>
      </c>
      <c r="E10" s="3">
        <f t="shared" si="1"/>
        <v>1</v>
      </c>
      <c r="H10" s="1" t="s">
        <v>7786</v>
      </c>
    </row>
    <row r="11">
      <c r="A11" s="1">
        <v>2.8423680538E10</v>
      </c>
      <c r="B11" s="1" t="s">
        <v>7796</v>
      </c>
      <c r="C11" s="1" t="s">
        <v>2124</v>
      </c>
      <c r="D11" s="1" t="s">
        <v>7785</v>
      </c>
      <c r="E11" s="3">
        <f t="shared" si="1"/>
        <v>0</v>
      </c>
      <c r="H11" s="1" t="s">
        <v>7786</v>
      </c>
    </row>
    <row r="12">
      <c r="A12" s="1">
        <v>2.8423539204E10</v>
      </c>
      <c r="B12" s="1" t="s">
        <v>7797</v>
      </c>
      <c r="C12" s="1" t="s">
        <v>7034</v>
      </c>
      <c r="D12" s="1" t="s">
        <v>7788</v>
      </c>
      <c r="E12" s="3">
        <f t="shared" si="1"/>
        <v>1</v>
      </c>
      <c r="H12" s="1" t="s">
        <v>7786</v>
      </c>
    </row>
    <row r="13">
      <c r="A13" s="1">
        <v>2.8422617894E10</v>
      </c>
      <c r="B13" s="1" t="s">
        <v>7798</v>
      </c>
      <c r="C13" s="1" t="s">
        <v>7241</v>
      </c>
      <c r="D13" s="1" t="s">
        <v>7788</v>
      </c>
      <c r="E13" s="3">
        <f t="shared" si="1"/>
        <v>1</v>
      </c>
      <c r="H13" s="1" t="s">
        <v>7786</v>
      </c>
    </row>
    <row r="14">
      <c r="A14" s="1">
        <v>2.8422603388E10</v>
      </c>
      <c r="B14" s="1" t="s">
        <v>7799</v>
      </c>
      <c r="C14" s="1" t="s">
        <v>5856</v>
      </c>
      <c r="D14" s="1" t="s">
        <v>7785</v>
      </c>
      <c r="E14" s="3">
        <f t="shared" si="1"/>
        <v>0</v>
      </c>
      <c r="F14" s="1" t="s">
        <v>7800</v>
      </c>
      <c r="H14" s="1" t="s">
        <v>7786</v>
      </c>
      <c r="I14" s="1">
        <v>1.5813047225E10</v>
      </c>
    </row>
    <row r="15">
      <c r="A15" s="1">
        <v>2.8415068575E10</v>
      </c>
      <c r="B15" s="1" t="s">
        <v>7801</v>
      </c>
      <c r="C15" s="1" t="s">
        <v>2452</v>
      </c>
      <c r="D15" s="1" t="s">
        <v>7788</v>
      </c>
      <c r="E15" s="3">
        <f t="shared" si="1"/>
        <v>1</v>
      </c>
      <c r="H15" s="1" t="s">
        <v>7786</v>
      </c>
    </row>
    <row r="16">
      <c r="A16" s="1">
        <v>2.8356558475E10</v>
      </c>
      <c r="B16" s="1" t="s">
        <v>7802</v>
      </c>
      <c r="C16" s="1" t="s">
        <v>6526</v>
      </c>
      <c r="D16" s="1" t="s">
        <v>7788</v>
      </c>
      <c r="E16" s="3">
        <f t="shared" si="1"/>
        <v>1</v>
      </c>
      <c r="H16" s="1" t="s">
        <v>7786</v>
      </c>
    </row>
    <row r="17">
      <c r="A17" s="1">
        <v>2.836255054E10</v>
      </c>
      <c r="B17" s="1" t="s">
        <v>7803</v>
      </c>
      <c r="C17" s="1" t="s">
        <v>5309</v>
      </c>
      <c r="D17" s="1" t="s">
        <v>7788</v>
      </c>
      <c r="E17" s="3">
        <f t="shared" si="1"/>
        <v>1</v>
      </c>
      <c r="H17" s="1" t="s">
        <v>7786</v>
      </c>
    </row>
    <row r="18">
      <c r="A18" s="1">
        <v>2.8340078005E10</v>
      </c>
      <c r="B18" s="1" t="s">
        <v>7804</v>
      </c>
      <c r="C18" s="1" t="s">
        <v>2957</v>
      </c>
      <c r="D18" s="1" t="s">
        <v>7788</v>
      </c>
      <c r="E18" s="3">
        <f t="shared" si="1"/>
        <v>1</v>
      </c>
      <c r="H18" s="1" t="s">
        <v>7786</v>
      </c>
    </row>
    <row r="19">
      <c r="A19" s="1">
        <v>2.8341978542E10</v>
      </c>
      <c r="B19" s="1" t="s">
        <v>7805</v>
      </c>
      <c r="C19" s="1" t="s">
        <v>6850</v>
      </c>
      <c r="D19" s="1" t="s">
        <v>7788</v>
      </c>
      <c r="E19" s="3">
        <f t="shared" si="1"/>
        <v>1</v>
      </c>
      <c r="H19" s="1" t="s">
        <v>7786</v>
      </c>
    </row>
    <row r="20">
      <c r="A20" s="1">
        <v>2.8319406208E10</v>
      </c>
      <c r="B20" s="1" t="s">
        <v>7806</v>
      </c>
      <c r="C20" s="1" t="s">
        <v>6776</v>
      </c>
      <c r="D20" s="1" t="s">
        <v>7785</v>
      </c>
      <c r="E20" s="3">
        <f t="shared" si="1"/>
        <v>0</v>
      </c>
      <c r="H20" s="1" t="s">
        <v>7786</v>
      </c>
    </row>
    <row r="21">
      <c r="A21" s="1">
        <v>2.8307959088E10</v>
      </c>
      <c r="B21" s="1" t="s">
        <v>7807</v>
      </c>
      <c r="C21" s="1" t="s">
        <v>3962</v>
      </c>
      <c r="D21" s="1" t="s">
        <v>7788</v>
      </c>
      <c r="E21" s="3">
        <f t="shared" si="1"/>
        <v>1</v>
      </c>
      <c r="H21" s="1" t="s">
        <v>7786</v>
      </c>
    </row>
    <row r="22">
      <c r="A22" s="1">
        <v>2.8307955279E10</v>
      </c>
      <c r="B22" s="1" t="s">
        <v>7808</v>
      </c>
      <c r="C22" s="1" t="s">
        <v>5753</v>
      </c>
      <c r="D22" s="1" t="s">
        <v>7788</v>
      </c>
      <c r="E22" s="3">
        <f t="shared" si="1"/>
        <v>1</v>
      </c>
      <c r="H22" s="1" t="s">
        <v>7786</v>
      </c>
    </row>
    <row r="23">
      <c r="A23" s="1">
        <v>2.8309074592E10</v>
      </c>
      <c r="B23" s="1" t="s">
        <v>7809</v>
      </c>
      <c r="C23" s="1" t="s">
        <v>5690</v>
      </c>
      <c r="D23" s="1" t="s">
        <v>7788</v>
      </c>
      <c r="E23" s="3">
        <f t="shared" si="1"/>
        <v>1</v>
      </c>
      <c r="H23" s="1" t="s">
        <v>7786</v>
      </c>
    </row>
    <row r="24">
      <c r="A24" s="1">
        <v>2.8302154404E10</v>
      </c>
      <c r="B24" s="1" t="s">
        <v>7810</v>
      </c>
      <c r="C24" s="1" t="s">
        <v>4434</v>
      </c>
      <c r="D24" s="1" t="s">
        <v>7788</v>
      </c>
      <c r="E24" s="3">
        <f t="shared" si="1"/>
        <v>1</v>
      </c>
      <c r="H24" s="1" t="s">
        <v>7786</v>
      </c>
    </row>
    <row r="25">
      <c r="A25" s="1">
        <v>2.8293669895E10</v>
      </c>
      <c r="B25" s="1" t="s">
        <v>7811</v>
      </c>
      <c r="C25" s="1" t="s">
        <v>4280</v>
      </c>
      <c r="D25" s="1" t="s">
        <v>7788</v>
      </c>
      <c r="E25" s="3">
        <f t="shared" si="1"/>
        <v>1</v>
      </c>
      <c r="H25" s="1" t="s">
        <v>7786</v>
      </c>
    </row>
    <row r="26">
      <c r="A26" s="1">
        <v>2.824513641E10</v>
      </c>
      <c r="B26" s="1" t="s">
        <v>7812</v>
      </c>
      <c r="C26" s="1" t="s">
        <v>3725</v>
      </c>
      <c r="D26" s="1" t="s">
        <v>7788</v>
      </c>
      <c r="E26" s="3">
        <f t="shared" si="1"/>
        <v>1</v>
      </c>
      <c r="F26" s="1" t="s">
        <v>7813</v>
      </c>
      <c r="H26" s="1" t="s">
        <v>7786</v>
      </c>
      <c r="I26" s="1" t="s">
        <v>7814</v>
      </c>
    </row>
    <row r="27">
      <c r="A27" s="1">
        <v>2.8243381135E10</v>
      </c>
      <c r="B27" s="1" t="s">
        <v>7815</v>
      </c>
      <c r="C27" s="1" t="s">
        <v>6353</v>
      </c>
      <c r="D27" s="1" t="s">
        <v>7785</v>
      </c>
      <c r="E27" s="3">
        <f t="shared" si="1"/>
        <v>0</v>
      </c>
      <c r="H27" s="1" t="s">
        <v>7786</v>
      </c>
    </row>
    <row r="28">
      <c r="A28" s="1">
        <v>2.8249270663E10</v>
      </c>
      <c r="B28" s="1" t="s">
        <v>7816</v>
      </c>
      <c r="C28" s="1" t="s">
        <v>6922</v>
      </c>
      <c r="D28" s="1" t="s">
        <v>7785</v>
      </c>
      <c r="E28" s="3">
        <f t="shared" si="1"/>
        <v>0</v>
      </c>
      <c r="H28" s="1" t="s">
        <v>7786</v>
      </c>
    </row>
    <row r="29">
      <c r="A29" s="1">
        <v>2.8246671374E10</v>
      </c>
      <c r="B29" s="1" t="s">
        <v>7817</v>
      </c>
      <c r="D29" s="1" t="s">
        <v>7788</v>
      </c>
      <c r="E29" s="3">
        <f t="shared" si="1"/>
        <v>1</v>
      </c>
      <c r="H29" s="1" t="s">
        <v>7786</v>
      </c>
    </row>
    <row r="30">
      <c r="A30" s="1">
        <v>2.8222811815E10</v>
      </c>
      <c r="B30" s="1" t="s">
        <v>7818</v>
      </c>
      <c r="C30" s="1" t="s">
        <v>2291</v>
      </c>
      <c r="D30" s="1" t="s">
        <v>7788</v>
      </c>
      <c r="E30" s="3">
        <f t="shared" si="1"/>
        <v>1</v>
      </c>
      <c r="F30" s="1" t="s">
        <v>7819</v>
      </c>
      <c r="H30" s="1" t="s">
        <v>7786</v>
      </c>
      <c r="I30" s="1">
        <v>1.5681803933E10</v>
      </c>
    </row>
    <row r="31">
      <c r="A31" s="1">
        <v>2.8241348119E10</v>
      </c>
      <c r="B31" s="1" t="s">
        <v>7820</v>
      </c>
      <c r="C31" s="1" t="s">
        <v>7524</v>
      </c>
      <c r="D31" s="1" t="s">
        <v>7788</v>
      </c>
      <c r="E31" s="3">
        <f t="shared" si="1"/>
        <v>1</v>
      </c>
      <c r="F31" s="1" t="s">
        <v>7821</v>
      </c>
      <c r="H31" s="1" t="s">
        <v>7786</v>
      </c>
      <c r="I31" s="1">
        <v>1.5681803932E10</v>
      </c>
    </row>
    <row r="32">
      <c r="A32" s="1">
        <v>2.8232505482E10</v>
      </c>
      <c r="B32" s="1" t="s">
        <v>7822</v>
      </c>
      <c r="C32" s="1" t="s">
        <v>6321</v>
      </c>
      <c r="D32" s="1" t="s">
        <v>7788</v>
      </c>
      <c r="E32" s="3">
        <f t="shared" si="1"/>
        <v>1</v>
      </c>
      <c r="H32" s="1" t="s">
        <v>7786</v>
      </c>
    </row>
    <row r="33">
      <c r="A33" s="1">
        <v>2.8222805853E10</v>
      </c>
      <c r="B33" s="1" t="s">
        <v>7823</v>
      </c>
      <c r="C33" s="1" t="s">
        <v>6536</v>
      </c>
      <c r="D33" s="1" t="s">
        <v>7785</v>
      </c>
      <c r="E33" s="3">
        <f t="shared" si="1"/>
        <v>0</v>
      </c>
      <c r="H33" s="1" t="s">
        <v>7786</v>
      </c>
    </row>
    <row r="34">
      <c r="A34" s="1">
        <v>2.8233065592E10</v>
      </c>
      <c r="B34" s="1" t="s">
        <v>7824</v>
      </c>
      <c r="C34" s="1" t="s">
        <v>1975</v>
      </c>
      <c r="D34" s="1" t="s">
        <v>7788</v>
      </c>
      <c r="E34" s="3">
        <f t="shared" si="1"/>
        <v>1</v>
      </c>
      <c r="H34" s="1" t="s">
        <v>7786</v>
      </c>
    </row>
    <row r="35">
      <c r="A35" s="1">
        <v>2.8226407193E10</v>
      </c>
      <c r="B35" s="1" t="s">
        <v>7825</v>
      </c>
      <c r="C35" s="1" t="s">
        <v>7091</v>
      </c>
      <c r="D35" s="1" t="s">
        <v>7788</v>
      </c>
      <c r="E35" s="3">
        <f t="shared" si="1"/>
        <v>1</v>
      </c>
      <c r="F35" s="1" t="s">
        <v>7826</v>
      </c>
      <c r="H35" s="1" t="s">
        <v>7786</v>
      </c>
      <c r="I35" s="1">
        <v>1.5672160164E10</v>
      </c>
    </row>
    <row r="36">
      <c r="A36" s="1">
        <v>2.8225951851E10</v>
      </c>
      <c r="B36" s="1" t="s">
        <v>7827</v>
      </c>
      <c r="C36" s="1" t="s">
        <v>5866</v>
      </c>
      <c r="D36" s="1" t="s">
        <v>7788</v>
      </c>
      <c r="E36" s="3">
        <f t="shared" si="1"/>
        <v>1</v>
      </c>
      <c r="H36" s="1" t="s">
        <v>7786</v>
      </c>
    </row>
    <row r="37">
      <c r="A37" s="1">
        <v>2.8225948741E10</v>
      </c>
      <c r="B37" s="1" t="s">
        <v>7828</v>
      </c>
      <c r="C37" s="1" t="s">
        <v>4848</v>
      </c>
      <c r="D37" s="1" t="s">
        <v>7788</v>
      </c>
      <c r="E37" s="3">
        <f t="shared" si="1"/>
        <v>1</v>
      </c>
      <c r="H37" s="1" t="s">
        <v>7786</v>
      </c>
    </row>
    <row r="38">
      <c r="A38" s="1">
        <v>2.822602011E10</v>
      </c>
      <c r="B38" s="1" t="s">
        <v>7829</v>
      </c>
      <c r="C38" s="1" t="s">
        <v>3777</v>
      </c>
      <c r="D38" s="1" t="s">
        <v>7788</v>
      </c>
      <c r="E38" s="3">
        <f t="shared" si="1"/>
        <v>1</v>
      </c>
      <c r="H38" s="1" t="s">
        <v>7786</v>
      </c>
    </row>
    <row r="39">
      <c r="A39" s="1">
        <v>2.8225657866E10</v>
      </c>
      <c r="B39" s="1" t="s">
        <v>7830</v>
      </c>
      <c r="C39" s="1" t="s">
        <v>3972</v>
      </c>
      <c r="D39" s="1" t="s">
        <v>7788</v>
      </c>
      <c r="E39" s="3">
        <f t="shared" si="1"/>
        <v>1</v>
      </c>
      <c r="H39" s="1" t="s">
        <v>7786</v>
      </c>
    </row>
    <row r="40">
      <c r="A40" s="1">
        <v>2.8217317917E10</v>
      </c>
      <c r="B40" s="1" t="s">
        <v>7831</v>
      </c>
      <c r="C40" s="1" t="s">
        <v>6883</v>
      </c>
      <c r="D40" s="1" t="s">
        <v>7785</v>
      </c>
      <c r="E40" s="3">
        <f t="shared" si="1"/>
        <v>0</v>
      </c>
      <c r="F40" s="1" t="s">
        <v>7832</v>
      </c>
      <c r="H40" s="1" t="s">
        <v>7786</v>
      </c>
      <c r="I40" s="1">
        <v>1.5785311029E10</v>
      </c>
    </row>
    <row r="41">
      <c r="A41" s="1">
        <v>2.3406569493E10</v>
      </c>
      <c r="B41" s="1" t="s">
        <v>7833</v>
      </c>
      <c r="C41" s="1" t="s">
        <v>2757</v>
      </c>
      <c r="D41" s="1" t="s">
        <v>7788</v>
      </c>
      <c r="E41" s="3">
        <f t="shared" si="1"/>
        <v>1</v>
      </c>
      <c r="H41" s="1" t="s">
        <v>7786</v>
      </c>
    </row>
    <row r="42">
      <c r="A42" s="1">
        <v>2.8214451053E10</v>
      </c>
      <c r="B42" s="1" t="s">
        <v>7834</v>
      </c>
      <c r="C42" s="1" t="s">
        <v>2611</v>
      </c>
      <c r="D42" s="1" t="s">
        <v>7788</v>
      </c>
      <c r="E42" s="3">
        <f t="shared" si="1"/>
        <v>1</v>
      </c>
      <c r="H42" s="1" t="s">
        <v>7786</v>
      </c>
    </row>
    <row r="43">
      <c r="A43" s="1">
        <v>2.8216573998E10</v>
      </c>
      <c r="B43" s="1" t="s">
        <v>7835</v>
      </c>
      <c r="C43" s="1" t="s">
        <v>4054</v>
      </c>
      <c r="D43" s="1" t="s">
        <v>7788</v>
      </c>
      <c r="E43" s="3">
        <f t="shared" si="1"/>
        <v>1</v>
      </c>
      <c r="H43" s="1" t="s">
        <v>7786</v>
      </c>
    </row>
    <row r="44">
      <c r="A44" s="1">
        <v>2.8214450103E10</v>
      </c>
      <c r="B44" s="1" t="s">
        <v>7836</v>
      </c>
      <c r="C44" s="1" t="s">
        <v>4787</v>
      </c>
      <c r="D44" s="1" t="s">
        <v>7788</v>
      </c>
      <c r="E44" s="3">
        <f t="shared" si="1"/>
        <v>1</v>
      </c>
      <c r="H44" s="1" t="s">
        <v>7786</v>
      </c>
    </row>
    <row r="45">
      <c r="A45" s="1">
        <v>2.8216375993E10</v>
      </c>
      <c r="B45" s="1" t="s">
        <v>7837</v>
      </c>
      <c r="C45" s="1" t="s">
        <v>5637</v>
      </c>
      <c r="D45" s="1" t="s">
        <v>7788</v>
      </c>
      <c r="E45" s="3">
        <f t="shared" si="1"/>
        <v>1</v>
      </c>
      <c r="H45" s="1" t="s">
        <v>7786</v>
      </c>
    </row>
    <row r="46">
      <c r="A46" s="1">
        <v>2.3378572395E10</v>
      </c>
      <c r="B46" s="1" t="s">
        <v>7838</v>
      </c>
      <c r="C46" s="1" t="s">
        <v>6135</v>
      </c>
      <c r="D46" s="1" t="s">
        <v>7785</v>
      </c>
      <c r="E46" s="3">
        <f t="shared" si="1"/>
        <v>0</v>
      </c>
      <c r="H46" s="1" t="s">
        <v>7786</v>
      </c>
    </row>
    <row r="47">
      <c r="A47" s="1">
        <v>2.3356017045E10</v>
      </c>
      <c r="B47" s="1" t="s">
        <v>7839</v>
      </c>
      <c r="C47" s="1" t="s">
        <v>7110</v>
      </c>
      <c r="D47" s="1" t="s">
        <v>7788</v>
      </c>
      <c r="E47" s="3">
        <f t="shared" si="1"/>
        <v>1</v>
      </c>
      <c r="F47" s="1" t="s">
        <v>7840</v>
      </c>
      <c r="H47" s="1" t="s">
        <v>7786</v>
      </c>
      <c r="I47" s="1">
        <v>1.5694349226E10</v>
      </c>
    </row>
    <row r="48">
      <c r="A48" s="1">
        <v>2.3358214219E10</v>
      </c>
      <c r="B48" s="1" t="s">
        <v>7841</v>
      </c>
      <c r="C48" s="1" t="s">
        <v>6648</v>
      </c>
      <c r="D48" s="1" t="s">
        <v>7788</v>
      </c>
      <c r="E48" s="3">
        <f t="shared" si="1"/>
        <v>1</v>
      </c>
      <c r="H48" s="1" t="s">
        <v>7786</v>
      </c>
    </row>
    <row r="49">
      <c r="A49" s="1">
        <v>2.3355996708E10</v>
      </c>
      <c r="B49" s="1" t="s">
        <v>7842</v>
      </c>
      <c r="C49" s="1" t="s">
        <v>2998</v>
      </c>
      <c r="D49" s="1" t="s">
        <v>7788</v>
      </c>
      <c r="E49" s="3">
        <f t="shared" si="1"/>
        <v>1</v>
      </c>
      <c r="F49" s="1" t="s">
        <v>7843</v>
      </c>
      <c r="H49" s="1" t="s">
        <v>7786</v>
      </c>
      <c r="I49" s="1">
        <v>4.272803946E9</v>
      </c>
    </row>
    <row r="50">
      <c r="A50" s="1">
        <v>2.3301763377E10</v>
      </c>
      <c r="B50" s="1" t="s">
        <v>7844</v>
      </c>
      <c r="C50" s="1" t="s">
        <v>2286</v>
      </c>
      <c r="D50" s="1" t="s">
        <v>7788</v>
      </c>
      <c r="E50" s="3">
        <f t="shared" si="1"/>
        <v>1</v>
      </c>
      <c r="F50" s="1" t="s">
        <v>7845</v>
      </c>
      <c r="H50" s="1" t="s">
        <v>7786</v>
      </c>
      <c r="I50" s="1">
        <v>1.5702140253E10</v>
      </c>
    </row>
    <row r="51">
      <c r="A51" s="1">
        <v>2.3296519496E10</v>
      </c>
      <c r="B51" s="1" t="s">
        <v>7846</v>
      </c>
      <c r="C51" s="1" t="s">
        <v>3080</v>
      </c>
      <c r="D51" s="1" t="s">
        <v>7788</v>
      </c>
      <c r="E51" s="3">
        <f t="shared" si="1"/>
        <v>1</v>
      </c>
      <c r="H51" s="1" t="s">
        <v>7786</v>
      </c>
    </row>
    <row r="52">
      <c r="A52" s="1">
        <v>2.3296658533E10</v>
      </c>
      <c r="B52" s="1" t="s">
        <v>7847</v>
      </c>
      <c r="C52" s="1" t="s">
        <v>6936</v>
      </c>
      <c r="D52" s="1" t="s">
        <v>7785</v>
      </c>
      <c r="E52" s="3">
        <f t="shared" si="1"/>
        <v>0</v>
      </c>
      <c r="F52" s="1" t="s">
        <v>7848</v>
      </c>
      <c r="H52" s="1" t="s">
        <v>7786</v>
      </c>
      <c r="I52" s="1">
        <v>1.5758432915E10</v>
      </c>
    </row>
    <row r="53">
      <c r="A53" s="1">
        <v>2.3317818761E10</v>
      </c>
      <c r="B53" s="1" t="s">
        <v>7849</v>
      </c>
      <c r="C53" s="1" t="s">
        <v>2865</v>
      </c>
      <c r="D53" s="1" t="s">
        <v>7788</v>
      </c>
      <c r="E53" s="3">
        <f t="shared" si="1"/>
        <v>1</v>
      </c>
      <c r="F53" s="1" t="s">
        <v>7850</v>
      </c>
      <c r="H53" s="1" t="s">
        <v>7786</v>
      </c>
      <c r="I53" s="1">
        <v>4.203397198E9</v>
      </c>
    </row>
    <row r="54">
      <c r="A54" s="1">
        <v>2.3268525834E10</v>
      </c>
      <c r="B54" s="1" t="s">
        <v>7851</v>
      </c>
      <c r="C54" s="1" t="s">
        <v>6742</v>
      </c>
      <c r="D54" s="1" t="s">
        <v>7788</v>
      </c>
      <c r="E54" s="3">
        <f t="shared" si="1"/>
        <v>1</v>
      </c>
      <c r="H54" s="1" t="s">
        <v>7786</v>
      </c>
    </row>
    <row r="55">
      <c r="A55" s="1">
        <v>2.3256607036E10</v>
      </c>
      <c r="B55" s="1" t="s">
        <v>7852</v>
      </c>
      <c r="C55" s="1" t="s">
        <v>4905</v>
      </c>
      <c r="D55" s="1" t="s">
        <v>7785</v>
      </c>
      <c r="E55" s="3">
        <f t="shared" si="1"/>
        <v>0</v>
      </c>
      <c r="H55" s="1" t="s">
        <v>7786</v>
      </c>
    </row>
    <row r="56">
      <c r="A56" s="1">
        <v>2.3250714903E10</v>
      </c>
      <c r="B56" s="1" t="s">
        <v>7853</v>
      </c>
      <c r="C56" s="1" t="s">
        <v>4458</v>
      </c>
      <c r="D56" s="1" t="s">
        <v>7785</v>
      </c>
      <c r="E56" s="3">
        <f t="shared" si="1"/>
        <v>0</v>
      </c>
      <c r="H56" s="1" t="s">
        <v>7786</v>
      </c>
    </row>
    <row r="57">
      <c r="A57" s="1">
        <v>2.324603525E10</v>
      </c>
      <c r="B57" s="1" t="s">
        <v>7854</v>
      </c>
      <c r="C57" s="1" t="s">
        <v>2116</v>
      </c>
      <c r="D57" s="1" t="s">
        <v>7785</v>
      </c>
      <c r="E57" s="3">
        <f t="shared" si="1"/>
        <v>0</v>
      </c>
      <c r="H57" s="1" t="s">
        <v>7786</v>
      </c>
    </row>
    <row r="58">
      <c r="A58" s="1">
        <v>2.3241207604E10</v>
      </c>
      <c r="B58" s="1" t="s">
        <v>7855</v>
      </c>
      <c r="C58" s="1" t="s">
        <v>2068</v>
      </c>
      <c r="D58" s="1" t="s">
        <v>7788</v>
      </c>
      <c r="E58" s="3">
        <f t="shared" si="1"/>
        <v>1</v>
      </c>
      <c r="F58" s="1" t="s">
        <v>7856</v>
      </c>
      <c r="H58" s="1" t="s">
        <v>7857</v>
      </c>
      <c r="I58" s="1">
        <v>1.5864247632E10</v>
      </c>
    </row>
    <row r="59">
      <c r="A59" s="1">
        <v>2.3239725101E10</v>
      </c>
      <c r="B59" s="1" t="s">
        <v>7858</v>
      </c>
      <c r="C59" s="1" t="s">
        <v>3797</v>
      </c>
      <c r="D59" s="1" t="s">
        <v>7785</v>
      </c>
      <c r="E59" s="3">
        <f t="shared" si="1"/>
        <v>0</v>
      </c>
      <c r="H59" s="1" t="s">
        <v>7786</v>
      </c>
    </row>
    <row r="60">
      <c r="A60" s="1">
        <v>2.3228783989E10</v>
      </c>
      <c r="B60" s="1" t="s">
        <v>7859</v>
      </c>
      <c r="C60" s="1" t="s">
        <v>1329</v>
      </c>
      <c r="D60" s="1" t="s">
        <v>7788</v>
      </c>
      <c r="E60" s="3">
        <f t="shared" si="1"/>
        <v>1</v>
      </c>
      <c r="F60" s="1" t="s">
        <v>7860</v>
      </c>
      <c r="H60" s="1" t="s">
        <v>7857</v>
      </c>
      <c r="I60" s="1">
        <v>1.5856244126E10</v>
      </c>
    </row>
    <row r="61">
      <c r="A61" s="1">
        <v>2.3228754554E10</v>
      </c>
      <c r="B61" s="1" t="s">
        <v>7861</v>
      </c>
      <c r="C61" s="1" t="s">
        <v>4420</v>
      </c>
      <c r="D61" s="1" t="s">
        <v>7785</v>
      </c>
      <c r="E61" s="3">
        <f t="shared" si="1"/>
        <v>0</v>
      </c>
      <c r="F61" s="1" t="s">
        <v>7862</v>
      </c>
      <c r="H61" s="1" t="s">
        <v>7786</v>
      </c>
      <c r="I61" s="1">
        <v>4.149226333E9</v>
      </c>
    </row>
    <row r="62">
      <c r="A62" s="1">
        <v>2.3226362148E10</v>
      </c>
      <c r="B62" s="1" t="s">
        <v>7863</v>
      </c>
      <c r="C62" s="1" t="s">
        <v>2494</v>
      </c>
      <c r="D62" s="1" t="s">
        <v>7788</v>
      </c>
      <c r="E62" s="3">
        <f t="shared" si="1"/>
        <v>1</v>
      </c>
      <c r="F62" s="1" t="s">
        <v>7864</v>
      </c>
      <c r="H62" s="1" t="s">
        <v>7857</v>
      </c>
      <c r="I62" s="1">
        <v>3.539164259E9</v>
      </c>
    </row>
    <row r="63">
      <c r="A63" s="1">
        <v>2.322805223E10</v>
      </c>
      <c r="B63" s="1" t="s">
        <v>7865</v>
      </c>
      <c r="C63" s="1" t="s">
        <v>3092</v>
      </c>
      <c r="D63" s="1" t="s">
        <v>7788</v>
      </c>
      <c r="E63" s="3">
        <f t="shared" si="1"/>
        <v>1</v>
      </c>
      <c r="F63" s="1" t="s">
        <v>7866</v>
      </c>
      <c r="H63" s="1" t="s">
        <v>7786</v>
      </c>
      <c r="I63" s="1">
        <v>1.5930244932E10</v>
      </c>
    </row>
    <row r="64">
      <c r="A64" s="1">
        <v>2.3225602153E10</v>
      </c>
      <c r="B64" s="1" t="s">
        <v>7867</v>
      </c>
      <c r="C64" s="1" t="s">
        <v>6539</v>
      </c>
      <c r="D64" s="1" t="s">
        <v>7785</v>
      </c>
      <c r="E64" s="3">
        <f t="shared" si="1"/>
        <v>0</v>
      </c>
      <c r="F64" s="1" t="s">
        <v>7868</v>
      </c>
      <c r="H64" s="1" t="s">
        <v>7786</v>
      </c>
      <c r="I64" s="1">
        <v>4.259257494E9</v>
      </c>
    </row>
    <row r="65">
      <c r="A65" s="1">
        <v>2.3190721953E10</v>
      </c>
      <c r="B65" s="1" t="s">
        <v>7869</v>
      </c>
      <c r="C65" s="1" t="s">
        <v>4911</v>
      </c>
      <c r="D65" s="1" t="s">
        <v>7788</v>
      </c>
      <c r="E65" s="3">
        <f t="shared" si="1"/>
        <v>1</v>
      </c>
      <c r="H65" s="1" t="s">
        <v>7786</v>
      </c>
    </row>
    <row r="66">
      <c r="A66" s="1">
        <v>2.3178860316E10</v>
      </c>
      <c r="B66" s="1" t="s">
        <v>7870</v>
      </c>
      <c r="C66" s="1" t="s">
        <v>7583</v>
      </c>
      <c r="D66" s="1" t="s">
        <v>7788</v>
      </c>
      <c r="E66" s="3">
        <f t="shared" si="1"/>
        <v>1</v>
      </c>
      <c r="H66" s="1" t="s">
        <v>7786</v>
      </c>
    </row>
    <row r="67">
      <c r="A67" s="1">
        <v>2.3179767695E10</v>
      </c>
      <c r="B67" s="1" t="s">
        <v>7871</v>
      </c>
      <c r="C67" s="1" t="s">
        <v>6016</v>
      </c>
      <c r="D67" s="1" t="s">
        <v>7785</v>
      </c>
      <c r="E67" s="3">
        <f t="shared" si="1"/>
        <v>0</v>
      </c>
      <c r="F67" s="1" t="s">
        <v>7872</v>
      </c>
      <c r="H67" s="1" t="s">
        <v>7786</v>
      </c>
      <c r="I67" s="1" t="s">
        <v>7873</v>
      </c>
    </row>
    <row r="68">
      <c r="A68" s="1">
        <v>2.3162905978E10</v>
      </c>
      <c r="B68" s="1" t="s">
        <v>7874</v>
      </c>
      <c r="C68" s="1" t="s">
        <v>6386</v>
      </c>
      <c r="D68" s="1" t="s">
        <v>7788</v>
      </c>
      <c r="E68" s="3">
        <f t="shared" si="1"/>
        <v>1</v>
      </c>
      <c r="H68" s="1" t="s">
        <v>7786</v>
      </c>
    </row>
    <row r="69">
      <c r="A69" s="1">
        <v>2.3172930126E10</v>
      </c>
      <c r="B69" s="1" t="s">
        <v>7875</v>
      </c>
      <c r="C69" s="1" t="s">
        <v>2302</v>
      </c>
      <c r="D69" s="1" t="s">
        <v>7788</v>
      </c>
      <c r="E69" s="3">
        <f t="shared" si="1"/>
        <v>1</v>
      </c>
      <c r="H69" s="1" t="s">
        <v>7786</v>
      </c>
    </row>
    <row r="70">
      <c r="A70" s="1">
        <v>2.3161749659E10</v>
      </c>
      <c r="B70" s="1" t="s">
        <v>7876</v>
      </c>
      <c r="C70" s="1" t="s">
        <v>1388</v>
      </c>
      <c r="D70" s="1" t="s">
        <v>7788</v>
      </c>
      <c r="E70" s="3">
        <f t="shared" si="1"/>
        <v>1</v>
      </c>
      <c r="H70" s="1" t="s">
        <v>7786</v>
      </c>
    </row>
    <row r="71">
      <c r="A71" s="1">
        <v>2.3150630671E10</v>
      </c>
      <c r="B71" s="1" t="s">
        <v>7877</v>
      </c>
      <c r="C71" s="1" t="s">
        <v>5051</v>
      </c>
      <c r="D71" s="1" t="s">
        <v>7788</v>
      </c>
      <c r="E71" s="3">
        <f t="shared" si="1"/>
        <v>1</v>
      </c>
      <c r="H71" s="1" t="s">
        <v>7786</v>
      </c>
    </row>
    <row r="72">
      <c r="A72" s="1">
        <v>2.3150836862E10</v>
      </c>
      <c r="B72" s="1" t="s">
        <v>7878</v>
      </c>
      <c r="C72" s="1" t="s">
        <v>7480</v>
      </c>
      <c r="D72" s="1" t="s">
        <v>7788</v>
      </c>
      <c r="E72" s="3">
        <f t="shared" si="1"/>
        <v>1</v>
      </c>
      <c r="H72" s="1" t="s">
        <v>7786</v>
      </c>
    </row>
    <row r="73">
      <c r="A73" s="1">
        <v>2.3131395588E10</v>
      </c>
      <c r="B73" s="1" t="s">
        <v>7879</v>
      </c>
      <c r="C73" s="1" t="s">
        <v>2403</v>
      </c>
      <c r="D73" s="1" t="s">
        <v>7788</v>
      </c>
      <c r="E73" s="3">
        <f t="shared" si="1"/>
        <v>1</v>
      </c>
      <c r="F73" s="1" t="s">
        <v>7880</v>
      </c>
      <c r="H73" s="1" t="s">
        <v>7786</v>
      </c>
      <c r="I73" s="1" t="s">
        <v>7881</v>
      </c>
    </row>
    <row r="74">
      <c r="A74" s="1">
        <v>2.3144647433E10</v>
      </c>
      <c r="B74" s="1" t="s">
        <v>7882</v>
      </c>
      <c r="C74" s="1" t="s">
        <v>4439</v>
      </c>
      <c r="D74" s="1" t="s">
        <v>7788</v>
      </c>
      <c r="E74" s="3">
        <f t="shared" si="1"/>
        <v>1</v>
      </c>
      <c r="H74" s="1" t="s">
        <v>7786</v>
      </c>
    </row>
    <row r="75">
      <c r="A75" s="1">
        <v>2.3137387106E10</v>
      </c>
      <c r="B75" s="1" t="s">
        <v>7883</v>
      </c>
      <c r="C75" s="1" t="s">
        <v>2979</v>
      </c>
      <c r="D75" s="1" t="s">
        <v>7788</v>
      </c>
      <c r="E75" s="3">
        <f t="shared" si="1"/>
        <v>1</v>
      </c>
      <c r="F75" s="1" t="s">
        <v>7884</v>
      </c>
      <c r="H75" s="1" t="s">
        <v>7786</v>
      </c>
      <c r="I75" s="1" t="s">
        <v>7885</v>
      </c>
    </row>
    <row r="76">
      <c r="A76" s="1">
        <v>2.3142128239E10</v>
      </c>
      <c r="B76" s="1" t="s">
        <v>7886</v>
      </c>
      <c r="C76" s="1" t="s">
        <v>6484</v>
      </c>
      <c r="D76" s="1" t="s">
        <v>7785</v>
      </c>
      <c r="E76" s="3">
        <f t="shared" si="1"/>
        <v>0</v>
      </c>
      <c r="H76" s="1" t="s">
        <v>7786</v>
      </c>
    </row>
    <row r="77">
      <c r="A77" s="1">
        <v>2.314034009E10</v>
      </c>
      <c r="B77" s="1" t="s">
        <v>7887</v>
      </c>
      <c r="C77" s="1" t="s">
        <v>2268</v>
      </c>
      <c r="D77" s="1" t="s">
        <v>7788</v>
      </c>
      <c r="E77" s="3">
        <f t="shared" si="1"/>
        <v>1</v>
      </c>
      <c r="H77" s="1" t="s">
        <v>7786</v>
      </c>
    </row>
    <row r="78">
      <c r="A78" s="1">
        <v>2.3139586223E10</v>
      </c>
      <c r="B78" s="1" t="s">
        <v>7888</v>
      </c>
      <c r="C78" s="1" t="s">
        <v>3731</v>
      </c>
      <c r="D78" s="1" t="s">
        <v>7788</v>
      </c>
      <c r="E78" s="3">
        <f t="shared" si="1"/>
        <v>1</v>
      </c>
      <c r="H78" s="1" t="s">
        <v>7786</v>
      </c>
    </row>
    <row r="79">
      <c r="A79" s="1">
        <v>2.313449564E10</v>
      </c>
      <c r="B79" s="1" t="s">
        <v>7889</v>
      </c>
      <c r="C79" s="1" t="s">
        <v>6946</v>
      </c>
      <c r="D79" s="1" t="s">
        <v>7788</v>
      </c>
      <c r="E79" s="3">
        <f t="shared" si="1"/>
        <v>1</v>
      </c>
      <c r="H79" s="1" t="s">
        <v>7786</v>
      </c>
    </row>
    <row r="80">
      <c r="A80" s="1">
        <v>2.3109552384E10</v>
      </c>
      <c r="B80" s="1" t="s">
        <v>7890</v>
      </c>
      <c r="C80" s="1" t="s">
        <v>1562</v>
      </c>
      <c r="D80" s="1" t="s">
        <v>7788</v>
      </c>
      <c r="E80" s="3">
        <f t="shared" si="1"/>
        <v>1</v>
      </c>
      <c r="H80" s="1" t="s">
        <v>7786</v>
      </c>
    </row>
    <row r="81">
      <c r="A81" s="1">
        <v>2.3124821105E10</v>
      </c>
      <c r="B81" s="1" t="s">
        <v>7891</v>
      </c>
      <c r="C81" s="1" t="s">
        <v>6404</v>
      </c>
      <c r="D81" s="1" t="s">
        <v>7788</v>
      </c>
      <c r="E81" s="3">
        <f t="shared" si="1"/>
        <v>1</v>
      </c>
      <c r="H81" s="1" t="s">
        <v>7786</v>
      </c>
    </row>
    <row r="82">
      <c r="A82" s="1">
        <v>2.3124563516E10</v>
      </c>
      <c r="B82" s="1" t="s">
        <v>7892</v>
      </c>
      <c r="C82" s="1" t="s">
        <v>6428</v>
      </c>
      <c r="D82" s="1" t="s">
        <v>7788</v>
      </c>
      <c r="E82" s="3">
        <f t="shared" si="1"/>
        <v>1</v>
      </c>
      <c r="H82" s="1" t="s">
        <v>7786</v>
      </c>
    </row>
    <row r="83">
      <c r="A83" s="1">
        <v>2.3107986476E10</v>
      </c>
      <c r="B83" s="1" t="s">
        <v>7893</v>
      </c>
      <c r="C83" s="1" t="s">
        <v>3319</v>
      </c>
      <c r="D83" s="1" t="s">
        <v>7785</v>
      </c>
      <c r="E83" s="3">
        <f t="shared" si="1"/>
        <v>0</v>
      </c>
      <c r="H83" s="1" t="s">
        <v>7786</v>
      </c>
    </row>
    <row r="84">
      <c r="A84" s="1">
        <v>2.3104896855E10</v>
      </c>
      <c r="B84" s="1" t="s">
        <v>7894</v>
      </c>
      <c r="C84" s="1" t="s">
        <v>2565</v>
      </c>
      <c r="D84" s="1" t="s">
        <v>7788</v>
      </c>
      <c r="E84" s="3">
        <f t="shared" si="1"/>
        <v>1</v>
      </c>
      <c r="H84" s="1" t="s">
        <v>7786</v>
      </c>
    </row>
    <row r="85">
      <c r="A85" s="1">
        <v>2.3118393266E10</v>
      </c>
      <c r="B85" s="1" t="s">
        <v>7895</v>
      </c>
      <c r="C85" s="1" t="s">
        <v>2670</v>
      </c>
      <c r="D85" s="1" t="s">
        <v>7788</v>
      </c>
      <c r="E85" s="3">
        <f t="shared" si="1"/>
        <v>1</v>
      </c>
      <c r="H85" s="1" t="s">
        <v>7786</v>
      </c>
    </row>
    <row r="86">
      <c r="A86" s="1">
        <v>2.3118389297E10</v>
      </c>
      <c r="B86" s="1" t="s">
        <v>7896</v>
      </c>
      <c r="C86" s="1" t="s">
        <v>1677</v>
      </c>
      <c r="D86" s="1" t="s">
        <v>7788</v>
      </c>
      <c r="E86" s="3">
        <f t="shared" si="1"/>
        <v>1</v>
      </c>
      <c r="F86" s="1" t="s">
        <v>7897</v>
      </c>
      <c r="H86" s="1" t="s">
        <v>7857</v>
      </c>
      <c r="I86" s="1" t="s">
        <v>7898</v>
      </c>
    </row>
    <row r="87">
      <c r="A87" s="1">
        <v>2.3117278468E10</v>
      </c>
      <c r="B87" s="1" t="s">
        <v>7899</v>
      </c>
      <c r="C87" s="1" t="s">
        <v>4520</v>
      </c>
      <c r="D87" s="1" t="s">
        <v>7785</v>
      </c>
      <c r="E87" s="3">
        <f t="shared" si="1"/>
        <v>0</v>
      </c>
      <c r="H87" s="1" t="s">
        <v>7786</v>
      </c>
    </row>
    <row r="88">
      <c r="A88" s="1">
        <v>2.3093926778E10</v>
      </c>
      <c r="B88" s="1" t="s">
        <v>7900</v>
      </c>
      <c r="C88" s="1" t="s">
        <v>3714</v>
      </c>
      <c r="D88" s="1" t="s">
        <v>7785</v>
      </c>
      <c r="E88" s="3">
        <f t="shared" si="1"/>
        <v>0</v>
      </c>
      <c r="H88" s="1" t="s">
        <v>7786</v>
      </c>
    </row>
    <row r="89">
      <c r="A89" s="1">
        <v>2.3069402226E10</v>
      </c>
      <c r="B89" s="1" t="s">
        <v>7901</v>
      </c>
      <c r="C89" s="1" t="s">
        <v>5534</v>
      </c>
      <c r="D89" s="1" t="s">
        <v>7785</v>
      </c>
      <c r="E89" s="3">
        <f t="shared" si="1"/>
        <v>0</v>
      </c>
      <c r="F89" s="1" t="s">
        <v>7902</v>
      </c>
      <c r="H89" s="1" t="s">
        <v>7857</v>
      </c>
      <c r="I89" s="1" t="s">
        <v>7903</v>
      </c>
    </row>
    <row r="90">
      <c r="A90" s="1">
        <v>2.3036402442E10</v>
      </c>
      <c r="B90" s="1" t="s">
        <v>7904</v>
      </c>
      <c r="C90" s="1" t="s">
        <v>1482</v>
      </c>
      <c r="D90" s="1" t="s">
        <v>7788</v>
      </c>
      <c r="E90" s="3">
        <f t="shared" si="1"/>
        <v>1</v>
      </c>
      <c r="F90" s="1" t="s">
        <v>7905</v>
      </c>
      <c r="H90" s="1" t="s">
        <v>7786</v>
      </c>
      <c r="I90" s="1">
        <v>1.5690467736E10</v>
      </c>
    </row>
    <row r="91">
      <c r="A91" s="1">
        <v>2.3041013314E10</v>
      </c>
      <c r="B91" s="1" t="s">
        <v>7906</v>
      </c>
      <c r="C91" s="1" t="s">
        <v>2514</v>
      </c>
      <c r="D91" s="1" t="s">
        <v>7788</v>
      </c>
      <c r="E91" s="3">
        <f t="shared" si="1"/>
        <v>1</v>
      </c>
      <c r="H91" s="1" t="s">
        <v>7786</v>
      </c>
    </row>
    <row r="92">
      <c r="A92" s="1">
        <v>2.3019349172E10</v>
      </c>
      <c r="B92" s="1" t="s">
        <v>7907</v>
      </c>
      <c r="C92" s="1" t="s">
        <v>4188</v>
      </c>
      <c r="D92" s="1" t="s">
        <v>7785</v>
      </c>
      <c r="E92" s="3">
        <f t="shared" si="1"/>
        <v>0</v>
      </c>
      <c r="F92" s="1" t="s">
        <v>7908</v>
      </c>
      <c r="H92" s="1" t="s">
        <v>7786</v>
      </c>
      <c r="I92" s="1">
        <v>4.224273214E9</v>
      </c>
    </row>
    <row r="93">
      <c r="A93" s="1">
        <v>2.2997424436E10</v>
      </c>
      <c r="B93" s="1" t="s">
        <v>7909</v>
      </c>
      <c r="C93" s="1" t="s">
        <v>6557</v>
      </c>
      <c r="D93" s="1" t="s">
        <v>7788</v>
      </c>
      <c r="E93" s="3">
        <f t="shared" si="1"/>
        <v>1</v>
      </c>
      <c r="F93" s="1" t="s">
        <v>7910</v>
      </c>
      <c r="H93" s="1" t="s">
        <v>7786</v>
      </c>
      <c r="I93" s="1" t="s">
        <v>7911</v>
      </c>
    </row>
    <row r="94">
      <c r="A94" s="1">
        <v>2.3004527224E10</v>
      </c>
      <c r="B94" s="1" t="s">
        <v>7912</v>
      </c>
      <c r="C94" s="1" t="s">
        <v>5894</v>
      </c>
      <c r="D94" s="1" t="s">
        <v>7788</v>
      </c>
      <c r="E94" s="3">
        <f t="shared" si="1"/>
        <v>1</v>
      </c>
      <c r="H94" s="1" t="s">
        <v>7786</v>
      </c>
    </row>
    <row r="95">
      <c r="A95" s="1">
        <v>2.2980203785E10</v>
      </c>
      <c r="B95" s="1" t="s">
        <v>7913</v>
      </c>
      <c r="C95" s="1" t="s">
        <v>6228</v>
      </c>
      <c r="D95" s="1" t="s">
        <v>7788</v>
      </c>
      <c r="E95" s="3">
        <f t="shared" si="1"/>
        <v>1</v>
      </c>
      <c r="H95" s="1" t="s">
        <v>7786</v>
      </c>
    </row>
    <row r="96">
      <c r="A96" s="1">
        <v>2.2999767581E10</v>
      </c>
      <c r="B96" s="1" t="s">
        <v>7914</v>
      </c>
      <c r="C96" s="1" t="s">
        <v>6078</v>
      </c>
      <c r="D96" s="1" t="s">
        <v>7788</v>
      </c>
      <c r="E96" s="3">
        <f t="shared" si="1"/>
        <v>1</v>
      </c>
      <c r="F96" s="1" t="s">
        <v>7915</v>
      </c>
      <c r="H96" s="1" t="s">
        <v>7857</v>
      </c>
      <c r="I96" s="1">
        <v>1.5913762936E10</v>
      </c>
    </row>
    <row r="97">
      <c r="A97" s="1">
        <v>2.2991323463E10</v>
      </c>
      <c r="B97" s="1" t="s">
        <v>7916</v>
      </c>
      <c r="C97" s="1" t="s">
        <v>4827</v>
      </c>
      <c r="D97" s="1" t="s">
        <v>7785</v>
      </c>
      <c r="E97" s="3">
        <f t="shared" si="1"/>
        <v>0</v>
      </c>
      <c r="H97" s="1" t="s">
        <v>7786</v>
      </c>
    </row>
    <row r="98">
      <c r="A98" s="1">
        <v>2.2994093907E10</v>
      </c>
      <c r="B98" s="1" t="s">
        <v>7917</v>
      </c>
      <c r="C98" s="1" t="s">
        <v>2896</v>
      </c>
      <c r="D98" s="1" t="s">
        <v>7788</v>
      </c>
      <c r="E98" s="3">
        <f t="shared" si="1"/>
        <v>1</v>
      </c>
      <c r="H98" s="1" t="s">
        <v>7786</v>
      </c>
    </row>
    <row r="99">
      <c r="A99" s="1">
        <v>2.2943986197E10</v>
      </c>
      <c r="B99" s="1" t="s">
        <v>7918</v>
      </c>
      <c r="C99" s="1" t="s">
        <v>2839</v>
      </c>
      <c r="D99" s="1" t="s">
        <v>7785</v>
      </c>
      <c r="E99" s="3">
        <f t="shared" si="1"/>
        <v>0</v>
      </c>
      <c r="F99" s="1" t="s">
        <v>7919</v>
      </c>
      <c r="H99" s="1" t="s">
        <v>7786</v>
      </c>
      <c r="I99" s="1" t="s">
        <v>7920</v>
      </c>
    </row>
    <row r="100">
      <c r="A100" s="1">
        <v>2.2950045065E10</v>
      </c>
      <c r="B100" s="1" t="s">
        <v>7921</v>
      </c>
      <c r="C100" s="1" t="s">
        <v>7349</v>
      </c>
      <c r="D100" s="1" t="s">
        <v>7788</v>
      </c>
      <c r="E100" s="3">
        <f t="shared" si="1"/>
        <v>1</v>
      </c>
      <c r="F100" s="1" t="s">
        <v>7922</v>
      </c>
      <c r="H100" s="1" t="s">
        <v>7786</v>
      </c>
      <c r="I100" s="1" t="s">
        <v>7923</v>
      </c>
    </row>
    <row r="101">
      <c r="A101" s="1">
        <v>2.2954235167E10</v>
      </c>
      <c r="B101" s="1" t="s">
        <v>7924</v>
      </c>
      <c r="C101" s="1" t="s">
        <v>4031</v>
      </c>
      <c r="D101" s="1" t="s">
        <v>7785</v>
      </c>
      <c r="E101" s="3">
        <f t="shared" si="1"/>
        <v>0</v>
      </c>
      <c r="H101" s="1" t="s">
        <v>7786</v>
      </c>
    </row>
    <row r="102">
      <c r="A102" s="1">
        <v>2.2936736118E10</v>
      </c>
      <c r="B102" s="1" t="s">
        <v>7925</v>
      </c>
      <c r="C102" s="1" t="s">
        <v>5633</v>
      </c>
      <c r="D102" s="1" t="s">
        <v>7785</v>
      </c>
      <c r="E102" s="3">
        <f t="shared" si="1"/>
        <v>0</v>
      </c>
      <c r="H102" s="1" t="s">
        <v>7786</v>
      </c>
    </row>
    <row r="103">
      <c r="A103" s="1">
        <v>2.2934861656E10</v>
      </c>
      <c r="B103" s="1" t="s">
        <v>7926</v>
      </c>
      <c r="C103" s="1" t="s">
        <v>5762</v>
      </c>
      <c r="D103" s="1" t="s">
        <v>7788</v>
      </c>
      <c r="E103" s="3">
        <f t="shared" si="1"/>
        <v>1</v>
      </c>
      <c r="H103" s="1" t="s">
        <v>7786</v>
      </c>
    </row>
    <row r="104">
      <c r="A104" s="1">
        <v>2.2935602096E10</v>
      </c>
      <c r="B104" s="1" t="s">
        <v>7927</v>
      </c>
      <c r="C104" s="1" t="s">
        <v>2253</v>
      </c>
      <c r="D104" s="1" t="s">
        <v>7788</v>
      </c>
      <c r="E104" s="3">
        <f t="shared" si="1"/>
        <v>1</v>
      </c>
      <c r="H104" s="1" t="s">
        <v>7786</v>
      </c>
    </row>
    <row r="105">
      <c r="A105" s="1">
        <v>2.2911951542E10</v>
      </c>
      <c r="B105" s="1" t="s">
        <v>7928</v>
      </c>
      <c r="C105" s="1" t="s">
        <v>6844</v>
      </c>
      <c r="D105" s="1" t="s">
        <v>7785</v>
      </c>
      <c r="E105" s="3">
        <f t="shared" si="1"/>
        <v>0</v>
      </c>
      <c r="F105" s="1" t="s">
        <v>7929</v>
      </c>
      <c r="H105" s="1" t="s">
        <v>7857</v>
      </c>
      <c r="I105" s="1" t="s">
        <v>7930</v>
      </c>
    </row>
    <row r="106">
      <c r="A106" s="1">
        <v>2.2873837345E10</v>
      </c>
      <c r="B106" s="1" t="s">
        <v>7931</v>
      </c>
      <c r="C106" s="1" t="s">
        <v>5441</v>
      </c>
      <c r="D106" s="1" t="s">
        <v>7788</v>
      </c>
      <c r="E106" s="3">
        <f t="shared" si="1"/>
        <v>1</v>
      </c>
      <c r="H106" s="1" t="s">
        <v>7786</v>
      </c>
    </row>
    <row r="107">
      <c r="A107" s="1">
        <v>2.2901646422E10</v>
      </c>
      <c r="B107" s="1" t="s">
        <v>7932</v>
      </c>
      <c r="C107" s="1" t="s">
        <v>6859</v>
      </c>
      <c r="D107" s="1" t="s">
        <v>7788</v>
      </c>
      <c r="E107" s="3">
        <f t="shared" si="1"/>
        <v>1</v>
      </c>
      <c r="H107" s="1" t="s">
        <v>7786</v>
      </c>
    </row>
    <row r="108">
      <c r="A108" s="1">
        <v>2.2875036203E10</v>
      </c>
      <c r="B108" s="1" t="s">
        <v>7933</v>
      </c>
      <c r="C108" s="1" t="s">
        <v>7190</v>
      </c>
      <c r="D108" s="1" t="s">
        <v>7788</v>
      </c>
      <c r="E108" s="3">
        <f t="shared" si="1"/>
        <v>1</v>
      </c>
      <c r="F108" s="1" t="s">
        <v>7934</v>
      </c>
      <c r="H108" s="1" t="s">
        <v>7786</v>
      </c>
      <c r="I108" s="1" t="s">
        <v>7935</v>
      </c>
    </row>
    <row r="109">
      <c r="A109" s="1">
        <v>2.2896758668E10</v>
      </c>
      <c r="B109" s="1" t="s">
        <v>7936</v>
      </c>
      <c r="C109" s="1" t="s">
        <v>5028</v>
      </c>
      <c r="D109" s="1" t="s">
        <v>7785</v>
      </c>
      <c r="E109" s="3">
        <f t="shared" si="1"/>
        <v>0</v>
      </c>
      <c r="H109" s="1" t="s">
        <v>7786</v>
      </c>
    </row>
    <row r="110">
      <c r="A110" s="1">
        <v>2.2872041898E10</v>
      </c>
      <c r="B110" s="1" t="s">
        <v>7937</v>
      </c>
      <c r="C110" s="1" t="s">
        <v>6363</v>
      </c>
      <c r="D110" s="1" t="s">
        <v>7788</v>
      </c>
      <c r="E110" s="3">
        <f t="shared" si="1"/>
        <v>1</v>
      </c>
      <c r="F110" s="1" t="s">
        <v>7938</v>
      </c>
      <c r="H110" s="1" t="s">
        <v>7786</v>
      </c>
      <c r="I110" s="1">
        <v>4.137394576E9</v>
      </c>
    </row>
    <row r="111">
      <c r="A111" s="1">
        <v>2.2868801137E10</v>
      </c>
      <c r="B111" s="1" t="s">
        <v>7939</v>
      </c>
      <c r="C111" s="1" t="s">
        <v>6626</v>
      </c>
      <c r="D111" s="1" t="s">
        <v>7788</v>
      </c>
      <c r="E111" s="3">
        <f t="shared" si="1"/>
        <v>1</v>
      </c>
      <c r="F111" s="1" t="s">
        <v>7940</v>
      </c>
      <c r="H111" s="1" t="s">
        <v>7786</v>
      </c>
      <c r="I111" s="1">
        <v>1.5911523088E10</v>
      </c>
    </row>
    <row r="112">
      <c r="A112" s="1">
        <v>2.2867739989E10</v>
      </c>
      <c r="B112" s="1" t="s">
        <v>7941</v>
      </c>
      <c r="C112" s="1" t="s">
        <v>3612</v>
      </c>
      <c r="D112" s="1" t="s">
        <v>7788</v>
      </c>
      <c r="E112" s="3">
        <f t="shared" si="1"/>
        <v>1</v>
      </c>
      <c r="H112" s="1" t="s">
        <v>7786</v>
      </c>
    </row>
    <row r="113">
      <c r="A113" s="1">
        <v>2.286398904E10</v>
      </c>
      <c r="B113" s="1" t="s">
        <v>7942</v>
      </c>
      <c r="C113" s="1" t="s">
        <v>4021</v>
      </c>
      <c r="D113" s="1" t="s">
        <v>7788</v>
      </c>
      <c r="E113" s="3">
        <f t="shared" si="1"/>
        <v>1</v>
      </c>
      <c r="H113" s="1" t="s">
        <v>7786</v>
      </c>
    </row>
    <row r="114">
      <c r="A114" s="1">
        <v>2.2850676089E10</v>
      </c>
      <c r="B114" s="1" t="s">
        <v>7943</v>
      </c>
      <c r="C114" s="1" t="s">
        <v>1521</v>
      </c>
      <c r="D114" s="1" t="s">
        <v>7788</v>
      </c>
      <c r="E114" s="3">
        <f t="shared" si="1"/>
        <v>1</v>
      </c>
      <c r="F114" s="1" t="s">
        <v>7944</v>
      </c>
      <c r="H114" s="1" t="s">
        <v>7857</v>
      </c>
      <c r="I114" s="1">
        <v>1.5734291094E10</v>
      </c>
    </row>
    <row r="115">
      <c r="A115" s="1">
        <v>2.2853970176E10</v>
      </c>
      <c r="B115" s="1" t="s">
        <v>7945</v>
      </c>
      <c r="C115" s="1" t="s">
        <v>7400</v>
      </c>
      <c r="D115" s="1" t="s">
        <v>7788</v>
      </c>
      <c r="E115" s="3">
        <f t="shared" si="1"/>
        <v>1</v>
      </c>
      <c r="H115" s="1" t="s">
        <v>7786</v>
      </c>
    </row>
    <row r="116">
      <c r="A116" s="1">
        <v>2.2861792803E10</v>
      </c>
      <c r="B116" s="1" t="s">
        <v>7946</v>
      </c>
      <c r="C116" s="1" t="s">
        <v>3566</v>
      </c>
      <c r="D116" s="1" t="s">
        <v>7788</v>
      </c>
      <c r="E116" s="3">
        <f t="shared" si="1"/>
        <v>1</v>
      </c>
      <c r="F116" s="1" t="s">
        <v>7947</v>
      </c>
      <c r="H116" s="1" t="s">
        <v>7786</v>
      </c>
      <c r="I116" s="1" t="s">
        <v>7948</v>
      </c>
    </row>
    <row r="117">
      <c r="A117" s="1">
        <v>2.2856863015E10</v>
      </c>
      <c r="B117" s="1" t="s">
        <v>7949</v>
      </c>
      <c r="C117" s="1" t="s">
        <v>5925</v>
      </c>
      <c r="D117" s="1" t="s">
        <v>7788</v>
      </c>
      <c r="E117" s="3">
        <f t="shared" si="1"/>
        <v>1</v>
      </c>
      <c r="H117" s="1" t="s">
        <v>7786</v>
      </c>
    </row>
    <row r="118">
      <c r="A118" s="1">
        <v>2.2845240156E10</v>
      </c>
      <c r="B118" s="1" t="s">
        <v>7950</v>
      </c>
      <c r="C118" s="1" t="s">
        <v>6969</v>
      </c>
      <c r="D118" s="1" t="s">
        <v>7785</v>
      </c>
      <c r="E118" s="3">
        <f t="shared" si="1"/>
        <v>0</v>
      </c>
      <c r="H118" s="1" t="s">
        <v>7786</v>
      </c>
    </row>
    <row r="119">
      <c r="A119" s="1">
        <v>2.2849222487E10</v>
      </c>
      <c r="B119" s="1" t="s">
        <v>7951</v>
      </c>
      <c r="C119" s="1" t="s">
        <v>5448</v>
      </c>
      <c r="D119" s="1" t="s">
        <v>7788</v>
      </c>
      <c r="E119" s="3">
        <f t="shared" si="1"/>
        <v>1</v>
      </c>
      <c r="H119" s="1" t="s">
        <v>7786</v>
      </c>
    </row>
    <row r="120">
      <c r="A120" s="1">
        <v>2.281657103E10</v>
      </c>
      <c r="B120" s="1" t="s">
        <v>7952</v>
      </c>
      <c r="C120" s="1" t="s">
        <v>7589</v>
      </c>
      <c r="D120" s="1" t="s">
        <v>7785</v>
      </c>
      <c r="E120" s="3">
        <f t="shared" si="1"/>
        <v>0</v>
      </c>
      <c r="F120" s="1" t="s">
        <v>7953</v>
      </c>
      <c r="H120" s="1" t="s">
        <v>7786</v>
      </c>
      <c r="I120" s="1" t="s">
        <v>7954</v>
      </c>
    </row>
    <row r="121">
      <c r="A121" s="1">
        <v>2.2844061456E10</v>
      </c>
      <c r="B121" s="1" t="s">
        <v>7955</v>
      </c>
      <c r="C121" s="1" t="s">
        <v>4093</v>
      </c>
      <c r="D121" s="1" t="s">
        <v>7788</v>
      </c>
      <c r="E121" s="3">
        <f t="shared" si="1"/>
        <v>1</v>
      </c>
      <c r="H121" s="1" t="s">
        <v>7786</v>
      </c>
    </row>
    <row r="122">
      <c r="A122" s="1">
        <v>2.283466292E10</v>
      </c>
      <c r="B122" s="1" t="s">
        <v>7956</v>
      </c>
      <c r="C122" s="1" t="s">
        <v>6211</v>
      </c>
      <c r="D122" s="1" t="s">
        <v>7785</v>
      </c>
      <c r="E122" s="3">
        <f t="shared" si="1"/>
        <v>0</v>
      </c>
      <c r="H122" s="1" t="s">
        <v>7786</v>
      </c>
    </row>
    <row r="123">
      <c r="A123" s="1">
        <v>2.2813493364E10</v>
      </c>
      <c r="B123" s="1" t="s">
        <v>7957</v>
      </c>
      <c r="C123" s="1" t="s">
        <v>320</v>
      </c>
      <c r="D123" s="1" t="s">
        <v>7788</v>
      </c>
      <c r="E123" s="3">
        <f t="shared" si="1"/>
        <v>1</v>
      </c>
      <c r="H123" s="1" t="s">
        <v>7786</v>
      </c>
    </row>
    <row r="124">
      <c r="A124" s="1">
        <v>2.2793052521E10</v>
      </c>
      <c r="B124" s="1" t="s">
        <v>7958</v>
      </c>
      <c r="C124" s="1" t="s">
        <v>7400</v>
      </c>
      <c r="D124" s="1" t="s">
        <v>7788</v>
      </c>
      <c r="E124" s="3">
        <f t="shared" si="1"/>
        <v>1</v>
      </c>
      <c r="H124" s="1" t="s">
        <v>7786</v>
      </c>
    </row>
    <row r="125">
      <c r="A125" s="1">
        <v>2.2769627514E10</v>
      </c>
      <c r="B125" s="1" t="s">
        <v>7959</v>
      </c>
      <c r="C125" s="1" t="s">
        <v>5660</v>
      </c>
      <c r="D125" s="1" t="s">
        <v>7788</v>
      </c>
      <c r="E125" s="3">
        <f t="shared" si="1"/>
        <v>1</v>
      </c>
      <c r="H125" s="1" t="s">
        <v>7786</v>
      </c>
    </row>
    <row r="126">
      <c r="A126" s="1">
        <v>2.2709841544E10</v>
      </c>
      <c r="B126" s="1" t="s">
        <v>7960</v>
      </c>
      <c r="C126" s="1" t="s">
        <v>2965</v>
      </c>
      <c r="D126" s="1" t="s">
        <v>7788</v>
      </c>
      <c r="E126" s="3">
        <f t="shared" si="1"/>
        <v>1</v>
      </c>
      <c r="H126" s="1" t="s">
        <v>7786</v>
      </c>
    </row>
    <row r="127">
      <c r="A127" s="1">
        <v>2.2709507701E10</v>
      </c>
      <c r="B127" s="1" t="s">
        <v>7961</v>
      </c>
      <c r="C127" s="1" t="s">
        <v>5594</v>
      </c>
      <c r="D127" s="1" t="s">
        <v>7788</v>
      </c>
      <c r="E127" s="3">
        <f t="shared" si="1"/>
        <v>1</v>
      </c>
      <c r="H127" s="1" t="s">
        <v>7786</v>
      </c>
    </row>
    <row r="128">
      <c r="A128" s="1">
        <v>2.2681764949E10</v>
      </c>
      <c r="B128" s="1" t="s">
        <v>7962</v>
      </c>
      <c r="C128" s="1" t="s">
        <v>5975</v>
      </c>
      <c r="D128" s="1" t="s">
        <v>7788</v>
      </c>
      <c r="E128" s="3">
        <f t="shared" si="1"/>
        <v>1</v>
      </c>
      <c r="F128" s="1" t="s">
        <v>7963</v>
      </c>
      <c r="H128" s="1" t="s">
        <v>7786</v>
      </c>
      <c r="I128" s="1">
        <v>1.5679630355E10</v>
      </c>
    </row>
    <row r="129">
      <c r="A129" s="1">
        <v>2.2692673569E10</v>
      </c>
      <c r="B129" s="1" t="s">
        <v>7964</v>
      </c>
      <c r="C129" s="1" t="s">
        <v>6985</v>
      </c>
      <c r="D129" s="1" t="s">
        <v>7785</v>
      </c>
      <c r="E129" s="3">
        <f t="shared" si="1"/>
        <v>0</v>
      </c>
      <c r="F129" s="1" t="s">
        <v>7965</v>
      </c>
      <c r="H129" s="1" t="s">
        <v>7786</v>
      </c>
      <c r="I129" s="1">
        <v>4.045499158E9</v>
      </c>
    </row>
    <row r="130">
      <c r="A130" s="1">
        <v>2.2683260174E10</v>
      </c>
      <c r="B130" s="1" t="s">
        <v>7966</v>
      </c>
      <c r="C130" s="1" t="s">
        <v>826</v>
      </c>
      <c r="D130" s="1" t="s">
        <v>7788</v>
      </c>
      <c r="E130" s="3">
        <f t="shared" si="1"/>
        <v>1</v>
      </c>
      <c r="H130" s="1" t="s">
        <v>7786</v>
      </c>
    </row>
    <row r="131">
      <c r="A131" s="1">
        <v>2.2671563793E10</v>
      </c>
      <c r="B131" s="1" t="s">
        <v>7967</v>
      </c>
      <c r="C131" s="1" t="s">
        <v>441</v>
      </c>
      <c r="D131" s="1" t="s">
        <v>7788</v>
      </c>
      <c r="E131" s="3">
        <f t="shared" si="1"/>
        <v>1</v>
      </c>
      <c r="H131" s="1" t="s">
        <v>7786</v>
      </c>
    </row>
    <row r="132">
      <c r="A132" s="1">
        <v>2.2678921643E10</v>
      </c>
      <c r="B132" s="1" t="s">
        <v>7968</v>
      </c>
      <c r="C132" s="1" t="s">
        <v>431</v>
      </c>
      <c r="D132" s="1" t="s">
        <v>7785</v>
      </c>
      <c r="E132" s="3">
        <f t="shared" si="1"/>
        <v>0</v>
      </c>
      <c r="H132" s="1" t="s">
        <v>7786</v>
      </c>
    </row>
    <row r="133">
      <c r="A133" s="1">
        <v>2.2655050671E10</v>
      </c>
      <c r="B133" s="1" t="s">
        <v>7969</v>
      </c>
      <c r="C133" s="1" t="s">
        <v>7010</v>
      </c>
      <c r="D133" s="1" t="s">
        <v>7785</v>
      </c>
      <c r="E133" s="3">
        <f t="shared" si="1"/>
        <v>0</v>
      </c>
      <c r="H133" s="1" t="s">
        <v>7786</v>
      </c>
    </row>
    <row r="134">
      <c r="A134" s="1">
        <v>2.2676271368E10</v>
      </c>
      <c r="B134" s="1" t="s">
        <v>7970</v>
      </c>
      <c r="C134" s="1" t="s">
        <v>642</v>
      </c>
      <c r="D134" s="1" t="s">
        <v>7788</v>
      </c>
      <c r="E134" s="3">
        <f t="shared" si="1"/>
        <v>1</v>
      </c>
      <c r="H134" s="1" t="s">
        <v>7786</v>
      </c>
    </row>
    <row r="135">
      <c r="A135" s="1">
        <v>2.2674800685E10</v>
      </c>
      <c r="B135" s="1" t="s">
        <v>7971</v>
      </c>
      <c r="C135" s="1" t="s">
        <v>4536</v>
      </c>
      <c r="D135" s="1" t="s">
        <v>7788</v>
      </c>
      <c r="E135" s="3">
        <f t="shared" si="1"/>
        <v>1</v>
      </c>
      <c r="F135" s="1" t="s">
        <v>7972</v>
      </c>
      <c r="H135" s="1" t="s">
        <v>7857</v>
      </c>
      <c r="I135" s="1">
        <v>1.5631411084E10</v>
      </c>
    </row>
    <row r="136">
      <c r="A136" s="1">
        <v>2.2665717771E10</v>
      </c>
      <c r="B136" s="1" t="s">
        <v>7973</v>
      </c>
      <c r="C136" s="1" t="s">
        <v>507</v>
      </c>
      <c r="D136" s="1" t="s">
        <v>7788</v>
      </c>
      <c r="E136" s="3">
        <f t="shared" si="1"/>
        <v>1</v>
      </c>
      <c r="H136" s="1" t="s">
        <v>7786</v>
      </c>
    </row>
    <row r="137">
      <c r="A137" s="1">
        <v>2.2643144629E10</v>
      </c>
      <c r="B137" s="1" t="s">
        <v>7974</v>
      </c>
      <c r="C137" s="1" t="s">
        <v>266</v>
      </c>
      <c r="D137" s="1" t="s">
        <v>7785</v>
      </c>
      <c r="E137" s="3">
        <f t="shared" si="1"/>
        <v>0</v>
      </c>
      <c r="F137" s="1" t="s">
        <v>7975</v>
      </c>
      <c r="H137" s="1" t="s">
        <v>7786</v>
      </c>
      <c r="I137" s="1" t="s">
        <v>7976</v>
      </c>
    </row>
    <row r="138">
      <c r="A138" s="1">
        <v>2.2634169103E10</v>
      </c>
      <c r="B138" s="1" t="s">
        <v>7977</v>
      </c>
      <c r="D138" s="1" t="s">
        <v>7788</v>
      </c>
      <c r="E138" s="3">
        <f t="shared" si="1"/>
        <v>1</v>
      </c>
      <c r="H138" s="1" t="s">
        <v>7786</v>
      </c>
    </row>
    <row r="139">
      <c r="A139" s="1">
        <v>2.2633061192E10</v>
      </c>
      <c r="B139" s="1" t="s">
        <v>7978</v>
      </c>
      <c r="C139" s="1" t="s">
        <v>5250</v>
      </c>
      <c r="D139" s="1" t="s">
        <v>7788</v>
      </c>
      <c r="E139" s="3">
        <f t="shared" si="1"/>
        <v>1</v>
      </c>
      <c r="H139" s="1" t="s">
        <v>7786</v>
      </c>
    </row>
    <row r="140">
      <c r="A140" s="1">
        <v>2.2598025335E10</v>
      </c>
      <c r="B140" s="1" t="s">
        <v>7979</v>
      </c>
      <c r="C140" s="1" t="s">
        <v>544</v>
      </c>
      <c r="D140" s="1" t="s">
        <v>7788</v>
      </c>
      <c r="E140" s="3">
        <f t="shared" si="1"/>
        <v>1</v>
      </c>
      <c r="H140" s="1" t="s">
        <v>7786</v>
      </c>
    </row>
    <row r="141">
      <c r="A141" s="1">
        <v>2.2582407821E10</v>
      </c>
      <c r="B141" s="1" t="s">
        <v>7980</v>
      </c>
      <c r="C141" s="1" t="s">
        <v>196</v>
      </c>
      <c r="D141" s="1" t="s">
        <v>7788</v>
      </c>
      <c r="E141" s="3">
        <f t="shared" si="1"/>
        <v>1</v>
      </c>
      <c r="H141" s="1" t="s">
        <v>7786</v>
      </c>
    </row>
    <row r="142">
      <c r="A142" s="1">
        <v>2.2611764544E10</v>
      </c>
      <c r="B142" s="1" t="s">
        <v>7981</v>
      </c>
      <c r="C142" s="1" t="s">
        <v>5889</v>
      </c>
      <c r="D142" s="1" t="s">
        <v>7788</v>
      </c>
      <c r="E142" s="3">
        <f t="shared" si="1"/>
        <v>1</v>
      </c>
      <c r="H142" s="1" t="s">
        <v>7786</v>
      </c>
    </row>
    <row r="143">
      <c r="A143" s="1">
        <v>2.2611917927E10</v>
      </c>
      <c r="B143" s="1" t="s">
        <v>7982</v>
      </c>
      <c r="C143" s="1" t="s">
        <v>255</v>
      </c>
      <c r="D143" s="1" t="s">
        <v>7788</v>
      </c>
      <c r="E143" s="3">
        <f t="shared" si="1"/>
        <v>1</v>
      </c>
      <c r="H143" s="1" t="s">
        <v>7786</v>
      </c>
    </row>
    <row r="144">
      <c r="A144" s="1">
        <v>2.2599401653E10</v>
      </c>
      <c r="B144" s="1" t="s">
        <v>7983</v>
      </c>
      <c r="D144" s="1" t="s">
        <v>7788</v>
      </c>
      <c r="E144" s="3">
        <f t="shared" si="1"/>
        <v>1</v>
      </c>
      <c r="H144" s="1" t="s">
        <v>7786</v>
      </c>
    </row>
    <row r="145">
      <c r="A145" s="1">
        <v>2.2611916041E10</v>
      </c>
      <c r="B145" s="1" t="s">
        <v>7984</v>
      </c>
      <c r="C145" s="1" t="s">
        <v>475</v>
      </c>
      <c r="D145" s="1" t="s">
        <v>7788</v>
      </c>
      <c r="E145" s="3">
        <f t="shared" si="1"/>
        <v>1</v>
      </c>
      <c r="H145" s="1" t="s">
        <v>7786</v>
      </c>
    </row>
    <row r="146">
      <c r="A146" s="1">
        <v>2.2592364817E10</v>
      </c>
      <c r="B146" s="1" t="s">
        <v>7985</v>
      </c>
      <c r="C146" s="1" t="s">
        <v>355</v>
      </c>
      <c r="D146" s="1" t="s">
        <v>7788</v>
      </c>
      <c r="E146" s="3">
        <f t="shared" si="1"/>
        <v>1</v>
      </c>
      <c r="H146" s="1" t="s">
        <v>7786</v>
      </c>
    </row>
    <row r="147">
      <c r="A147" s="1">
        <v>2.2598790778E10</v>
      </c>
      <c r="B147" s="1" t="s">
        <v>7986</v>
      </c>
      <c r="C147" s="1" t="s">
        <v>550</v>
      </c>
      <c r="D147" s="1" t="s">
        <v>7788</v>
      </c>
      <c r="E147" s="3">
        <f t="shared" si="1"/>
        <v>1</v>
      </c>
      <c r="H147" s="1" t="s">
        <v>7786</v>
      </c>
    </row>
    <row r="148">
      <c r="A148" s="1">
        <v>2.2611760569E10</v>
      </c>
      <c r="B148" s="1" t="s">
        <v>7987</v>
      </c>
      <c r="C148" s="1" t="s">
        <v>378</v>
      </c>
      <c r="D148" s="1" t="s">
        <v>7788</v>
      </c>
      <c r="E148" s="3">
        <f t="shared" si="1"/>
        <v>1</v>
      </c>
      <c r="H148" s="1" t="s">
        <v>7786</v>
      </c>
    </row>
    <row r="149">
      <c r="A149" s="1">
        <v>2.2592364583E10</v>
      </c>
      <c r="B149" s="1" t="s">
        <v>7988</v>
      </c>
      <c r="C149" s="1" t="s">
        <v>351</v>
      </c>
      <c r="D149" s="1" t="s">
        <v>7788</v>
      </c>
      <c r="E149" s="3">
        <f t="shared" si="1"/>
        <v>1</v>
      </c>
      <c r="H149" s="1" t="s">
        <v>7786</v>
      </c>
    </row>
    <row r="150">
      <c r="A150" s="1">
        <v>2.2595056801E10</v>
      </c>
      <c r="B150" s="1" t="s">
        <v>7989</v>
      </c>
      <c r="C150" s="1" t="s">
        <v>452</v>
      </c>
      <c r="D150" s="1" t="s">
        <v>7788</v>
      </c>
      <c r="E150" s="3">
        <f t="shared" si="1"/>
        <v>1</v>
      </c>
      <c r="H150" s="1" t="s">
        <v>7786</v>
      </c>
    </row>
    <row r="151">
      <c r="A151" s="1">
        <v>2.2603714899E10</v>
      </c>
      <c r="B151" s="1" t="s">
        <v>7990</v>
      </c>
      <c r="D151" s="1" t="s">
        <v>7788</v>
      </c>
      <c r="E151" s="3">
        <f t="shared" si="1"/>
        <v>1</v>
      </c>
      <c r="H151" s="1" t="s">
        <v>7786</v>
      </c>
    </row>
    <row r="152">
      <c r="A152" s="1">
        <v>2.2596442209E10</v>
      </c>
      <c r="B152" s="1" t="s">
        <v>7991</v>
      </c>
      <c r="C152" s="1" t="s">
        <v>379</v>
      </c>
      <c r="D152" s="1" t="s">
        <v>7788</v>
      </c>
      <c r="E152" s="3">
        <f t="shared" si="1"/>
        <v>1</v>
      </c>
      <c r="H152" s="1" t="s">
        <v>7786</v>
      </c>
    </row>
    <row r="153">
      <c r="A153" s="1">
        <v>2.2599096184E10</v>
      </c>
      <c r="B153" s="1" t="s">
        <v>7992</v>
      </c>
      <c r="C153" s="1" t="s">
        <v>146</v>
      </c>
      <c r="D153" s="1" t="s">
        <v>7788</v>
      </c>
      <c r="E153" s="3">
        <f t="shared" si="1"/>
        <v>1</v>
      </c>
      <c r="F153" s="1" t="s">
        <v>7993</v>
      </c>
      <c r="H153" s="1" t="s">
        <v>7786</v>
      </c>
      <c r="I153" s="1" t="s">
        <v>7994</v>
      </c>
    </row>
    <row r="154">
      <c r="A154" s="1">
        <v>2.2591744563E10</v>
      </c>
      <c r="B154" s="1" t="s">
        <v>7995</v>
      </c>
      <c r="C154" s="1" t="s">
        <v>443</v>
      </c>
      <c r="D154" s="1" t="s">
        <v>7788</v>
      </c>
      <c r="E154" s="3">
        <f t="shared" si="1"/>
        <v>1</v>
      </c>
      <c r="H154" s="1" t="s">
        <v>7786</v>
      </c>
    </row>
    <row r="155">
      <c r="A155" s="1">
        <v>2.2598172552E10</v>
      </c>
      <c r="B155" s="1" t="s">
        <v>7996</v>
      </c>
      <c r="C155" s="1" t="s">
        <v>3839</v>
      </c>
      <c r="D155" s="1" t="s">
        <v>7788</v>
      </c>
      <c r="E155" s="3">
        <f t="shared" si="1"/>
        <v>1</v>
      </c>
      <c r="H155" s="1" t="s">
        <v>7786</v>
      </c>
    </row>
    <row r="156">
      <c r="A156" s="1">
        <v>2.2590313109E10</v>
      </c>
      <c r="B156" s="1" t="s">
        <v>7997</v>
      </c>
      <c r="C156" s="1" t="s">
        <v>174</v>
      </c>
      <c r="D156" s="1" t="s">
        <v>7788</v>
      </c>
      <c r="E156" s="3">
        <f t="shared" si="1"/>
        <v>1</v>
      </c>
      <c r="H156" s="1" t="s">
        <v>7786</v>
      </c>
    </row>
    <row r="157">
      <c r="A157" s="1">
        <v>2.2587221091E10</v>
      </c>
      <c r="B157" s="1" t="s">
        <v>7998</v>
      </c>
      <c r="C157" s="1" t="s">
        <v>375</v>
      </c>
      <c r="D157" s="1" t="s">
        <v>7788</v>
      </c>
      <c r="E157" s="3">
        <f t="shared" si="1"/>
        <v>1</v>
      </c>
      <c r="F157" s="1" t="s">
        <v>7999</v>
      </c>
      <c r="H157" s="1" t="s">
        <v>7786</v>
      </c>
      <c r="I157" s="1">
        <v>4.2710865E9</v>
      </c>
    </row>
    <row r="158">
      <c r="A158" s="1">
        <v>2.2599399969E10</v>
      </c>
      <c r="B158" s="1" t="s">
        <v>8000</v>
      </c>
      <c r="C158" s="1" t="s">
        <v>440</v>
      </c>
      <c r="D158" s="1" t="s">
        <v>7788</v>
      </c>
      <c r="E158" s="3">
        <f t="shared" si="1"/>
        <v>1</v>
      </c>
      <c r="H158" s="1" t="s">
        <v>7786</v>
      </c>
    </row>
    <row r="159">
      <c r="A159" s="1">
        <v>2.25965955E10</v>
      </c>
      <c r="B159" s="1" t="s">
        <v>8001</v>
      </c>
      <c r="C159" s="1" t="s">
        <v>343</v>
      </c>
      <c r="D159" s="1" t="s">
        <v>7788</v>
      </c>
      <c r="E159" s="3">
        <f t="shared" si="1"/>
        <v>1</v>
      </c>
      <c r="H159" s="1" t="s">
        <v>7786</v>
      </c>
    </row>
    <row r="160">
      <c r="A160" s="1">
        <v>2.2599752121E10</v>
      </c>
      <c r="B160" s="1" t="s">
        <v>8002</v>
      </c>
      <c r="C160" s="1" t="s">
        <v>350</v>
      </c>
      <c r="D160" s="1" t="s">
        <v>7788</v>
      </c>
      <c r="E160" s="3">
        <f t="shared" si="1"/>
        <v>1</v>
      </c>
      <c r="H160" s="1" t="s">
        <v>7786</v>
      </c>
    </row>
    <row r="161">
      <c r="A161" s="1">
        <v>2.2616054166E10</v>
      </c>
      <c r="B161" s="1" t="s">
        <v>8003</v>
      </c>
      <c r="C161" s="1" t="s">
        <v>543</v>
      </c>
      <c r="D161" s="1" t="s">
        <v>7788</v>
      </c>
      <c r="E161" s="3">
        <f t="shared" si="1"/>
        <v>1</v>
      </c>
      <c r="H161" s="1" t="s">
        <v>7786</v>
      </c>
    </row>
    <row r="162">
      <c r="A162" s="1">
        <v>2.2590157576E10</v>
      </c>
      <c r="B162" s="1" t="s">
        <v>8004</v>
      </c>
      <c r="D162" s="1" t="s">
        <v>7788</v>
      </c>
      <c r="E162" s="3">
        <f t="shared" si="1"/>
        <v>1</v>
      </c>
      <c r="H162" s="1" t="s">
        <v>7786</v>
      </c>
    </row>
    <row r="163">
      <c r="A163" s="1">
        <v>2.2598326059E10</v>
      </c>
      <c r="B163" s="1" t="s">
        <v>8005</v>
      </c>
      <c r="C163" s="1" t="s">
        <v>380</v>
      </c>
      <c r="D163" s="1" t="s">
        <v>7788</v>
      </c>
      <c r="E163" s="3">
        <f t="shared" si="1"/>
        <v>1</v>
      </c>
      <c r="H163" s="1" t="s">
        <v>7786</v>
      </c>
    </row>
    <row r="164">
      <c r="A164" s="1">
        <v>2.2585247838E10</v>
      </c>
      <c r="B164" s="1" t="s">
        <v>8006</v>
      </c>
      <c r="D164" s="1" t="s">
        <v>7788</v>
      </c>
      <c r="E164" s="3">
        <f t="shared" si="1"/>
        <v>1</v>
      </c>
      <c r="H164" s="1" t="s">
        <v>7786</v>
      </c>
    </row>
    <row r="165">
      <c r="A165" s="1">
        <v>2.258845965E10</v>
      </c>
      <c r="B165" s="1" t="s">
        <v>8007</v>
      </c>
      <c r="C165" s="1" t="s">
        <v>528</v>
      </c>
      <c r="D165" s="1" t="s">
        <v>7788</v>
      </c>
      <c r="E165" s="3">
        <f t="shared" si="1"/>
        <v>1</v>
      </c>
      <c r="F165" s="1" t="s">
        <v>8008</v>
      </c>
      <c r="H165" s="1" t="s">
        <v>7786</v>
      </c>
      <c r="I165" s="1">
        <v>3.800969496E9</v>
      </c>
    </row>
    <row r="166">
      <c r="A166" s="1">
        <v>2.2616499495E10</v>
      </c>
      <c r="B166" s="1" t="s">
        <v>8009</v>
      </c>
      <c r="C166" s="1" t="s">
        <v>205</v>
      </c>
      <c r="D166" s="1" t="s">
        <v>7788</v>
      </c>
      <c r="E166" s="3">
        <f t="shared" si="1"/>
        <v>1</v>
      </c>
      <c r="F166" s="1" t="s">
        <v>8010</v>
      </c>
      <c r="H166" s="1" t="s">
        <v>7786</v>
      </c>
      <c r="I166" s="1">
        <v>4.210325276E9</v>
      </c>
    </row>
    <row r="167">
      <c r="A167" s="1">
        <v>2.260371443E10</v>
      </c>
      <c r="B167" s="1" t="s">
        <v>8011</v>
      </c>
      <c r="C167" s="1" t="s">
        <v>200</v>
      </c>
      <c r="D167" s="1" t="s">
        <v>7788</v>
      </c>
      <c r="E167" s="3">
        <f t="shared" si="1"/>
        <v>1</v>
      </c>
      <c r="F167" s="1" t="s">
        <v>8012</v>
      </c>
      <c r="H167" s="1" t="s">
        <v>7786</v>
      </c>
      <c r="I167" s="1">
        <v>1.5772474972E10</v>
      </c>
    </row>
    <row r="168">
      <c r="A168" s="1">
        <v>2.2594436999E10</v>
      </c>
      <c r="B168" s="1" t="s">
        <v>8013</v>
      </c>
      <c r="C168" s="1" t="s">
        <v>359</v>
      </c>
      <c r="D168" s="1" t="s">
        <v>7788</v>
      </c>
      <c r="E168" s="3">
        <f t="shared" si="1"/>
        <v>1</v>
      </c>
      <c r="H168" s="1" t="s">
        <v>7786</v>
      </c>
    </row>
    <row r="169">
      <c r="A169" s="1">
        <v>2.2574098565E10</v>
      </c>
      <c r="B169" s="1" t="s">
        <v>8014</v>
      </c>
      <c r="C169" s="1" t="s">
        <v>156</v>
      </c>
      <c r="D169" s="1" t="s">
        <v>7785</v>
      </c>
      <c r="E169" s="3">
        <f t="shared" si="1"/>
        <v>0</v>
      </c>
      <c r="F169" s="1" t="s">
        <v>8015</v>
      </c>
      <c r="H169" s="1" t="s">
        <v>7786</v>
      </c>
      <c r="I169" s="1" t="s">
        <v>8016</v>
      </c>
    </row>
    <row r="170">
      <c r="A170" s="1">
        <v>2.2576927802E10</v>
      </c>
      <c r="B170" s="1" t="s">
        <v>8017</v>
      </c>
      <c r="C170" s="1" t="s">
        <v>189</v>
      </c>
      <c r="D170" s="1" t="s">
        <v>7785</v>
      </c>
      <c r="E170" s="3">
        <f t="shared" si="1"/>
        <v>0</v>
      </c>
      <c r="F170" s="1" t="s">
        <v>8018</v>
      </c>
      <c r="H170" s="1" t="s">
        <v>7857</v>
      </c>
      <c r="I170" s="1" t="s">
        <v>8019</v>
      </c>
    </row>
    <row r="171">
      <c r="A171" s="1">
        <v>2.2568364324E10</v>
      </c>
      <c r="B171" s="1" t="s">
        <v>8020</v>
      </c>
      <c r="C171" s="1" t="s">
        <v>629</v>
      </c>
      <c r="D171" s="1" t="s">
        <v>7788</v>
      </c>
      <c r="E171" s="3">
        <f t="shared" si="1"/>
        <v>1</v>
      </c>
      <c r="H171" s="1" t="s">
        <v>7786</v>
      </c>
    </row>
    <row r="172">
      <c r="A172" s="1">
        <v>2.2574239906E10</v>
      </c>
      <c r="B172" s="1" t="s">
        <v>8021</v>
      </c>
      <c r="C172" s="1" t="s">
        <v>839</v>
      </c>
      <c r="D172" s="1" t="s">
        <v>7788</v>
      </c>
      <c r="E172" s="3">
        <f t="shared" si="1"/>
        <v>1</v>
      </c>
      <c r="H172" s="1" t="s">
        <v>7786</v>
      </c>
    </row>
    <row r="173">
      <c r="A173" s="1">
        <v>2.2566425649E10</v>
      </c>
      <c r="B173" s="1" t="s">
        <v>8022</v>
      </c>
      <c r="C173" s="1" t="s">
        <v>242</v>
      </c>
      <c r="D173" s="1" t="s">
        <v>7788</v>
      </c>
      <c r="E173" s="3">
        <f t="shared" si="1"/>
        <v>1</v>
      </c>
      <c r="H173" s="1" t="s">
        <v>7786</v>
      </c>
    </row>
    <row r="174">
      <c r="A174" s="1">
        <v>2.2543103042E10</v>
      </c>
      <c r="B174" s="1" t="s">
        <v>8023</v>
      </c>
      <c r="C174" s="1" t="s">
        <v>2543</v>
      </c>
      <c r="D174" s="1" t="s">
        <v>7785</v>
      </c>
      <c r="E174" s="3">
        <f t="shared" si="1"/>
        <v>0</v>
      </c>
      <c r="F174" s="1" t="s">
        <v>8024</v>
      </c>
      <c r="H174" s="1" t="s">
        <v>7786</v>
      </c>
      <c r="I174" s="1">
        <v>1.5651353401E10</v>
      </c>
    </row>
    <row r="175">
      <c r="A175" s="1">
        <v>2.2541594185E10</v>
      </c>
      <c r="B175" s="1" t="s">
        <v>8025</v>
      </c>
      <c r="C175" s="1" t="s">
        <v>1026</v>
      </c>
      <c r="D175" s="1" t="s">
        <v>7788</v>
      </c>
      <c r="E175" s="3">
        <f t="shared" si="1"/>
        <v>1</v>
      </c>
      <c r="H175" s="1" t="s">
        <v>7786</v>
      </c>
    </row>
    <row r="176">
      <c r="A176" s="1">
        <v>2.2530205847E10</v>
      </c>
      <c r="B176" s="1" t="s">
        <v>8026</v>
      </c>
      <c r="C176" s="1" t="s">
        <v>783</v>
      </c>
      <c r="D176" s="1" t="s">
        <v>7788</v>
      </c>
      <c r="E176" s="3">
        <f t="shared" si="1"/>
        <v>1</v>
      </c>
      <c r="F176" s="1" t="s">
        <v>8027</v>
      </c>
      <c r="H176" s="1" t="s">
        <v>7786</v>
      </c>
      <c r="I176" s="1">
        <v>3.868414565E9</v>
      </c>
    </row>
    <row r="177">
      <c r="A177" s="1">
        <v>2.2538563848E10</v>
      </c>
      <c r="B177" s="1" t="s">
        <v>8028</v>
      </c>
      <c r="C177" s="1" t="s">
        <v>135</v>
      </c>
      <c r="D177" s="1" t="s">
        <v>7788</v>
      </c>
      <c r="E177" s="3">
        <f t="shared" si="1"/>
        <v>1</v>
      </c>
      <c r="F177" s="1" t="s">
        <v>8029</v>
      </c>
      <c r="H177" s="1" t="s">
        <v>7857</v>
      </c>
      <c r="I177" s="1" t="s">
        <v>8030</v>
      </c>
    </row>
    <row r="178">
      <c r="A178" s="1">
        <v>2.2522319438E10</v>
      </c>
      <c r="B178" s="1" t="s">
        <v>8031</v>
      </c>
      <c r="C178" s="1" t="s">
        <v>3640</v>
      </c>
      <c r="D178" s="1" t="s">
        <v>7788</v>
      </c>
      <c r="E178" s="3">
        <f t="shared" si="1"/>
        <v>1</v>
      </c>
      <c r="H178" s="1" t="s">
        <v>7786</v>
      </c>
    </row>
    <row r="179">
      <c r="A179" s="1">
        <v>2.2456766819E10</v>
      </c>
      <c r="B179" s="1" t="s">
        <v>8032</v>
      </c>
      <c r="C179" s="1" t="s">
        <v>5938</v>
      </c>
      <c r="D179" s="1" t="s">
        <v>7785</v>
      </c>
      <c r="E179" s="3">
        <f t="shared" si="1"/>
        <v>0</v>
      </c>
      <c r="H179" s="1" t="s">
        <v>7786</v>
      </c>
    </row>
    <row r="180">
      <c r="A180" s="1">
        <v>2.2456755812E10</v>
      </c>
      <c r="B180" s="1" t="s">
        <v>8033</v>
      </c>
      <c r="C180" s="1" t="s">
        <v>376</v>
      </c>
      <c r="D180" s="1" t="s">
        <v>7788</v>
      </c>
      <c r="E180" s="3">
        <f t="shared" si="1"/>
        <v>1</v>
      </c>
      <c r="F180" s="1" t="s">
        <v>8034</v>
      </c>
      <c r="H180" s="1" t="s">
        <v>7786</v>
      </c>
      <c r="I180" s="1" t="s">
        <v>8035</v>
      </c>
    </row>
    <row r="181">
      <c r="A181" s="1">
        <v>2.2449650764E10</v>
      </c>
      <c r="B181" s="1" t="s">
        <v>8036</v>
      </c>
      <c r="C181" s="1" t="s">
        <v>548</v>
      </c>
      <c r="D181" s="1" t="s">
        <v>7788</v>
      </c>
      <c r="E181" s="3">
        <f t="shared" si="1"/>
        <v>1</v>
      </c>
      <c r="H181" s="1" t="s">
        <v>7786</v>
      </c>
    </row>
    <row r="182">
      <c r="A182" s="1">
        <v>2.2448119658E10</v>
      </c>
      <c r="B182" s="1" t="s">
        <v>8037</v>
      </c>
      <c r="C182" s="1" t="s">
        <v>542</v>
      </c>
      <c r="D182" s="1" t="s">
        <v>7788</v>
      </c>
      <c r="E182" s="3">
        <f t="shared" si="1"/>
        <v>1</v>
      </c>
      <c r="H182" s="1" t="s">
        <v>7786</v>
      </c>
    </row>
    <row r="183">
      <c r="A183" s="1">
        <v>2.2446234477E10</v>
      </c>
      <c r="B183" s="1" t="s">
        <v>8038</v>
      </c>
      <c r="C183" s="1" t="s">
        <v>522</v>
      </c>
      <c r="D183" s="1" t="s">
        <v>7788</v>
      </c>
      <c r="E183" s="3">
        <f t="shared" si="1"/>
        <v>1</v>
      </c>
      <c r="F183" s="1" t="s">
        <v>8039</v>
      </c>
      <c r="H183" s="1" t="s">
        <v>7786</v>
      </c>
      <c r="I183" s="1">
        <v>4.272543092E9</v>
      </c>
    </row>
    <row r="184">
      <c r="A184" s="1">
        <v>2.2425804392E10</v>
      </c>
      <c r="B184" s="1" t="s">
        <v>8040</v>
      </c>
      <c r="C184" s="1" t="s">
        <v>1092</v>
      </c>
      <c r="D184" s="1" t="s">
        <v>7788</v>
      </c>
      <c r="E184" s="3">
        <f t="shared" si="1"/>
        <v>1</v>
      </c>
      <c r="F184" s="1" t="s">
        <v>8041</v>
      </c>
      <c r="H184" s="1" t="s">
        <v>7786</v>
      </c>
      <c r="I184" s="1" t="s">
        <v>8042</v>
      </c>
    </row>
    <row r="185">
      <c r="A185" s="1">
        <v>2.2424943415E10</v>
      </c>
      <c r="B185" s="1" t="s">
        <v>8043</v>
      </c>
      <c r="C185" s="1" t="s">
        <v>1556</v>
      </c>
      <c r="D185" s="1" t="s">
        <v>7785</v>
      </c>
      <c r="E185" s="3">
        <f t="shared" si="1"/>
        <v>0</v>
      </c>
      <c r="H185" s="1" t="s">
        <v>7786</v>
      </c>
    </row>
    <row r="186">
      <c r="A186" s="1">
        <v>2.239565022E10</v>
      </c>
      <c r="B186" s="1" t="s">
        <v>8044</v>
      </c>
      <c r="C186" s="1" t="s">
        <v>559</v>
      </c>
      <c r="D186" s="1" t="s">
        <v>7788</v>
      </c>
      <c r="E186" s="3">
        <f t="shared" si="1"/>
        <v>1</v>
      </c>
      <c r="H186" s="1" t="s">
        <v>7786</v>
      </c>
    </row>
    <row r="187">
      <c r="A187" s="1">
        <v>2.2389008767E10</v>
      </c>
      <c r="B187" s="1" t="s">
        <v>8045</v>
      </c>
      <c r="C187" s="1" t="s">
        <v>162</v>
      </c>
      <c r="D187" s="1" t="s">
        <v>7788</v>
      </c>
      <c r="E187" s="3">
        <f t="shared" si="1"/>
        <v>1</v>
      </c>
      <c r="H187" s="1" t="s">
        <v>7786</v>
      </c>
    </row>
    <row r="188">
      <c r="A188" s="1">
        <v>2.2390862207E10</v>
      </c>
      <c r="B188" s="1" t="s">
        <v>8046</v>
      </c>
      <c r="C188" s="1" t="s">
        <v>139</v>
      </c>
      <c r="D188" s="1" t="s">
        <v>7788</v>
      </c>
      <c r="E188" s="3">
        <f t="shared" si="1"/>
        <v>1</v>
      </c>
      <c r="F188" s="1" t="s">
        <v>8047</v>
      </c>
      <c r="H188" s="1" t="s">
        <v>7786</v>
      </c>
      <c r="I188" s="1" t="s">
        <v>8048</v>
      </c>
    </row>
    <row r="189">
      <c r="A189" s="1">
        <v>2.2388987762E10</v>
      </c>
      <c r="B189" s="1" t="s">
        <v>8049</v>
      </c>
      <c r="C189" s="1" t="s">
        <v>433</v>
      </c>
      <c r="D189" s="1" t="s">
        <v>7785</v>
      </c>
      <c r="E189" s="3">
        <f t="shared" si="1"/>
        <v>0</v>
      </c>
      <c r="F189" s="1" t="s">
        <v>8050</v>
      </c>
      <c r="H189" s="1" t="s">
        <v>7786</v>
      </c>
      <c r="I189" s="1" t="s">
        <v>8051</v>
      </c>
    </row>
    <row r="190">
      <c r="A190" s="1">
        <v>2.2389625664E10</v>
      </c>
      <c r="B190" s="1" t="s">
        <v>8052</v>
      </c>
      <c r="C190" s="1" t="s">
        <v>93</v>
      </c>
      <c r="D190" s="1" t="s">
        <v>7788</v>
      </c>
      <c r="E190" s="3">
        <f t="shared" si="1"/>
        <v>1</v>
      </c>
      <c r="H190" s="1" t="s">
        <v>7786</v>
      </c>
    </row>
    <row r="191">
      <c r="A191" s="1">
        <v>2.238927391E10</v>
      </c>
      <c r="B191" s="1" t="s">
        <v>8053</v>
      </c>
      <c r="C191" s="1" t="s">
        <v>553</v>
      </c>
      <c r="D191" s="1" t="s">
        <v>7788</v>
      </c>
      <c r="E191" s="3">
        <f t="shared" si="1"/>
        <v>1</v>
      </c>
      <c r="H191" s="1" t="s">
        <v>7786</v>
      </c>
    </row>
    <row r="192">
      <c r="A192" s="1">
        <v>2.2389163819E10</v>
      </c>
      <c r="B192" s="1" t="s">
        <v>8054</v>
      </c>
      <c r="C192" s="1" t="s">
        <v>6072</v>
      </c>
      <c r="D192" s="1" t="s">
        <v>7788</v>
      </c>
      <c r="E192" s="3">
        <f t="shared" si="1"/>
        <v>1</v>
      </c>
      <c r="F192" s="1" t="s">
        <v>8055</v>
      </c>
      <c r="H192" s="1" t="s">
        <v>7786</v>
      </c>
      <c r="I192" s="1">
        <v>4.203515156E9</v>
      </c>
    </row>
    <row r="193">
      <c r="A193" s="1">
        <v>2.2382214408E10</v>
      </c>
      <c r="B193" s="1" t="s">
        <v>8056</v>
      </c>
      <c r="C193" s="1" t="s">
        <v>2178</v>
      </c>
      <c r="D193" s="1" t="s">
        <v>7788</v>
      </c>
      <c r="E193" s="3">
        <f t="shared" si="1"/>
        <v>1</v>
      </c>
      <c r="F193" s="1" t="s">
        <v>8057</v>
      </c>
      <c r="H193" s="1" t="s">
        <v>7857</v>
      </c>
      <c r="I193" s="1">
        <v>4.224274988E9</v>
      </c>
    </row>
    <row r="194">
      <c r="A194" s="1">
        <v>2.237293095E10</v>
      </c>
      <c r="B194" s="1" t="s">
        <v>8058</v>
      </c>
      <c r="C194" s="1" t="s">
        <v>36</v>
      </c>
      <c r="D194" s="1" t="s">
        <v>7788</v>
      </c>
      <c r="E194" s="3">
        <f t="shared" si="1"/>
        <v>1</v>
      </c>
      <c r="F194" s="1" t="s">
        <v>8059</v>
      </c>
      <c r="H194" s="1" t="s">
        <v>8060</v>
      </c>
      <c r="I194" s="1" t="s">
        <v>8061</v>
      </c>
    </row>
    <row r="195">
      <c r="A195" s="1">
        <v>2.2372864424E10</v>
      </c>
      <c r="B195" s="1" t="s">
        <v>8062</v>
      </c>
      <c r="C195" s="1" t="s">
        <v>160</v>
      </c>
      <c r="D195" s="1" t="s">
        <v>7785</v>
      </c>
      <c r="E195" s="3">
        <f t="shared" si="1"/>
        <v>0</v>
      </c>
      <c r="H195" s="1" t="s">
        <v>7786</v>
      </c>
    </row>
    <row r="196">
      <c r="A196" s="1">
        <v>2.2365793872E10</v>
      </c>
      <c r="B196" s="1" t="s">
        <v>8063</v>
      </c>
      <c r="C196" s="1" t="s">
        <v>770</v>
      </c>
      <c r="D196" s="1" t="s">
        <v>7788</v>
      </c>
      <c r="E196" s="3">
        <f t="shared" si="1"/>
        <v>1</v>
      </c>
      <c r="H196" s="1" t="s">
        <v>7786</v>
      </c>
    </row>
    <row r="197">
      <c r="A197" s="1">
        <v>2.2353953311E10</v>
      </c>
      <c r="B197" s="1" t="s">
        <v>8064</v>
      </c>
      <c r="C197" s="1" t="s">
        <v>1344</v>
      </c>
      <c r="D197" s="1" t="s">
        <v>7785</v>
      </c>
      <c r="E197" s="3">
        <f t="shared" si="1"/>
        <v>0</v>
      </c>
      <c r="H197" s="1" t="s">
        <v>7786</v>
      </c>
    </row>
    <row r="198">
      <c r="A198" s="1">
        <v>2.2365780297E10</v>
      </c>
      <c r="B198" s="1" t="s">
        <v>8065</v>
      </c>
      <c r="C198" s="1" t="s">
        <v>775</v>
      </c>
      <c r="D198" s="1" t="s">
        <v>7788</v>
      </c>
      <c r="E198" s="3">
        <f t="shared" si="1"/>
        <v>1</v>
      </c>
      <c r="H198" s="1" t="s">
        <v>7786</v>
      </c>
    </row>
    <row r="199">
      <c r="A199" s="1">
        <v>2.2365455997E10</v>
      </c>
      <c r="B199" s="1" t="s">
        <v>8066</v>
      </c>
      <c r="C199" s="1" t="s">
        <v>94</v>
      </c>
      <c r="D199" s="1" t="s">
        <v>7788</v>
      </c>
      <c r="E199" s="3">
        <f t="shared" si="1"/>
        <v>1</v>
      </c>
      <c r="F199" s="1" t="s">
        <v>8067</v>
      </c>
      <c r="H199" s="1" t="s">
        <v>8060</v>
      </c>
      <c r="I199" s="1" t="s">
        <v>8068</v>
      </c>
    </row>
    <row r="200">
      <c r="A200" s="1">
        <v>2.2330988433E10</v>
      </c>
      <c r="B200" s="1" t="s">
        <v>8069</v>
      </c>
      <c r="C200" s="1" t="s">
        <v>425</v>
      </c>
      <c r="D200" s="1" t="s">
        <v>7785</v>
      </c>
      <c r="E200" s="3">
        <f t="shared" si="1"/>
        <v>0</v>
      </c>
      <c r="F200" s="1" t="s">
        <v>8070</v>
      </c>
      <c r="H200" s="1" t="s">
        <v>7786</v>
      </c>
      <c r="I200" s="1">
        <v>3.653339943E9</v>
      </c>
    </row>
    <row r="201">
      <c r="A201" s="1">
        <v>2.2323187853E10</v>
      </c>
      <c r="B201" s="1" t="s">
        <v>8071</v>
      </c>
      <c r="C201" s="1" t="s">
        <v>781</v>
      </c>
      <c r="D201" s="1" t="s">
        <v>7788</v>
      </c>
      <c r="E201" s="3">
        <f t="shared" si="1"/>
        <v>1</v>
      </c>
      <c r="H201" s="1" t="s">
        <v>7786</v>
      </c>
    </row>
    <row r="202">
      <c r="A202" s="1">
        <v>2.3003094706E10</v>
      </c>
      <c r="B202" s="1" t="s">
        <v>8072</v>
      </c>
      <c r="C202" s="1" t="s">
        <v>2721</v>
      </c>
      <c r="D202" s="1" t="s">
        <v>7788</v>
      </c>
      <c r="E202" s="3">
        <f t="shared" si="1"/>
        <v>1</v>
      </c>
      <c r="F202" s="1" t="s">
        <v>8073</v>
      </c>
      <c r="H202" s="1" t="s">
        <v>7786</v>
      </c>
      <c r="I202" s="1">
        <v>1.5759501617E10</v>
      </c>
    </row>
    <row r="203">
      <c r="A203" s="1">
        <v>2.2314916729E10</v>
      </c>
      <c r="B203" s="1" t="s">
        <v>8074</v>
      </c>
      <c r="C203" s="1" t="s">
        <v>275</v>
      </c>
      <c r="D203" s="1" t="s">
        <v>7788</v>
      </c>
      <c r="E203" s="3">
        <f t="shared" si="1"/>
        <v>1</v>
      </c>
      <c r="F203" s="1" t="s">
        <v>8075</v>
      </c>
      <c r="H203" s="1" t="s">
        <v>7786</v>
      </c>
      <c r="I203" s="1">
        <v>4.12863294E9</v>
      </c>
    </row>
    <row r="204">
      <c r="A204" s="1">
        <v>2.2281625352E10</v>
      </c>
      <c r="B204" s="1" t="s">
        <v>8076</v>
      </c>
      <c r="C204" s="1" t="s">
        <v>812</v>
      </c>
      <c r="D204" s="1" t="s">
        <v>7788</v>
      </c>
      <c r="E204" s="3">
        <f t="shared" si="1"/>
        <v>1</v>
      </c>
      <c r="H204" s="1" t="s">
        <v>7786</v>
      </c>
    </row>
    <row r="205">
      <c r="A205" s="1">
        <v>2.2283839755E10</v>
      </c>
      <c r="B205" s="1" t="s">
        <v>8077</v>
      </c>
      <c r="C205" s="1" t="s">
        <v>821</v>
      </c>
      <c r="D205" s="1" t="s">
        <v>7788</v>
      </c>
      <c r="E205" s="3">
        <f t="shared" si="1"/>
        <v>1</v>
      </c>
      <c r="F205" s="1" t="s">
        <v>8078</v>
      </c>
      <c r="H205" s="1" t="s">
        <v>7786</v>
      </c>
      <c r="I205" s="1">
        <v>4.123490403E9</v>
      </c>
    </row>
    <row r="206">
      <c r="A206" s="1">
        <v>2.2270563449E10</v>
      </c>
      <c r="B206" s="1" t="s">
        <v>8079</v>
      </c>
      <c r="C206" s="1" t="s">
        <v>4078</v>
      </c>
      <c r="D206" s="1" t="s">
        <v>7785</v>
      </c>
      <c r="E206" s="3">
        <f t="shared" si="1"/>
        <v>0</v>
      </c>
      <c r="H206" s="1" t="s">
        <v>7786</v>
      </c>
    </row>
    <row r="207">
      <c r="A207" s="1">
        <v>2.2260053004E10</v>
      </c>
      <c r="B207" s="1" t="s">
        <v>8080</v>
      </c>
      <c r="C207" s="1" t="s">
        <v>48</v>
      </c>
      <c r="D207" s="1" t="s">
        <v>7788</v>
      </c>
      <c r="E207" s="3">
        <f t="shared" si="1"/>
        <v>1</v>
      </c>
      <c r="F207" s="1" t="s">
        <v>8081</v>
      </c>
      <c r="H207" s="1" t="s">
        <v>7786</v>
      </c>
      <c r="I207" s="1">
        <v>4.17064788E9</v>
      </c>
    </row>
    <row r="208">
      <c r="A208" s="1">
        <v>2.2252741551E10</v>
      </c>
      <c r="B208" s="1" t="s">
        <v>8082</v>
      </c>
      <c r="C208" s="1" t="s">
        <v>232</v>
      </c>
      <c r="D208" s="1" t="s">
        <v>7788</v>
      </c>
      <c r="E208" s="3">
        <f t="shared" si="1"/>
        <v>1</v>
      </c>
      <c r="H208" s="1" t="s">
        <v>7786</v>
      </c>
    </row>
    <row r="209">
      <c r="A209" s="1">
        <v>2.224792694E10</v>
      </c>
      <c r="B209" s="1" t="s">
        <v>8083</v>
      </c>
      <c r="C209" s="1" t="s">
        <v>203</v>
      </c>
      <c r="D209" s="1" t="s">
        <v>7785</v>
      </c>
      <c r="E209" s="3">
        <f t="shared" si="1"/>
        <v>0</v>
      </c>
      <c r="F209" s="1" t="s">
        <v>8084</v>
      </c>
      <c r="H209" s="1" t="s">
        <v>7786</v>
      </c>
      <c r="I209" s="1" t="s">
        <v>8085</v>
      </c>
    </row>
    <row r="210">
      <c r="A210" s="1">
        <v>2.2249849355E10</v>
      </c>
      <c r="B210" s="1" t="s">
        <v>8086</v>
      </c>
      <c r="C210" s="1" t="s">
        <v>426</v>
      </c>
      <c r="D210" s="1" t="s">
        <v>7785</v>
      </c>
      <c r="E210" s="3">
        <f t="shared" si="1"/>
        <v>0</v>
      </c>
      <c r="F210" s="1" t="s">
        <v>8087</v>
      </c>
      <c r="H210" s="1" t="s">
        <v>7786</v>
      </c>
      <c r="I210" s="1" t="s">
        <v>8088</v>
      </c>
    </row>
    <row r="211">
      <c r="A211" s="1">
        <v>2.224450935E10</v>
      </c>
      <c r="B211" s="1" t="s">
        <v>8089</v>
      </c>
      <c r="C211" s="1" t="s">
        <v>218</v>
      </c>
      <c r="D211" s="1" t="s">
        <v>7788</v>
      </c>
      <c r="E211" s="3">
        <f t="shared" si="1"/>
        <v>1</v>
      </c>
      <c r="H211" s="1" t="s">
        <v>7786</v>
      </c>
    </row>
    <row r="212">
      <c r="A212" s="1">
        <v>2.2235238535E10</v>
      </c>
      <c r="B212" s="1" t="s">
        <v>8090</v>
      </c>
      <c r="C212" s="1" t="s">
        <v>435</v>
      </c>
      <c r="D212" s="1" t="s">
        <v>7785</v>
      </c>
      <c r="E212" s="3">
        <f t="shared" si="1"/>
        <v>0</v>
      </c>
      <c r="F212" s="1" t="s">
        <v>8091</v>
      </c>
      <c r="H212" s="1" t="s">
        <v>7786</v>
      </c>
      <c r="I212" s="1">
        <v>4.158421384E9</v>
      </c>
    </row>
    <row r="213">
      <c r="A213" s="1">
        <v>2.2230163468E10</v>
      </c>
      <c r="B213" s="1" t="s">
        <v>8092</v>
      </c>
      <c r="C213" s="1" t="s">
        <v>501</v>
      </c>
      <c r="D213" s="1" t="s">
        <v>7788</v>
      </c>
      <c r="E213" s="3">
        <f t="shared" si="1"/>
        <v>1</v>
      </c>
      <c r="F213" s="1" t="s">
        <v>8093</v>
      </c>
      <c r="H213" s="1" t="s">
        <v>7786</v>
      </c>
      <c r="I213" s="1" t="s">
        <v>8094</v>
      </c>
    </row>
    <row r="214">
      <c r="A214" s="1">
        <v>2.2225042804E10</v>
      </c>
      <c r="B214" s="1" t="s">
        <v>8095</v>
      </c>
      <c r="C214" s="1" t="s">
        <v>3134</v>
      </c>
      <c r="D214" s="1" t="s">
        <v>7788</v>
      </c>
      <c r="E214" s="3">
        <f t="shared" si="1"/>
        <v>1</v>
      </c>
      <c r="F214" s="1" t="s">
        <v>8096</v>
      </c>
      <c r="H214" s="1" t="s">
        <v>7786</v>
      </c>
      <c r="I214" s="1">
        <v>1.5704909973E10</v>
      </c>
    </row>
    <row r="215">
      <c r="A215" s="1">
        <v>2.2205142709E10</v>
      </c>
      <c r="B215" s="1" t="s">
        <v>8097</v>
      </c>
      <c r="C215" s="1" t="s">
        <v>249</v>
      </c>
      <c r="D215" s="1" t="s">
        <v>7788</v>
      </c>
      <c r="E215" s="3">
        <f t="shared" si="1"/>
        <v>1</v>
      </c>
      <c r="F215" s="1" t="s">
        <v>8098</v>
      </c>
      <c r="H215" s="1" t="s">
        <v>8060</v>
      </c>
      <c r="I215" s="1" t="s">
        <v>8099</v>
      </c>
    </row>
    <row r="216">
      <c r="A216" s="1">
        <v>2.2200048298E10</v>
      </c>
      <c r="B216" s="1" t="s">
        <v>8100</v>
      </c>
      <c r="C216" s="1" t="s">
        <v>824</v>
      </c>
      <c r="D216" s="1" t="s">
        <v>7788</v>
      </c>
      <c r="E216" s="3">
        <f t="shared" si="1"/>
        <v>1</v>
      </c>
      <c r="F216" s="1" t="s">
        <v>8101</v>
      </c>
      <c r="H216" s="1" t="s">
        <v>7786</v>
      </c>
      <c r="I216" s="1" t="s">
        <v>8102</v>
      </c>
    </row>
    <row r="217">
      <c r="A217" s="1">
        <v>2.2200252765E10</v>
      </c>
      <c r="B217" s="1" t="s">
        <v>8103</v>
      </c>
      <c r="C217" s="1" t="s">
        <v>450</v>
      </c>
      <c r="D217" s="1" t="s">
        <v>7788</v>
      </c>
      <c r="E217" s="3">
        <f t="shared" si="1"/>
        <v>1</v>
      </c>
      <c r="H217" s="1" t="s">
        <v>7786</v>
      </c>
    </row>
    <row r="218">
      <c r="A218" s="1">
        <v>2.2205527681E10</v>
      </c>
      <c r="B218" s="1" t="s">
        <v>8104</v>
      </c>
      <c r="C218" s="1" t="s">
        <v>670</v>
      </c>
      <c r="D218" s="1" t="s">
        <v>7788</v>
      </c>
      <c r="E218" s="3">
        <f t="shared" si="1"/>
        <v>1</v>
      </c>
      <c r="F218" s="1" t="s">
        <v>8105</v>
      </c>
      <c r="H218" s="1" t="s">
        <v>7857</v>
      </c>
      <c r="I218" s="1" t="s">
        <v>8106</v>
      </c>
    </row>
    <row r="219">
      <c r="A219" s="1">
        <v>2.2180167054E10</v>
      </c>
      <c r="B219" s="1" t="s">
        <v>8107</v>
      </c>
      <c r="C219" s="1" t="s">
        <v>193</v>
      </c>
      <c r="D219" s="1" t="s">
        <v>7785</v>
      </c>
      <c r="E219" s="3">
        <f t="shared" si="1"/>
        <v>0</v>
      </c>
      <c r="F219" s="1" t="s">
        <v>8108</v>
      </c>
      <c r="H219" s="1" t="s">
        <v>7786</v>
      </c>
      <c r="I219" s="1" t="s">
        <v>8109</v>
      </c>
    </row>
    <row r="220">
      <c r="A220" s="1">
        <v>2.2161283916E10</v>
      </c>
      <c r="B220" s="1" t="s">
        <v>8110</v>
      </c>
      <c r="C220" s="1" t="s">
        <v>70</v>
      </c>
      <c r="D220" s="1" t="s">
        <v>7785</v>
      </c>
      <c r="E220" s="3">
        <f t="shared" si="1"/>
        <v>0</v>
      </c>
      <c r="F220" s="1" t="s">
        <v>8111</v>
      </c>
      <c r="H220" s="1" t="s">
        <v>7857</v>
      </c>
      <c r="I220" s="1" t="s">
        <v>8112</v>
      </c>
    </row>
    <row r="221">
      <c r="A221" s="1">
        <v>2.2117588054E10</v>
      </c>
      <c r="B221" s="1" t="s">
        <v>8113</v>
      </c>
      <c r="C221" s="1" t="s">
        <v>68</v>
      </c>
      <c r="D221" s="1" t="s">
        <v>7785</v>
      </c>
      <c r="E221" s="3">
        <f t="shared" si="1"/>
        <v>0</v>
      </c>
      <c r="F221" s="1" t="s">
        <v>8114</v>
      </c>
      <c r="H221" s="1" t="s">
        <v>7786</v>
      </c>
      <c r="I221" s="1" t="s">
        <v>8115</v>
      </c>
    </row>
    <row r="222">
      <c r="A222" s="1">
        <v>2.2094986544E10</v>
      </c>
      <c r="B222" s="1" t="s">
        <v>8116</v>
      </c>
      <c r="C222" s="1" t="s">
        <v>216</v>
      </c>
      <c r="D222" s="1" t="s">
        <v>7785</v>
      </c>
      <c r="E222" s="3">
        <f t="shared" si="1"/>
        <v>0</v>
      </c>
      <c r="F222" s="1" t="s">
        <v>8117</v>
      </c>
      <c r="H222" s="1" t="s">
        <v>7786</v>
      </c>
      <c r="I222" s="1">
        <v>4.139492649E9</v>
      </c>
    </row>
    <row r="223">
      <c r="A223" s="1">
        <v>2.2114970423E10</v>
      </c>
      <c r="B223" s="1" t="s">
        <v>8118</v>
      </c>
      <c r="C223" s="1" t="s">
        <v>209</v>
      </c>
      <c r="D223" s="1" t="s">
        <v>7785</v>
      </c>
      <c r="E223" s="3">
        <f t="shared" si="1"/>
        <v>0</v>
      </c>
      <c r="F223" s="1" t="s">
        <v>8119</v>
      </c>
      <c r="H223" s="1" t="s">
        <v>8060</v>
      </c>
      <c r="I223" s="1" t="s">
        <v>8120</v>
      </c>
    </row>
    <row r="224">
      <c r="A224" s="1">
        <v>2.2111621177E10</v>
      </c>
      <c r="B224" s="1" t="s">
        <v>8121</v>
      </c>
      <c r="C224" s="1" t="s">
        <v>439</v>
      </c>
      <c r="D224" s="1" t="s">
        <v>7785</v>
      </c>
      <c r="E224" s="3">
        <f t="shared" si="1"/>
        <v>0</v>
      </c>
      <c r="F224" s="1" t="s">
        <v>8122</v>
      </c>
      <c r="H224" s="1" t="s">
        <v>7786</v>
      </c>
      <c r="I224" s="1">
        <v>4.141382675E9</v>
      </c>
    </row>
    <row r="225">
      <c r="A225" s="1">
        <v>2.2097373267E10</v>
      </c>
      <c r="B225" s="1" t="s">
        <v>8123</v>
      </c>
      <c r="C225" s="1" t="s">
        <v>106</v>
      </c>
      <c r="D225" s="1" t="s">
        <v>7788</v>
      </c>
      <c r="E225" s="3">
        <f t="shared" si="1"/>
        <v>1</v>
      </c>
      <c r="H225" s="1" t="s">
        <v>7786</v>
      </c>
    </row>
    <row r="226">
      <c r="A226" s="1">
        <v>2.2086434102E10</v>
      </c>
      <c r="B226" s="1" t="s">
        <v>8124</v>
      </c>
      <c r="C226" s="1" t="s">
        <v>5270</v>
      </c>
      <c r="D226" s="1" t="s">
        <v>7788</v>
      </c>
      <c r="E226" s="3">
        <f t="shared" si="1"/>
        <v>1</v>
      </c>
      <c r="H226" s="1" t="s">
        <v>7786</v>
      </c>
    </row>
    <row r="227">
      <c r="A227" s="1">
        <v>2.2083264909E10</v>
      </c>
      <c r="B227" s="1" t="s">
        <v>8125</v>
      </c>
      <c r="C227" s="1" t="s">
        <v>217</v>
      </c>
      <c r="D227" s="1" t="s">
        <v>7785</v>
      </c>
      <c r="E227" s="3">
        <f t="shared" si="1"/>
        <v>0</v>
      </c>
      <c r="F227" s="1" t="s">
        <v>8126</v>
      </c>
      <c r="H227" s="1" t="s">
        <v>7786</v>
      </c>
      <c r="I227" s="1" t="s">
        <v>8127</v>
      </c>
    </row>
    <row r="228">
      <c r="A228" s="1">
        <v>2.2093286039E10</v>
      </c>
      <c r="B228" s="1" t="s">
        <v>8128</v>
      </c>
      <c r="C228" s="1" t="s">
        <v>128</v>
      </c>
      <c r="D228" s="1" t="s">
        <v>7788</v>
      </c>
      <c r="E228" s="3">
        <f t="shared" si="1"/>
        <v>1</v>
      </c>
      <c r="H228" s="1" t="s">
        <v>7786</v>
      </c>
    </row>
    <row r="229">
      <c r="A229" s="1">
        <v>2.2090649883E10</v>
      </c>
      <c r="B229" s="1" t="s">
        <v>8129</v>
      </c>
      <c r="C229" s="1" t="s">
        <v>672</v>
      </c>
      <c r="D229" s="1" t="s">
        <v>7788</v>
      </c>
      <c r="E229" s="3">
        <f t="shared" si="1"/>
        <v>1</v>
      </c>
      <c r="F229" s="1" t="s">
        <v>8130</v>
      </c>
      <c r="H229" s="1" t="s">
        <v>7786</v>
      </c>
      <c r="I229" s="1" t="s">
        <v>8131</v>
      </c>
    </row>
    <row r="230">
      <c r="A230" s="1">
        <v>2.2087852696E10</v>
      </c>
      <c r="B230" s="1" t="s">
        <v>8132</v>
      </c>
      <c r="C230" s="1" t="s">
        <v>677</v>
      </c>
      <c r="D230" s="1" t="s">
        <v>7788</v>
      </c>
      <c r="E230" s="3">
        <f t="shared" si="1"/>
        <v>1</v>
      </c>
      <c r="H230" s="1" t="s">
        <v>7786</v>
      </c>
    </row>
    <row r="231">
      <c r="A231" s="1">
        <v>2.2086541091E10</v>
      </c>
      <c r="B231" s="1" t="s">
        <v>8133</v>
      </c>
      <c r="C231" s="1" t="s">
        <v>820</v>
      </c>
      <c r="D231" s="1" t="s">
        <v>7788</v>
      </c>
      <c r="E231" s="3">
        <f t="shared" si="1"/>
        <v>1</v>
      </c>
      <c r="H231" s="1" t="s">
        <v>7786</v>
      </c>
    </row>
    <row r="232">
      <c r="A232" s="1">
        <v>2.2074250053E10</v>
      </c>
      <c r="B232" s="1" t="s">
        <v>8134</v>
      </c>
      <c r="C232" s="1" t="s">
        <v>442</v>
      </c>
      <c r="D232" s="1" t="s">
        <v>7788</v>
      </c>
      <c r="E232" s="3">
        <f t="shared" si="1"/>
        <v>1</v>
      </c>
      <c r="H232" s="1" t="s">
        <v>7786</v>
      </c>
    </row>
    <row r="233">
      <c r="A233" s="1">
        <v>2.2073040011E10</v>
      </c>
      <c r="B233" s="1" t="s">
        <v>8135</v>
      </c>
      <c r="C233" s="1" t="s">
        <v>239</v>
      </c>
      <c r="D233" s="1" t="s">
        <v>7785</v>
      </c>
      <c r="E233" s="3">
        <f t="shared" si="1"/>
        <v>0</v>
      </c>
      <c r="H233" s="1" t="s">
        <v>7786</v>
      </c>
    </row>
    <row r="234">
      <c r="A234" s="1">
        <v>2.2063839316E10</v>
      </c>
      <c r="B234" s="1" t="s">
        <v>8136</v>
      </c>
      <c r="C234" s="1" t="s">
        <v>136</v>
      </c>
      <c r="D234" s="1" t="s">
        <v>7785</v>
      </c>
      <c r="E234" s="3">
        <f t="shared" si="1"/>
        <v>0</v>
      </c>
      <c r="F234" s="1" t="s">
        <v>8137</v>
      </c>
      <c r="H234" s="1" t="s">
        <v>7786</v>
      </c>
      <c r="I234" s="1">
        <v>1.5750304551E10</v>
      </c>
    </row>
    <row r="235">
      <c r="A235" s="1">
        <v>2.2035440132E10</v>
      </c>
      <c r="B235" s="1" t="s">
        <v>8138</v>
      </c>
      <c r="C235" s="1" t="s">
        <v>778</v>
      </c>
      <c r="D235" s="1" t="s">
        <v>7788</v>
      </c>
      <c r="E235" s="3">
        <f t="shared" si="1"/>
        <v>1</v>
      </c>
      <c r="H235" s="1" t="s">
        <v>7786</v>
      </c>
    </row>
    <row r="236">
      <c r="A236" s="1">
        <v>2.2035381836E10</v>
      </c>
      <c r="B236" s="1" t="s">
        <v>8139</v>
      </c>
      <c r="C236" s="1" t="s">
        <v>683</v>
      </c>
      <c r="D236" s="1" t="s">
        <v>7788</v>
      </c>
      <c r="E236" s="3">
        <f t="shared" si="1"/>
        <v>1</v>
      </c>
      <c r="H236" s="1" t="s">
        <v>7786</v>
      </c>
    </row>
    <row r="237">
      <c r="A237" s="1">
        <v>2.2022083645E10</v>
      </c>
      <c r="B237" s="1" t="s">
        <v>8140</v>
      </c>
      <c r="C237" s="1" t="s">
        <v>638</v>
      </c>
      <c r="D237" s="1" t="s">
        <v>7788</v>
      </c>
      <c r="E237" s="3">
        <f t="shared" si="1"/>
        <v>1</v>
      </c>
      <c r="F237" s="1" t="s">
        <v>8141</v>
      </c>
      <c r="H237" s="1" t="s">
        <v>7857</v>
      </c>
      <c r="I237" s="1" t="s">
        <v>8142</v>
      </c>
    </row>
    <row r="238">
      <c r="A238" s="1">
        <v>2.2034395543E10</v>
      </c>
      <c r="B238" s="1" t="s">
        <v>8143</v>
      </c>
      <c r="C238" s="1" t="s">
        <v>695</v>
      </c>
      <c r="D238" s="1" t="s">
        <v>7788</v>
      </c>
      <c r="E238" s="3">
        <f t="shared" si="1"/>
        <v>1</v>
      </c>
      <c r="F238" s="1" t="s">
        <v>8144</v>
      </c>
      <c r="H238" s="1" t="s">
        <v>7786</v>
      </c>
      <c r="I238" s="1">
        <v>4.279579506E9</v>
      </c>
    </row>
    <row r="239">
      <c r="A239" s="1">
        <v>2.2019436884E10</v>
      </c>
      <c r="B239" s="1" t="s">
        <v>8145</v>
      </c>
      <c r="C239" s="1" t="s">
        <v>649</v>
      </c>
      <c r="D239" s="1" t="s">
        <v>7788</v>
      </c>
      <c r="E239" s="3">
        <f t="shared" si="1"/>
        <v>1</v>
      </c>
      <c r="F239" s="1" t="s">
        <v>8146</v>
      </c>
      <c r="H239" s="1" t="s">
        <v>7857</v>
      </c>
      <c r="I239" s="1" t="s">
        <v>8147</v>
      </c>
    </row>
    <row r="240">
      <c r="A240" s="1">
        <v>2.2018830341E10</v>
      </c>
      <c r="B240" s="1" t="s">
        <v>8148</v>
      </c>
      <c r="C240" s="1" t="s">
        <v>270</v>
      </c>
      <c r="D240" s="1" t="s">
        <v>7788</v>
      </c>
      <c r="E240" s="3">
        <f t="shared" si="1"/>
        <v>1</v>
      </c>
      <c r="F240" s="1" t="s">
        <v>8149</v>
      </c>
      <c r="H240" s="1" t="s">
        <v>8150</v>
      </c>
      <c r="I240" s="1" t="s">
        <v>8151</v>
      </c>
    </row>
    <row r="241">
      <c r="A241" s="1">
        <v>2.2014401166E10</v>
      </c>
      <c r="B241" s="1" t="s">
        <v>8152</v>
      </c>
      <c r="C241" s="1" t="s">
        <v>644</v>
      </c>
      <c r="D241" s="1" t="s">
        <v>7788</v>
      </c>
      <c r="E241" s="3">
        <f t="shared" si="1"/>
        <v>1</v>
      </c>
      <c r="F241" s="1" t="s">
        <v>8153</v>
      </c>
      <c r="H241" s="1" t="s">
        <v>7786</v>
      </c>
      <c r="I241" s="1">
        <v>3.599624831E9</v>
      </c>
    </row>
    <row r="242">
      <c r="A242" s="1">
        <v>2.2015617347E10</v>
      </c>
      <c r="B242" s="1" t="s">
        <v>8154</v>
      </c>
      <c r="C242" s="1" t="s">
        <v>825</v>
      </c>
      <c r="D242" s="1" t="s">
        <v>7788</v>
      </c>
      <c r="E242" s="3">
        <f t="shared" si="1"/>
        <v>1</v>
      </c>
      <c r="H242" s="1" t="s">
        <v>7786</v>
      </c>
    </row>
    <row r="243">
      <c r="A243" s="1">
        <v>2.1993210911E10</v>
      </c>
      <c r="B243" s="1" t="s">
        <v>8155</v>
      </c>
      <c r="C243" s="1" t="s">
        <v>679</v>
      </c>
      <c r="D243" s="1" t="s">
        <v>7788</v>
      </c>
      <c r="E243" s="3">
        <f t="shared" si="1"/>
        <v>1</v>
      </c>
      <c r="F243" s="1" t="s">
        <v>8156</v>
      </c>
      <c r="H243" s="1" t="s">
        <v>8060</v>
      </c>
      <c r="I243" s="1" t="s">
        <v>8157</v>
      </c>
    </row>
    <row r="244">
      <c r="A244" s="1">
        <v>2.1993812062E10</v>
      </c>
      <c r="B244" s="1" t="s">
        <v>8158</v>
      </c>
      <c r="C244" s="1" t="s">
        <v>768</v>
      </c>
      <c r="D244" s="1" t="s">
        <v>7788</v>
      </c>
      <c r="E244" s="3">
        <f t="shared" si="1"/>
        <v>1</v>
      </c>
      <c r="H244" s="1" t="s">
        <v>7786</v>
      </c>
    </row>
    <row r="245">
      <c r="A245" s="1">
        <v>2.1983322377E10</v>
      </c>
      <c r="B245" s="1" t="s">
        <v>8159</v>
      </c>
      <c r="C245" s="1" t="s">
        <v>6821</v>
      </c>
      <c r="D245" s="1" t="s">
        <v>7788</v>
      </c>
      <c r="E245" s="3">
        <f t="shared" si="1"/>
        <v>1</v>
      </c>
      <c r="F245" s="1" t="s">
        <v>8160</v>
      </c>
      <c r="H245" s="1" t="s">
        <v>7786</v>
      </c>
      <c r="I245" s="1">
        <v>4.130210372E9</v>
      </c>
    </row>
    <row r="246">
      <c r="A246" s="1">
        <v>2.1998145957E10</v>
      </c>
      <c r="B246" s="1" t="s">
        <v>8161</v>
      </c>
      <c r="C246" s="1" t="s">
        <v>721</v>
      </c>
      <c r="D246" s="1" t="s">
        <v>7788</v>
      </c>
      <c r="E246" s="3">
        <f t="shared" si="1"/>
        <v>1</v>
      </c>
      <c r="F246" s="1" t="s">
        <v>8162</v>
      </c>
      <c r="H246" s="1" t="s">
        <v>7786</v>
      </c>
      <c r="I246" s="1" t="s">
        <v>8163</v>
      </c>
    </row>
    <row r="247">
      <c r="A247" s="1">
        <v>2.19652859E10</v>
      </c>
      <c r="B247" s="1" t="s">
        <v>8164</v>
      </c>
      <c r="C247" s="1" t="s">
        <v>659</v>
      </c>
      <c r="D247" s="1" t="s">
        <v>7788</v>
      </c>
      <c r="E247" s="3">
        <f t="shared" si="1"/>
        <v>1</v>
      </c>
      <c r="F247" s="1" t="s">
        <v>8165</v>
      </c>
      <c r="H247" s="1" t="s">
        <v>7786</v>
      </c>
      <c r="I247" s="1">
        <v>1.5855765295E10</v>
      </c>
    </row>
    <row r="248">
      <c r="A248" s="1">
        <v>2.1965346341E10</v>
      </c>
      <c r="B248" s="1" t="s">
        <v>8166</v>
      </c>
      <c r="C248" s="1" t="s">
        <v>30</v>
      </c>
      <c r="D248" s="1" t="s">
        <v>7788</v>
      </c>
      <c r="E248" s="3">
        <f t="shared" si="1"/>
        <v>1</v>
      </c>
      <c r="F248" s="1" t="s">
        <v>8167</v>
      </c>
      <c r="H248" s="1" t="s">
        <v>7857</v>
      </c>
      <c r="I248" s="1">
        <v>1.5649312791E10</v>
      </c>
    </row>
    <row r="249">
      <c r="A249" s="1">
        <v>2.1966563659E10</v>
      </c>
      <c r="B249" s="1" t="s">
        <v>8168</v>
      </c>
      <c r="C249" s="1" t="s">
        <v>665</v>
      </c>
      <c r="D249" s="1" t="s">
        <v>7788</v>
      </c>
      <c r="E249" s="3">
        <f t="shared" si="1"/>
        <v>1</v>
      </c>
      <c r="F249" s="1" t="s">
        <v>8169</v>
      </c>
      <c r="H249" s="1" t="s">
        <v>8060</v>
      </c>
      <c r="I249" s="1" t="s">
        <v>8170</v>
      </c>
    </row>
    <row r="250">
      <c r="A250" s="1">
        <v>2.1954975111E10</v>
      </c>
      <c r="B250" s="1" t="s">
        <v>8171</v>
      </c>
      <c r="C250" s="1" t="s">
        <v>245</v>
      </c>
      <c r="D250" s="1" t="s">
        <v>7785</v>
      </c>
      <c r="E250" s="3">
        <f t="shared" si="1"/>
        <v>0</v>
      </c>
      <c r="H250" s="1" t="s">
        <v>7786</v>
      </c>
    </row>
    <row r="251">
      <c r="A251" s="1">
        <v>2.1954719866E10</v>
      </c>
      <c r="B251" s="1" t="s">
        <v>8172</v>
      </c>
      <c r="C251" s="1" t="s">
        <v>201</v>
      </c>
      <c r="D251" s="1" t="s">
        <v>7785</v>
      </c>
      <c r="E251" s="3">
        <f t="shared" si="1"/>
        <v>0</v>
      </c>
      <c r="F251" s="1" t="s">
        <v>8173</v>
      </c>
      <c r="H251" s="1" t="s">
        <v>7786</v>
      </c>
      <c r="I251" s="1" t="s">
        <v>8174</v>
      </c>
    </row>
    <row r="252">
      <c r="A252" s="1">
        <v>2.1949147163E10</v>
      </c>
      <c r="B252" s="1" t="s">
        <v>8175</v>
      </c>
      <c r="C252" s="1" t="s">
        <v>728</v>
      </c>
      <c r="D252" s="1" t="s">
        <v>7788</v>
      </c>
      <c r="E252" s="3">
        <f t="shared" si="1"/>
        <v>1</v>
      </c>
      <c r="F252" s="1" t="s">
        <v>8176</v>
      </c>
      <c r="H252" s="1" t="s">
        <v>8060</v>
      </c>
      <c r="I252" s="1" t="s">
        <v>8177</v>
      </c>
    </row>
    <row r="253">
      <c r="A253" s="1">
        <v>2.1948183315E10</v>
      </c>
      <c r="B253" s="1" t="s">
        <v>8178</v>
      </c>
      <c r="C253" s="1" t="s">
        <v>814</v>
      </c>
      <c r="D253" s="1" t="s">
        <v>7788</v>
      </c>
      <c r="E253" s="3">
        <f t="shared" si="1"/>
        <v>1</v>
      </c>
      <c r="F253" s="1" t="s">
        <v>8179</v>
      </c>
      <c r="H253" s="1" t="s">
        <v>7786</v>
      </c>
      <c r="I253" s="1">
        <v>4.057018725E9</v>
      </c>
    </row>
    <row r="254">
      <c r="A254" s="1">
        <v>2.1942600861E10</v>
      </c>
      <c r="B254" s="1" t="s">
        <v>8180</v>
      </c>
      <c r="C254" s="1" t="s">
        <v>680</v>
      </c>
      <c r="D254" s="1" t="s">
        <v>7788</v>
      </c>
      <c r="E254" s="3">
        <f t="shared" si="1"/>
        <v>1</v>
      </c>
      <c r="H254" s="1" t="s">
        <v>7786</v>
      </c>
    </row>
    <row r="255">
      <c r="A255" s="1">
        <v>2.1941266995E10</v>
      </c>
      <c r="B255" s="1" t="s">
        <v>8181</v>
      </c>
      <c r="C255" s="1" t="s">
        <v>456</v>
      </c>
      <c r="D255" s="1" t="s">
        <v>7788</v>
      </c>
      <c r="E255" s="3">
        <f t="shared" si="1"/>
        <v>1</v>
      </c>
      <c r="F255" s="1" t="s">
        <v>8182</v>
      </c>
      <c r="H255" s="1" t="s">
        <v>7786</v>
      </c>
      <c r="I255" s="1" t="s">
        <v>8183</v>
      </c>
    </row>
    <row r="256">
      <c r="A256" s="1">
        <v>2.1941338682E10</v>
      </c>
      <c r="B256" s="1" t="s">
        <v>8184</v>
      </c>
      <c r="C256" s="1" t="s">
        <v>297</v>
      </c>
      <c r="D256" s="1" t="s">
        <v>7788</v>
      </c>
      <c r="E256" s="3">
        <f t="shared" si="1"/>
        <v>1</v>
      </c>
      <c r="H256" s="1" t="s">
        <v>7786</v>
      </c>
    </row>
    <row r="257">
      <c r="A257" s="1">
        <v>2.1940865069E10</v>
      </c>
      <c r="B257" s="1" t="s">
        <v>8185</v>
      </c>
      <c r="C257" s="1" t="s">
        <v>784</v>
      </c>
      <c r="D257" s="1" t="s">
        <v>7788</v>
      </c>
      <c r="E257" s="3">
        <f t="shared" si="1"/>
        <v>1</v>
      </c>
      <c r="F257" s="1" t="s">
        <v>8186</v>
      </c>
      <c r="H257" s="1" t="s">
        <v>7786</v>
      </c>
      <c r="I257" s="1">
        <v>3.82462531E9</v>
      </c>
    </row>
    <row r="258">
      <c r="A258" s="1">
        <v>2.1940653181E10</v>
      </c>
      <c r="B258" s="1" t="s">
        <v>8187</v>
      </c>
      <c r="C258" s="1" t="s">
        <v>655</v>
      </c>
      <c r="D258" s="1" t="s">
        <v>7788</v>
      </c>
      <c r="E258" s="3">
        <f t="shared" si="1"/>
        <v>1</v>
      </c>
      <c r="F258" s="1" t="s">
        <v>8188</v>
      </c>
      <c r="H258" s="1" t="s">
        <v>7857</v>
      </c>
      <c r="I258" s="1" t="s">
        <v>8189</v>
      </c>
    </row>
    <row r="259">
      <c r="A259" s="1">
        <v>2.1940537155E10</v>
      </c>
      <c r="B259" s="1" t="s">
        <v>8190</v>
      </c>
      <c r="C259" s="1" t="s">
        <v>614</v>
      </c>
      <c r="D259" s="1" t="s">
        <v>7788</v>
      </c>
      <c r="E259" s="3">
        <f t="shared" si="1"/>
        <v>1</v>
      </c>
      <c r="F259" s="1" t="s">
        <v>8191</v>
      </c>
      <c r="H259" s="1" t="s">
        <v>7857</v>
      </c>
      <c r="I259" s="1" t="s">
        <v>8192</v>
      </c>
    </row>
    <row r="260">
      <c r="A260" s="1">
        <v>2.1940784253E10</v>
      </c>
      <c r="B260" s="1" t="s">
        <v>8193</v>
      </c>
      <c r="C260" s="1" t="s">
        <v>774</v>
      </c>
      <c r="D260" s="1" t="s">
        <v>7788</v>
      </c>
      <c r="E260" s="3">
        <f t="shared" si="1"/>
        <v>1</v>
      </c>
      <c r="F260" s="1" t="s">
        <v>8194</v>
      </c>
      <c r="H260" s="1" t="s">
        <v>7857</v>
      </c>
      <c r="I260" s="1">
        <v>3.724026243E9</v>
      </c>
    </row>
    <row r="261">
      <c r="A261" s="1">
        <v>2.1940983905E10</v>
      </c>
      <c r="B261" s="1" t="s">
        <v>8195</v>
      </c>
      <c r="C261" s="1" t="s">
        <v>549</v>
      </c>
      <c r="D261" s="1" t="s">
        <v>7788</v>
      </c>
      <c r="E261" s="3">
        <f t="shared" si="1"/>
        <v>1</v>
      </c>
      <c r="H261" s="1" t="s">
        <v>7786</v>
      </c>
    </row>
    <row r="262">
      <c r="A262" s="1">
        <v>2.1940836865E10</v>
      </c>
      <c r="B262" s="1" t="s">
        <v>8196</v>
      </c>
      <c r="C262" s="1" t="s">
        <v>745</v>
      </c>
      <c r="D262" s="1" t="s">
        <v>7788</v>
      </c>
      <c r="E262" s="3">
        <f t="shared" si="1"/>
        <v>1</v>
      </c>
      <c r="H262" s="1" t="s">
        <v>7786</v>
      </c>
    </row>
    <row r="263">
      <c r="A263" s="1">
        <v>2.1940498038E10</v>
      </c>
      <c r="B263" s="1" t="s">
        <v>8197</v>
      </c>
      <c r="C263" s="1" t="s">
        <v>696</v>
      </c>
      <c r="D263" s="1" t="s">
        <v>7788</v>
      </c>
      <c r="E263" s="3">
        <f t="shared" si="1"/>
        <v>1</v>
      </c>
      <c r="F263" s="1" t="s">
        <v>8198</v>
      </c>
      <c r="H263" s="1" t="s">
        <v>7786</v>
      </c>
      <c r="I263" s="1" t="s">
        <v>8199</v>
      </c>
    </row>
    <row r="264">
      <c r="A264" s="1">
        <v>2.1940748118E10</v>
      </c>
      <c r="B264" s="1" t="s">
        <v>8200</v>
      </c>
      <c r="C264" s="1" t="s">
        <v>744</v>
      </c>
      <c r="D264" s="1" t="s">
        <v>7788</v>
      </c>
      <c r="E264" s="3">
        <f t="shared" si="1"/>
        <v>1</v>
      </c>
      <c r="H264" s="1" t="s">
        <v>7786</v>
      </c>
    </row>
    <row r="265">
      <c r="A265" s="1">
        <v>2.1940552764E10</v>
      </c>
      <c r="B265" s="1" t="s">
        <v>8201</v>
      </c>
      <c r="C265" s="1" t="s">
        <v>693</v>
      </c>
      <c r="D265" s="1" t="s">
        <v>7788</v>
      </c>
      <c r="E265" s="3">
        <f t="shared" si="1"/>
        <v>1</v>
      </c>
      <c r="F265" s="1" t="s">
        <v>8202</v>
      </c>
      <c r="H265" s="1" t="s">
        <v>7786</v>
      </c>
      <c r="I265" s="1" t="s">
        <v>8203</v>
      </c>
    </row>
    <row r="266">
      <c r="A266" s="1">
        <v>2.1940722042E10</v>
      </c>
      <c r="B266" s="1" t="s">
        <v>8204</v>
      </c>
      <c r="C266" s="1" t="s">
        <v>785</v>
      </c>
      <c r="D266" s="1" t="s">
        <v>7788</v>
      </c>
      <c r="E266" s="3">
        <f t="shared" si="1"/>
        <v>1</v>
      </c>
      <c r="H266" s="1" t="s">
        <v>7786</v>
      </c>
    </row>
    <row r="267">
      <c r="A267" s="1">
        <v>2.194038111E10</v>
      </c>
      <c r="B267" s="1" t="s">
        <v>8205</v>
      </c>
      <c r="C267" s="1" t="s">
        <v>845</v>
      </c>
      <c r="D267" s="1" t="s">
        <v>7788</v>
      </c>
      <c r="E267" s="3">
        <f t="shared" si="1"/>
        <v>1</v>
      </c>
      <c r="H267" s="1" t="s">
        <v>7786</v>
      </c>
    </row>
    <row r="268">
      <c r="A268" s="1">
        <v>2.1940674225E10</v>
      </c>
      <c r="B268" s="1" t="s">
        <v>8206</v>
      </c>
      <c r="C268" s="1" t="s">
        <v>805</v>
      </c>
      <c r="D268" s="1" t="s">
        <v>7788</v>
      </c>
      <c r="E268" s="3">
        <f t="shared" si="1"/>
        <v>1</v>
      </c>
      <c r="F268" s="1" t="s">
        <v>8207</v>
      </c>
      <c r="H268" s="1" t="s">
        <v>7786</v>
      </c>
      <c r="I268" s="1">
        <v>3.516893277E9</v>
      </c>
    </row>
    <row r="269">
      <c r="A269" s="1">
        <v>2.1940698458E10</v>
      </c>
      <c r="B269" s="1" t="s">
        <v>8208</v>
      </c>
      <c r="C269" s="1" t="s">
        <v>621</v>
      </c>
      <c r="D269" s="1" t="s">
        <v>7788</v>
      </c>
      <c r="E269" s="3">
        <f t="shared" si="1"/>
        <v>1</v>
      </c>
      <c r="H269" s="1" t="s">
        <v>7786</v>
      </c>
    </row>
    <row r="270">
      <c r="A270" s="1">
        <v>2.1940257541E10</v>
      </c>
      <c r="B270" s="1" t="s">
        <v>8209</v>
      </c>
      <c r="C270" s="1" t="s">
        <v>813</v>
      </c>
      <c r="D270" s="1" t="s">
        <v>7788</v>
      </c>
      <c r="E270" s="3">
        <f t="shared" si="1"/>
        <v>1</v>
      </c>
      <c r="H270" s="1" t="s">
        <v>7786</v>
      </c>
    </row>
    <row r="271">
      <c r="A271" s="1">
        <v>2.1940674119E10</v>
      </c>
      <c r="B271" s="1" t="s">
        <v>8210</v>
      </c>
      <c r="C271" s="1" t="s">
        <v>771</v>
      </c>
      <c r="D271" s="1" t="s">
        <v>7788</v>
      </c>
      <c r="E271" s="3">
        <f t="shared" si="1"/>
        <v>1</v>
      </c>
      <c r="H271" s="1" t="s">
        <v>7786</v>
      </c>
    </row>
    <row r="272">
      <c r="A272" s="1">
        <v>2.194048999E10</v>
      </c>
      <c r="B272" s="1" t="s">
        <v>8211</v>
      </c>
      <c r="C272" s="1" t="s">
        <v>777</v>
      </c>
      <c r="D272" s="1" t="s">
        <v>7788</v>
      </c>
      <c r="E272" s="3">
        <f t="shared" si="1"/>
        <v>1</v>
      </c>
      <c r="F272" s="1" t="s">
        <v>8212</v>
      </c>
      <c r="H272" s="1" t="s">
        <v>7786</v>
      </c>
      <c r="I272" s="1">
        <v>3.595987828E9</v>
      </c>
    </row>
    <row r="273">
      <c r="A273" s="1">
        <v>2.1940572731E10</v>
      </c>
      <c r="B273" s="1" t="s">
        <v>8213</v>
      </c>
      <c r="C273" s="1" t="s">
        <v>780</v>
      </c>
      <c r="D273" s="1" t="s">
        <v>7788</v>
      </c>
      <c r="E273" s="3">
        <f t="shared" si="1"/>
        <v>1</v>
      </c>
      <c r="H273" s="1" t="s">
        <v>7786</v>
      </c>
    </row>
    <row r="274">
      <c r="A274" s="1">
        <v>2.1940552236E10</v>
      </c>
      <c r="B274" s="1" t="s">
        <v>8214</v>
      </c>
      <c r="C274" s="1" t="s">
        <v>787</v>
      </c>
      <c r="D274" s="1" t="s">
        <v>7788</v>
      </c>
      <c r="E274" s="3">
        <f t="shared" si="1"/>
        <v>1</v>
      </c>
      <c r="H274" s="1" t="s">
        <v>7786</v>
      </c>
    </row>
    <row r="275">
      <c r="A275" s="1">
        <v>2.194071826E10</v>
      </c>
      <c r="B275" s="1" t="s">
        <v>8215</v>
      </c>
      <c r="C275" s="1" t="s">
        <v>637</v>
      </c>
      <c r="D275" s="1" t="s">
        <v>7788</v>
      </c>
      <c r="E275" s="3">
        <f t="shared" si="1"/>
        <v>1</v>
      </c>
      <c r="F275" s="1" t="s">
        <v>8216</v>
      </c>
      <c r="H275" s="1" t="s">
        <v>7857</v>
      </c>
      <c r="I275" s="1" t="s">
        <v>8217</v>
      </c>
    </row>
    <row r="276">
      <c r="A276" s="1">
        <v>2.1940412985E10</v>
      </c>
      <c r="B276" s="1" t="s">
        <v>8218</v>
      </c>
      <c r="C276" s="1" t="s">
        <v>684</v>
      </c>
      <c r="D276" s="1" t="s">
        <v>7788</v>
      </c>
      <c r="E276" s="3">
        <f t="shared" si="1"/>
        <v>1</v>
      </c>
      <c r="F276" s="1" t="s">
        <v>8219</v>
      </c>
      <c r="H276" s="1" t="s">
        <v>7786</v>
      </c>
      <c r="I276" s="1" t="s">
        <v>8220</v>
      </c>
    </row>
    <row r="277">
      <c r="A277" s="1">
        <v>2.1940310123E10</v>
      </c>
      <c r="B277" s="1" t="s">
        <v>8221</v>
      </c>
      <c r="C277" s="1" t="s">
        <v>750</v>
      </c>
      <c r="D277" s="1" t="s">
        <v>7788</v>
      </c>
      <c r="E277" s="3">
        <f t="shared" si="1"/>
        <v>1</v>
      </c>
      <c r="H277" s="1" t="s">
        <v>7786</v>
      </c>
    </row>
    <row r="278">
      <c r="A278" s="1">
        <v>2.1940348793E10</v>
      </c>
      <c r="B278" s="1" t="s">
        <v>8222</v>
      </c>
      <c r="C278" s="1" t="s">
        <v>795</v>
      </c>
      <c r="D278" s="1" t="s">
        <v>7788</v>
      </c>
      <c r="E278" s="3">
        <f t="shared" si="1"/>
        <v>1</v>
      </c>
      <c r="H278" s="1" t="s">
        <v>7786</v>
      </c>
    </row>
    <row r="279">
      <c r="A279" s="1">
        <v>2.1940607309E10</v>
      </c>
      <c r="B279" s="1" t="s">
        <v>8223</v>
      </c>
      <c r="C279" s="1" t="s">
        <v>800</v>
      </c>
      <c r="D279" s="1" t="s">
        <v>7788</v>
      </c>
      <c r="E279" s="3">
        <f t="shared" si="1"/>
        <v>1</v>
      </c>
      <c r="F279" s="1" t="s">
        <v>8224</v>
      </c>
      <c r="H279" s="1" t="s">
        <v>7786</v>
      </c>
      <c r="I279" s="1">
        <v>4.165907342E9</v>
      </c>
    </row>
    <row r="280">
      <c r="A280" s="1">
        <v>2.1940680063E10</v>
      </c>
      <c r="B280" s="1" t="s">
        <v>8225</v>
      </c>
      <c r="C280" s="1" t="s">
        <v>678</v>
      </c>
      <c r="D280" s="1" t="s">
        <v>7788</v>
      </c>
      <c r="E280" s="3">
        <f t="shared" si="1"/>
        <v>1</v>
      </c>
      <c r="H280" s="1" t="s">
        <v>7786</v>
      </c>
    </row>
    <row r="281">
      <c r="A281" s="1">
        <v>2.1937597717E10</v>
      </c>
      <c r="B281" s="1" t="s">
        <v>8226</v>
      </c>
      <c r="C281" s="1" t="s">
        <v>799</v>
      </c>
      <c r="D281" s="1" t="s">
        <v>7788</v>
      </c>
      <c r="E281" s="3">
        <f t="shared" si="1"/>
        <v>1</v>
      </c>
      <c r="F281" s="1" t="s">
        <v>8227</v>
      </c>
      <c r="H281" s="1" t="s">
        <v>7786</v>
      </c>
      <c r="I281" s="1" t="s">
        <v>8228</v>
      </c>
    </row>
    <row r="282">
      <c r="A282" s="1">
        <v>2.1940392986E10</v>
      </c>
      <c r="B282" s="1" t="s">
        <v>8229</v>
      </c>
      <c r="C282" s="1" t="s">
        <v>767</v>
      </c>
      <c r="D282" s="1" t="s">
        <v>7785</v>
      </c>
      <c r="E282" s="3">
        <f t="shared" si="1"/>
        <v>0</v>
      </c>
      <c r="H282" s="1" t="s">
        <v>7786</v>
      </c>
    </row>
    <row r="283">
      <c r="A283" s="1">
        <v>2.1940412811E10</v>
      </c>
      <c r="B283" s="1" t="s">
        <v>8230</v>
      </c>
      <c r="C283" s="1" t="s">
        <v>705</v>
      </c>
      <c r="D283" s="1" t="s">
        <v>7788</v>
      </c>
      <c r="E283" s="3">
        <f t="shared" si="1"/>
        <v>1</v>
      </c>
      <c r="H283" s="1" t="s">
        <v>7786</v>
      </c>
    </row>
    <row r="284">
      <c r="A284" s="1">
        <v>2.1940464447E10</v>
      </c>
      <c r="B284" s="1" t="s">
        <v>8231</v>
      </c>
      <c r="C284" s="1" t="s">
        <v>643</v>
      </c>
      <c r="D284" s="1" t="s">
        <v>7788</v>
      </c>
      <c r="E284" s="3">
        <f t="shared" si="1"/>
        <v>1</v>
      </c>
      <c r="F284" s="1" t="s">
        <v>8232</v>
      </c>
      <c r="H284" s="1" t="s">
        <v>7786</v>
      </c>
      <c r="I284" s="1" t="s">
        <v>8233</v>
      </c>
    </row>
    <row r="285">
      <c r="A285" s="1">
        <v>2.1940657468E10</v>
      </c>
      <c r="B285" s="1" t="s">
        <v>8234</v>
      </c>
      <c r="C285" s="1" t="s">
        <v>754</v>
      </c>
      <c r="D285" s="1" t="s">
        <v>7788</v>
      </c>
      <c r="E285" s="3">
        <f t="shared" si="1"/>
        <v>1</v>
      </c>
      <c r="H285" s="1" t="s">
        <v>7786</v>
      </c>
    </row>
    <row r="286">
      <c r="A286" s="1">
        <v>2.1940489637E10</v>
      </c>
      <c r="B286" s="1" t="s">
        <v>8235</v>
      </c>
      <c r="C286" s="1" t="s">
        <v>711</v>
      </c>
      <c r="D286" s="1" t="s">
        <v>7788</v>
      </c>
      <c r="E286" s="3">
        <f t="shared" si="1"/>
        <v>1</v>
      </c>
      <c r="H286" s="1" t="s">
        <v>7786</v>
      </c>
    </row>
    <row r="287">
      <c r="A287" s="1">
        <v>2.1940787843E10</v>
      </c>
      <c r="B287" s="1" t="s">
        <v>8236</v>
      </c>
      <c r="C287" s="1" t="s">
        <v>789</v>
      </c>
      <c r="D287" s="1" t="s">
        <v>7788</v>
      </c>
      <c r="E287" s="3">
        <f t="shared" si="1"/>
        <v>1</v>
      </c>
      <c r="H287" s="1" t="s">
        <v>7786</v>
      </c>
    </row>
    <row r="288">
      <c r="A288" s="1">
        <v>2.1940464444E10</v>
      </c>
      <c r="B288" s="1" t="s">
        <v>8237</v>
      </c>
      <c r="C288" s="1" t="s">
        <v>802</v>
      </c>
      <c r="D288" s="1" t="s">
        <v>7788</v>
      </c>
      <c r="E288" s="3">
        <f t="shared" si="1"/>
        <v>1</v>
      </c>
      <c r="F288" s="1" t="s">
        <v>8238</v>
      </c>
      <c r="H288" s="1" t="s">
        <v>7786</v>
      </c>
      <c r="I288" s="1">
        <v>4.260727676E9</v>
      </c>
    </row>
    <row r="289">
      <c r="A289" s="1">
        <v>2.1940729161E10</v>
      </c>
      <c r="B289" s="1" t="s">
        <v>8239</v>
      </c>
      <c r="C289" s="1" t="s">
        <v>773</v>
      </c>
      <c r="D289" s="1" t="s">
        <v>7788</v>
      </c>
      <c r="E289" s="3">
        <f t="shared" si="1"/>
        <v>1</v>
      </c>
      <c r="F289" s="1" t="s">
        <v>8240</v>
      </c>
      <c r="H289" s="1" t="s">
        <v>7786</v>
      </c>
      <c r="I289" s="1" t="s">
        <v>8241</v>
      </c>
    </row>
    <row r="290">
      <c r="A290" s="1">
        <v>2.19405658E10</v>
      </c>
      <c r="B290" s="1" t="s">
        <v>8242</v>
      </c>
      <c r="C290" s="1" t="s">
        <v>834</v>
      </c>
      <c r="D290" s="1" t="s">
        <v>7788</v>
      </c>
      <c r="E290" s="3">
        <f t="shared" si="1"/>
        <v>1</v>
      </c>
      <c r="H290" s="1" t="s">
        <v>7786</v>
      </c>
    </row>
    <row r="291">
      <c r="A291" s="1">
        <v>2.1937523297E10</v>
      </c>
      <c r="B291" s="1" t="s">
        <v>8243</v>
      </c>
      <c r="C291" s="1" t="s">
        <v>772</v>
      </c>
      <c r="D291" s="1" t="s">
        <v>7788</v>
      </c>
      <c r="E291" s="3">
        <f t="shared" si="1"/>
        <v>1</v>
      </c>
      <c r="H291" s="1" t="s">
        <v>7786</v>
      </c>
    </row>
    <row r="292">
      <c r="A292" s="1">
        <v>2.1937523296E10</v>
      </c>
      <c r="B292" s="1" t="s">
        <v>8244</v>
      </c>
      <c r="C292" s="1" t="s">
        <v>437</v>
      </c>
      <c r="D292" s="1" t="s">
        <v>7785</v>
      </c>
      <c r="E292" s="3">
        <f t="shared" si="1"/>
        <v>0</v>
      </c>
      <c r="F292" s="1" t="s">
        <v>8245</v>
      </c>
      <c r="H292" s="1" t="s">
        <v>7857</v>
      </c>
      <c r="I292" s="1" t="s">
        <v>8246</v>
      </c>
    </row>
    <row r="293">
      <c r="A293" s="1">
        <v>2.1940366339E10</v>
      </c>
      <c r="B293" s="1" t="s">
        <v>8247</v>
      </c>
      <c r="C293" s="1" t="s">
        <v>841</v>
      </c>
      <c r="D293" s="1" t="s">
        <v>7788</v>
      </c>
      <c r="E293" s="3">
        <f t="shared" si="1"/>
        <v>1</v>
      </c>
      <c r="H293" s="1" t="s">
        <v>7786</v>
      </c>
    </row>
    <row r="294">
      <c r="A294" s="1">
        <v>2.1940565795E10</v>
      </c>
      <c r="B294" s="1" t="s">
        <v>8248</v>
      </c>
      <c r="C294" s="1" t="s">
        <v>710</v>
      </c>
      <c r="D294" s="1" t="s">
        <v>7788</v>
      </c>
      <c r="E294" s="3">
        <f t="shared" si="1"/>
        <v>1</v>
      </c>
      <c r="F294" s="1" t="s">
        <v>8249</v>
      </c>
      <c r="H294" s="1" t="s">
        <v>7857</v>
      </c>
      <c r="I294" s="1" t="s">
        <v>8250</v>
      </c>
    </row>
    <row r="295">
      <c r="A295" s="1">
        <v>2.193759757E10</v>
      </c>
      <c r="B295" s="1" t="s">
        <v>8251</v>
      </c>
      <c r="C295" s="1" t="s">
        <v>694</v>
      </c>
      <c r="D295" s="1" t="s">
        <v>7788</v>
      </c>
      <c r="E295" s="3">
        <f t="shared" si="1"/>
        <v>1</v>
      </c>
      <c r="H295" s="1" t="s">
        <v>7786</v>
      </c>
    </row>
    <row r="296">
      <c r="A296" s="1">
        <v>2.194061861E10</v>
      </c>
      <c r="B296" s="1" t="s">
        <v>8252</v>
      </c>
      <c r="C296" s="1" t="s">
        <v>788</v>
      </c>
      <c r="D296" s="1" t="s">
        <v>7788</v>
      </c>
      <c r="E296" s="3">
        <f t="shared" si="1"/>
        <v>1</v>
      </c>
      <c r="H296" s="1" t="s">
        <v>7786</v>
      </c>
    </row>
    <row r="297">
      <c r="A297" s="1">
        <v>2.1940534887E10</v>
      </c>
      <c r="B297" s="1" t="s">
        <v>8253</v>
      </c>
      <c r="C297" s="1" t="s">
        <v>688</v>
      </c>
      <c r="D297" s="1" t="s">
        <v>7788</v>
      </c>
      <c r="E297" s="3">
        <f t="shared" si="1"/>
        <v>1</v>
      </c>
      <c r="H297" s="1" t="s">
        <v>7786</v>
      </c>
    </row>
    <row r="298">
      <c r="A298" s="1">
        <v>2.1940614479E10</v>
      </c>
      <c r="B298" s="1" t="s">
        <v>8254</v>
      </c>
      <c r="C298" s="1" t="s">
        <v>842</v>
      </c>
      <c r="D298" s="1" t="s">
        <v>7788</v>
      </c>
      <c r="E298" s="3">
        <f t="shared" si="1"/>
        <v>1</v>
      </c>
      <c r="H298" s="1" t="s">
        <v>7786</v>
      </c>
    </row>
    <row r="299">
      <c r="A299" s="1">
        <v>2.194068813E10</v>
      </c>
      <c r="B299" s="1" t="s">
        <v>8255</v>
      </c>
      <c r="C299" s="1" t="s">
        <v>793</v>
      </c>
      <c r="D299" s="1" t="s">
        <v>7788</v>
      </c>
      <c r="E299" s="3">
        <f t="shared" si="1"/>
        <v>1</v>
      </c>
      <c r="H299" s="1" t="s">
        <v>7786</v>
      </c>
    </row>
    <row r="300">
      <c r="A300" s="1">
        <v>2.1940547965E10</v>
      </c>
      <c r="B300" s="1" t="s">
        <v>8256</v>
      </c>
      <c r="C300" s="1" t="s">
        <v>829</v>
      </c>
      <c r="D300" s="1" t="s">
        <v>7788</v>
      </c>
      <c r="E300" s="3">
        <f t="shared" si="1"/>
        <v>1</v>
      </c>
      <c r="H300" s="1" t="s">
        <v>7786</v>
      </c>
    </row>
    <row r="301">
      <c r="A301" s="1">
        <v>2.1937523271E10</v>
      </c>
      <c r="B301" s="1" t="s">
        <v>8257</v>
      </c>
      <c r="C301" s="1" t="s">
        <v>685</v>
      </c>
      <c r="D301" s="1" t="s">
        <v>7788</v>
      </c>
      <c r="E301" s="3">
        <f t="shared" si="1"/>
        <v>1</v>
      </c>
      <c r="H301" s="1" t="s">
        <v>7786</v>
      </c>
    </row>
    <row r="302">
      <c r="A302" s="1">
        <v>2.1940263174E10</v>
      </c>
      <c r="B302" s="1" t="s">
        <v>8258</v>
      </c>
      <c r="C302" s="1" t="s">
        <v>739</v>
      </c>
      <c r="D302" s="1" t="s">
        <v>7788</v>
      </c>
      <c r="E302" s="3">
        <f t="shared" si="1"/>
        <v>1</v>
      </c>
      <c r="F302" s="1" t="s">
        <v>8259</v>
      </c>
      <c r="H302" s="1" t="s">
        <v>7786</v>
      </c>
      <c r="I302" s="1" t="s">
        <v>8260</v>
      </c>
    </row>
    <row r="303">
      <c r="A303" s="1">
        <v>2.1940355216E10</v>
      </c>
      <c r="B303" s="1" t="s">
        <v>8261</v>
      </c>
      <c r="C303" s="1" t="s">
        <v>737</v>
      </c>
      <c r="D303" s="1" t="s">
        <v>7788</v>
      </c>
      <c r="E303" s="3">
        <f t="shared" si="1"/>
        <v>1</v>
      </c>
      <c r="H303" s="1" t="s">
        <v>7786</v>
      </c>
    </row>
    <row r="304">
      <c r="A304" s="1">
        <v>2.19406186E10</v>
      </c>
      <c r="B304" s="1" t="s">
        <v>8262</v>
      </c>
      <c r="C304" s="1" t="s">
        <v>837</v>
      </c>
      <c r="D304" s="1" t="s">
        <v>7788</v>
      </c>
      <c r="E304" s="3">
        <f t="shared" si="1"/>
        <v>1</v>
      </c>
      <c r="H304" s="1" t="s">
        <v>7786</v>
      </c>
    </row>
    <row r="305">
      <c r="A305" s="1">
        <v>2.1940280689E10</v>
      </c>
      <c r="B305" s="1" t="s">
        <v>8263</v>
      </c>
      <c r="C305" s="1" t="s">
        <v>496</v>
      </c>
      <c r="D305" s="1" t="s">
        <v>7788</v>
      </c>
      <c r="E305" s="3">
        <f t="shared" si="1"/>
        <v>1</v>
      </c>
      <c r="H305" s="1" t="s">
        <v>7786</v>
      </c>
    </row>
    <row r="306">
      <c r="A306" s="1">
        <v>2.1939342221E10</v>
      </c>
      <c r="B306" s="1" t="s">
        <v>8264</v>
      </c>
      <c r="C306" s="1" t="s">
        <v>451</v>
      </c>
      <c r="D306" s="1" t="s">
        <v>7788</v>
      </c>
      <c r="E306" s="3">
        <f t="shared" si="1"/>
        <v>1</v>
      </c>
      <c r="F306" s="1" t="s">
        <v>8265</v>
      </c>
      <c r="H306" s="1" t="s">
        <v>7786</v>
      </c>
      <c r="I306" s="1" t="s">
        <v>8266</v>
      </c>
    </row>
    <row r="307">
      <c r="A307" s="1">
        <v>2.1935265633E10</v>
      </c>
      <c r="B307" s="1" t="s">
        <v>8267</v>
      </c>
      <c r="C307" s="1" t="s">
        <v>690</v>
      </c>
      <c r="D307" s="1" t="s">
        <v>7788</v>
      </c>
      <c r="E307" s="3">
        <f t="shared" si="1"/>
        <v>1</v>
      </c>
      <c r="H307" s="1" t="s">
        <v>7786</v>
      </c>
    </row>
    <row r="308">
      <c r="A308" s="1">
        <v>2.1932748383E10</v>
      </c>
      <c r="B308" s="1" t="s">
        <v>8268</v>
      </c>
      <c r="C308" s="1" t="s">
        <v>8269</v>
      </c>
      <c r="D308" s="1" t="s">
        <v>7785</v>
      </c>
      <c r="E308" s="3">
        <f t="shared" si="1"/>
        <v>0</v>
      </c>
      <c r="F308" s="1" t="s">
        <v>8270</v>
      </c>
      <c r="H308" s="1" t="s">
        <v>8060</v>
      </c>
      <c r="I308" s="1" t="s">
        <v>8271</v>
      </c>
    </row>
    <row r="309">
      <c r="A309" s="1">
        <v>2.1932367756E10</v>
      </c>
      <c r="B309" s="1" t="s">
        <v>8272</v>
      </c>
      <c r="C309" s="1" t="s">
        <v>33</v>
      </c>
      <c r="D309" s="1" t="s">
        <v>7788</v>
      </c>
      <c r="E309" s="3">
        <f t="shared" si="1"/>
        <v>1</v>
      </c>
      <c r="F309" s="1" t="s">
        <v>8273</v>
      </c>
      <c r="H309" s="1" t="s">
        <v>7857</v>
      </c>
      <c r="I309" s="1" t="s">
        <v>8274</v>
      </c>
    </row>
    <row r="310">
      <c r="A310" s="1">
        <v>2.1932130347E10</v>
      </c>
      <c r="B310" s="1" t="s">
        <v>8275</v>
      </c>
      <c r="C310" s="1" t="s">
        <v>702</v>
      </c>
      <c r="D310" s="1" t="s">
        <v>7788</v>
      </c>
      <c r="E310" s="3">
        <f t="shared" si="1"/>
        <v>1</v>
      </c>
      <c r="F310" s="1" t="s">
        <v>8276</v>
      </c>
      <c r="H310" s="1" t="s">
        <v>7786</v>
      </c>
      <c r="I310" s="1">
        <v>3.923227952E9</v>
      </c>
    </row>
    <row r="311">
      <c r="A311" s="1">
        <v>2.1930406441E10</v>
      </c>
      <c r="B311" s="1" t="s">
        <v>8277</v>
      </c>
      <c r="C311" s="1" t="s">
        <v>229</v>
      </c>
      <c r="D311" s="1" t="s">
        <v>7788</v>
      </c>
      <c r="E311" s="3">
        <f t="shared" si="1"/>
        <v>1</v>
      </c>
      <c r="H311" s="1" t="s">
        <v>7786</v>
      </c>
    </row>
    <row r="312">
      <c r="A312" s="1">
        <v>2.190483388E10</v>
      </c>
      <c r="B312" s="1" t="s">
        <v>8278</v>
      </c>
      <c r="C312" s="1" t="s">
        <v>712</v>
      </c>
      <c r="D312" s="1" t="s">
        <v>7788</v>
      </c>
      <c r="E312" s="3">
        <f t="shared" si="1"/>
        <v>1</v>
      </c>
      <c r="F312" s="1" t="s">
        <v>8279</v>
      </c>
      <c r="H312" s="1" t="s">
        <v>7857</v>
      </c>
      <c r="I312" s="1" t="s">
        <v>8280</v>
      </c>
    </row>
    <row r="313">
      <c r="A313" s="1">
        <v>2.1904665622E10</v>
      </c>
      <c r="B313" s="1" t="s">
        <v>8281</v>
      </c>
      <c r="C313" s="1" t="s">
        <v>724</v>
      </c>
      <c r="D313" s="1" t="s">
        <v>7788</v>
      </c>
      <c r="E313" s="3">
        <f t="shared" si="1"/>
        <v>1</v>
      </c>
      <c r="F313" s="1" t="s">
        <v>8282</v>
      </c>
      <c r="H313" s="1" t="s">
        <v>7786</v>
      </c>
      <c r="I313" s="1" t="s">
        <v>8283</v>
      </c>
    </row>
    <row r="314">
      <c r="A314" s="1">
        <v>2.1904664101E10</v>
      </c>
      <c r="B314" s="1" t="s">
        <v>8284</v>
      </c>
      <c r="C314" s="1" t="s">
        <v>53</v>
      </c>
      <c r="D314" s="1" t="s">
        <v>7785</v>
      </c>
      <c r="E314" s="3">
        <f t="shared" si="1"/>
        <v>0</v>
      </c>
      <c r="F314" s="1" t="s">
        <v>8285</v>
      </c>
      <c r="H314" s="1" t="s">
        <v>7786</v>
      </c>
      <c r="I314" s="1" t="s">
        <v>8286</v>
      </c>
    </row>
    <row r="315">
      <c r="A315" s="1">
        <v>2.1904675969E10</v>
      </c>
      <c r="B315" s="1" t="s">
        <v>8287</v>
      </c>
      <c r="C315" s="1" t="s">
        <v>37</v>
      </c>
      <c r="D315" s="1" t="s">
        <v>7788</v>
      </c>
      <c r="E315" s="3">
        <f t="shared" si="1"/>
        <v>1</v>
      </c>
      <c r="F315" s="1" t="s">
        <v>8288</v>
      </c>
      <c r="H315" s="1" t="s">
        <v>8060</v>
      </c>
      <c r="I315" s="1" t="s">
        <v>8289</v>
      </c>
    </row>
    <row r="316">
      <c r="A316" s="1">
        <v>2.1900412718E10</v>
      </c>
      <c r="B316" s="1" t="s">
        <v>8290</v>
      </c>
      <c r="C316" s="1" t="s">
        <v>95</v>
      </c>
      <c r="D316" s="1" t="s">
        <v>7785</v>
      </c>
      <c r="E316" s="3">
        <f t="shared" si="1"/>
        <v>0</v>
      </c>
      <c r="F316" s="1" t="s">
        <v>8291</v>
      </c>
      <c r="H316" s="1" t="s">
        <v>7786</v>
      </c>
      <c r="I316" s="1" t="s">
        <v>8292</v>
      </c>
    </row>
    <row r="317">
      <c r="A317" s="1">
        <v>2.1874684462E10</v>
      </c>
      <c r="B317" s="1" t="s">
        <v>8293</v>
      </c>
      <c r="C317" s="1" t="s">
        <v>118</v>
      </c>
      <c r="D317" s="1" t="s">
        <v>7788</v>
      </c>
      <c r="E317" s="3">
        <f t="shared" si="1"/>
        <v>1</v>
      </c>
      <c r="F317" s="1" t="s">
        <v>8294</v>
      </c>
      <c r="H317" s="1" t="s">
        <v>7857</v>
      </c>
      <c r="I317" s="1" t="s">
        <v>8295</v>
      </c>
    </row>
    <row r="318">
      <c r="A318" s="1">
        <v>2.1867132743E10</v>
      </c>
      <c r="B318" s="1" t="s">
        <v>8296</v>
      </c>
      <c r="C318" s="1" t="s">
        <v>313</v>
      </c>
      <c r="D318" s="1" t="s">
        <v>7788</v>
      </c>
      <c r="E318" s="3">
        <f t="shared" si="1"/>
        <v>1</v>
      </c>
      <c r="H318" s="1" t="s">
        <v>7786</v>
      </c>
    </row>
    <row r="319">
      <c r="A319" s="1">
        <v>2.1759550003E10</v>
      </c>
      <c r="B319" s="1" t="s">
        <v>8297</v>
      </c>
      <c r="C319" s="1" t="s">
        <v>645</v>
      </c>
      <c r="D319" s="1" t="s">
        <v>7788</v>
      </c>
      <c r="E319" s="3">
        <f t="shared" si="1"/>
        <v>1</v>
      </c>
      <c r="F319" s="1" t="s">
        <v>8298</v>
      </c>
      <c r="H319" s="1" t="s">
        <v>7786</v>
      </c>
      <c r="I319" s="1" t="s">
        <v>8299</v>
      </c>
    </row>
    <row r="320">
      <c r="A320" s="1">
        <v>2.1838287375E10</v>
      </c>
      <c r="B320" s="1" t="s">
        <v>8300</v>
      </c>
      <c r="C320" s="1" t="s">
        <v>798</v>
      </c>
      <c r="D320" s="1" t="s">
        <v>7788</v>
      </c>
      <c r="E320" s="3">
        <f t="shared" si="1"/>
        <v>1</v>
      </c>
      <c r="H320" s="1" t="s">
        <v>7786</v>
      </c>
    </row>
    <row r="321">
      <c r="A321" s="1">
        <v>2.1829951093E10</v>
      </c>
      <c r="B321" s="1" t="s">
        <v>8301</v>
      </c>
      <c r="C321" s="1" t="s">
        <v>110</v>
      </c>
      <c r="D321" s="1" t="s">
        <v>7788</v>
      </c>
      <c r="E321" s="3">
        <f t="shared" si="1"/>
        <v>1</v>
      </c>
      <c r="F321" s="1" t="s">
        <v>8302</v>
      </c>
      <c r="H321" s="1" t="s">
        <v>7786</v>
      </c>
      <c r="I321" s="1" t="s">
        <v>8303</v>
      </c>
    </row>
    <row r="322">
      <c r="A322" s="1">
        <v>2.1823301131E10</v>
      </c>
      <c r="B322" s="1" t="s">
        <v>8304</v>
      </c>
      <c r="C322" s="1" t="s">
        <v>167</v>
      </c>
      <c r="D322" s="1" t="s">
        <v>7785</v>
      </c>
      <c r="E322" s="3">
        <f t="shared" si="1"/>
        <v>0</v>
      </c>
      <c r="F322" s="1" t="s">
        <v>8305</v>
      </c>
      <c r="H322" s="1" t="s">
        <v>7786</v>
      </c>
      <c r="I322" s="1" t="s">
        <v>8306</v>
      </c>
    </row>
    <row r="323">
      <c r="A323" s="1">
        <v>2.1823040935E10</v>
      </c>
      <c r="B323" s="1" t="s">
        <v>8307</v>
      </c>
      <c r="C323" s="1" t="s">
        <v>388</v>
      </c>
      <c r="D323" s="1" t="s">
        <v>7785</v>
      </c>
      <c r="E323" s="3">
        <f t="shared" si="1"/>
        <v>0</v>
      </c>
      <c r="F323" s="1" t="s">
        <v>8308</v>
      </c>
      <c r="H323" s="1" t="s">
        <v>7786</v>
      </c>
      <c r="I323" s="1">
        <v>3.840525348E9</v>
      </c>
    </row>
    <row r="324">
      <c r="A324" s="1">
        <v>2.1822939506E10</v>
      </c>
      <c r="B324" s="1" t="s">
        <v>8309</v>
      </c>
      <c r="C324" s="1" t="s">
        <v>126</v>
      </c>
      <c r="D324" s="1" t="s">
        <v>7788</v>
      </c>
      <c r="E324" s="3">
        <f t="shared" si="1"/>
        <v>1</v>
      </c>
      <c r="F324" s="1" t="s">
        <v>8310</v>
      </c>
      <c r="H324" s="1" t="s">
        <v>7857</v>
      </c>
      <c r="I324" s="1" t="s">
        <v>8311</v>
      </c>
    </row>
    <row r="325">
      <c r="A325" s="1">
        <v>2.1822818857E10</v>
      </c>
      <c r="B325" s="1" t="s">
        <v>8312</v>
      </c>
      <c r="C325" s="1" t="s">
        <v>334</v>
      </c>
      <c r="D325" s="1" t="s">
        <v>7785</v>
      </c>
      <c r="E325" s="3">
        <f t="shared" si="1"/>
        <v>0</v>
      </c>
      <c r="F325" s="1" t="s">
        <v>8313</v>
      </c>
      <c r="H325" s="1" t="s">
        <v>8060</v>
      </c>
      <c r="I325" s="1" t="s">
        <v>8314</v>
      </c>
    </row>
    <row r="326">
      <c r="A326" s="1">
        <v>2.1820550278E10</v>
      </c>
      <c r="B326" s="1" t="s">
        <v>8315</v>
      </c>
      <c r="C326" s="1" t="s">
        <v>24</v>
      </c>
      <c r="D326" s="1" t="s">
        <v>7788</v>
      </c>
      <c r="E326" s="3">
        <f t="shared" si="1"/>
        <v>1</v>
      </c>
      <c r="F326" s="1" t="s">
        <v>8316</v>
      </c>
      <c r="H326" s="1" t="s">
        <v>7857</v>
      </c>
      <c r="I326" s="1">
        <v>3.724024679E9</v>
      </c>
    </row>
    <row r="327">
      <c r="A327" s="1">
        <v>2.1819556393E10</v>
      </c>
      <c r="B327" s="1" t="s">
        <v>8317</v>
      </c>
      <c r="C327" s="1" t="s">
        <v>179</v>
      </c>
      <c r="D327" s="1" t="s">
        <v>7788</v>
      </c>
      <c r="E327" s="3">
        <f t="shared" si="1"/>
        <v>1</v>
      </c>
      <c r="H327" s="1" t="s">
        <v>7786</v>
      </c>
    </row>
    <row r="328">
      <c r="A328" s="1">
        <v>2.1818270274E10</v>
      </c>
      <c r="B328" s="1" t="s">
        <v>8318</v>
      </c>
      <c r="C328" s="1" t="s">
        <v>220</v>
      </c>
      <c r="D328" s="1" t="s">
        <v>7788</v>
      </c>
      <c r="E328" s="3">
        <f t="shared" si="1"/>
        <v>1</v>
      </c>
      <c r="F328" s="1" t="s">
        <v>8319</v>
      </c>
      <c r="H328" s="1" t="s">
        <v>7786</v>
      </c>
      <c r="I328" s="1">
        <v>3.894413924E9</v>
      </c>
    </row>
    <row r="329">
      <c r="A329" s="1">
        <v>2.1817363542E10</v>
      </c>
      <c r="B329" s="1" t="s">
        <v>8320</v>
      </c>
      <c r="C329" s="1" t="s">
        <v>537</v>
      </c>
      <c r="D329" s="1" t="s">
        <v>7788</v>
      </c>
      <c r="E329" s="3">
        <f t="shared" si="1"/>
        <v>1</v>
      </c>
      <c r="F329" s="1" t="s">
        <v>8321</v>
      </c>
      <c r="H329" s="1" t="s">
        <v>7857</v>
      </c>
      <c r="I329" s="1">
        <v>3.175958646E9</v>
      </c>
    </row>
    <row r="330">
      <c r="A330" s="1">
        <v>2.180439177E10</v>
      </c>
      <c r="B330" s="1" t="s">
        <v>8322</v>
      </c>
      <c r="C330" s="1" t="s">
        <v>718</v>
      </c>
      <c r="D330" s="1" t="s">
        <v>7788</v>
      </c>
      <c r="E330" s="3">
        <f t="shared" si="1"/>
        <v>1</v>
      </c>
      <c r="H330" s="1" t="s">
        <v>7786</v>
      </c>
    </row>
    <row r="331">
      <c r="A331" s="1">
        <v>2.1804037155E10</v>
      </c>
      <c r="B331" s="1" t="s">
        <v>8323</v>
      </c>
      <c r="C331" s="1" t="s">
        <v>267</v>
      </c>
      <c r="D331" s="1" t="s">
        <v>7788</v>
      </c>
      <c r="E331" s="3">
        <f t="shared" si="1"/>
        <v>1</v>
      </c>
      <c r="F331" s="1" t="s">
        <v>8324</v>
      </c>
      <c r="H331" s="1" t="s">
        <v>7786</v>
      </c>
      <c r="I331" s="1">
        <v>3.835628584E9</v>
      </c>
    </row>
    <row r="332">
      <c r="A332" s="1">
        <v>2.1803864233E10</v>
      </c>
      <c r="B332" s="1" t="s">
        <v>8325</v>
      </c>
      <c r="C332" s="1" t="s">
        <v>625</v>
      </c>
      <c r="D332" s="1" t="s">
        <v>7788</v>
      </c>
      <c r="E332" s="3">
        <f t="shared" si="1"/>
        <v>1</v>
      </c>
      <c r="F332" s="1" t="s">
        <v>8326</v>
      </c>
      <c r="H332" s="1" t="s">
        <v>7786</v>
      </c>
      <c r="I332" s="1" t="s">
        <v>8327</v>
      </c>
    </row>
    <row r="333">
      <c r="A333" s="1">
        <v>2.1802137168E10</v>
      </c>
      <c r="B333" s="1" t="s">
        <v>8328</v>
      </c>
      <c r="C333" s="1" t="s">
        <v>230</v>
      </c>
      <c r="D333" s="1" t="s">
        <v>7785</v>
      </c>
      <c r="E333" s="3">
        <f t="shared" si="1"/>
        <v>0</v>
      </c>
      <c r="F333" s="1" t="s">
        <v>8329</v>
      </c>
      <c r="H333" s="1" t="s">
        <v>8060</v>
      </c>
      <c r="I333" s="1" t="s">
        <v>8330</v>
      </c>
    </row>
    <row r="334">
      <c r="A334" s="1">
        <v>2.1801661457E10</v>
      </c>
      <c r="B334" s="1" t="s">
        <v>8331</v>
      </c>
      <c r="C334" s="1" t="s">
        <v>168</v>
      </c>
      <c r="D334" s="1" t="s">
        <v>7785</v>
      </c>
      <c r="E334" s="3">
        <f t="shared" si="1"/>
        <v>0</v>
      </c>
      <c r="F334" s="1" t="s">
        <v>8332</v>
      </c>
      <c r="H334" s="1" t="s">
        <v>7786</v>
      </c>
      <c r="I334" s="1" t="s">
        <v>8333</v>
      </c>
    </row>
    <row r="335">
      <c r="A335" s="1">
        <v>2.1800345742E10</v>
      </c>
      <c r="B335" s="1" t="s">
        <v>8334</v>
      </c>
      <c r="C335" s="1" t="s">
        <v>328</v>
      </c>
      <c r="D335" s="1" t="s">
        <v>7785</v>
      </c>
      <c r="E335" s="3">
        <f t="shared" si="1"/>
        <v>0</v>
      </c>
      <c r="F335" s="1" t="s">
        <v>8335</v>
      </c>
      <c r="H335" s="1" t="s">
        <v>7786</v>
      </c>
      <c r="I335" s="1" t="s">
        <v>8336</v>
      </c>
    </row>
    <row r="336">
      <c r="A336" s="1">
        <v>2.1799565387E10</v>
      </c>
      <c r="B336" s="1" t="s">
        <v>8337</v>
      </c>
      <c r="C336" s="1" t="s">
        <v>85</v>
      </c>
      <c r="D336" s="1" t="s">
        <v>7785</v>
      </c>
      <c r="E336" s="3">
        <f t="shared" si="1"/>
        <v>0</v>
      </c>
      <c r="H336" s="1" t="s">
        <v>7786</v>
      </c>
    </row>
    <row r="337">
      <c r="A337" s="1">
        <v>2.1798622048E10</v>
      </c>
      <c r="B337" s="1" t="s">
        <v>8338</v>
      </c>
      <c r="C337" s="1" t="s">
        <v>707</v>
      </c>
      <c r="D337" s="1" t="s">
        <v>7788</v>
      </c>
      <c r="E337" s="3">
        <f t="shared" si="1"/>
        <v>1</v>
      </c>
      <c r="F337" s="1" t="s">
        <v>8339</v>
      </c>
      <c r="H337" s="1" t="s">
        <v>7786</v>
      </c>
      <c r="I337" s="1">
        <v>2.606909093E9</v>
      </c>
    </row>
    <row r="338">
      <c r="A338" s="1">
        <v>2.1796560541E10</v>
      </c>
      <c r="B338" s="1" t="s">
        <v>8340</v>
      </c>
      <c r="C338" s="1" t="s">
        <v>111</v>
      </c>
      <c r="D338" s="1" t="s">
        <v>7788</v>
      </c>
      <c r="E338" s="3">
        <f t="shared" si="1"/>
        <v>1</v>
      </c>
      <c r="F338" s="1" t="s">
        <v>8341</v>
      </c>
      <c r="H338" s="1" t="s">
        <v>7786</v>
      </c>
      <c r="I338" s="1" t="s">
        <v>8342</v>
      </c>
    </row>
    <row r="339">
      <c r="A339" s="1">
        <v>2.1785054529E10</v>
      </c>
      <c r="B339" s="1" t="s">
        <v>8343</v>
      </c>
      <c r="C339" s="1" t="s">
        <v>97</v>
      </c>
      <c r="D339" s="1" t="s">
        <v>7788</v>
      </c>
      <c r="E339" s="3">
        <f t="shared" si="1"/>
        <v>1</v>
      </c>
      <c r="F339" s="1" t="s">
        <v>8344</v>
      </c>
      <c r="H339" s="1" t="s">
        <v>8150</v>
      </c>
      <c r="I339" s="1" t="s">
        <v>8345</v>
      </c>
    </row>
    <row r="340">
      <c r="A340" s="1">
        <v>2.1783777397E10</v>
      </c>
      <c r="B340" s="1" t="s">
        <v>8346</v>
      </c>
      <c r="C340" s="1" t="s">
        <v>123</v>
      </c>
      <c r="D340" s="1" t="s">
        <v>7788</v>
      </c>
      <c r="E340" s="3">
        <f t="shared" si="1"/>
        <v>1</v>
      </c>
      <c r="H340" s="1" t="s">
        <v>7786</v>
      </c>
    </row>
    <row r="341">
      <c r="A341" s="1">
        <v>2.1783475078E10</v>
      </c>
      <c r="B341" s="1" t="s">
        <v>8347</v>
      </c>
      <c r="C341" s="1" t="s">
        <v>172</v>
      </c>
      <c r="D341" s="1" t="s">
        <v>7788</v>
      </c>
      <c r="E341" s="3">
        <f t="shared" si="1"/>
        <v>1</v>
      </c>
      <c r="H341" s="1" t="s">
        <v>7786</v>
      </c>
    </row>
    <row r="342">
      <c r="A342" s="1">
        <v>2.1783102312E10</v>
      </c>
      <c r="B342" s="1" t="s">
        <v>8348</v>
      </c>
      <c r="C342" s="1" t="s">
        <v>521</v>
      </c>
      <c r="D342" s="1" t="s">
        <v>7788</v>
      </c>
      <c r="E342" s="3">
        <f t="shared" si="1"/>
        <v>1</v>
      </c>
      <c r="F342" s="1" t="s">
        <v>8349</v>
      </c>
      <c r="H342" s="1" t="s">
        <v>7786</v>
      </c>
      <c r="I342" s="1">
        <v>3.861432876E9</v>
      </c>
    </row>
    <row r="343">
      <c r="A343" s="1">
        <v>2.1778428928E10</v>
      </c>
      <c r="B343" s="1" t="s">
        <v>8350</v>
      </c>
      <c r="C343" s="1" t="s">
        <v>176</v>
      </c>
      <c r="D343" s="1" t="s">
        <v>7788</v>
      </c>
      <c r="E343" s="3">
        <f t="shared" si="1"/>
        <v>1</v>
      </c>
      <c r="F343" s="1" t="s">
        <v>8351</v>
      </c>
      <c r="H343" s="1" t="s">
        <v>7786</v>
      </c>
      <c r="I343" s="1">
        <v>3.945518084E9</v>
      </c>
    </row>
    <row r="344">
      <c r="A344" s="1">
        <v>2.1777958778E10</v>
      </c>
      <c r="B344" s="1" t="s">
        <v>8352</v>
      </c>
      <c r="C344" s="1" t="s">
        <v>390</v>
      </c>
      <c r="D344" s="1" t="s">
        <v>7788</v>
      </c>
      <c r="E344" s="3">
        <f t="shared" si="1"/>
        <v>1</v>
      </c>
      <c r="H344" s="1" t="s">
        <v>7786</v>
      </c>
    </row>
    <row r="345">
      <c r="A345" s="1">
        <v>2.177670687E10</v>
      </c>
      <c r="B345" s="1" t="s">
        <v>8353</v>
      </c>
      <c r="C345" s="1" t="s">
        <v>140</v>
      </c>
      <c r="D345" s="1" t="s">
        <v>7788</v>
      </c>
      <c r="E345" s="3">
        <f t="shared" si="1"/>
        <v>1</v>
      </c>
      <c r="F345" s="1" t="s">
        <v>8354</v>
      </c>
      <c r="H345" s="1" t="s">
        <v>7786</v>
      </c>
      <c r="I345" s="1" t="s">
        <v>8355</v>
      </c>
    </row>
    <row r="346">
      <c r="A346" s="1">
        <v>2.1761662013E10</v>
      </c>
      <c r="B346" s="1" t="s">
        <v>8356</v>
      </c>
      <c r="C346" s="1" t="s">
        <v>89</v>
      </c>
      <c r="D346" s="1" t="s">
        <v>7788</v>
      </c>
      <c r="E346" s="3">
        <f t="shared" si="1"/>
        <v>1</v>
      </c>
      <c r="F346" s="1" t="s">
        <v>8357</v>
      </c>
      <c r="H346" s="1" t="s">
        <v>8150</v>
      </c>
      <c r="I346" s="1" t="s">
        <v>8358</v>
      </c>
    </row>
    <row r="347">
      <c r="A347" s="1">
        <v>2.1761677665E10</v>
      </c>
      <c r="B347" s="1" t="s">
        <v>8359</v>
      </c>
      <c r="C347" s="1" t="s">
        <v>448</v>
      </c>
      <c r="D347" s="1" t="s">
        <v>7788</v>
      </c>
      <c r="E347" s="3">
        <f t="shared" si="1"/>
        <v>1</v>
      </c>
      <c r="F347" s="1" t="s">
        <v>8360</v>
      </c>
      <c r="H347" s="1" t="s">
        <v>7786</v>
      </c>
      <c r="I347" s="1">
        <v>4.068130209E9</v>
      </c>
    </row>
    <row r="348">
      <c r="A348" s="1">
        <v>2.1760370784E10</v>
      </c>
      <c r="B348" s="1" t="s">
        <v>8361</v>
      </c>
      <c r="C348" s="1" t="s">
        <v>651</v>
      </c>
      <c r="D348" s="1" t="s">
        <v>7788</v>
      </c>
      <c r="E348" s="3">
        <f t="shared" si="1"/>
        <v>1</v>
      </c>
      <c r="F348" s="1" t="s">
        <v>8362</v>
      </c>
      <c r="H348" s="1" t="s">
        <v>7857</v>
      </c>
      <c r="I348" s="1" t="s">
        <v>8363</v>
      </c>
    </row>
    <row r="349">
      <c r="A349" s="1">
        <v>2.1760672841E10</v>
      </c>
      <c r="B349" s="1" t="s">
        <v>8364</v>
      </c>
      <c r="C349" s="1" t="s">
        <v>251</v>
      </c>
      <c r="D349" s="1" t="s">
        <v>7788</v>
      </c>
      <c r="E349" s="3">
        <f t="shared" si="1"/>
        <v>1</v>
      </c>
      <c r="H349" s="1" t="s">
        <v>7786</v>
      </c>
    </row>
    <row r="350">
      <c r="A350" s="1">
        <v>2.1759387904E10</v>
      </c>
      <c r="B350" s="1" t="s">
        <v>8365</v>
      </c>
      <c r="C350" s="1" t="s">
        <v>186</v>
      </c>
      <c r="D350" s="1" t="s">
        <v>7788</v>
      </c>
      <c r="E350" s="3">
        <f t="shared" si="1"/>
        <v>1</v>
      </c>
      <c r="H350" s="1" t="s">
        <v>7786</v>
      </c>
    </row>
    <row r="351">
      <c r="A351" s="1">
        <v>2.175533655E10</v>
      </c>
      <c r="B351" s="1" t="s">
        <v>8366</v>
      </c>
      <c r="C351" s="1" t="s">
        <v>488</v>
      </c>
      <c r="D351" s="1" t="s">
        <v>7788</v>
      </c>
      <c r="E351" s="3">
        <f t="shared" si="1"/>
        <v>1</v>
      </c>
      <c r="H351" s="1" t="s">
        <v>7786</v>
      </c>
    </row>
    <row r="352">
      <c r="A352" s="1">
        <v>2.1757488898E10</v>
      </c>
      <c r="B352" s="1" t="s">
        <v>8367</v>
      </c>
      <c r="C352" s="1" t="s">
        <v>262</v>
      </c>
      <c r="D352" s="1" t="s">
        <v>7788</v>
      </c>
      <c r="E352" s="3">
        <f t="shared" si="1"/>
        <v>1</v>
      </c>
      <c r="H352" s="1" t="s">
        <v>7786</v>
      </c>
    </row>
    <row r="353">
      <c r="A353" s="1">
        <v>2.1757316988E10</v>
      </c>
      <c r="B353" s="1" t="s">
        <v>8368</v>
      </c>
      <c r="C353" s="1" t="s">
        <v>530</v>
      </c>
      <c r="D353" s="1" t="s">
        <v>7788</v>
      </c>
      <c r="E353" s="3">
        <f t="shared" si="1"/>
        <v>1</v>
      </c>
      <c r="F353" s="1" t="s">
        <v>8369</v>
      </c>
      <c r="H353" s="1" t="s">
        <v>7786</v>
      </c>
      <c r="I353" s="1">
        <v>4.221296397E9</v>
      </c>
    </row>
    <row r="354">
      <c r="A354" s="1">
        <v>2.1754310038E10</v>
      </c>
      <c r="B354" s="1" t="s">
        <v>8370</v>
      </c>
      <c r="C354" s="1" t="s">
        <v>143</v>
      </c>
      <c r="D354" s="1" t="s">
        <v>7785</v>
      </c>
      <c r="E354" s="3">
        <f t="shared" si="1"/>
        <v>0</v>
      </c>
      <c r="H354" s="1" t="s">
        <v>7786</v>
      </c>
    </row>
    <row r="355">
      <c r="A355" s="1">
        <v>2.173222078E10</v>
      </c>
      <c r="B355" s="1" t="s">
        <v>8371</v>
      </c>
      <c r="C355" s="1" t="s">
        <v>454</v>
      </c>
      <c r="D355" s="1" t="s">
        <v>7788</v>
      </c>
      <c r="E355" s="3">
        <f t="shared" si="1"/>
        <v>1</v>
      </c>
      <c r="F355" s="1" t="s">
        <v>8372</v>
      </c>
      <c r="H355" s="1" t="s">
        <v>7857</v>
      </c>
      <c r="I355" s="1">
        <v>3.179059533E9</v>
      </c>
    </row>
    <row r="356">
      <c r="A356" s="1">
        <v>2.1728756314E10</v>
      </c>
      <c r="B356" s="1" t="s">
        <v>8373</v>
      </c>
      <c r="C356" s="1" t="s">
        <v>713</v>
      </c>
      <c r="D356" s="1" t="s">
        <v>7788</v>
      </c>
      <c r="E356" s="3">
        <f t="shared" si="1"/>
        <v>1</v>
      </c>
      <c r="F356" s="1" t="s">
        <v>8374</v>
      </c>
      <c r="H356" s="1" t="s">
        <v>7857</v>
      </c>
      <c r="I356" s="1">
        <v>3.273392702E9</v>
      </c>
    </row>
    <row r="357">
      <c r="A357" s="1">
        <v>2.1728754361E10</v>
      </c>
      <c r="B357" s="1" t="s">
        <v>8375</v>
      </c>
      <c r="C357" s="1" t="s">
        <v>554</v>
      </c>
      <c r="D357" s="1" t="s">
        <v>7788</v>
      </c>
      <c r="E357" s="3">
        <f t="shared" si="1"/>
        <v>1</v>
      </c>
      <c r="F357" s="1" t="s">
        <v>8376</v>
      </c>
      <c r="H357" s="1" t="s">
        <v>7786</v>
      </c>
      <c r="I357" s="1" t="s">
        <v>8377</v>
      </c>
    </row>
    <row r="358">
      <c r="A358" s="1">
        <v>2.1720584974E10</v>
      </c>
      <c r="B358" s="1" t="s">
        <v>8378</v>
      </c>
      <c r="C358" s="1" t="s">
        <v>183</v>
      </c>
      <c r="D358" s="1" t="s">
        <v>7788</v>
      </c>
      <c r="E358" s="3">
        <f t="shared" si="1"/>
        <v>1</v>
      </c>
      <c r="H358" s="1" t="s">
        <v>7786</v>
      </c>
    </row>
    <row r="359">
      <c r="A359" s="1">
        <v>2.1720394557E10</v>
      </c>
      <c r="B359" s="1" t="s">
        <v>8379</v>
      </c>
      <c r="C359" s="1" t="s">
        <v>263</v>
      </c>
      <c r="D359" s="1" t="s">
        <v>7785</v>
      </c>
      <c r="E359" s="3">
        <f t="shared" si="1"/>
        <v>0</v>
      </c>
      <c r="F359" s="1" t="s">
        <v>8380</v>
      </c>
      <c r="H359" s="1" t="s">
        <v>7786</v>
      </c>
      <c r="I359" s="1" t="s">
        <v>8381</v>
      </c>
    </row>
    <row r="360">
      <c r="A360" s="1">
        <v>2.1719907443E10</v>
      </c>
      <c r="B360" s="1" t="s">
        <v>8382</v>
      </c>
      <c r="C360" s="1" t="s">
        <v>169</v>
      </c>
      <c r="D360" s="1" t="s">
        <v>7788</v>
      </c>
      <c r="E360" s="3">
        <f t="shared" si="1"/>
        <v>1</v>
      </c>
      <c r="H360" s="1" t="s">
        <v>7786</v>
      </c>
    </row>
    <row r="361">
      <c r="A361" s="1">
        <v>2.1715869525E10</v>
      </c>
      <c r="B361" s="1" t="s">
        <v>8383</v>
      </c>
      <c r="C361" s="1" t="s">
        <v>455</v>
      </c>
      <c r="D361" s="1" t="s">
        <v>7788</v>
      </c>
      <c r="E361" s="3">
        <f t="shared" si="1"/>
        <v>1</v>
      </c>
      <c r="H361" s="1" t="s">
        <v>7786</v>
      </c>
    </row>
    <row r="362">
      <c r="A362" s="1">
        <v>2.1709024607E10</v>
      </c>
      <c r="B362" s="1" t="s">
        <v>8384</v>
      </c>
      <c r="C362" s="1" t="s">
        <v>819</v>
      </c>
      <c r="D362" s="1" t="s">
        <v>7788</v>
      </c>
      <c r="E362" s="3">
        <f t="shared" si="1"/>
        <v>1</v>
      </c>
      <c r="F362" s="1" t="s">
        <v>8385</v>
      </c>
      <c r="H362" s="1" t="s">
        <v>7857</v>
      </c>
      <c r="I362" s="1" t="s">
        <v>8386</v>
      </c>
    </row>
    <row r="363">
      <c r="A363" s="1">
        <v>2.1705386802E10</v>
      </c>
      <c r="B363" s="1" t="s">
        <v>8387</v>
      </c>
      <c r="C363" s="1" t="s">
        <v>381</v>
      </c>
      <c r="D363" s="1" t="s">
        <v>7785</v>
      </c>
      <c r="E363" s="3">
        <f t="shared" si="1"/>
        <v>0</v>
      </c>
      <c r="H363" s="1" t="s">
        <v>7786</v>
      </c>
    </row>
    <row r="364">
      <c r="A364" s="1">
        <v>2.1692530989E10</v>
      </c>
      <c r="B364" s="1" t="s">
        <v>8388</v>
      </c>
      <c r="C364" s="1" t="s">
        <v>675</v>
      </c>
      <c r="D364" s="1" t="s">
        <v>7788</v>
      </c>
      <c r="E364" s="3">
        <f t="shared" si="1"/>
        <v>1</v>
      </c>
      <c r="H364" s="1" t="s">
        <v>7786</v>
      </c>
    </row>
    <row r="365">
      <c r="A365" s="1">
        <v>2.1682707753E10</v>
      </c>
      <c r="B365" s="1" t="s">
        <v>8389</v>
      </c>
      <c r="C365" s="1" t="s">
        <v>646</v>
      </c>
      <c r="D365" s="1" t="s">
        <v>7788</v>
      </c>
      <c r="E365" s="3">
        <f t="shared" si="1"/>
        <v>1</v>
      </c>
      <c r="F365" s="1" t="s">
        <v>8390</v>
      </c>
      <c r="H365" s="1" t="s">
        <v>7857</v>
      </c>
      <c r="I365" s="1" t="s">
        <v>8391</v>
      </c>
    </row>
    <row r="366">
      <c r="A366" s="1">
        <v>2.1682941785E10</v>
      </c>
      <c r="B366" s="1" t="s">
        <v>8392</v>
      </c>
      <c r="C366" s="1" t="s">
        <v>480</v>
      </c>
      <c r="D366" s="1" t="s">
        <v>7788</v>
      </c>
      <c r="E366" s="3">
        <f t="shared" si="1"/>
        <v>1</v>
      </c>
      <c r="H366" s="1" t="s">
        <v>7786</v>
      </c>
    </row>
    <row r="367">
      <c r="A367" s="1">
        <v>2.1675521311E10</v>
      </c>
      <c r="B367" s="1" t="s">
        <v>8393</v>
      </c>
      <c r="C367" s="1" t="s">
        <v>797</v>
      </c>
      <c r="D367" s="1" t="s">
        <v>7788</v>
      </c>
      <c r="E367" s="3">
        <f t="shared" si="1"/>
        <v>1</v>
      </c>
      <c r="F367" s="1" t="s">
        <v>8394</v>
      </c>
      <c r="H367" s="1" t="s">
        <v>8060</v>
      </c>
      <c r="I367" s="1" t="s">
        <v>8395</v>
      </c>
    </row>
    <row r="368">
      <c r="A368" s="1">
        <v>2.1674425239E10</v>
      </c>
      <c r="B368" s="1" t="s">
        <v>8396</v>
      </c>
      <c r="C368" s="1" t="s">
        <v>308</v>
      </c>
      <c r="D368" s="1" t="s">
        <v>7785</v>
      </c>
      <c r="E368" s="3">
        <f t="shared" si="1"/>
        <v>0</v>
      </c>
      <c r="H368" s="1" t="s">
        <v>7786</v>
      </c>
    </row>
    <row r="369">
      <c r="A369" s="1">
        <v>2.1671879998E10</v>
      </c>
      <c r="B369" s="1" t="s">
        <v>8397</v>
      </c>
      <c r="C369" s="1" t="s">
        <v>234</v>
      </c>
      <c r="D369" s="1" t="s">
        <v>7788</v>
      </c>
      <c r="E369" s="3">
        <f t="shared" si="1"/>
        <v>1</v>
      </c>
      <c r="H369" s="1" t="s">
        <v>7786</v>
      </c>
    </row>
    <row r="370">
      <c r="A370" s="1">
        <v>2.1666796651E10</v>
      </c>
      <c r="B370" s="1" t="s">
        <v>8398</v>
      </c>
      <c r="C370" s="1" t="s">
        <v>769</v>
      </c>
      <c r="D370" s="1" t="s">
        <v>7788</v>
      </c>
      <c r="E370" s="3">
        <f t="shared" si="1"/>
        <v>1</v>
      </c>
      <c r="F370" s="1" t="s">
        <v>8399</v>
      </c>
      <c r="H370" s="1" t="s">
        <v>7786</v>
      </c>
      <c r="I370" s="1">
        <v>1.5771669093E10</v>
      </c>
    </row>
    <row r="371">
      <c r="A371" s="1">
        <v>2.1665539915E10</v>
      </c>
      <c r="B371" s="1" t="s">
        <v>8400</v>
      </c>
      <c r="C371" s="1" t="s">
        <v>806</v>
      </c>
      <c r="D371" s="1" t="s">
        <v>7788</v>
      </c>
      <c r="E371" s="3">
        <f t="shared" si="1"/>
        <v>1</v>
      </c>
      <c r="F371" s="1" t="s">
        <v>8401</v>
      </c>
      <c r="H371" s="1" t="s">
        <v>7857</v>
      </c>
      <c r="I371" s="1" t="s">
        <v>8402</v>
      </c>
    </row>
    <row r="372">
      <c r="A372" s="1">
        <v>2.1653851168E10</v>
      </c>
      <c r="B372" s="1" t="s">
        <v>8403</v>
      </c>
      <c r="C372" s="1" t="s">
        <v>429</v>
      </c>
      <c r="D372" s="1" t="s">
        <v>7785</v>
      </c>
      <c r="E372" s="3">
        <f t="shared" si="1"/>
        <v>0</v>
      </c>
      <c r="F372" s="1" t="s">
        <v>8404</v>
      </c>
      <c r="H372" s="1" t="s">
        <v>7786</v>
      </c>
      <c r="I372" s="1" t="s">
        <v>8405</v>
      </c>
    </row>
    <row r="373">
      <c r="A373" s="1">
        <v>2.1671541938E10</v>
      </c>
      <c r="B373" s="1" t="s">
        <v>8406</v>
      </c>
      <c r="C373" s="1" t="s">
        <v>147</v>
      </c>
      <c r="D373" s="1" t="s">
        <v>7788</v>
      </c>
      <c r="E373" s="3">
        <f t="shared" si="1"/>
        <v>1</v>
      </c>
      <c r="F373" s="1" t="s">
        <v>8407</v>
      </c>
      <c r="H373" s="1" t="s">
        <v>7857</v>
      </c>
      <c r="I373" s="1" t="s">
        <v>8408</v>
      </c>
    </row>
    <row r="374">
      <c r="A374" s="1">
        <v>2.1644718113E10</v>
      </c>
      <c r="B374" s="1" t="s">
        <v>8409</v>
      </c>
      <c r="C374" s="1" t="s">
        <v>492</v>
      </c>
      <c r="D374" s="1" t="s">
        <v>7788</v>
      </c>
      <c r="E374" s="3">
        <f t="shared" si="1"/>
        <v>1</v>
      </c>
      <c r="F374" s="1" t="s">
        <v>8410</v>
      </c>
      <c r="H374" s="1" t="s">
        <v>7786</v>
      </c>
      <c r="I374" s="1">
        <v>1.5626723256E10</v>
      </c>
    </row>
    <row r="375">
      <c r="A375" s="1">
        <v>2.1643533722E10</v>
      </c>
      <c r="B375" s="1" t="s">
        <v>8411</v>
      </c>
      <c r="C375" s="1" t="s">
        <v>467</v>
      </c>
      <c r="D375" s="1" t="s">
        <v>7788</v>
      </c>
      <c r="E375" s="3">
        <f t="shared" si="1"/>
        <v>1</v>
      </c>
      <c r="F375" s="1" t="s">
        <v>8412</v>
      </c>
      <c r="H375" s="1" t="s">
        <v>7786</v>
      </c>
      <c r="I375" s="1">
        <v>3.139367035E9</v>
      </c>
    </row>
    <row r="376">
      <c r="A376" s="1">
        <v>2.1643159835E10</v>
      </c>
      <c r="B376" s="1" t="s">
        <v>8413</v>
      </c>
      <c r="C376" s="1" t="s">
        <v>107</v>
      </c>
      <c r="D376" s="1" t="s">
        <v>7788</v>
      </c>
      <c r="E376" s="3">
        <f t="shared" si="1"/>
        <v>1</v>
      </c>
      <c r="F376" s="1" t="s">
        <v>8414</v>
      </c>
      <c r="H376" s="1" t="s">
        <v>7786</v>
      </c>
      <c r="I376" s="1">
        <v>4.141028981E9</v>
      </c>
    </row>
    <row r="377">
      <c r="A377" s="1">
        <v>2.1639316254E10</v>
      </c>
      <c r="B377" s="1" t="s">
        <v>8415</v>
      </c>
      <c r="C377" s="1" t="s">
        <v>155</v>
      </c>
      <c r="D377" s="1" t="s">
        <v>7788</v>
      </c>
      <c r="E377" s="3">
        <f t="shared" si="1"/>
        <v>1</v>
      </c>
      <c r="F377" s="1" t="s">
        <v>8416</v>
      </c>
      <c r="H377" s="1" t="s">
        <v>7786</v>
      </c>
      <c r="I377" s="1" t="s">
        <v>8417</v>
      </c>
    </row>
    <row r="378">
      <c r="A378" s="1">
        <v>2.1639081601E10</v>
      </c>
      <c r="B378" s="1" t="s">
        <v>8418</v>
      </c>
      <c r="C378" s="1" t="s">
        <v>843</v>
      </c>
      <c r="D378" s="1" t="s">
        <v>7788</v>
      </c>
      <c r="E378" s="3">
        <f t="shared" si="1"/>
        <v>1</v>
      </c>
      <c r="H378" s="1" t="s">
        <v>7786</v>
      </c>
    </row>
    <row r="379">
      <c r="A379" s="1">
        <v>2.1639043438E10</v>
      </c>
      <c r="B379" s="1" t="s">
        <v>8419</v>
      </c>
      <c r="C379" s="1" t="s">
        <v>180</v>
      </c>
      <c r="D379" s="1" t="s">
        <v>7788</v>
      </c>
      <c r="E379" s="3">
        <f t="shared" si="1"/>
        <v>1</v>
      </c>
      <c r="F379" s="1" t="s">
        <v>8420</v>
      </c>
      <c r="H379" s="1" t="s">
        <v>7857</v>
      </c>
      <c r="I379" s="1" t="s">
        <v>8421</v>
      </c>
    </row>
    <row r="380">
      <c r="A380" s="1">
        <v>2.1628137277E10</v>
      </c>
      <c r="B380" s="1" t="s">
        <v>8422</v>
      </c>
      <c r="C380" s="1" t="s">
        <v>538</v>
      </c>
      <c r="D380" s="1" t="s">
        <v>7788</v>
      </c>
      <c r="E380" s="3">
        <f t="shared" si="1"/>
        <v>1</v>
      </c>
      <c r="F380" s="1" t="s">
        <v>8423</v>
      </c>
      <c r="H380" s="1" t="s">
        <v>7786</v>
      </c>
      <c r="I380" s="1" t="s">
        <v>8424</v>
      </c>
    </row>
    <row r="381">
      <c r="A381" s="1">
        <v>2.1612527465E10</v>
      </c>
      <c r="B381" s="1" t="s">
        <v>8425</v>
      </c>
      <c r="C381" s="1" t="s">
        <v>278</v>
      </c>
      <c r="D381" s="1" t="s">
        <v>7785</v>
      </c>
      <c r="E381" s="3">
        <f t="shared" si="1"/>
        <v>0</v>
      </c>
      <c r="H381" s="1" t="s">
        <v>7786</v>
      </c>
    </row>
    <row r="382">
      <c r="A382" s="1">
        <v>2.161409385E10</v>
      </c>
      <c r="B382" s="1" t="s">
        <v>8426</v>
      </c>
      <c r="C382" s="1" t="s">
        <v>63</v>
      </c>
      <c r="D382" s="1" t="s">
        <v>7785</v>
      </c>
      <c r="E382" s="3">
        <f t="shared" si="1"/>
        <v>0</v>
      </c>
      <c r="H382" s="1" t="s">
        <v>7786</v>
      </c>
    </row>
    <row r="383">
      <c r="A383" s="1">
        <v>2.1606228102E10</v>
      </c>
      <c r="B383" s="1" t="s">
        <v>8427</v>
      </c>
      <c r="C383" s="1" t="s">
        <v>706</v>
      </c>
      <c r="D383" s="1" t="s">
        <v>7788</v>
      </c>
      <c r="E383" s="3">
        <f t="shared" si="1"/>
        <v>1</v>
      </c>
      <c r="F383" s="1" t="s">
        <v>8428</v>
      </c>
      <c r="H383" s="1" t="s">
        <v>7786</v>
      </c>
      <c r="I383" s="1">
        <v>1.5635644751E10</v>
      </c>
    </row>
    <row r="384">
      <c r="A384" s="1">
        <v>2.1602646699E10</v>
      </c>
      <c r="B384" s="1" t="s">
        <v>8429</v>
      </c>
      <c r="C384" s="1" t="s">
        <v>447</v>
      </c>
      <c r="D384" s="1" t="s">
        <v>7788</v>
      </c>
      <c r="E384" s="3">
        <f t="shared" si="1"/>
        <v>1</v>
      </c>
      <c r="F384" s="1" t="s">
        <v>8430</v>
      </c>
      <c r="H384" s="1" t="s">
        <v>7786</v>
      </c>
      <c r="I384" s="1" t="s">
        <v>8431</v>
      </c>
    </row>
    <row r="385">
      <c r="A385" s="1">
        <v>2.1599743027E10</v>
      </c>
      <c r="B385" s="1" t="s">
        <v>8432</v>
      </c>
      <c r="C385" s="1" t="s">
        <v>302</v>
      </c>
      <c r="D385" s="1" t="s">
        <v>7785</v>
      </c>
      <c r="E385" s="3">
        <f t="shared" si="1"/>
        <v>0</v>
      </c>
      <c r="F385" s="1" t="s">
        <v>8433</v>
      </c>
      <c r="H385" s="1" t="s">
        <v>7786</v>
      </c>
      <c r="I385" s="1" t="s">
        <v>8434</v>
      </c>
    </row>
    <row r="386">
      <c r="A386" s="1">
        <v>2.1594286196E10</v>
      </c>
      <c r="B386" s="1" t="s">
        <v>8435</v>
      </c>
      <c r="C386" s="1" t="s">
        <v>701</v>
      </c>
      <c r="D386" s="1" t="s">
        <v>7788</v>
      </c>
      <c r="E386" s="3">
        <f t="shared" si="1"/>
        <v>1</v>
      </c>
      <c r="F386" s="1" t="s">
        <v>8436</v>
      </c>
      <c r="H386" s="1" t="s">
        <v>7786</v>
      </c>
      <c r="I386" s="1" t="s">
        <v>8437</v>
      </c>
    </row>
    <row r="387">
      <c r="A387" s="1">
        <v>2.159288761E10</v>
      </c>
      <c r="B387" s="1" t="s">
        <v>8438</v>
      </c>
      <c r="C387" s="1" t="s">
        <v>505</v>
      </c>
      <c r="D387" s="1" t="s">
        <v>7788</v>
      </c>
      <c r="E387" s="3">
        <f t="shared" si="1"/>
        <v>1</v>
      </c>
      <c r="H387" s="1" t="s">
        <v>7786</v>
      </c>
    </row>
    <row r="388">
      <c r="A388" s="1">
        <v>2.1587804687E10</v>
      </c>
      <c r="B388" s="1" t="s">
        <v>8439</v>
      </c>
      <c r="C388" s="1" t="s">
        <v>44</v>
      </c>
      <c r="D388" s="1" t="s">
        <v>7788</v>
      </c>
      <c r="E388" s="3">
        <f t="shared" si="1"/>
        <v>1</v>
      </c>
      <c r="F388" s="1" t="s">
        <v>8440</v>
      </c>
      <c r="H388" s="1" t="s">
        <v>7857</v>
      </c>
      <c r="I388" s="1" t="s">
        <v>8441</v>
      </c>
    </row>
    <row r="389">
      <c r="A389" s="1">
        <v>2.1588076093E10</v>
      </c>
      <c r="B389" s="1" t="s">
        <v>8442</v>
      </c>
      <c r="C389" s="1" t="s">
        <v>395</v>
      </c>
      <c r="D389" s="1" t="s">
        <v>7788</v>
      </c>
      <c r="E389" s="3">
        <f t="shared" si="1"/>
        <v>1</v>
      </c>
      <c r="H389" s="1" t="s">
        <v>7786</v>
      </c>
    </row>
    <row r="390">
      <c r="A390" s="1">
        <v>2.1587639104E10</v>
      </c>
      <c r="B390" s="1" t="s">
        <v>8443</v>
      </c>
      <c r="C390" s="1" t="s">
        <v>613</v>
      </c>
      <c r="D390" s="1" t="s">
        <v>7788</v>
      </c>
      <c r="E390" s="3">
        <f t="shared" si="1"/>
        <v>1</v>
      </c>
      <c r="F390" s="1" t="s">
        <v>8444</v>
      </c>
      <c r="H390" s="1" t="s">
        <v>8060</v>
      </c>
      <c r="I390" s="1" t="s">
        <v>8445</v>
      </c>
    </row>
    <row r="391">
      <c r="A391" s="1">
        <v>2.1586456924E10</v>
      </c>
      <c r="B391" s="1" t="s">
        <v>8446</v>
      </c>
      <c r="C391" s="1" t="s">
        <v>766</v>
      </c>
      <c r="D391" s="1" t="s">
        <v>7785</v>
      </c>
      <c r="E391" s="3">
        <f t="shared" si="1"/>
        <v>0</v>
      </c>
      <c r="H391" s="1" t="s">
        <v>7786</v>
      </c>
    </row>
    <row r="392">
      <c r="A392" s="1">
        <v>2.1584997225E10</v>
      </c>
      <c r="B392" s="1" t="s">
        <v>8447</v>
      </c>
      <c r="C392" s="1" t="s">
        <v>808</v>
      </c>
      <c r="D392" s="1" t="s">
        <v>7788</v>
      </c>
      <c r="E392" s="3">
        <f t="shared" si="1"/>
        <v>1</v>
      </c>
      <c r="F392" s="1" t="s">
        <v>8448</v>
      </c>
      <c r="H392" s="1" t="s">
        <v>7786</v>
      </c>
      <c r="I392" s="1" t="s">
        <v>8449</v>
      </c>
    </row>
    <row r="393">
      <c r="A393" s="1">
        <v>2.1581708204E10</v>
      </c>
      <c r="B393" s="1" t="s">
        <v>8450</v>
      </c>
      <c r="C393" s="1" t="s">
        <v>671</v>
      </c>
      <c r="D393" s="1" t="s">
        <v>7788</v>
      </c>
      <c r="E393" s="3">
        <f t="shared" si="1"/>
        <v>1</v>
      </c>
      <c r="H393" s="1" t="s">
        <v>7786</v>
      </c>
    </row>
    <row r="394">
      <c r="A394" s="1">
        <v>2.1575274304E10</v>
      </c>
      <c r="B394" s="1" t="s">
        <v>8451</v>
      </c>
      <c r="C394" s="1" t="s">
        <v>374</v>
      </c>
      <c r="D394" s="1" t="s">
        <v>7788</v>
      </c>
      <c r="E394" s="3">
        <f t="shared" si="1"/>
        <v>1</v>
      </c>
      <c r="F394" s="1" t="s">
        <v>8452</v>
      </c>
      <c r="H394" s="1" t="s">
        <v>7786</v>
      </c>
      <c r="I394" s="1">
        <v>3.315664812E9</v>
      </c>
    </row>
    <row r="395">
      <c r="A395" s="1">
        <v>2.1572887927E10</v>
      </c>
      <c r="B395" s="1" t="s">
        <v>8453</v>
      </c>
      <c r="C395" s="1" t="s">
        <v>466</v>
      </c>
      <c r="D395" s="1" t="s">
        <v>7788</v>
      </c>
      <c r="E395" s="3">
        <f t="shared" si="1"/>
        <v>1</v>
      </c>
      <c r="H395" s="1" t="s">
        <v>7786</v>
      </c>
    </row>
    <row r="396">
      <c r="A396" s="1">
        <v>2.1573013303E10</v>
      </c>
      <c r="B396" s="1" t="s">
        <v>8454</v>
      </c>
      <c r="C396" s="1" t="s">
        <v>430</v>
      </c>
      <c r="D396" s="1" t="s">
        <v>7785</v>
      </c>
      <c r="E396" s="3">
        <f t="shared" si="1"/>
        <v>0</v>
      </c>
      <c r="F396" s="1" t="s">
        <v>8455</v>
      </c>
      <c r="H396" s="1" t="s">
        <v>7857</v>
      </c>
      <c r="I396" s="1" t="s">
        <v>8456</v>
      </c>
    </row>
    <row r="397">
      <c r="A397" s="1">
        <v>2.1564961552E10</v>
      </c>
      <c r="B397" s="1" t="s">
        <v>8457</v>
      </c>
      <c r="C397" s="1" t="s">
        <v>617</v>
      </c>
      <c r="D397" s="1" t="s">
        <v>7788</v>
      </c>
      <c r="E397" s="3">
        <f t="shared" si="1"/>
        <v>1</v>
      </c>
      <c r="F397" s="1" t="s">
        <v>8458</v>
      </c>
      <c r="H397" s="1" t="s">
        <v>7786</v>
      </c>
      <c r="I397" s="1" t="s">
        <v>8459</v>
      </c>
    </row>
    <row r="398">
      <c r="A398" s="1">
        <v>2.1565053699E10</v>
      </c>
      <c r="B398" s="1" t="s">
        <v>8460</v>
      </c>
      <c r="C398" s="1" t="s">
        <v>647</v>
      </c>
      <c r="D398" s="1" t="s">
        <v>7788</v>
      </c>
      <c r="E398" s="3">
        <f t="shared" si="1"/>
        <v>1</v>
      </c>
      <c r="F398" s="1" t="s">
        <v>8461</v>
      </c>
      <c r="H398" s="1" t="s">
        <v>8462</v>
      </c>
      <c r="I398" s="1" t="s">
        <v>8463</v>
      </c>
    </row>
    <row r="399">
      <c r="A399" s="1">
        <v>2.1563983165E10</v>
      </c>
      <c r="B399" s="1" t="s">
        <v>8464</v>
      </c>
      <c r="C399" s="1" t="s">
        <v>329</v>
      </c>
      <c r="D399" s="1" t="s">
        <v>7788</v>
      </c>
      <c r="E399" s="3">
        <f t="shared" si="1"/>
        <v>1</v>
      </c>
      <c r="H399" s="1" t="s">
        <v>7786</v>
      </c>
    </row>
    <row r="400">
      <c r="A400" s="1">
        <v>2.1554941819E10</v>
      </c>
      <c r="B400" s="1" t="s">
        <v>8465</v>
      </c>
      <c r="C400" s="1" t="s">
        <v>214</v>
      </c>
      <c r="D400" s="1" t="s">
        <v>7788</v>
      </c>
      <c r="E400" s="3">
        <f t="shared" si="1"/>
        <v>1</v>
      </c>
      <c r="F400" s="1" t="s">
        <v>8466</v>
      </c>
      <c r="H400" s="1" t="s">
        <v>7786</v>
      </c>
      <c r="I400" s="1" t="s">
        <v>8467</v>
      </c>
    </row>
    <row r="401">
      <c r="A401" s="1">
        <v>2.1552120664E10</v>
      </c>
      <c r="B401" s="1" t="s">
        <v>8468</v>
      </c>
      <c r="C401" s="1" t="s">
        <v>182</v>
      </c>
      <c r="D401" s="1" t="s">
        <v>7788</v>
      </c>
      <c r="E401" s="3">
        <f t="shared" si="1"/>
        <v>1</v>
      </c>
      <c r="F401" s="1" t="s">
        <v>8469</v>
      </c>
      <c r="H401" s="1" t="s">
        <v>7786</v>
      </c>
      <c r="I401" s="1" t="s">
        <v>8470</v>
      </c>
    </row>
    <row r="402">
      <c r="A402" s="1">
        <v>2.1532038225E10</v>
      </c>
      <c r="B402" s="1" t="s">
        <v>8471</v>
      </c>
      <c r="C402" s="1" t="s">
        <v>40</v>
      </c>
      <c r="D402" s="1" t="s">
        <v>7788</v>
      </c>
      <c r="E402" s="3">
        <f t="shared" si="1"/>
        <v>1</v>
      </c>
      <c r="H402" s="1" t="s">
        <v>7786</v>
      </c>
    </row>
    <row r="403">
      <c r="A403" s="1">
        <v>2.1531079291E10</v>
      </c>
      <c r="B403" s="1" t="s">
        <v>8472</v>
      </c>
      <c r="C403" s="1" t="s">
        <v>470</v>
      </c>
      <c r="D403" s="1" t="s">
        <v>7788</v>
      </c>
      <c r="E403" s="3">
        <f t="shared" si="1"/>
        <v>1</v>
      </c>
      <c r="F403" s="1" t="s">
        <v>8473</v>
      </c>
      <c r="H403" s="1" t="s">
        <v>7786</v>
      </c>
      <c r="I403" s="1">
        <v>3.799659584E9</v>
      </c>
    </row>
    <row r="404">
      <c r="A404" s="1">
        <v>2.1528457333E10</v>
      </c>
      <c r="B404" s="1" t="s">
        <v>8474</v>
      </c>
      <c r="C404" s="1" t="s">
        <v>175</v>
      </c>
      <c r="D404" s="1" t="s">
        <v>7785</v>
      </c>
      <c r="E404" s="3">
        <f t="shared" si="1"/>
        <v>0</v>
      </c>
      <c r="F404" s="1" t="s">
        <v>8475</v>
      </c>
      <c r="H404" s="1" t="s">
        <v>7786</v>
      </c>
      <c r="I404" s="1" t="s">
        <v>8476</v>
      </c>
    </row>
    <row r="405">
      <c r="A405" s="1">
        <v>2.1528440077E10</v>
      </c>
      <c r="B405" s="1" t="s">
        <v>8477</v>
      </c>
      <c r="C405" s="1" t="s">
        <v>432</v>
      </c>
      <c r="D405" s="1" t="s">
        <v>7785</v>
      </c>
      <c r="E405" s="3">
        <f t="shared" si="1"/>
        <v>0</v>
      </c>
      <c r="F405" s="1" t="s">
        <v>8478</v>
      </c>
      <c r="H405" s="1" t="s">
        <v>7857</v>
      </c>
      <c r="I405" s="1" t="s">
        <v>8479</v>
      </c>
    </row>
    <row r="406">
      <c r="A406" s="1">
        <v>2.1485697425E10</v>
      </c>
      <c r="B406" s="1" t="s">
        <v>8480</v>
      </c>
      <c r="C406" s="1" t="s">
        <v>726</v>
      </c>
      <c r="D406" s="1" t="s">
        <v>7788</v>
      </c>
      <c r="E406" s="3">
        <f t="shared" si="1"/>
        <v>1</v>
      </c>
      <c r="F406" s="1" t="s">
        <v>8481</v>
      </c>
      <c r="H406" s="1" t="s">
        <v>7786</v>
      </c>
      <c r="I406" s="1" t="s">
        <v>8482</v>
      </c>
    </row>
    <row r="407">
      <c r="A407" s="1">
        <v>2.1448192876E10</v>
      </c>
      <c r="B407" s="1" t="s">
        <v>8483</v>
      </c>
      <c r="C407" s="1" t="s">
        <v>215</v>
      </c>
      <c r="D407" s="1" t="s">
        <v>7785</v>
      </c>
      <c r="E407" s="3">
        <f t="shared" si="1"/>
        <v>0</v>
      </c>
      <c r="F407" s="1" t="s">
        <v>8484</v>
      </c>
      <c r="H407" s="1" t="s">
        <v>7786</v>
      </c>
      <c r="I407" s="1" t="s">
        <v>8485</v>
      </c>
    </row>
    <row r="408">
      <c r="A408" s="1">
        <v>2.1353412645E10</v>
      </c>
      <c r="B408" s="1" t="s">
        <v>8486</v>
      </c>
      <c r="C408" s="1" t="s">
        <v>138</v>
      </c>
      <c r="D408" s="1" t="s">
        <v>7788</v>
      </c>
      <c r="E408" s="3">
        <f t="shared" si="1"/>
        <v>1</v>
      </c>
      <c r="F408" s="1" t="s">
        <v>8487</v>
      </c>
      <c r="H408" s="1" t="s">
        <v>7786</v>
      </c>
      <c r="I408" s="1" t="s">
        <v>8488</v>
      </c>
    </row>
    <row r="409">
      <c r="A409" s="1">
        <v>2.1347891279E10</v>
      </c>
      <c r="B409" s="1" t="s">
        <v>8489</v>
      </c>
      <c r="C409" s="1" t="s">
        <v>338</v>
      </c>
      <c r="D409" s="1" t="s">
        <v>7788</v>
      </c>
      <c r="E409" s="3">
        <f t="shared" si="1"/>
        <v>1</v>
      </c>
      <c r="F409" s="1" t="s">
        <v>8490</v>
      </c>
      <c r="H409" s="1" t="s">
        <v>7857</v>
      </c>
      <c r="I409" s="1" t="s">
        <v>8491</v>
      </c>
    </row>
    <row r="410">
      <c r="A410" s="1">
        <v>2.1343138992E10</v>
      </c>
      <c r="B410" s="1" t="s">
        <v>8492</v>
      </c>
      <c r="C410" s="1" t="s">
        <v>51</v>
      </c>
      <c r="D410" s="1" t="s">
        <v>7788</v>
      </c>
      <c r="E410" s="3">
        <f t="shared" si="1"/>
        <v>1</v>
      </c>
      <c r="F410" s="1" t="s">
        <v>8493</v>
      </c>
      <c r="H410" s="1" t="s">
        <v>7786</v>
      </c>
      <c r="I410" s="1" t="s">
        <v>8494</v>
      </c>
    </row>
    <row r="411">
      <c r="A411" s="1">
        <v>2.1322418973E10</v>
      </c>
      <c r="B411" s="1" t="s">
        <v>8495</v>
      </c>
      <c r="C411" s="1" t="s">
        <v>786</v>
      </c>
      <c r="D411" s="1" t="s">
        <v>7788</v>
      </c>
      <c r="E411" s="3">
        <f t="shared" si="1"/>
        <v>1</v>
      </c>
      <c r="F411" s="1" t="s">
        <v>8496</v>
      </c>
      <c r="H411" s="1" t="s">
        <v>7857</v>
      </c>
      <c r="I411" s="1" t="s">
        <v>8497</v>
      </c>
    </row>
    <row r="412">
      <c r="A412" s="1">
        <v>2.1306152708E10</v>
      </c>
      <c r="B412" s="1" t="s">
        <v>8498</v>
      </c>
      <c r="C412" s="1" t="s">
        <v>427</v>
      </c>
      <c r="D412" s="1" t="s">
        <v>7785</v>
      </c>
      <c r="E412" s="3">
        <f t="shared" si="1"/>
        <v>0</v>
      </c>
      <c r="F412" s="1" t="s">
        <v>8499</v>
      </c>
      <c r="H412" s="1" t="s">
        <v>7786</v>
      </c>
      <c r="I412" s="1" t="s">
        <v>8500</v>
      </c>
    </row>
    <row r="413">
      <c r="A413" s="1">
        <v>2.1303879507E10</v>
      </c>
      <c r="B413" s="1" t="s">
        <v>8501</v>
      </c>
      <c r="C413" s="1" t="s">
        <v>26</v>
      </c>
      <c r="D413" s="1" t="s">
        <v>7788</v>
      </c>
      <c r="E413" s="3">
        <f t="shared" si="1"/>
        <v>1</v>
      </c>
      <c r="F413" s="1" t="s">
        <v>8502</v>
      </c>
      <c r="H413" s="1" t="s">
        <v>7786</v>
      </c>
      <c r="I413" s="1">
        <v>3.551813001E9</v>
      </c>
    </row>
    <row r="414">
      <c r="A414" s="1">
        <v>2.130383991E10</v>
      </c>
      <c r="B414" s="1" t="s">
        <v>8503</v>
      </c>
      <c r="C414" s="1" t="s">
        <v>487</v>
      </c>
      <c r="D414" s="1" t="s">
        <v>7788</v>
      </c>
      <c r="E414" s="3">
        <f t="shared" si="1"/>
        <v>1</v>
      </c>
      <c r="F414" s="1" t="s">
        <v>8504</v>
      </c>
      <c r="H414" s="1" t="s">
        <v>7857</v>
      </c>
      <c r="I414" s="1" t="s">
        <v>8505</v>
      </c>
    </row>
    <row r="415">
      <c r="A415" s="1">
        <v>2.1301305674E10</v>
      </c>
      <c r="B415" s="1" t="s">
        <v>8506</v>
      </c>
      <c r="C415" s="1" t="s">
        <v>385</v>
      </c>
      <c r="D415" s="1" t="s">
        <v>7788</v>
      </c>
      <c r="E415" s="3">
        <f t="shared" si="1"/>
        <v>1</v>
      </c>
      <c r="F415" s="1" t="s">
        <v>8507</v>
      </c>
      <c r="H415" s="1" t="s">
        <v>7786</v>
      </c>
      <c r="I415" s="1">
        <v>3.155671888E9</v>
      </c>
    </row>
    <row r="416">
      <c r="A416" s="1">
        <v>2.1296122508E10</v>
      </c>
      <c r="B416" s="1" t="s">
        <v>8508</v>
      </c>
      <c r="C416" s="1" t="s">
        <v>804</v>
      </c>
      <c r="D416" s="1" t="s">
        <v>7788</v>
      </c>
      <c r="E416" s="3">
        <f t="shared" si="1"/>
        <v>1</v>
      </c>
      <c r="F416" s="1" t="s">
        <v>8509</v>
      </c>
      <c r="H416" s="1" t="s">
        <v>7786</v>
      </c>
      <c r="I416" s="1" t="s">
        <v>8510</v>
      </c>
    </row>
    <row r="417">
      <c r="A417" s="1">
        <v>2.1259433063E10</v>
      </c>
      <c r="B417" s="1" t="s">
        <v>8511</v>
      </c>
      <c r="C417" s="1" t="s">
        <v>164</v>
      </c>
      <c r="D417" s="1" t="s">
        <v>7788</v>
      </c>
      <c r="E417" s="3">
        <f t="shared" si="1"/>
        <v>1</v>
      </c>
      <c r="F417" s="1" t="s">
        <v>8512</v>
      </c>
      <c r="H417" s="1" t="s">
        <v>8060</v>
      </c>
      <c r="I417" s="1" t="s">
        <v>8513</v>
      </c>
    </row>
    <row r="418">
      <c r="A418" s="1">
        <v>2.1251304832E10</v>
      </c>
      <c r="B418" s="1" t="s">
        <v>8514</v>
      </c>
      <c r="C418" s="1" t="s">
        <v>438</v>
      </c>
      <c r="D418" s="1" t="s">
        <v>7785</v>
      </c>
      <c r="E418" s="3">
        <f t="shared" si="1"/>
        <v>0</v>
      </c>
      <c r="F418" s="1" t="s">
        <v>8515</v>
      </c>
      <c r="H418" s="1" t="s">
        <v>7786</v>
      </c>
      <c r="I418" s="1" t="s">
        <v>8516</v>
      </c>
    </row>
    <row r="419">
      <c r="A419" s="1">
        <v>2.1251470473E10</v>
      </c>
      <c r="B419" s="1" t="s">
        <v>8517</v>
      </c>
      <c r="C419" s="1" t="s">
        <v>369</v>
      </c>
      <c r="D419" s="1" t="s">
        <v>7788</v>
      </c>
      <c r="E419" s="3">
        <f t="shared" si="1"/>
        <v>1</v>
      </c>
      <c r="H419" s="1" t="s">
        <v>7786</v>
      </c>
    </row>
    <row r="420">
      <c r="A420" s="1">
        <v>2.1232360833E10</v>
      </c>
      <c r="B420" s="1" t="s">
        <v>8518</v>
      </c>
      <c r="C420" s="1" t="s">
        <v>64</v>
      </c>
      <c r="D420" s="1" t="s">
        <v>7785</v>
      </c>
      <c r="E420" s="3">
        <f t="shared" si="1"/>
        <v>0</v>
      </c>
      <c r="F420" s="1" t="s">
        <v>8519</v>
      </c>
      <c r="H420" s="1" t="s">
        <v>8060</v>
      </c>
      <c r="I420" s="1" t="s">
        <v>8520</v>
      </c>
    </row>
    <row r="421">
      <c r="A421" s="1">
        <v>2.123188829E10</v>
      </c>
      <c r="B421" s="1" t="s">
        <v>8521</v>
      </c>
      <c r="C421" s="1" t="s">
        <v>502</v>
      </c>
      <c r="D421" s="1" t="s">
        <v>7788</v>
      </c>
      <c r="E421" s="3">
        <f t="shared" si="1"/>
        <v>1</v>
      </c>
      <c r="F421" s="1" t="s">
        <v>8522</v>
      </c>
      <c r="H421" s="1" t="s">
        <v>8060</v>
      </c>
      <c r="I421" s="1" t="s">
        <v>8523</v>
      </c>
    </row>
    <row r="422">
      <c r="A422" s="1">
        <v>2.1229890195E10</v>
      </c>
      <c r="B422" s="1" t="s">
        <v>8524</v>
      </c>
      <c r="C422" s="1" t="s">
        <v>458</v>
      </c>
      <c r="D422" s="1" t="s">
        <v>7788</v>
      </c>
      <c r="E422" s="3">
        <f t="shared" si="1"/>
        <v>1</v>
      </c>
      <c r="F422" s="1" t="s">
        <v>8525</v>
      </c>
      <c r="H422" s="1" t="s">
        <v>7786</v>
      </c>
      <c r="I422" s="1">
        <v>3.388559654E9</v>
      </c>
    </row>
    <row r="423">
      <c r="A423" s="1">
        <v>2.1230110293E10</v>
      </c>
      <c r="B423" s="1" t="s">
        <v>8526</v>
      </c>
      <c r="C423" s="1" t="s">
        <v>434</v>
      </c>
      <c r="D423" s="1" t="s">
        <v>7785</v>
      </c>
      <c r="E423" s="3">
        <f t="shared" si="1"/>
        <v>0</v>
      </c>
      <c r="F423" s="1" t="s">
        <v>8527</v>
      </c>
      <c r="H423" s="1" t="s">
        <v>7786</v>
      </c>
      <c r="I423" s="1">
        <v>3.487302258E9</v>
      </c>
    </row>
    <row r="424">
      <c r="A424" s="1">
        <v>2.1229819503E10</v>
      </c>
      <c r="B424" s="1" t="s">
        <v>8528</v>
      </c>
      <c r="C424" s="1" t="s">
        <v>477</v>
      </c>
      <c r="D424" s="1" t="s">
        <v>7788</v>
      </c>
      <c r="E424" s="3">
        <f t="shared" si="1"/>
        <v>1</v>
      </c>
      <c r="F424" s="1" t="s">
        <v>8529</v>
      </c>
      <c r="H424" s="1" t="s">
        <v>7857</v>
      </c>
      <c r="I424" s="1">
        <v>3.466114628E9</v>
      </c>
    </row>
    <row r="425">
      <c r="A425" s="1">
        <v>2.1225541977E10</v>
      </c>
      <c r="B425" s="1" t="s">
        <v>8530</v>
      </c>
      <c r="C425" s="1" t="s">
        <v>223</v>
      </c>
      <c r="D425" s="1" t="s">
        <v>7788</v>
      </c>
      <c r="E425" s="3">
        <f t="shared" si="1"/>
        <v>1</v>
      </c>
      <c r="F425" s="1" t="s">
        <v>8531</v>
      </c>
      <c r="H425" s="1" t="s">
        <v>7786</v>
      </c>
      <c r="I425" s="1" t="s">
        <v>8532</v>
      </c>
    </row>
    <row r="426">
      <c r="A426" s="1">
        <v>2.1216573522E10</v>
      </c>
      <c r="B426" s="1" t="s">
        <v>8533</v>
      </c>
      <c r="C426" s="1" t="s">
        <v>101</v>
      </c>
      <c r="D426" s="1" t="s">
        <v>7788</v>
      </c>
      <c r="E426" s="3">
        <f t="shared" si="1"/>
        <v>1</v>
      </c>
      <c r="F426" s="1" t="s">
        <v>8534</v>
      </c>
      <c r="H426" s="1" t="s">
        <v>7786</v>
      </c>
      <c r="I426" s="1">
        <v>4.057048201E9</v>
      </c>
    </row>
    <row r="427">
      <c r="A427" s="1">
        <v>2.1211757227E10</v>
      </c>
      <c r="B427" s="1" t="s">
        <v>8535</v>
      </c>
      <c r="C427" s="1" t="s">
        <v>546</v>
      </c>
      <c r="D427" s="1" t="s">
        <v>7788</v>
      </c>
      <c r="E427" s="3">
        <f t="shared" si="1"/>
        <v>1</v>
      </c>
      <c r="H427" s="1" t="s">
        <v>7786</v>
      </c>
    </row>
    <row r="428">
      <c r="A428" s="1">
        <v>2.1211073316E10</v>
      </c>
      <c r="B428" s="1" t="s">
        <v>8536</v>
      </c>
      <c r="C428" s="1" t="s">
        <v>465</v>
      </c>
      <c r="D428" s="1" t="s">
        <v>7788</v>
      </c>
      <c r="E428" s="3">
        <f t="shared" si="1"/>
        <v>1</v>
      </c>
      <c r="F428" s="1" t="s">
        <v>8537</v>
      </c>
      <c r="H428" s="1" t="s">
        <v>7857</v>
      </c>
      <c r="I428" s="1">
        <v>3.160088852E9</v>
      </c>
    </row>
    <row r="429">
      <c r="A429" s="1">
        <v>2.1209486371E10</v>
      </c>
      <c r="B429" s="1" t="s">
        <v>8538</v>
      </c>
      <c r="C429" s="1" t="s">
        <v>494</v>
      </c>
      <c r="D429" s="1" t="s">
        <v>7788</v>
      </c>
      <c r="E429" s="3">
        <f t="shared" si="1"/>
        <v>1</v>
      </c>
      <c r="F429" s="1" t="s">
        <v>8539</v>
      </c>
      <c r="H429" s="1" t="s">
        <v>8060</v>
      </c>
      <c r="I429" s="1" t="s">
        <v>8540</v>
      </c>
    </row>
    <row r="430">
      <c r="A430" s="1">
        <v>2.1209268015E10</v>
      </c>
      <c r="B430" s="1" t="s">
        <v>8541</v>
      </c>
      <c r="C430" s="1" t="s">
        <v>436</v>
      </c>
      <c r="D430" s="1" t="s">
        <v>7785</v>
      </c>
      <c r="E430" s="3">
        <f t="shared" si="1"/>
        <v>0</v>
      </c>
      <c r="F430" s="1" t="s">
        <v>8542</v>
      </c>
      <c r="H430" s="1" t="s">
        <v>7786</v>
      </c>
      <c r="I430" s="1">
        <v>3.879991207E9</v>
      </c>
    </row>
    <row r="431">
      <c r="A431" s="1">
        <v>2.1200755555E10</v>
      </c>
      <c r="B431" s="1" t="s">
        <v>8543</v>
      </c>
      <c r="C431" s="1" t="s">
        <v>485</v>
      </c>
      <c r="D431" s="1" t="s">
        <v>7788</v>
      </c>
      <c r="E431" s="3">
        <f t="shared" si="1"/>
        <v>1</v>
      </c>
      <c r="H431" s="1" t="s">
        <v>7786</v>
      </c>
    </row>
    <row r="432">
      <c r="A432" s="1">
        <v>2.1199353264E10</v>
      </c>
      <c r="B432" s="1" t="s">
        <v>8544</v>
      </c>
      <c r="C432" s="1" t="s">
        <v>495</v>
      </c>
      <c r="D432" s="1" t="s">
        <v>7788</v>
      </c>
      <c r="E432" s="3">
        <f t="shared" si="1"/>
        <v>1</v>
      </c>
      <c r="F432" s="1" t="s">
        <v>8545</v>
      </c>
      <c r="H432" s="1" t="s">
        <v>7786</v>
      </c>
      <c r="I432" s="1">
        <v>3.387140244E9</v>
      </c>
    </row>
    <row r="433">
      <c r="A433" s="1">
        <v>2.1194485815E10</v>
      </c>
      <c r="B433" s="1" t="s">
        <v>8546</v>
      </c>
      <c r="C433" s="1" t="s">
        <v>39</v>
      </c>
      <c r="D433" s="1" t="s">
        <v>7788</v>
      </c>
      <c r="E433" s="3">
        <f t="shared" si="1"/>
        <v>1</v>
      </c>
      <c r="H433" s="1" t="s">
        <v>7786</v>
      </c>
    </row>
    <row r="434">
      <c r="A434" s="1">
        <v>2.1191560811E10</v>
      </c>
      <c r="B434" s="1" t="s">
        <v>8547</v>
      </c>
      <c r="C434" s="1" t="s">
        <v>78</v>
      </c>
      <c r="D434" s="1" t="s">
        <v>7785</v>
      </c>
      <c r="E434" s="3">
        <f t="shared" si="1"/>
        <v>0</v>
      </c>
      <c r="F434" s="1" t="s">
        <v>8548</v>
      </c>
      <c r="H434" s="1" t="s">
        <v>7857</v>
      </c>
      <c r="I434" s="1" t="s">
        <v>8549</v>
      </c>
    </row>
    <row r="435">
      <c r="A435" s="1">
        <v>2.1190804513E10</v>
      </c>
      <c r="B435" s="1" t="s">
        <v>8550</v>
      </c>
      <c r="C435" s="1" t="s">
        <v>618</v>
      </c>
      <c r="D435" s="1" t="s">
        <v>7788</v>
      </c>
      <c r="E435" s="3">
        <f t="shared" si="1"/>
        <v>1</v>
      </c>
      <c r="H435" s="1" t="s">
        <v>7786</v>
      </c>
    </row>
    <row r="436">
      <c r="A436" s="1">
        <v>2.1190762261E10</v>
      </c>
      <c r="B436" s="1" t="s">
        <v>8551</v>
      </c>
      <c r="C436" s="1" t="s">
        <v>751</v>
      </c>
      <c r="D436" s="1" t="s">
        <v>7788</v>
      </c>
      <c r="E436" s="3">
        <f t="shared" si="1"/>
        <v>1</v>
      </c>
      <c r="H436" s="1" t="s">
        <v>7786</v>
      </c>
    </row>
    <row r="437">
      <c r="A437" s="1">
        <v>2.1177789051E10</v>
      </c>
      <c r="B437" s="1" t="s">
        <v>8552</v>
      </c>
      <c r="C437" s="1" t="s">
        <v>556</v>
      </c>
      <c r="D437" s="1" t="s">
        <v>7788</v>
      </c>
      <c r="E437" s="3">
        <f t="shared" si="1"/>
        <v>1</v>
      </c>
      <c r="F437" s="1" t="s">
        <v>8553</v>
      </c>
      <c r="H437" s="1" t="s">
        <v>7786</v>
      </c>
      <c r="I437" s="1" t="s">
        <v>8554</v>
      </c>
    </row>
    <row r="438">
      <c r="A438" s="1">
        <v>2.1176453033E10</v>
      </c>
      <c r="B438" s="1" t="s">
        <v>8555</v>
      </c>
      <c r="C438" s="1" t="s">
        <v>301</v>
      </c>
      <c r="D438" s="1" t="s">
        <v>7788</v>
      </c>
      <c r="E438" s="3">
        <f t="shared" si="1"/>
        <v>1</v>
      </c>
      <c r="F438" s="1" t="s">
        <v>8556</v>
      </c>
      <c r="H438" s="1" t="s">
        <v>7786</v>
      </c>
      <c r="I438" s="1" t="s">
        <v>8557</v>
      </c>
    </row>
    <row r="439">
      <c r="A439" s="1">
        <v>2.1175270408E10</v>
      </c>
      <c r="B439" s="1" t="s">
        <v>8558</v>
      </c>
      <c r="C439" s="1" t="s">
        <v>699</v>
      </c>
      <c r="D439" s="1" t="s">
        <v>7788</v>
      </c>
      <c r="E439" s="3">
        <f t="shared" si="1"/>
        <v>1</v>
      </c>
      <c r="F439" s="1" t="s">
        <v>8559</v>
      </c>
      <c r="H439" s="1" t="s">
        <v>7786</v>
      </c>
      <c r="I439" s="1" t="s">
        <v>8560</v>
      </c>
    </row>
    <row r="440">
      <c r="A440" s="1">
        <v>2.1172180755E10</v>
      </c>
      <c r="B440" s="1" t="s">
        <v>8561</v>
      </c>
      <c r="C440" s="1" t="s">
        <v>340</v>
      </c>
      <c r="D440" s="1" t="s">
        <v>7788</v>
      </c>
      <c r="E440" s="3">
        <f t="shared" si="1"/>
        <v>1</v>
      </c>
      <c r="F440" s="1" t="s">
        <v>8562</v>
      </c>
      <c r="H440" s="1" t="s">
        <v>7857</v>
      </c>
      <c r="I440" s="1">
        <v>3.987553102E9</v>
      </c>
    </row>
    <row r="441">
      <c r="A441" s="1">
        <v>2.1173244685E10</v>
      </c>
      <c r="B441" s="1" t="s">
        <v>8563</v>
      </c>
      <c r="C441" s="1" t="s">
        <v>624</v>
      </c>
      <c r="D441" s="1" t="s">
        <v>7788</v>
      </c>
      <c r="E441" s="3">
        <f t="shared" si="1"/>
        <v>1</v>
      </c>
      <c r="F441" s="1" t="s">
        <v>8564</v>
      </c>
      <c r="H441" s="1" t="s">
        <v>7786</v>
      </c>
      <c r="I441" s="1" t="s">
        <v>8565</v>
      </c>
    </row>
    <row r="442">
      <c r="A442" s="1">
        <v>2.157277807E10</v>
      </c>
      <c r="B442" s="1" t="s">
        <v>8566</v>
      </c>
      <c r="C442" s="1" t="s">
        <v>8567</v>
      </c>
      <c r="D442" s="1" t="s">
        <v>7788</v>
      </c>
      <c r="E442" s="3">
        <f t="shared" si="1"/>
        <v>1</v>
      </c>
      <c r="H442" s="1" t="s">
        <v>7786</v>
      </c>
    </row>
    <row r="443">
      <c r="A443" s="1">
        <v>2.1171669308E10</v>
      </c>
      <c r="B443" s="1" t="s">
        <v>8568</v>
      </c>
      <c r="C443" s="1" t="s">
        <v>90</v>
      </c>
      <c r="D443" s="1" t="s">
        <v>7788</v>
      </c>
      <c r="E443" s="3">
        <f t="shared" si="1"/>
        <v>1</v>
      </c>
      <c r="F443" s="1" t="s">
        <v>8569</v>
      </c>
      <c r="H443" s="1" t="s">
        <v>7786</v>
      </c>
      <c r="I443" s="1" t="s">
        <v>8570</v>
      </c>
    </row>
    <row r="444">
      <c r="A444" s="1">
        <v>2.115691291E10</v>
      </c>
      <c r="B444" s="1" t="s">
        <v>8571</v>
      </c>
      <c r="C444" s="1" t="s">
        <v>293</v>
      </c>
      <c r="D444" s="1" t="s">
        <v>7785</v>
      </c>
      <c r="E444" s="3">
        <f t="shared" si="1"/>
        <v>0</v>
      </c>
      <c r="F444" s="1" t="s">
        <v>8572</v>
      </c>
      <c r="H444" s="1" t="s">
        <v>7786</v>
      </c>
      <c r="I444" s="1">
        <v>3.496727052E9</v>
      </c>
    </row>
    <row r="445">
      <c r="A445" s="1">
        <v>2.1152094108E10</v>
      </c>
      <c r="B445" s="1" t="s">
        <v>8573</v>
      </c>
      <c r="C445" s="1" t="s">
        <v>190</v>
      </c>
      <c r="D445" s="1" t="s">
        <v>7788</v>
      </c>
      <c r="E445" s="3">
        <f t="shared" si="1"/>
        <v>1</v>
      </c>
      <c r="F445" s="1" t="s">
        <v>8574</v>
      </c>
      <c r="H445" s="1" t="s">
        <v>7786</v>
      </c>
      <c r="I445" s="1" t="s">
        <v>8575</v>
      </c>
    </row>
    <row r="446">
      <c r="A446" s="1">
        <v>2.1146274422E10</v>
      </c>
      <c r="B446" s="1" t="s">
        <v>8576</v>
      </c>
      <c r="C446" s="1" t="s">
        <v>309</v>
      </c>
      <c r="D446" s="1" t="s">
        <v>7788</v>
      </c>
      <c r="E446" s="3">
        <f t="shared" si="1"/>
        <v>1</v>
      </c>
      <c r="F446" s="1" t="s">
        <v>8577</v>
      </c>
      <c r="H446" s="1" t="s">
        <v>7857</v>
      </c>
      <c r="I446" s="1" t="s">
        <v>8578</v>
      </c>
    </row>
    <row r="447">
      <c r="A447" s="1">
        <v>2.113938778E10</v>
      </c>
      <c r="B447" s="1" t="s">
        <v>8579</v>
      </c>
      <c r="C447" s="1" t="s">
        <v>195</v>
      </c>
      <c r="D447" s="1" t="s">
        <v>7788</v>
      </c>
      <c r="E447" s="3">
        <f t="shared" si="1"/>
        <v>1</v>
      </c>
      <c r="F447" s="1" t="s">
        <v>8580</v>
      </c>
      <c r="H447" s="1" t="s">
        <v>7857</v>
      </c>
      <c r="I447" s="1">
        <v>3.152717217E9</v>
      </c>
    </row>
    <row r="448">
      <c r="A448" s="1">
        <v>2.1138470568E10</v>
      </c>
      <c r="B448" s="1" t="s">
        <v>8581</v>
      </c>
      <c r="C448" s="1" t="s">
        <v>114</v>
      </c>
      <c r="D448" s="1" t="s">
        <v>7788</v>
      </c>
      <c r="E448" s="3">
        <f t="shared" si="1"/>
        <v>1</v>
      </c>
      <c r="F448" s="1" t="s">
        <v>8582</v>
      </c>
      <c r="H448" s="1" t="s">
        <v>7786</v>
      </c>
      <c r="I448" s="1">
        <v>3.125220679E9</v>
      </c>
    </row>
    <row r="449">
      <c r="A449" s="1">
        <v>2.1137218206E10</v>
      </c>
      <c r="B449" s="1" t="s">
        <v>8583</v>
      </c>
      <c r="C449" s="1" t="s">
        <v>509</v>
      </c>
      <c r="D449" s="1" t="s">
        <v>7788</v>
      </c>
      <c r="E449" s="3">
        <f t="shared" si="1"/>
        <v>1</v>
      </c>
      <c r="H449" s="1" t="s">
        <v>7786</v>
      </c>
    </row>
    <row r="450">
      <c r="A450" s="1">
        <v>2.1135105856E10</v>
      </c>
      <c r="B450" s="1" t="s">
        <v>8584</v>
      </c>
      <c r="C450" s="1" t="s">
        <v>56</v>
      </c>
      <c r="D450" s="1" t="s">
        <v>7785</v>
      </c>
      <c r="E450" s="3">
        <f t="shared" si="1"/>
        <v>0</v>
      </c>
      <c r="F450" s="1" t="s">
        <v>8585</v>
      </c>
      <c r="H450" s="1" t="s">
        <v>7786</v>
      </c>
      <c r="I450" s="1" t="s">
        <v>8586</v>
      </c>
    </row>
    <row r="451">
      <c r="A451" s="1">
        <v>2.1130954763E10</v>
      </c>
      <c r="B451" s="1" t="s">
        <v>8587</v>
      </c>
      <c r="C451" s="1" t="s">
        <v>304</v>
      </c>
      <c r="D451" s="1" t="s">
        <v>7788</v>
      </c>
      <c r="E451" s="3">
        <f t="shared" si="1"/>
        <v>1</v>
      </c>
      <c r="F451" s="1" t="s">
        <v>8588</v>
      </c>
      <c r="H451" s="1" t="s">
        <v>7786</v>
      </c>
      <c r="I451" s="1">
        <v>3.105172295E9</v>
      </c>
    </row>
    <row r="452">
      <c r="A452" s="1">
        <v>2.113113323E10</v>
      </c>
      <c r="B452" s="1" t="s">
        <v>8589</v>
      </c>
      <c r="C452" s="1" t="s">
        <v>616</v>
      </c>
      <c r="D452" s="1" t="s">
        <v>7788</v>
      </c>
      <c r="E452" s="3">
        <f t="shared" si="1"/>
        <v>1</v>
      </c>
      <c r="F452" s="1" t="s">
        <v>8590</v>
      </c>
      <c r="H452" s="1" t="s">
        <v>7786</v>
      </c>
      <c r="I452" s="1">
        <v>3.865124199E9</v>
      </c>
    </row>
    <row r="453">
      <c r="A453" s="1">
        <v>2.1129295257E10</v>
      </c>
      <c r="B453" s="1" t="s">
        <v>8591</v>
      </c>
      <c r="C453" s="1" t="s">
        <v>462</v>
      </c>
      <c r="D453" s="1" t="s">
        <v>7788</v>
      </c>
      <c r="E453" s="3">
        <f t="shared" si="1"/>
        <v>1</v>
      </c>
      <c r="F453" s="1" t="s">
        <v>8592</v>
      </c>
      <c r="H453" s="1" t="s">
        <v>8060</v>
      </c>
      <c r="I453" s="1" t="s">
        <v>8593</v>
      </c>
    </row>
    <row r="454">
      <c r="A454" s="1">
        <v>2.1093893522E10</v>
      </c>
      <c r="B454" s="1" t="s">
        <v>8594</v>
      </c>
      <c r="C454" s="1" t="s">
        <v>801</v>
      </c>
      <c r="D454" s="1" t="s">
        <v>7788</v>
      </c>
      <c r="E454" s="3">
        <f t="shared" si="1"/>
        <v>1</v>
      </c>
      <c r="F454" s="1" t="s">
        <v>8595</v>
      </c>
      <c r="H454" s="1" t="s">
        <v>7786</v>
      </c>
      <c r="I454" s="1" t="s">
        <v>8596</v>
      </c>
    </row>
    <row r="455">
      <c r="A455" s="1">
        <v>2.1077109422E10</v>
      </c>
      <c r="B455" s="1" t="s">
        <v>8597</v>
      </c>
      <c r="C455" s="1" t="s">
        <v>55</v>
      </c>
      <c r="D455" s="1" t="s">
        <v>7788</v>
      </c>
      <c r="E455" s="3">
        <f t="shared" si="1"/>
        <v>1</v>
      </c>
      <c r="F455" s="1" t="s">
        <v>8598</v>
      </c>
      <c r="H455" s="1" t="s">
        <v>7857</v>
      </c>
      <c r="I455" s="1" t="s">
        <v>8599</v>
      </c>
    </row>
    <row r="456">
      <c r="A456" s="1">
        <v>2.1074938722E10</v>
      </c>
      <c r="B456" s="1" t="s">
        <v>8600</v>
      </c>
      <c r="C456" s="1" t="s">
        <v>250</v>
      </c>
      <c r="D456" s="1" t="s">
        <v>7788</v>
      </c>
      <c r="E456" s="3">
        <f t="shared" si="1"/>
        <v>1</v>
      </c>
      <c r="F456" s="1" t="s">
        <v>8601</v>
      </c>
      <c r="H456" s="1" t="s">
        <v>7786</v>
      </c>
      <c r="I456" s="1" t="s">
        <v>8602</v>
      </c>
    </row>
    <row r="457">
      <c r="A457" s="1">
        <v>2.125032207E10</v>
      </c>
      <c r="B457" s="1" t="s">
        <v>8603</v>
      </c>
      <c r="C457" s="1" t="s">
        <v>446</v>
      </c>
      <c r="D457" s="1" t="s">
        <v>7788</v>
      </c>
      <c r="E457" s="3">
        <f t="shared" si="1"/>
        <v>1</v>
      </c>
      <c r="F457" s="1" t="s">
        <v>8604</v>
      </c>
      <c r="H457" s="1" t="s">
        <v>7786</v>
      </c>
      <c r="I457" s="1" t="s">
        <v>8605</v>
      </c>
    </row>
    <row r="458">
      <c r="A458" s="1">
        <v>2.1071399979E10</v>
      </c>
      <c r="B458" s="1" t="s">
        <v>8606</v>
      </c>
      <c r="C458" s="1" t="s">
        <v>703</v>
      </c>
      <c r="D458" s="1" t="s">
        <v>7788</v>
      </c>
      <c r="E458" s="3">
        <f t="shared" si="1"/>
        <v>1</v>
      </c>
      <c r="F458" s="1" t="s">
        <v>8607</v>
      </c>
      <c r="H458" s="1" t="s">
        <v>7786</v>
      </c>
      <c r="I458" s="1" t="s">
        <v>8608</v>
      </c>
    </row>
    <row r="459">
      <c r="A459" s="1">
        <v>2.1071412863E10</v>
      </c>
      <c r="B459" s="1" t="s">
        <v>8609</v>
      </c>
      <c r="C459" s="1" t="s">
        <v>760</v>
      </c>
      <c r="D459" s="1" t="s">
        <v>7788</v>
      </c>
      <c r="E459" s="3">
        <f t="shared" si="1"/>
        <v>1</v>
      </c>
      <c r="F459" s="1" t="s">
        <v>8610</v>
      </c>
      <c r="H459" s="1" t="s">
        <v>7786</v>
      </c>
      <c r="I459" s="1">
        <v>3.483403276E9</v>
      </c>
    </row>
    <row r="460">
      <c r="A460" s="1">
        <v>2.1071431559E10</v>
      </c>
      <c r="B460" s="1" t="s">
        <v>8611</v>
      </c>
      <c r="C460" s="1" t="s">
        <v>541</v>
      </c>
      <c r="D460" s="1" t="s">
        <v>7788</v>
      </c>
      <c r="E460" s="3">
        <f t="shared" si="1"/>
        <v>1</v>
      </c>
      <c r="F460" s="1" t="s">
        <v>8612</v>
      </c>
      <c r="H460" s="1" t="s">
        <v>7786</v>
      </c>
      <c r="I460" s="1" t="s">
        <v>8613</v>
      </c>
    </row>
    <row r="461">
      <c r="A461" s="1">
        <v>2.1071272887E10</v>
      </c>
      <c r="B461" s="1" t="s">
        <v>8614</v>
      </c>
      <c r="C461" s="1" t="s">
        <v>514</v>
      </c>
      <c r="D461" s="1" t="s">
        <v>7788</v>
      </c>
      <c r="E461" s="3">
        <f t="shared" si="1"/>
        <v>1</v>
      </c>
      <c r="F461" s="1" t="s">
        <v>8615</v>
      </c>
      <c r="H461" s="1" t="s">
        <v>7786</v>
      </c>
      <c r="I461" s="1" t="s">
        <v>8616</v>
      </c>
    </row>
    <row r="462">
      <c r="A462" s="1">
        <v>2.1061567104E10</v>
      </c>
      <c r="B462" s="1" t="s">
        <v>8617</v>
      </c>
      <c r="C462" s="1" t="s">
        <v>247</v>
      </c>
      <c r="D462" s="1" t="s">
        <v>7788</v>
      </c>
      <c r="E462" s="3">
        <f t="shared" si="1"/>
        <v>1</v>
      </c>
      <c r="H462" s="1" t="s">
        <v>7786</v>
      </c>
    </row>
    <row r="463">
      <c r="A463" s="1">
        <v>2.1057305654E10</v>
      </c>
      <c r="B463" s="1" t="s">
        <v>8618</v>
      </c>
      <c r="C463" s="1" t="s">
        <v>611</v>
      </c>
      <c r="D463" s="1" t="s">
        <v>7788</v>
      </c>
      <c r="E463" s="3">
        <f t="shared" si="1"/>
        <v>1</v>
      </c>
      <c r="F463" s="1" t="s">
        <v>8619</v>
      </c>
      <c r="H463" s="1" t="s">
        <v>7786</v>
      </c>
      <c r="I463" s="1">
        <v>3.151496514E9</v>
      </c>
    </row>
    <row r="464">
      <c r="A464" s="1">
        <v>2.1057208426E10</v>
      </c>
      <c r="B464" s="1" t="s">
        <v>8620</v>
      </c>
      <c r="C464" s="1" t="s">
        <v>628</v>
      </c>
      <c r="D464" s="1" t="s">
        <v>7788</v>
      </c>
      <c r="E464" s="3">
        <f t="shared" si="1"/>
        <v>1</v>
      </c>
      <c r="H464" s="1" t="s">
        <v>7786</v>
      </c>
    </row>
    <row r="465">
      <c r="A465" s="1">
        <v>2.106823093E10</v>
      </c>
      <c r="B465" s="1" t="s">
        <v>8621</v>
      </c>
      <c r="C465" s="1" t="s">
        <v>483</v>
      </c>
      <c r="D465" s="1" t="s">
        <v>7788</v>
      </c>
      <c r="E465" s="3">
        <f t="shared" si="1"/>
        <v>1</v>
      </c>
      <c r="F465" s="1" t="s">
        <v>8622</v>
      </c>
      <c r="H465" s="1" t="s">
        <v>8060</v>
      </c>
      <c r="I465" s="1" t="s">
        <v>8623</v>
      </c>
    </row>
    <row r="466">
      <c r="A466" s="1">
        <v>2.105393567E10</v>
      </c>
      <c r="B466" s="1" t="s">
        <v>8624</v>
      </c>
      <c r="C466" s="1" t="s">
        <v>31</v>
      </c>
      <c r="D466" s="1" t="s">
        <v>7788</v>
      </c>
      <c r="E466" s="3">
        <f t="shared" si="1"/>
        <v>1</v>
      </c>
      <c r="F466" s="1" t="s">
        <v>8625</v>
      </c>
      <c r="H466" s="1" t="s">
        <v>7857</v>
      </c>
      <c r="I466" s="1" t="s">
        <v>8626</v>
      </c>
    </row>
    <row r="467">
      <c r="A467" s="1">
        <v>2.1053709863E10</v>
      </c>
      <c r="B467" s="1" t="s">
        <v>8627</v>
      </c>
      <c r="C467" s="1" t="s">
        <v>499</v>
      </c>
      <c r="D467" s="1" t="s">
        <v>7788</v>
      </c>
      <c r="E467" s="3">
        <f t="shared" si="1"/>
        <v>1</v>
      </c>
      <c r="F467" s="1" t="s">
        <v>8628</v>
      </c>
      <c r="H467" s="1" t="s">
        <v>7786</v>
      </c>
      <c r="I467" s="1">
        <v>3.84708304E9</v>
      </c>
    </row>
    <row r="468">
      <c r="A468" s="1">
        <v>2.1051763537E10</v>
      </c>
      <c r="B468" s="1" t="s">
        <v>8629</v>
      </c>
      <c r="C468" s="1" t="s">
        <v>457</v>
      </c>
      <c r="D468" s="1" t="s">
        <v>7788</v>
      </c>
      <c r="E468" s="3">
        <f t="shared" si="1"/>
        <v>1</v>
      </c>
      <c r="F468" s="1" t="s">
        <v>8630</v>
      </c>
      <c r="H468" s="1" t="s">
        <v>7786</v>
      </c>
      <c r="I468" s="1">
        <v>3.479851541E9</v>
      </c>
    </row>
    <row r="469">
      <c r="A469" s="1">
        <v>2.1049667485E10</v>
      </c>
      <c r="B469" s="1" t="s">
        <v>8631</v>
      </c>
      <c r="C469" s="1" t="s">
        <v>273</v>
      </c>
      <c r="D469" s="1" t="s">
        <v>7788</v>
      </c>
      <c r="E469" s="3">
        <f t="shared" si="1"/>
        <v>1</v>
      </c>
      <c r="F469" s="1" t="s">
        <v>8632</v>
      </c>
      <c r="H469" s="1" t="s">
        <v>7786</v>
      </c>
      <c r="I469" s="1">
        <v>1.5712030812E10</v>
      </c>
    </row>
    <row r="470">
      <c r="A470" s="1">
        <v>2.1048128559E10</v>
      </c>
      <c r="B470" s="1" t="s">
        <v>8633</v>
      </c>
      <c r="C470" s="1" t="s">
        <v>794</v>
      </c>
      <c r="D470" s="1" t="s">
        <v>7788</v>
      </c>
      <c r="E470" s="3">
        <f t="shared" si="1"/>
        <v>1</v>
      </c>
      <c r="F470" s="1" t="s">
        <v>8634</v>
      </c>
      <c r="H470" s="1" t="s">
        <v>7786</v>
      </c>
      <c r="I470" s="1" t="s">
        <v>8635</v>
      </c>
    </row>
    <row r="471">
      <c r="A471" s="1">
        <v>2.104804058E10</v>
      </c>
      <c r="B471" s="1" t="s">
        <v>8636</v>
      </c>
      <c r="C471" s="1" t="s">
        <v>545</v>
      </c>
      <c r="D471" s="1" t="s">
        <v>7788</v>
      </c>
      <c r="E471" s="3">
        <f t="shared" si="1"/>
        <v>1</v>
      </c>
      <c r="F471" s="1" t="s">
        <v>8637</v>
      </c>
      <c r="H471" s="1" t="s">
        <v>7786</v>
      </c>
      <c r="I471" s="1" t="s">
        <v>8638</v>
      </c>
    </row>
    <row r="472">
      <c r="A472" s="1">
        <v>2.1006047245E10</v>
      </c>
      <c r="B472" s="1" t="s">
        <v>8639</v>
      </c>
      <c r="C472" s="1" t="s">
        <v>827</v>
      </c>
      <c r="D472" s="1" t="s">
        <v>7788</v>
      </c>
      <c r="E472" s="3">
        <f t="shared" si="1"/>
        <v>1</v>
      </c>
      <c r="F472" s="1" t="s">
        <v>8640</v>
      </c>
      <c r="H472" s="1" t="s">
        <v>8060</v>
      </c>
      <c r="I472" s="1" t="s">
        <v>8641</v>
      </c>
    </row>
    <row r="473">
      <c r="A473" s="1">
        <v>2.1002403877E10</v>
      </c>
      <c r="B473" s="1" t="s">
        <v>8642</v>
      </c>
      <c r="C473" s="1" t="s">
        <v>511</v>
      </c>
      <c r="D473" s="1" t="s">
        <v>7788</v>
      </c>
      <c r="E473" s="3">
        <f t="shared" si="1"/>
        <v>1</v>
      </c>
      <c r="H473" s="1" t="s">
        <v>7786</v>
      </c>
    </row>
    <row r="474">
      <c r="A474" s="1">
        <v>2.1002166632E10</v>
      </c>
      <c r="B474" s="1" t="s">
        <v>8643</v>
      </c>
      <c r="C474" s="1" t="s">
        <v>493</v>
      </c>
      <c r="D474" s="1" t="s">
        <v>7788</v>
      </c>
      <c r="E474" s="3">
        <f t="shared" si="1"/>
        <v>1</v>
      </c>
      <c r="H474" s="1" t="s">
        <v>7786</v>
      </c>
    </row>
    <row r="475">
      <c r="A475" s="1">
        <v>2.0998159654E10</v>
      </c>
      <c r="B475" s="1" t="s">
        <v>8644</v>
      </c>
      <c r="C475" s="1" t="s">
        <v>823</v>
      </c>
      <c r="D475" s="1" t="s">
        <v>7788</v>
      </c>
      <c r="E475" s="3">
        <f t="shared" si="1"/>
        <v>1</v>
      </c>
      <c r="H475" s="1" t="s">
        <v>7786</v>
      </c>
    </row>
    <row r="476">
      <c r="A476" s="1">
        <v>2.0996137737E10</v>
      </c>
      <c r="B476" s="1" t="s">
        <v>8645</v>
      </c>
      <c r="C476" s="1" t="s">
        <v>840</v>
      </c>
      <c r="D476" s="1" t="s">
        <v>7788</v>
      </c>
      <c r="E476" s="3">
        <f t="shared" si="1"/>
        <v>1</v>
      </c>
      <c r="F476" s="1" t="s">
        <v>8646</v>
      </c>
      <c r="H476" s="1" t="s">
        <v>7786</v>
      </c>
      <c r="I476" s="1">
        <v>3.160015699E9</v>
      </c>
    </row>
    <row r="477">
      <c r="A477" s="1">
        <v>2.0997162091E10</v>
      </c>
      <c r="B477" s="1" t="s">
        <v>8647</v>
      </c>
      <c r="C477" s="1" t="s">
        <v>261</v>
      </c>
      <c r="D477" s="1" t="s">
        <v>7788</v>
      </c>
      <c r="E477" s="3">
        <f t="shared" si="1"/>
        <v>1</v>
      </c>
      <c r="F477" s="1" t="s">
        <v>8648</v>
      </c>
      <c r="H477" s="1" t="s">
        <v>7857</v>
      </c>
      <c r="I477" s="1" t="s">
        <v>8649</v>
      </c>
    </row>
    <row r="478">
      <c r="A478" s="1">
        <v>2.0980343916E10</v>
      </c>
      <c r="B478" s="1" t="s">
        <v>8650</v>
      </c>
      <c r="C478" s="1" t="s">
        <v>8651</v>
      </c>
      <c r="D478" s="1" t="s">
        <v>7788</v>
      </c>
      <c r="E478" s="3">
        <f t="shared" si="1"/>
        <v>1</v>
      </c>
      <c r="F478" s="1" t="s">
        <v>8652</v>
      </c>
      <c r="H478" s="1" t="s">
        <v>7857</v>
      </c>
      <c r="I478" s="1" t="s">
        <v>8653</v>
      </c>
    </row>
    <row r="479">
      <c r="A479" s="1">
        <v>2.0979881567E10</v>
      </c>
      <c r="B479" s="1" t="s">
        <v>8654</v>
      </c>
      <c r="C479" s="1" t="s">
        <v>449</v>
      </c>
      <c r="D479" s="1" t="s">
        <v>7788</v>
      </c>
      <c r="E479" s="3">
        <f t="shared" si="1"/>
        <v>1</v>
      </c>
      <c r="F479" s="1" t="s">
        <v>8655</v>
      </c>
      <c r="H479" s="1" t="s">
        <v>7857</v>
      </c>
      <c r="I479" s="1">
        <v>3.917066832E9</v>
      </c>
    </row>
    <row r="480">
      <c r="A480" s="1">
        <v>2.0979364198E10</v>
      </c>
      <c r="B480" s="1" t="s">
        <v>8656</v>
      </c>
      <c r="C480" s="1" t="s">
        <v>445</v>
      </c>
      <c r="D480" s="1" t="s">
        <v>7788</v>
      </c>
      <c r="E480" s="3">
        <f t="shared" si="1"/>
        <v>1</v>
      </c>
      <c r="H480" s="1" t="s">
        <v>7786</v>
      </c>
    </row>
    <row r="481">
      <c r="A481" s="1">
        <v>2.0977702712E10</v>
      </c>
      <c r="B481" s="1" t="s">
        <v>8657</v>
      </c>
      <c r="C481" s="1" t="s">
        <v>510</v>
      </c>
      <c r="D481" s="1" t="s">
        <v>7788</v>
      </c>
      <c r="E481" s="3">
        <f t="shared" si="1"/>
        <v>1</v>
      </c>
      <c r="H481" s="1" t="s">
        <v>7786</v>
      </c>
    </row>
    <row r="482">
      <c r="A482" s="1">
        <v>2.1530886984E10</v>
      </c>
      <c r="B482" s="1" t="s">
        <v>8658</v>
      </c>
      <c r="C482" s="1" t="s">
        <v>517</v>
      </c>
      <c r="D482" s="1" t="s">
        <v>7788</v>
      </c>
      <c r="E482" s="3">
        <f t="shared" si="1"/>
        <v>1</v>
      </c>
      <c r="H482" s="1" t="s">
        <v>7786</v>
      </c>
    </row>
    <row r="483">
      <c r="A483" s="1">
        <v>2.0976288322E10</v>
      </c>
      <c r="B483" s="1" t="s">
        <v>8659</v>
      </c>
      <c r="C483" s="1" t="s">
        <v>527</v>
      </c>
      <c r="D483" s="1" t="s">
        <v>7788</v>
      </c>
      <c r="E483" s="3">
        <f t="shared" si="1"/>
        <v>1</v>
      </c>
      <c r="F483" s="1" t="s">
        <v>8660</v>
      </c>
      <c r="H483" s="1" t="s">
        <v>7786</v>
      </c>
      <c r="I483" s="1">
        <v>3.128447022E9</v>
      </c>
    </row>
    <row r="484">
      <c r="A484" s="1">
        <v>2.0974322318E10</v>
      </c>
      <c r="B484" s="1" t="s">
        <v>8661</v>
      </c>
      <c r="C484" s="1" t="s">
        <v>125</v>
      </c>
      <c r="D484" s="1" t="s">
        <v>7788</v>
      </c>
      <c r="E484" s="3">
        <f t="shared" si="1"/>
        <v>1</v>
      </c>
      <c r="F484" s="1" t="s">
        <v>8662</v>
      </c>
      <c r="H484" s="1" t="s">
        <v>7786</v>
      </c>
      <c r="I484" s="1" t="s">
        <v>8663</v>
      </c>
    </row>
    <row r="485">
      <c r="A485" s="1">
        <v>2.0959907104E10</v>
      </c>
      <c r="B485" s="1" t="s">
        <v>8664</v>
      </c>
      <c r="C485" s="1" t="s">
        <v>173</v>
      </c>
      <c r="D485" s="1" t="s">
        <v>7788</v>
      </c>
      <c r="E485" s="3">
        <f t="shared" si="1"/>
        <v>1</v>
      </c>
      <c r="H485" s="1" t="s">
        <v>7786</v>
      </c>
    </row>
    <row r="486">
      <c r="A486" s="1">
        <v>2.0974329958E10</v>
      </c>
      <c r="B486" s="1" t="s">
        <v>8665</v>
      </c>
      <c r="C486" s="1" t="s">
        <v>224</v>
      </c>
      <c r="D486" s="1" t="s">
        <v>7788</v>
      </c>
      <c r="E486" s="3">
        <f t="shared" si="1"/>
        <v>1</v>
      </c>
      <c r="F486" s="1" t="s">
        <v>8666</v>
      </c>
      <c r="H486" s="1" t="s">
        <v>8667</v>
      </c>
      <c r="I486" s="1" t="s">
        <v>8668</v>
      </c>
    </row>
    <row r="487">
      <c r="A487" s="1">
        <v>2.0909376382E10</v>
      </c>
      <c r="B487" s="1" t="s">
        <v>8669</v>
      </c>
      <c r="C487" s="1" t="s">
        <v>151</v>
      </c>
      <c r="D487" s="1" t="s">
        <v>7788</v>
      </c>
      <c r="E487" s="3">
        <f t="shared" si="1"/>
        <v>1</v>
      </c>
      <c r="F487" s="1" t="s">
        <v>8670</v>
      </c>
      <c r="H487" s="1" t="s">
        <v>7786</v>
      </c>
      <c r="I487" s="1" t="s">
        <v>8671</v>
      </c>
    </row>
    <row r="488">
      <c r="A488" s="1">
        <v>2.0908285615E10</v>
      </c>
      <c r="B488" s="1" t="s">
        <v>8672</v>
      </c>
      <c r="C488" s="1" t="s">
        <v>482</v>
      </c>
      <c r="D488" s="1" t="s">
        <v>7788</v>
      </c>
      <c r="E488" s="3">
        <f t="shared" si="1"/>
        <v>1</v>
      </c>
      <c r="F488" s="1" t="s">
        <v>8673</v>
      </c>
      <c r="H488" s="1" t="s">
        <v>7786</v>
      </c>
      <c r="I488" s="1" t="s">
        <v>8674</v>
      </c>
    </row>
    <row r="489">
      <c r="A489" s="1">
        <v>2.0906377388E10</v>
      </c>
      <c r="B489" s="1" t="s">
        <v>8675</v>
      </c>
      <c r="C489" s="1" t="s">
        <v>326</v>
      </c>
      <c r="D489" s="1" t="s">
        <v>7788</v>
      </c>
      <c r="E489" s="3">
        <f t="shared" si="1"/>
        <v>1</v>
      </c>
      <c r="F489" s="1" t="s">
        <v>8676</v>
      </c>
      <c r="H489" s="1" t="s">
        <v>7857</v>
      </c>
      <c r="I489" s="1" t="s">
        <v>8677</v>
      </c>
    </row>
    <row r="490">
      <c r="A490" s="1">
        <v>2.0905507746E10</v>
      </c>
      <c r="B490" s="1" t="s">
        <v>8678</v>
      </c>
      <c r="C490" s="1" t="s">
        <v>400</v>
      </c>
      <c r="D490" s="1" t="s">
        <v>7788</v>
      </c>
      <c r="E490" s="3">
        <f t="shared" si="1"/>
        <v>1</v>
      </c>
      <c r="F490" s="1" t="s">
        <v>8679</v>
      </c>
      <c r="H490" s="1" t="s">
        <v>8060</v>
      </c>
      <c r="I490" s="1" t="s">
        <v>8680</v>
      </c>
    </row>
    <row r="491">
      <c r="A491" s="1">
        <v>2.0905448273E10</v>
      </c>
      <c r="B491" s="1" t="s">
        <v>8681</v>
      </c>
      <c r="C491" s="1" t="s">
        <v>498</v>
      </c>
      <c r="D491" s="1" t="s">
        <v>7788</v>
      </c>
      <c r="E491" s="3">
        <f t="shared" si="1"/>
        <v>1</v>
      </c>
      <c r="F491" s="1" t="s">
        <v>8682</v>
      </c>
      <c r="H491" s="1" t="s">
        <v>7857</v>
      </c>
      <c r="I491" s="1" t="s">
        <v>8683</v>
      </c>
    </row>
    <row r="492">
      <c r="A492" s="1">
        <v>2.0903860108E10</v>
      </c>
      <c r="B492" s="1" t="s">
        <v>8684</v>
      </c>
      <c r="C492" s="1" t="s">
        <v>188</v>
      </c>
      <c r="D492" s="1" t="s">
        <v>7788</v>
      </c>
      <c r="E492" s="3">
        <f t="shared" si="1"/>
        <v>1</v>
      </c>
      <c r="F492" s="1" t="s">
        <v>8685</v>
      </c>
      <c r="H492" s="1" t="s">
        <v>7786</v>
      </c>
      <c r="I492" s="1">
        <v>3.091849847E9</v>
      </c>
    </row>
    <row r="493">
      <c r="A493" s="1">
        <v>2.0903619506E10</v>
      </c>
      <c r="B493" s="1" t="s">
        <v>8686</v>
      </c>
      <c r="C493" s="1" t="s">
        <v>622</v>
      </c>
      <c r="D493" s="1" t="s">
        <v>7788</v>
      </c>
      <c r="E493" s="3">
        <f t="shared" si="1"/>
        <v>1</v>
      </c>
      <c r="F493" s="1" t="s">
        <v>8687</v>
      </c>
      <c r="H493" s="1" t="s">
        <v>7786</v>
      </c>
      <c r="I493" s="1" t="s">
        <v>8688</v>
      </c>
    </row>
    <row r="494">
      <c r="A494" s="1">
        <v>2.0902895429E10</v>
      </c>
      <c r="B494" s="1" t="s">
        <v>8689</v>
      </c>
      <c r="C494" s="1" t="s">
        <v>540</v>
      </c>
      <c r="D494" s="1" t="s">
        <v>7788</v>
      </c>
      <c r="E494" s="3">
        <f t="shared" si="1"/>
        <v>1</v>
      </c>
      <c r="H494" s="1" t="s">
        <v>7786</v>
      </c>
    </row>
    <row r="495">
      <c r="A495" s="1">
        <v>2.0902300342E10</v>
      </c>
      <c r="B495" s="1" t="s">
        <v>8690</v>
      </c>
      <c r="C495" s="1" t="s">
        <v>399</v>
      </c>
      <c r="D495" s="1" t="s">
        <v>7788</v>
      </c>
      <c r="E495" s="3">
        <f t="shared" si="1"/>
        <v>1</v>
      </c>
      <c r="F495" s="1" t="s">
        <v>8691</v>
      </c>
      <c r="H495" s="1" t="s">
        <v>7786</v>
      </c>
      <c r="I495" s="1">
        <v>3.517604265E9</v>
      </c>
    </row>
    <row r="496">
      <c r="A496" s="1">
        <v>2.0902214526E10</v>
      </c>
      <c r="B496" s="1" t="s">
        <v>8692</v>
      </c>
      <c r="C496" s="1" t="s">
        <v>178</v>
      </c>
      <c r="D496" s="1" t="s">
        <v>7788</v>
      </c>
      <c r="E496" s="3">
        <f t="shared" si="1"/>
        <v>1</v>
      </c>
      <c r="F496" s="1" t="s">
        <v>8693</v>
      </c>
      <c r="H496" s="1" t="s">
        <v>7857</v>
      </c>
      <c r="I496" s="1" t="s">
        <v>8694</v>
      </c>
    </row>
    <row r="497">
      <c r="A497" s="1">
        <v>2.0893546904E10</v>
      </c>
      <c r="B497" s="1" t="s">
        <v>8695</v>
      </c>
      <c r="C497" s="1" t="s">
        <v>4059</v>
      </c>
      <c r="D497" s="1" t="s">
        <v>7785</v>
      </c>
      <c r="E497" s="3">
        <f t="shared" si="1"/>
        <v>0</v>
      </c>
      <c r="H497" s="1" t="s">
        <v>7786</v>
      </c>
    </row>
    <row r="498">
      <c r="A498" s="1">
        <v>2.0893906689E10</v>
      </c>
      <c r="B498" s="1" t="s">
        <v>8696</v>
      </c>
      <c r="C498" s="1" t="s">
        <v>698</v>
      </c>
      <c r="D498" s="1" t="s">
        <v>7788</v>
      </c>
      <c r="E498" s="3">
        <f t="shared" si="1"/>
        <v>1</v>
      </c>
      <c r="F498" s="1" t="s">
        <v>8697</v>
      </c>
      <c r="H498" s="1" t="s">
        <v>7857</v>
      </c>
      <c r="I498" s="1" t="s">
        <v>8698</v>
      </c>
    </row>
    <row r="499">
      <c r="A499" s="1">
        <v>2.0877579863E10</v>
      </c>
      <c r="B499" s="1" t="s">
        <v>8699</v>
      </c>
      <c r="C499" s="1" t="s">
        <v>463</v>
      </c>
      <c r="D499" s="1" t="s">
        <v>7788</v>
      </c>
      <c r="E499" s="3">
        <f t="shared" si="1"/>
        <v>1</v>
      </c>
      <c r="H499" s="1" t="s">
        <v>7786</v>
      </c>
    </row>
    <row r="500">
      <c r="A500" s="1">
        <v>2.0876196946E10</v>
      </c>
      <c r="B500" s="1" t="s">
        <v>8700</v>
      </c>
      <c r="C500" s="1" t="s">
        <v>818</v>
      </c>
      <c r="D500" s="1" t="s">
        <v>7788</v>
      </c>
      <c r="E500" s="3">
        <f t="shared" si="1"/>
        <v>1</v>
      </c>
      <c r="F500" s="1" t="s">
        <v>8701</v>
      </c>
      <c r="H500" s="1" t="s">
        <v>7786</v>
      </c>
      <c r="I500" s="1" t="s">
        <v>8702</v>
      </c>
    </row>
    <row r="501">
      <c r="A501" s="1">
        <v>2.0874993927E10</v>
      </c>
      <c r="B501" s="1" t="s">
        <v>8703</v>
      </c>
      <c r="C501" s="1" t="s">
        <v>508</v>
      </c>
      <c r="D501" s="1" t="s">
        <v>7788</v>
      </c>
      <c r="E501" s="3">
        <f t="shared" si="1"/>
        <v>1</v>
      </c>
      <c r="H501" s="1" t="s">
        <v>7786</v>
      </c>
    </row>
    <row r="502">
      <c r="A502" s="1">
        <v>2.1466864976E10</v>
      </c>
      <c r="B502" s="1" t="s">
        <v>8704</v>
      </c>
      <c r="C502" s="1" t="s">
        <v>285</v>
      </c>
      <c r="D502" s="1" t="s">
        <v>7788</v>
      </c>
      <c r="E502" s="3">
        <f t="shared" si="1"/>
        <v>1</v>
      </c>
      <c r="F502" s="1" t="s">
        <v>8705</v>
      </c>
      <c r="H502" s="1" t="s">
        <v>7786</v>
      </c>
      <c r="I502" s="1" t="s">
        <v>8706</v>
      </c>
    </row>
    <row r="503">
      <c r="A503" s="1">
        <v>2.0864402452E10</v>
      </c>
      <c r="B503" s="1" t="s">
        <v>8707</v>
      </c>
      <c r="C503" s="1" t="s">
        <v>134</v>
      </c>
      <c r="D503" s="1" t="s">
        <v>7788</v>
      </c>
      <c r="E503" s="3">
        <f t="shared" si="1"/>
        <v>1</v>
      </c>
      <c r="F503" s="1" t="s">
        <v>8708</v>
      </c>
      <c r="H503" s="1" t="s">
        <v>7786</v>
      </c>
      <c r="I503" s="1" t="s">
        <v>8709</v>
      </c>
    </row>
    <row r="504">
      <c r="A504" s="1">
        <v>2.0902037341E10</v>
      </c>
      <c r="B504" s="1" t="s">
        <v>8710</v>
      </c>
      <c r="C504" s="1" t="s">
        <v>298</v>
      </c>
      <c r="D504" s="1" t="s">
        <v>7788</v>
      </c>
      <c r="E504" s="3">
        <f t="shared" si="1"/>
        <v>1</v>
      </c>
      <c r="F504" s="1" t="s">
        <v>8711</v>
      </c>
      <c r="H504" s="1" t="s">
        <v>7857</v>
      </c>
      <c r="I504" s="1" t="s">
        <v>8712</v>
      </c>
    </row>
    <row r="505">
      <c r="A505" s="1">
        <v>2.08613149E10</v>
      </c>
      <c r="B505" s="1" t="s">
        <v>8713</v>
      </c>
      <c r="C505" s="1" t="s">
        <v>265</v>
      </c>
      <c r="D505" s="1" t="s">
        <v>7788</v>
      </c>
      <c r="E505" s="3">
        <f t="shared" si="1"/>
        <v>1</v>
      </c>
      <c r="H505" s="1" t="s">
        <v>7786</v>
      </c>
    </row>
    <row r="506">
      <c r="A506" s="1">
        <v>2.0858824367E10</v>
      </c>
      <c r="B506" s="1" t="s">
        <v>8714</v>
      </c>
      <c r="C506" s="1" t="s">
        <v>171</v>
      </c>
      <c r="D506" s="1" t="s">
        <v>7788</v>
      </c>
      <c r="E506" s="3">
        <f t="shared" si="1"/>
        <v>1</v>
      </c>
      <c r="F506" s="1" t="s">
        <v>8715</v>
      </c>
      <c r="H506" s="1" t="s">
        <v>7857</v>
      </c>
      <c r="I506" s="1" t="s">
        <v>8716</v>
      </c>
    </row>
    <row r="507">
      <c r="A507" s="1">
        <v>2.0842599534E10</v>
      </c>
      <c r="B507" s="1" t="s">
        <v>8717</v>
      </c>
      <c r="C507" s="1" t="s">
        <v>504</v>
      </c>
      <c r="D507" s="1" t="s">
        <v>7788</v>
      </c>
      <c r="E507" s="3">
        <f t="shared" si="1"/>
        <v>1</v>
      </c>
      <c r="H507" s="1" t="s">
        <v>7786</v>
      </c>
    </row>
    <row r="508">
      <c r="A508" s="1">
        <v>2.0843814408E10</v>
      </c>
      <c r="B508" s="1" t="s">
        <v>8718</v>
      </c>
      <c r="C508" s="1" t="s">
        <v>486</v>
      </c>
      <c r="D508" s="1" t="s">
        <v>7788</v>
      </c>
      <c r="E508" s="3">
        <f t="shared" si="1"/>
        <v>1</v>
      </c>
      <c r="H508" s="1" t="s">
        <v>7786</v>
      </c>
    </row>
    <row r="509">
      <c r="A509" s="1">
        <v>2.0837326865E10</v>
      </c>
      <c r="B509" s="1" t="s">
        <v>8719</v>
      </c>
      <c r="C509" s="1" t="s">
        <v>243</v>
      </c>
      <c r="D509" s="1" t="s">
        <v>7788</v>
      </c>
      <c r="E509" s="3">
        <f t="shared" si="1"/>
        <v>1</v>
      </c>
      <c r="F509" s="1" t="s">
        <v>8720</v>
      </c>
      <c r="H509" s="1" t="s">
        <v>7786</v>
      </c>
      <c r="I509" s="1">
        <v>3.990562868E9</v>
      </c>
    </row>
    <row r="510">
      <c r="A510" s="1">
        <v>2.0822837002E10</v>
      </c>
      <c r="B510" s="1" t="s">
        <v>8721</v>
      </c>
      <c r="C510" s="1" t="s">
        <v>221</v>
      </c>
      <c r="D510" s="1" t="s">
        <v>7788</v>
      </c>
      <c r="E510" s="3">
        <f t="shared" si="1"/>
        <v>1</v>
      </c>
      <c r="F510" s="1" t="s">
        <v>8722</v>
      </c>
      <c r="H510" s="1" t="s">
        <v>7857</v>
      </c>
      <c r="I510" s="1" t="s">
        <v>8723</v>
      </c>
    </row>
    <row r="511">
      <c r="A511" s="1">
        <v>2.0822616504E10</v>
      </c>
      <c r="B511" s="1" t="s">
        <v>8724</v>
      </c>
      <c r="C511" s="1" t="s">
        <v>648</v>
      </c>
      <c r="D511" s="1" t="s">
        <v>7788</v>
      </c>
      <c r="E511" s="3">
        <f t="shared" si="1"/>
        <v>1</v>
      </c>
      <c r="H511" s="1" t="s">
        <v>7786</v>
      </c>
    </row>
    <row r="512">
      <c r="A512" s="1">
        <v>2.0820449416E10</v>
      </c>
      <c r="B512" s="1" t="s">
        <v>8725</v>
      </c>
      <c r="C512" s="1" t="s">
        <v>100</v>
      </c>
      <c r="D512" s="1" t="s">
        <v>7788</v>
      </c>
      <c r="E512" s="3">
        <f t="shared" si="1"/>
        <v>1</v>
      </c>
      <c r="F512" s="1" t="s">
        <v>8726</v>
      </c>
      <c r="H512" s="1" t="s">
        <v>7786</v>
      </c>
      <c r="I512" s="1" t="s">
        <v>8727</v>
      </c>
    </row>
    <row r="513">
      <c r="A513" s="1">
        <v>2.0820937057E10</v>
      </c>
      <c r="B513" s="1" t="s">
        <v>8728</v>
      </c>
      <c r="C513" s="1" t="s">
        <v>305</v>
      </c>
      <c r="D513" s="1" t="s">
        <v>7788</v>
      </c>
      <c r="E513" s="3">
        <f t="shared" si="1"/>
        <v>1</v>
      </c>
      <c r="H513" s="1" t="s">
        <v>7786</v>
      </c>
    </row>
    <row r="514">
      <c r="A514" s="1">
        <v>2.0816611091E10</v>
      </c>
      <c r="B514" s="1" t="s">
        <v>8729</v>
      </c>
      <c r="C514" s="1" t="s">
        <v>524</v>
      </c>
      <c r="D514" s="1" t="s">
        <v>7788</v>
      </c>
      <c r="E514" s="3">
        <f t="shared" si="1"/>
        <v>1</v>
      </c>
      <c r="F514" s="1" t="s">
        <v>8730</v>
      </c>
      <c r="H514" s="1" t="s">
        <v>7786</v>
      </c>
      <c r="I514" s="1">
        <v>3.851105343E9</v>
      </c>
    </row>
    <row r="515">
      <c r="A515" s="1">
        <v>2.08168246E10</v>
      </c>
      <c r="B515" s="1" t="s">
        <v>8731</v>
      </c>
      <c r="C515" s="1" t="s">
        <v>468</v>
      </c>
      <c r="D515" s="1" t="s">
        <v>7788</v>
      </c>
      <c r="E515" s="3">
        <f t="shared" si="1"/>
        <v>1</v>
      </c>
      <c r="H515" s="1" t="s">
        <v>7786</v>
      </c>
    </row>
    <row r="516">
      <c r="A516" s="1">
        <v>2.0815500891E10</v>
      </c>
      <c r="B516" s="1" t="s">
        <v>8732</v>
      </c>
      <c r="C516" s="1" t="s">
        <v>811</v>
      </c>
      <c r="D516" s="1" t="s">
        <v>7788</v>
      </c>
      <c r="E516" s="3">
        <f t="shared" si="1"/>
        <v>1</v>
      </c>
      <c r="F516" s="1" t="s">
        <v>8733</v>
      </c>
      <c r="H516" s="1" t="s">
        <v>7857</v>
      </c>
      <c r="I516" s="1" t="s">
        <v>8734</v>
      </c>
    </row>
    <row r="517">
      <c r="A517" s="1">
        <v>2.0801965941E10</v>
      </c>
      <c r="B517" s="1" t="s">
        <v>8735</v>
      </c>
      <c r="C517" s="1" t="s">
        <v>208</v>
      </c>
      <c r="D517" s="1" t="s">
        <v>7788</v>
      </c>
      <c r="E517" s="3">
        <f t="shared" si="1"/>
        <v>1</v>
      </c>
      <c r="F517" s="1" t="s">
        <v>8736</v>
      </c>
      <c r="H517" s="1" t="s">
        <v>8667</v>
      </c>
      <c r="I517" s="1" t="s">
        <v>8737</v>
      </c>
    </row>
    <row r="518">
      <c r="A518" s="1">
        <v>2.0800422775E10</v>
      </c>
      <c r="B518" s="1" t="s">
        <v>8738</v>
      </c>
      <c r="C518" s="1" t="s">
        <v>503</v>
      </c>
      <c r="D518" s="1" t="s">
        <v>7788</v>
      </c>
      <c r="E518" s="3">
        <f t="shared" si="1"/>
        <v>1</v>
      </c>
      <c r="H518" s="1" t="s">
        <v>7786</v>
      </c>
    </row>
    <row r="519">
      <c r="A519" s="1">
        <v>2.0836220827E10</v>
      </c>
      <c r="B519" s="1" t="s">
        <v>8739</v>
      </c>
      <c r="C519" s="1" t="s">
        <v>303</v>
      </c>
      <c r="D519" s="1" t="s">
        <v>7788</v>
      </c>
      <c r="E519" s="3">
        <f t="shared" si="1"/>
        <v>1</v>
      </c>
      <c r="F519" s="1" t="s">
        <v>8740</v>
      </c>
      <c r="H519" s="1" t="s">
        <v>7786</v>
      </c>
      <c r="I519" s="1" t="s">
        <v>8741</v>
      </c>
    </row>
    <row r="520">
      <c r="A520" s="1">
        <v>2.0781104525E10</v>
      </c>
      <c r="B520" s="1" t="s">
        <v>8742</v>
      </c>
      <c r="C520" s="1" t="s">
        <v>539</v>
      </c>
      <c r="D520" s="1" t="s">
        <v>7788</v>
      </c>
      <c r="E520" s="3">
        <f t="shared" si="1"/>
        <v>1</v>
      </c>
      <c r="H520" s="1" t="s">
        <v>7786</v>
      </c>
    </row>
    <row r="521">
      <c r="A521" s="1">
        <v>2.0775640952E10</v>
      </c>
      <c r="B521" s="1" t="s">
        <v>8743</v>
      </c>
      <c r="C521" s="1" t="s">
        <v>43</v>
      </c>
      <c r="D521" s="1" t="s">
        <v>7788</v>
      </c>
      <c r="E521" s="3">
        <f t="shared" si="1"/>
        <v>1</v>
      </c>
      <c r="H521" s="1" t="s">
        <v>7786</v>
      </c>
    </row>
    <row r="522">
      <c r="A522" s="1">
        <v>2.0717299762E10</v>
      </c>
      <c r="B522" s="1" t="s">
        <v>8744</v>
      </c>
      <c r="C522" s="1" t="s">
        <v>73</v>
      </c>
      <c r="D522" s="1" t="s">
        <v>7788</v>
      </c>
      <c r="E522" s="3">
        <f t="shared" si="1"/>
        <v>1</v>
      </c>
      <c r="F522" s="1" t="s">
        <v>8745</v>
      </c>
      <c r="H522" s="1" t="s">
        <v>7786</v>
      </c>
      <c r="I522" s="1">
        <v>3.09800474E9</v>
      </c>
    </row>
    <row r="523">
      <c r="A523" s="1">
        <v>2.0715204662E10</v>
      </c>
      <c r="B523" s="1" t="s">
        <v>8746</v>
      </c>
      <c r="C523" s="1" t="s">
        <v>662</v>
      </c>
      <c r="D523" s="1" t="s">
        <v>7788</v>
      </c>
      <c r="E523" s="3">
        <f t="shared" si="1"/>
        <v>1</v>
      </c>
      <c r="F523" s="1" t="s">
        <v>8747</v>
      </c>
      <c r="H523" s="1" t="s">
        <v>7786</v>
      </c>
      <c r="I523" s="1" t="s">
        <v>8748</v>
      </c>
    </row>
    <row r="524">
      <c r="A524" s="1">
        <v>2.0713884732E10</v>
      </c>
      <c r="B524" s="1" t="s">
        <v>8749</v>
      </c>
      <c r="C524" s="1" t="s">
        <v>529</v>
      </c>
      <c r="D524" s="1" t="s">
        <v>7788</v>
      </c>
      <c r="E524" s="3">
        <f t="shared" si="1"/>
        <v>1</v>
      </c>
      <c r="F524" s="1" t="s">
        <v>8750</v>
      </c>
      <c r="H524" s="1" t="s">
        <v>7857</v>
      </c>
      <c r="I524" s="1" t="s">
        <v>8751</v>
      </c>
    </row>
    <row r="525">
      <c r="A525" s="1">
        <v>2.0711564384E10</v>
      </c>
      <c r="B525" s="1" t="s">
        <v>8752</v>
      </c>
      <c r="C525" s="1" t="s">
        <v>83</v>
      </c>
      <c r="D525" s="1" t="s">
        <v>7788</v>
      </c>
      <c r="E525" s="3">
        <f t="shared" si="1"/>
        <v>1</v>
      </c>
      <c r="F525" s="1" t="s">
        <v>8753</v>
      </c>
      <c r="H525" s="1" t="s">
        <v>7786</v>
      </c>
      <c r="I525" s="1" t="s">
        <v>8754</v>
      </c>
    </row>
    <row r="526">
      <c r="A526" s="1">
        <v>2.0690623035E10</v>
      </c>
      <c r="B526" s="1" t="s">
        <v>8755</v>
      </c>
      <c r="C526" s="1" t="s">
        <v>558</v>
      </c>
      <c r="D526" s="1" t="s">
        <v>7788</v>
      </c>
      <c r="E526" s="3">
        <f t="shared" si="1"/>
        <v>1</v>
      </c>
      <c r="H526" s="1" t="s">
        <v>7786</v>
      </c>
    </row>
    <row r="527">
      <c r="A527" s="1">
        <v>2.0690031208E10</v>
      </c>
      <c r="B527" s="1" t="s">
        <v>8756</v>
      </c>
      <c r="C527" s="1" t="s">
        <v>796</v>
      </c>
      <c r="D527" s="1" t="s">
        <v>7788</v>
      </c>
      <c r="E527" s="3">
        <f t="shared" si="1"/>
        <v>1</v>
      </c>
      <c r="F527" s="1" t="s">
        <v>8757</v>
      </c>
      <c r="H527" s="1" t="s">
        <v>7857</v>
      </c>
      <c r="I527" s="1">
        <v>3.082075026E9</v>
      </c>
    </row>
    <row r="528">
      <c r="A528" s="1">
        <v>2.0672679324E10</v>
      </c>
      <c r="B528" s="1" t="s">
        <v>8758</v>
      </c>
      <c r="C528" s="1" t="s">
        <v>831</v>
      </c>
      <c r="D528" s="1" t="s">
        <v>7788</v>
      </c>
      <c r="E528" s="3">
        <f t="shared" si="1"/>
        <v>1</v>
      </c>
      <c r="H528" s="1" t="s">
        <v>7786</v>
      </c>
    </row>
    <row r="529">
      <c r="A529" s="1">
        <v>2.0669806899E10</v>
      </c>
      <c r="B529" s="1" t="s">
        <v>8759</v>
      </c>
      <c r="C529" s="1" t="s">
        <v>536</v>
      </c>
      <c r="D529" s="1" t="s">
        <v>7788</v>
      </c>
      <c r="E529" s="3">
        <f t="shared" si="1"/>
        <v>1</v>
      </c>
      <c r="F529" s="1" t="s">
        <v>8760</v>
      </c>
      <c r="H529" s="1" t="s">
        <v>8150</v>
      </c>
      <c r="I529" s="1" t="s">
        <v>8761</v>
      </c>
    </row>
    <row r="530">
      <c r="A530" s="1">
        <v>2.0669098318E10</v>
      </c>
      <c r="B530" s="1" t="s">
        <v>8762</v>
      </c>
      <c r="C530" s="1" t="s">
        <v>489</v>
      </c>
      <c r="D530" s="1" t="s">
        <v>7788</v>
      </c>
      <c r="E530" s="3">
        <f t="shared" si="1"/>
        <v>1</v>
      </c>
      <c r="H530" s="1" t="s">
        <v>7786</v>
      </c>
    </row>
    <row r="531">
      <c r="A531" s="1">
        <v>2.0663204455E10</v>
      </c>
      <c r="B531" s="1" t="s">
        <v>8763</v>
      </c>
      <c r="C531" s="1" t="s">
        <v>319</v>
      </c>
      <c r="D531" s="1" t="s">
        <v>7788</v>
      </c>
      <c r="E531" s="3">
        <f t="shared" si="1"/>
        <v>1</v>
      </c>
      <c r="F531" s="1" t="s">
        <v>8764</v>
      </c>
      <c r="H531" s="1" t="s">
        <v>7786</v>
      </c>
      <c r="I531" s="1">
        <v>2.98139844E9</v>
      </c>
    </row>
    <row r="532">
      <c r="A532" s="1">
        <v>2.0662087785E10</v>
      </c>
      <c r="B532" s="1" t="s">
        <v>8765</v>
      </c>
      <c r="C532" s="1" t="s">
        <v>464</v>
      </c>
      <c r="D532" s="1" t="s">
        <v>7788</v>
      </c>
      <c r="E532" s="3">
        <f t="shared" si="1"/>
        <v>1</v>
      </c>
      <c r="F532" s="1" t="s">
        <v>8766</v>
      </c>
      <c r="H532" s="1" t="s">
        <v>7786</v>
      </c>
      <c r="I532" s="1">
        <v>1.5736673923E10</v>
      </c>
    </row>
    <row r="533">
      <c r="A533" s="1">
        <v>2.0661871506E10</v>
      </c>
      <c r="B533" s="1" t="s">
        <v>8767</v>
      </c>
      <c r="C533" s="1" t="s">
        <v>314</v>
      </c>
      <c r="D533" s="1" t="s">
        <v>7788</v>
      </c>
      <c r="E533" s="3">
        <f t="shared" si="1"/>
        <v>1</v>
      </c>
      <c r="F533" s="1" t="s">
        <v>8768</v>
      </c>
      <c r="H533" s="1" t="s">
        <v>8150</v>
      </c>
      <c r="I533" s="1" t="s">
        <v>8769</v>
      </c>
    </row>
    <row r="534">
      <c r="A534" s="1">
        <v>2.0661964555E10</v>
      </c>
      <c r="B534" s="1" t="s">
        <v>8770</v>
      </c>
      <c r="C534" s="1" t="s">
        <v>809</v>
      </c>
      <c r="D534" s="1" t="s">
        <v>7788</v>
      </c>
      <c r="E534" s="3">
        <f t="shared" si="1"/>
        <v>1</v>
      </c>
      <c r="F534" s="1" t="s">
        <v>8771</v>
      </c>
      <c r="H534" s="1" t="s">
        <v>7786</v>
      </c>
      <c r="I534" s="1" t="s">
        <v>8772</v>
      </c>
    </row>
    <row r="535">
      <c r="A535" s="1">
        <v>2.0658074778E10</v>
      </c>
      <c r="B535" s="1" t="s">
        <v>8773</v>
      </c>
      <c r="C535" s="1" t="s">
        <v>131</v>
      </c>
      <c r="D535" s="1" t="s">
        <v>7788</v>
      </c>
      <c r="E535" s="3">
        <f t="shared" si="1"/>
        <v>1</v>
      </c>
      <c r="H535" s="1" t="s">
        <v>7786</v>
      </c>
    </row>
    <row r="536">
      <c r="A536" s="1">
        <v>2.0656528555E10</v>
      </c>
      <c r="B536" s="1" t="s">
        <v>8774</v>
      </c>
      <c r="C536" s="1" t="s">
        <v>516</v>
      </c>
      <c r="D536" s="1" t="s">
        <v>7788</v>
      </c>
      <c r="E536" s="3">
        <f t="shared" si="1"/>
        <v>1</v>
      </c>
      <c r="F536" s="1" t="s">
        <v>8775</v>
      </c>
      <c r="H536" s="1" t="s">
        <v>7857</v>
      </c>
      <c r="I536" s="1">
        <v>3.152325299E9</v>
      </c>
    </row>
    <row r="537">
      <c r="A537" s="1">
        <v>2.0639973479E10</v>
      </c>
      <c r="B537" s="1" t="s">
        <v>8776</v>
      </c>
      <c r="C537" s="1" t="s">
        <v>476</v>
      </c>
      <c r="D537" s="1" t="s">
        <v>7788</v>
      </c>
      <c r="E537" s="3">
        <f t="shared" si="1"/>
        <v>1</v>
      </c>
      <c r="F537" s="1" t="s">
        <v>8777</v>
      </c>
      <c r="H537" s="1" t="s">
        <v>7786</v>
      </c>
      <c r="I537" s="1">
        <v>2.972766996E9</v>
      </c>
    </row>
    <row r="538">
      <c r="A538" s="1">
        <v>2.0639686502E10</v>
      </c>
      <c r="B538" s="1" t="s">
        <v>8778</v>
      </c>
      <c r="C538" s="1" t="s">
        <v>130</v>
      </c>
      <c r="D538" s="1" t="s">
        <v>7788</v>
      </c>
      <c r="E538" s="3">
        <f t="shared" si="1"/>
        <v>1</v>
      </c>
      <c r="H538" s="1" t="s">
        <v>7786</v>
      </c>
    </row>
    <row r="539">
      <c r="A539" s="1">
        <v>2.063757658E10</v>
      </c>
      <c r="B539" s="1" t="s">
        <v>8779</v>
      </c>
      <c r="C539" s="1" t="s">
        <v>656</v>
      </c>
      <c r="D539" s="1" t="s">
        <v>7788</v>
      </c>
      <c r="E539" s="3">
        <f t="shared" si="1"/>
        <v>1</v>
      </c>
      <c r="F539" s="1" t="s">
        <v>8780</v>
      </c>
      <c r="H539" s="1" t="s">
        <v>7857</v>
      </c>
      <c r="I539" s="1" t="s">
        <v>8781</v>
      </c>
    </row>
    <row r="540">
      <c r="A540" s="1">
        <v>2.06289768E10</v>
      </c>
      <c r="B540" s="1" t="s">
        <v>8782</v>
      </c>
      <c r="C540" s="1" t="s">
        <v>666</v>
      </c>
      <c r="D540" s="1" t="s">
        <v>7788</v>
      </c>
      <c r="E540" s="3">
        <f t="shared" si="1"/>
        <v>1</v>
      </c>
      <c r="F540" s="1" t="s">
        <v>8783</v>
      </c>
      <c r="H540" s="1" t="s">
        <v>7857</v>
      </c>
      <c r="I540" s="1" t="s">
        <v>8784</v>
      </c>
    </row>
    <row r="541">
      <c r="A541" s="1">
        <v>2.0620057918E10</v>
      </c>
      <c r="B541" s="1" t="s">
        <v>8785</v>
      </c>
      <c r="C541" s="1" t="s">
        <v>557</v>
      </c>
      <c r="D541" s="1" t="s">
        <v>7788</v>
      </c>
      <c r="E541" s="3">
        <f t="shared" si="1"/>
        <v>1</v>
      </c>
      <c r="H541" s="1" t="s">
        <v>7786</v>
      </c>
    </row>
    <row r="542">
      <c r="A542" s="1">
        <v>2.0609144085E10</v>
      </c>
      <c r="B542" s="1" t="s">
        <v>8786</v>
      </c>
      <c r="C542" s="1" t="s">
        <v>720</v>
      </c>
      <c r="D542" s="1" t="s">
        <v>7788</v>
      </c>
      <c r="E542" s="3">
        <f t="shared" si="1"/>
        <v>1</v>
      </c>
      <c r="F542" s="1" t="s">
        <v>8787</v>
      </c>
      <c r="H542" s="1" t="s">
        <v>8060</v>
      </c>
      <c r="I542" s="1" t="s">
        <v>8788</v>
      </c>
    </row>
    <row r="543">
      <c r="A543" s="1">
        <v>2.0606642814E10</v>
      </c>
      <c r="B543" s="1" t="s">
        <v>8789</v>
      </c>
      <c r="C543" s="1" t="s">
        <v>122</v>
      </c>
      <c r="D543" s="1" t="s">
        <v>7788</v>
      </c>
      <c r="E543" s="3">
        <f t="shared" si="1"/>
        <v>1</v>
      </c>
      <c r="F543" s="1" t="s">
        <v>8790</v>
      </c>
      <c r="H543" s="1" t="s">
        <v>8791</v>
      </c>
      <c r="I543" s="1" t="s">
        <v>8792</v>
      </c>
    </row>
    <row r="544">
      <c r="A544" s="1">
        <v>2.0555058753E10</v>
      </c>
      <c r="B544" s="1" t="s">
        <v>8793</v>
      </c>
      <c r="C544" s="1" t="s">
        <v>692</v>
      </c>
      <c r="D544" s="1" t="s">
        <v>7788</v>
      </c>
      <c r="E544" s="3">
        <f t="shared" si="1"/>
        <v>1</v>
      </c>
      <c r="F544" s="1" t="s">
        <v>8794</v>
      </c>
      <c r="H544" s="1" t="s">
        <v>7786</v>
      </c>
      <c r="I544" s="1">
        <v>3.517759907E9</v>
      </c>
    </row>
    <row r="545">
      <c r="A545" s="1">
        <v>2.0540448793E10</v>
      </c>
      <c r="B545" s="1" t="s">
        <v>8795</v>
      </c>
      <c r="C545" s="1" t="s">
        <v>198</v>
      </c>
      <c r="D545" s="1" t="s">
        <v>7788</v>
      </c>
      <c r="E545" s="3">
        <f t="shared" si="1"/>
        <v>1</v>
      </c>
      <c r="F545" s="1" t="s">
        <v>8796</v>
      </c>
      <c r="H545" s="1" t="s">
        <v>7786</v>
      </c>
      <c r="I545" s="1">
        <v>3.492776192E9</v>
      </c>
    </row>
    <row r="546">
      <c r="A546" s="1">
        <v>2.053904116E10</v>
      </c>
      <c r="B546" s="1" t="s">
        <v>8797</v>
      </c>
      <c r="C546" s="1" t="s">
        <v>225</v>
      </c>
      <c r="D546" s="1" t="s">
        <v>7788</v>
      </c>
      <c r="E546" s="3">
        <f t="shared" si="1"/>
        <v>1</v>
      </c>
      <c r="H546" s="1" t="s">
        <v>7786</v>
      </c>
    </row>
    <row r="547">
      <c r="A547" s="1">
        <v>2.0532203292E10</v>
      </c>
      <c r="B547" s="1" t="s">
        <v>8798</v>
      </c>
      <c r="C547" s="1" t="s">
        <v>222</v>
      </c>
      <c r="D547" s="1" t="s">
        <v>7788</v>
      </c>
      <c r="E547" s="3">
        <f t="shared" si="1"/>
        <v>1</v>
      </c>
      <c r="F547" s="1" t="s">
        <v>8799</v>
      </c>
      <c r="H547" s="1" t="s">
        <v>7786</v>
      </c>
      <c r="I547" s="1" t="s">
        <v>8800</v>
      </c>
    </row>
    <row r="548">
      <c r="A548" s="1">
        <v>2.0514525544E10</v>
      </c>
      <c r="B548" s="1" t="s">
        <v>8801</v>
      </c>
      <c r="C548" s="1" t="s">
        <v>453</v>
      </c>
      <c r="D548" s="1" t="s">
        <v>7788</v>
      </c>
      <c r="E548" s="3">
        <f t="shared" si="1"/>
        <v>1</v>
      </c>
      <c r="F548" s="1" t="s">
        <v>8802</v>
      </c>
      <c r="H548" s="1" t="s">
        <v>7786</v>
      </c>
      <c r="I548" s="1">
        <v>3.124824968E9</v>
      </c>
    </row>
    <row r="549">
      <c r="A549" s="1">
        <v>2.0512943383E10</v>
      </c>
      <c r="B549" s="1" t="s">
        <v>8803</v>
      </c>
      <c r="C549" s="1" t="s">
        <v>192</v>
      </c>
      <c r="D549" s="1" t="s">
        <v>7788</v>
      </c>
      <c r="E549" s="3">
        <f t="shared" si="1"/>
        <v>1</v>
      </c>
      <c r="F549" s="1" t="s">
        <v>8804</v>
      </c>
      <c r="H549" s="1" t="s">
        <v>8150</v>
      </c>
      <c r="I549" s="1" t="s">
        <v>8805</v>
      </c>
    </row>
    <row r="550">
      <c r="A550" s="1">
        <v>2.0512425398E10</v>
      </c>
      <c r="B550" s="1" t="s">
        <v>8806</v>
      </c>
      <c r="C550" s="1" t="s">
        <v>279</v>
      </c>
      <c r="D550" s="1" t="s">
        <v>7788</v>
      </c>
      <c r="E550" s="3">
        <f t="shared" si="1"/>
        <v>1</v>
      </c>
      <c r="F550" s="1" t="s">
        <v>8807</v>
      </c>
      <c r="H550" s="1" t="s">
        <v>7857</v>
      </c>
      <c r="I550" s="1" t="s">
        <v>8808</v>
      </c>
    </row>
    <row r="551">
      <c r="A551" s="1">
        <v>2.0496225658E10</v>
      </c>
      <c r="B551" s="1" t="s">
        <v>8809</v>
      </c>
      <c r="C551" s="1" t="s">
        <v>469</v>
      </c>
      <c r="D551" s="1" t="s">
        <v>7788</v>
      </c>
      <c r="E551" s="3">
        <f t="shared" si="1"/>
        <v>1</v>
      </c>
      <c r="F551" s="1" t="s">
        <v>8810</v>
      </c>
      <c r="H551" s="1" t="s">
        <v>8060</v>
      </c>
      <c r="I551" s="1" t="s">
        <v>8811</v>
      </c>
    </row>
    <row r="552">
      <c r="A552" s="1">
        <v>2.0448007725E10</v>
      </c>
      <c r="B552" s="1" t="s">
        <v>8812</v>
      </c>
      <c r="C552" s="1" t="s">
        <v>471</v>
      </c>
      <c r="D552" s="1" t="s">
        <v>7788</v>
      </c>
      <c r="E552" s="3">
        <f t="shared" si="1"/>
        <v>1</v>
      </c>
      <c r="F552" s="1" t="s">
        <v>8813</v>
      </c>
      <c r="H552" s="1" t="s">
        <v>7857</v>
      </c>
      <c r="I552" s="1" t="s">
        <v>8814</v>
      </c>
    </row>
    <row r="553">
      <c r="A553" s="1">
        <v>2.0406507658E10</v>
      </c>
      <c r="B553" s="1" t="s">
        <v>8815</v>
      </c>
      <c r="C553" s="1" t="s">
        <v>49</v>
      </c>
      <c r="D553" s="1" t="s">
        <v>7788</v>
      </c>
      <c r="E553" s="3">
        <f t="shared" si="1"/>
        <v>1</v>
      </c>
      <c r="F553" s="1" t="s">
        <v>8816</v>
      </c>
      <c r="H553" s="1" t="s">
        <v>7786</v>
      </c>
      <c r="I553" s="1" t="s">
        <v>8817</v>
      </c>
    </row>
    <row r="554">
      <c r="A554" s="1">
        <v>2.0406187169E10</v>
      </c>
      <c r="B554" s="1" t="s">
        <v>8818</v>
      </c>
      <c r="C554" s="1" t="s">
        <v>157</v>
      </c>
      <c r="D554" s="1" t="s">
        <v>7788</v>
      </c>
      <c r="E554" s="3">
        <f t="shared" si="1"/>
        <v>1</v>
      </c>
      <c r="F554" s="1" t="s">
        <v>8819</v>
      </c>
      <c r="H554" s="1" t="s">
        <v>7786</v>
      </c>
      <c r="I554" s="1">
        <v>3.060633204E9</v>
      </c>
    </row>
    <row r="555">
      <c r="A555" s="1">
        <v>2.0392065943E10</v>
      </c>
      <c r="B555" s="1" t="s">
        <v>8820</v>
      </c>
      <c r="C555" s="1" t="s">
        <v>716</v>
      </c>
      <c r="D555" s="1" t="s">
        <v>7788</v>
      </c>
      <c r="E555" s="3">
        <f t="shared" si="1"/>
        <v>1</v>
      </c>
      <c r="F555" s="1" t="s">
        <v>8821</v>
      </c>
      <c r="H555" s="1" t="s">
        <v>7786</v>
      </c>
      <c r="I555" s="1" t="s">
        <v>8822</v>
      </c>
    </row>
    <row r="556">
      <c r="A556" s="1">
        <v>2.0385855129E10</v>
      </c>
      <c r="B556" s="1" t="s">
        <v>8823</v>
      </c>
      <c r="C556" s="1" t="s">
        <v>341</v>
      </c>
      <c r="D556" s="1" t="s">
        <v>7788</v>
      </c>
      <c r="E556" s="3">
        <f t="shared" si="1"/>
        <v>1</v>
      </c>
      <c r="F556" s="1" t="s">
        <v>8824</v>
      </c>
      <c r="H556" s="1" t="s">
        <v>7786</v>
      </c>
      <c r="I556" s="1">
        <v>3.049739873E9</v>
      </c>
    </row>
    <row r="557">
      <c r="A557" s="1">
        <v>2.0383656822E10</v>
      </c>
      <c r="B557" s="1" t="s">
        <v>8825</v>
      </c>
      <c r="C557" s="1" t="s">
        <v>526</v>
      </c>
      <c r="D557" s="1" t="s">
        <v>7788</v>
      </c>
      <c r="E557" s="3">
        <f t="shared" si="1"/>
        <v>1</v>
      </c>
      <c r="F557" s="1" t="s">
        <v>8826</v>
      </c>
      <c r="H557" s="1" t="s">
        <v>7786</v>
      </c>
      <c r="I557" s="1" t="s">
        <v>8827</v>
      </c>
    </row>
    <row r="558">
      <c r="A558" s="1">
        <v>2.0383656552E10</v>
      </c>
      <c r="B558" s="1" t="s">
        <v>8828</v>
      </c>
      <c r="C558" s="1" t="s">
        <v>639</v>
      </c>
      <c r="D558" s="1" t="s">
        <v>7788</v>
      </c>
      <c r="E558" s="3">
        <f t="shared" si="1"/>
        <v>1</v>
      </c>
      <c r="F558" s="1" t="s">
        <v>8829</v>
      </c>
      <c r="H558" s="1" t="s">
        <v>8060</v>
      </c>
      <c r="I558" s="1" t="s">
        <v>8830</v>
      </c>
    </row>
    <row r="559">
      <c r="A559" s="1">
        <v>2.0355839747E10</v>
      </c>
      <c r="B559" s="1" t="s">
        <v>8831</v>
      </c>
      <c r="C559" s="1" t="s">
        <v>816</v>
      </c>
      <c r="D559" s="1" t="s">
        <v>7788</v>
      </c>
      <c r="E559" s="3">
        <f t="shared" si="1"/>
        <v>1</v>
      </c>
      <c r="F559" s="1" t="s">
        <v>8832</v>
      </c>
      <c r="H559" s="1" t="s">
        <v>8667</v>
      </c>
      <c r="I559" s="1" t="s">
        <v>8833</v>
      </c>
    </row>
    <row r="560">
      <c r="A560" s="1">
        <v>2.0355117603E10</v>
      </c>
      <c r="B560" s="1" t="s">
        <v>8834</v>
      </c>
      <c r="C560" s="1" t="s">
        <v>79</v>
      </c>
      <c r="D560" s="1" t="s">
        <v>7788</v>
      </c>
      <c r="E560" s="3">
        <f t="shared" si="1"/>
        <v>1</v>
      </c>
      <c r="F560" s="1" t="s">
        <v>8835</v>
      </c>
      <c r="H560" s="1" t="s">
        <v>7786</v>
      </c>
      <c r="I560" s="1" t="s">
        <v>8836</v>
      </c>
    </row>
    <row r="561">
      <c r="A561" s="1">
        <v>2.0352169751E10</v>
      </c>
      <c r="B561" s="1" t="s">
        <v>8837</v>
      </c>
      <c r="C561" s="1" t="s">
        <v>835</v>
      </c>
      <c r="D561" s="1" t="s">
        <v>7788</v>
      </c>
      <c r="E561" s="3">
        <f t="shared" si="1"/>
        <v>1</v>
      </c>
      <c r="F561" s="1" t="s">
        <v>8838</v>
      </c>
      <c r="H561" s="1" t="s">
        <v>8060</v>
      </c>
      <c r="I561" s="1" t="s">
        <v>8839</v>
      </c>
    </row>
    <row r="562">
      <c r="A562" s="1">
        <v>2.0348958485E10</v>
      </c>
      <c r="B562" s="1" t="s">
        <v>8840</v>
      </c>
      <c r="C562" s="1" t="s">
        <v>260</v>
      </c>
      <c r="D562" s="1" t="s">
        <v>7788</v>
      </c>
      <c r="E562" s="3">
        <f t="shared" si="1"/>
        <v>1</v>
      </c>
      <c r="F562" s="1" t="s">
        <v>8841</v>
      </c>
      <c r="H562" s="1" t="s">
        <v>7786</v>
      </c>
      <c r="I562" s="1" t="s">
        <v>8842</v>
      </c>
    </row>
    <row r="563">
      <c r="A563" s="1">
        <v>2.0348431711E10</v>
      </c>
      <c r="B563" s="1" t="s">
        <v>8843</v>
      </c>
      <c r="C563" s="1" t="s">
        <v>532</v>
      </c>
      <c r="D563" s="1" t="s">
        <v>7788</v>
      </c>
      <c r="E563" s="3">
        <f t="shared" si="1"/>
        <v>1</v>
      </c>
      <c r="H563" s="1" t="s">
        <v>7786</v>
      </c>
    </row>
    <row r="564">
      <c r="A564" s="1">
        <v>2.0325800251E10</v>
      </c>
      <c r="B564" s="1" t="s">
        <v>8844</v>
      </c>
      <c r="C564" s="1" t="s">
        <v>500</v>
      </c>
      <c r="D564" s="1" t="s">
        <v>7788</v>
      </c>
      <c r="E564" s="3">
        <f t="shared" si="1"/>
        <v>1</v>
      </c>
      <c r="H564" s="1" t="s">
        <v>7786</v>
      </c>
    </row>
    <row r="565">
      <c r="A565" s="1">
        <v>2.0323331636E10</v>
      </c>
      <c r="B565" s="1" t="s">
        <v>8845</v>
      </c>
      <c r="C565" s="1" t="s">
        <v>277</v>
      </c>
      <c r="D565" s="1" t="s">
        <v>7788</v>
      </c>
      <c r="E565" s="3">
        <f t="shared" si="1"/>
        <v>1</v>
      </c>
      <c r="H565" s="1" t="s">
        <v>7786</v>
      </c>
    </row>
    <row r="566">
      <c r="A566" s="1">
        <v>2.0304862371E10</v>
      </c>
      <c r="B566" s="1" t="s">
        <v>8846</v>
      </c>
      <c r="C566" s="1" t="s">
        <v>61</v>
      </c>
      <c r="D566" s="1" t="s">
        <v>7788</v>
      </c>
      <c r="E566" s="3">
        <f t="shared" si="1"/>
        <v>1</v>
      </c>
      <c r="F566" s="1" t="s">
        <v>8847</v>
      </c>
      <c r="H566" s="1" t="s">
        <v>7857</v>
      </c>
      <c r="I566" s="1" t="s">
        <v>8848</v>
      </c>
    </row>
    <row r="567">
      <c r="A567" s="1">
        <v>2.0303995204E10</v>
      </c>
      <c r="B567" s="1" t="s">
        <v>8849</v>
      </c>
      <c r="C567" s="1" t="s">
        <v>194</v>
      </c>
      <c r="D567" s="1" t="s">
        <v>7788</v>
      </c>
      <c r="E567" s="3">
        <f t="shared" si="1"/>
        <v>1</v>
      </c>
      <c r="F567" s="1" t="s">
        <v>8850</v>
      </c>
      <c r="H567" s="1" t="s">
        <v>7857</v>
      </c>
      <c r="I567" s="1" t="s">
        <v>8851</v>
      </c>
    </row>
    <row r="568">
      <c r="A568" s="1">
        <v>2.030318761E10</v>
      </c>
      <c r="B568" s="1" t="s">
        <v>8852</v>
      </c>
      <c r="C568" s="1" t="s">
        <v>620</v>
      </c>
      <c r="D568" s="1" t="s">
        <v>7788</v>
      </c>
      <c r="E568" s="3">
        <f t="shared" si="1"/>
        <v>1</v>
      </c>
      <c r="F568" s="1" t="s">
        <v>8853</v>
      </c>
      <c r="H568" s="1" t="s">
        <v>8060</v>
      </c>
      <c r="I568" s="1" t="s">
        <v>8854</v>
      </c>
    </row>
    <row r="569">
      <c r="A569" s="1">
        <v>2.0301559156E10</v>
      </c>
      <c r="B569" s="1" t="s">
        <v>8855</v>
      </c>
      <c r="C569" s="1" t="s">
        <v>191</v>
      </c>
      <c r="D569" s="1" t="s">
        <v>7788</v>
      </c>
      <c r="E569" s="3">
        <f t="shared" si="1"/>
        <v>1</v>
      </c>
      <c r="H569" s="1" t="s">
        <v>7786</v>
      </c>
    </row>
    <row r="570">
      <c r="A570" s="1">
        <v>2.0301285983E10</v>
      </c>
      <c r="B570" s="1" t="s">
        <v>8856</v>
      </c>
      <c r="C570" s="1" t="s">
        <v>491</v>
      </c>
      <c r="D570" s="1" t="s">
        <v>7788</v>
      </c>
      <c r="E570" s="3">
        <f t="shared" si="1"/>
        <v>1</v>
      </c>
      <c r="F570" s="1" t="s">
        <v>8857</v>
      </c>
      <c r="H570" s="1" t="s">
        <v>8150</v>
      </c>
      <c r="I570" s="1" t="s">
        <v>8858</v>
      </c>
    </row>
    <row r="571">
      <c r="A571" s="1">
        <v>2.0298633909E10</v>
      </c>
      <c r="B571" s="1" t="s">
        <v>8859</v>
      </c>
      <c r="C571" s="1" t="s">
        <v>315</v>
      </c>
      <c r="D571" s="1" t="s">
        <v>7788</v>
      </c>
      <c r="E571" s="3">
        <f t="shared" si="1"/>
        <v>1</v>
      </c>
      <c r="F571" s="1" t="s">
        <v>8860</v>
      </c>
      <c r="H571" s="1" t="s">
        <v>8060</v>
      </c>
      <c r="I571" s="1" t="s">
        <v>8861</v>
      </c>
    </row>
    <row r="572">
      <c r="A572" s="1">
        <v>2.0249780314E10</v>
      </c>
      <c r="B572" s="1" t="s">
        <v>8862</v>
      </c>
      <c r="C572" s="1" t="s">
        <v>177</v>
      </c>
      <c r="D572" s="1" t="s">
        <v>7788</v>
      </c>
      <c r="E572" s="3">
        <f t="shared" si="1"/>
        <v>1</v>
      </c>
      <c r="F572" s="1" t="s">
        <v>8863</v>
      </c>
      <c r="H572" s="1" t="s">
        <v>8060</v>
      </c>
      <c r="I572" s="1" t="s">
        <v>8864</v>
      </c>
    </row>
    <row r="573">
      <c r="A573" s="1">
        <v>2.0248914852E10</v>
      </c>
      <c r="B573" s="1" t="s">
        <v>8865</v>
      </c>
      <c r="C573" s="1" t="s">
        <v>531</v>
      </c>
      <c r="D573" s="1" t="s">
        <v>7788</v>
      </c>
      <c r="E573" s="3">
        <f t="shared" si="1"/>
        <v>1</v>
      </c>
      <c r="F573" s="1" t="s">
        <v>8866</v>
      </c>
      <c r="H573" s="1" t="s">
        <v>7786</v>
      </c>
      <c r="I573" s="1" t="s">
        <v>8867</v>
      </c>
    </row>
    <row r="574">
      <c r="A574" s="1">
        <v>2.0241506645E10</v>
      </c>
      <c r="B574" s="1" t="s">
        <v>8868</v>
      </c>
      <c r="C574" s="1" t="s">
        <v>552</v>
      </c>
      <c r="D574" s="1" t="s">
        <v>7788</v>
      </c>
      <c r="E574" s="3">
        <f t="shared" si="1"/>
        <v>1</v>
      </c>
      <c r="H574" s="1" t="s">
        <v>7786</v>
      </c>
    </row>
    <row r="575">
      <c r="A575" s="1">
        <v>2.0240817833E10</v>
      </c>
      <c r="B575" s="1" t="s">
        <v>8869</v>
      </c>
      <c r="C575" s="1" t="s">
        <v>133</v>
      </c>
      <c r="D575" s="1" t="s">
        <v>7788</v>
      </c>
      <c r="E575" s="3">
        <f t="shared" si="1"/>
        <v>1</v>
      </c>
      <c r="F575" s="1" t="s">
        <v>8870</v>
      </c>
      <c r="H575" s="1" t="s">
        <v>7857</v>
      </c>
      <c r="I575" s="1" t="s">
        <v>8871</v>
      </c>
    </row>
    <row r="576">
      <c r="A576" s="1">
        <v>2.0222875283E10</v>
      </c>
      <c r="B576" s="1" t="s">
        <v>8872</v>
      </c>
      <c r="C576" s="1" t="s">
        <v>296</v>
      </c>
      <c r="D576" s="1" t="s">
        <v>7788</v>
      </c>
      <c r="E576" s="3">
        <f t="shared" si="1"/>
        <v>1</v>
      </c>
      <c r="F576" s="1" t="s">
        <v>8873</v>
      </c>
      <c r="H576" s="1" t="s">
        <v>7857</v>
      </c>
      <c r="I576" s="1" t="s">
        <v>8874</v>
      </c>
    </row>
    <row r="577">
      <c r="A577" s="1">
        <v>2.0223671221E10</v>
      </c>
      <c r="B577" s="1" t="s">
        <v>8875</v>
      </c>
      <c r="C577" s="1" t="s">
        <v>790</v>
      </c>
      <c r="D577" s="1" t="s">
        <v>7788</v>
      </c>
      <c r="E577" s="3">
        <f t="shared" si="1"/>
        <v>1</v>
      </c>
      <c r="F577" s="1" t="s">
        <v>8876</v>
      </c>
      <c r="H577" s="1" t="s">
        <v>7786</v>
      </c>
      <c r="I577" s="1" t="s">
        <v>8877</v>
      </c>
    </row>
    <row r="578">
      <c r="A578" s="1">
        <v>2.0219374757E10</v>
      </c>
      <c r="B578" s="1" t="s">
        <v>8878</v>
      </c>
      <c r="C578" s="1" t="s">
        <v>161</v>
      </c>
      <c r="D578" s="1" t="s">
        <v>7788</v>
      </c>
      <c r="E578" s="3">
        <f t="shared" si="1"/>
        <v>1</v>
      </c>
      <c r="F578" s="1" t="s">
        <v>8879</v>
      </c>
      <c r="H578" s="1" t="s">
        <v>7857</v>
      </c>
      <c r="I578" s="1" t="s">
        <v>8880</v>
      </c>
    </row>
    <row r="579">
      <c r="A579" s="1">
        <v>2.0217332657E10</v>
      </c>
      <c r="B579" s="1" t="s">
        <v>8881</v>
      </c>
      <c r="C579" s="1" t="s">
        <v>484</v>
      </c>
      <c r="D579" s="1" t="s">
        <v>7788</v>
      </c>
      <c r="E579" s="3">
        <f t="shared" si="1"/>
        <v>1</v>
      </c>
      <c r="F579" s="1" t="s">
        <v>8882</v>
      </c>
      <c r="H579" s="1" t="s">
        <v>8060</v>
      </c>
      <c r="I579" s="1" t="s">
        <v>8883</v>
      </c>
    </row>
    <row r="580">
      <c r="A580" s="1">
        <v>2.0197778082E10</v>
      </c>
      <c r="B580" s="1" t="s">
        <v>8884</v>
      </c>
      <c r="C580" s="1" t="s">
        <v>654</v>
      </c>
      <c r="D580" s="1" t="s">
        <v>7788</v>
      </c>
      <c r="E580" s="3">
        <f t="shared" si="1"/>
        <v>1</v>
      </c>
      <c r="F580" s="1" t="s">
        <v>8885</v>
      </c>
      <c r="H580" s="1" t="s">
        <v>7786</v>
      </c>
      <c r="I580" s="1" t="s">
        <v>8886</v>
      </c>
    </row>
    <row r="581">
      <c r="A581" s="1">
        <v>2.0195887644E10</v>
      </c>
      <c r="B581" s="1" t="s">
        <v>8887</v>
      </c>
      <c r="C581" s="1" t="s">
        <v>792</v>
      </c>
      <c r="D581" s="1" t="s">
        <v>7788</v>
      </c>
      <c r="E581" s="3">
        <f t="shared" si="1"/>
        <v>1</v>
      </c>
      <c r="H581" s="1" t="s">
        <v>7786</v>
      </c>
    </row>
    <row r="582">
      <c r="A582" s="1">
        <v>2.0195853606E10</v>
      </c>
      <c r="B582" s="1" t="s">
        <v>8888</v>
      </c>
      <c r="C582" s="1" t="s">
        <v>832</v>
      </c>
      <c r="D582" s="1" t="s">
        <v>7788</v>
      </c>
      <c r="E582" s="3">
        <f t="shared" si="1"/>
        <v>1</v>
      </c>
      <c r="F582" s="1" t="s">
        <v>8889</v>
      </c>
      <c r="H582" s="1" t="s">
        <v>8060</v>
      </c>
      <c r="I582" s="1" t="s">
        <v>8890</v>
      </c>
    </row>
    <row r="583">
      <c r="A583" s="1">
        <v>2.019585257E10</v>
      </c>
      <c r="B583" s="1" t="s">
        <v>8891</v>
      </c>
      <c r="C583" s="1" t="s">
        <v>663</v>
      </c>
      <c r="D583" s="1" t="s">
        <v>7788</v>
      </c>
      <c r="E583" s="3">
        <f t="shared" si="1"/>
        <v>1</v>
      </c>
      <c r="F583" s="1" t="s">
        <v>8892</v>
      </c>
      <c r="H583" s="1" t="s">
        <v>7786</v>
      </c>
      <c r="I583" s="1">
        <v>2.883073393E9</v>
      </c>
    </row>
    <row r="584">
      <c r="A584" s="1">
        <v>2.0195109488E10</v>
      </c>
      <c r="B584" s="1" t="s">
        <v>8893</v>
      </c>
      <c r="C584" s="1" t="s">
        <v>676</v>
      </c>
      <c r="D584" s="1" t="s">
        <v>7788</v>
      </c>
      <c r="E584" s="3">
        <f t="shared" si="1"/>
        <v>1</v>
      </c>
      <c r="H584" s="1" t="s">
        <v>7786</v>
      </c>
    </row>
    <row r="585">
      <c r="A585" s="1">
        <v>2.0193046072E10</v>
      </c>
      <c r="B585" s="1" t="s">
        <v>8894</v>
      </c>
      <c r="C585" s="1" t="s">
        <v>612</v>
      </c>
      <c r="D585" s="1" t="s">
        <v>7788</v>
      </c>
      <c r="E585" s="3">
        <f t="shared" si="1"/>
        <v>1</v>
      </c>
      <c r="F585" s="1" t="s">
        <v>8895</v>
      </c>
      <c r="H585" s="1" t="s">
        <v>7786</v>
      </c>
      <c r="I585" s="1" t="s">
        <v>8896</v>
      </c>
    </row>
    <row r="586">
      <c r="A586" s="1">
        <v>2.0192998228E10</v>
      </c>
      <c r="B586" s="1" t="s">
        <v>8897</v>
      </c>
      <c r="C586" s="1" t="s">
        <v>844</v>
      </c>
      <c r="D586" s="1" t="s">
        <v>7788</v>
      </c>
      <c r="E586" s="3">
        <f t="shared" si="1"/>
        <v>1</v>
      </c>
      <c r="H586" s="1" t="s">
        <v>7786</v>
      </c>
    </row>
    <row r="587">
      <c r="A587" s="1">
        <v>2.0189294652E10</v>
      </c>
      <c r="B587" s="1" t="s">
        <v>8898</v>
      </c>
      <c r="C587" s="1" t="s">
        <v>689</v>
      </c>
      <c r="D587" s="1" t="s">
        <v>7788</v>
      </c>
      <c r="E587" s="3">
        <f t="shared" si="1"/>
        <v>1</v>
      </c>
      <c r="F587" s="1" t="s">
        <v>8899</v>
      </c>
      <c r="H587" s="1" t="s">
        <v>7857</v>
      </c>
      <c r="I587" s="1" t="s">
        <v>8900</v>
      </c>
    </row>
    <row r="588">
      <c r="A588" s="1">
        <v>2.0189121456E10</v>
      </c>
      <c r="B588" s="1" t="s">
        <v>8901</v>
      </c>
      <c r="C588" s="1" t="s">
        <v>822</v>
      </c>
      <c r="D588" s="1" t="s">
        <v>7788</v>
      </c>
      <c r="E588" s="3">
        <f t="shared" si="1"/>
        <v>1</v>
      </c>
      <c r="F588" s="1" t="s">
        <v>8902</v>
      </c>
      <c r="H588" s="1" t="s">
        <v>7786</v>
      </c>
      <c r="I588" s="1" t="s">
        <v>8903</v>
      </c>
    </row>
    <row r="589">
      <c r="A589" s="1">
        <v>2.0189120846E10</v>
      </c>
      <c r="B589" s="1" t="s">
        <v>8904</v>
      </c>
      <c r="C589" s="1" t="s">
        <v>673</v>
      </c>
      <c r="D589" s="1" t="s">
        <v>7788</v>
      </c>
      <c r="E589" s="3">
        <f t="shared" si="1"/>
        <v>1</v>
      </c>
      <c r="H589" s="1" t="s">
        <v>7786</v>
      </c>
    </row>
    <row r="590">
      <c r="A590" s="1">
        <v>2.0189120843E10</v>
      </c>
      <c r="B590" s="1" t="s">
        <v>8905</v>
      </c>
      <c r="C590" s="1" t="s">
        <v>700</v>
      </c>
      <c r="D590" s="1" t="s">
        <v>7788</v>
      </c>
      <c r="E590" s="3">
        <f t="shared" si="1"/>
        <v>1</v>
      </c>
      <c r="F590" s="1" t="s">
        <v>8906</v>
      </c>
      <c r="H590" s="1" t="s">
        <v>7786</v>
      </c>
      <c r="I590" s="1" t="s">
        <v>8907</v>
      </c>
    </row>
    <row r="591">
      <c r="A591" s="1">
        <v>2.0188721755E10</v>
      </c>
      <c r="B591" s="1" t="s">
        <v>8908</v>
      </c>
      <c r="C591" s="1" t="s">
        <v>803</v>
      </c>
      <c r="D591" s="1" t="s">
        <v>7788</v>
      </c>
      <c r="E591" s="3">
        <f t="shared" si="1"/>
        <v>1</v>
      </c>
      <c r="F591" s="1" t="s">
        <v>8909</v>
      </c>
      <c r="H591" s="1" t="s">
        <v>7857</v>
      </c>
      <c r="I591" s="1" t="s">
        <v>8910</v>
      </c>
    </row>
    <row r="592">
      <c r="A592" s="1">
        <v>2.0182598965E10</v>
      </c>
      <c r="B592" s="1" t="s">
        <v>8911</v>
      </c>
      <c r="C592" s="1" t="s">
        <v>88</v>
      </c>
      <c r="D592" s="1" t="s">
        <v>7788</v>
      </c>
      <c r="E592" s="3">
        <f t="shared" si="1"/>
        <v>1</v>
      </c>
      <c r="F592" s="1" t="s">
        <v>8912</v>
      </c>
      <c r="H592" s="1" t="s">
        <v>8791</v>
      </c>
      <c r="I592" s="1" t="s">
        <v>8913</v>
      </c>
    </row>
    <row r="593">
      <c r="A593" s="1">
        <v>2.0177661726E10</v>
      </c>
      <c r="B593" s="1" t="s">
        <v>8914</v>
      </c>
      <c r="C593" s="1" t="s">
        <v>836</v>
      </c>
      <c r="D593" s="1" t="s">
        <v>7788</v>
      </c>
      <c r="E593" s="3">
        <f t="shared" si="1"/>
        <v>1</v>
      </c>
      <c r="F593" s="1" t="s">
        <v>8915</v>
      </c>
      <c r="H593" s="1" t="s">
        <v>7786</v>
      </c>
      <c r="I593" s="1" t="s">
        <v>8916</v>
      </c>
    </row>
    <row r="594">
      <c r="A594" s="1">
        <v>2.0173432238E10</v>
      </c>
      <c r="B594" s="1" t="s">
        <v>8917</v>
      </c>
      <c r="C594" s="1" t="s">
        <v>523</v>
      </c>
      <c r="D594" s="1" t="s">
        <v>7788</v>
      </c>
      <c r="E594" s="3">
        <f t="shared" si="1"/>
        <v>1</v>
      </c>
      <c r="H594" s="1" t="s">
        <v>7786</v>
      </c>
    </row>
    <row r="595">
      <c r="A595" s="1">
        <v>2.0173161864E10</v>
      </c>
      <c r="B595" s="1" t="s">
        <v>8918</v>
      </c>
      <c r="C595" s="1" t="s">
        <v>166</v>
      </c>
      <c r="D595" s="1" t="s">
        <v>7788</v>
      </c>
      <c r="E595" s="3">
        <f t="shared" si="1"/>
        <v>1</v>
      </c>
      <c r="F595" s="1" t="s">
        <v>8919</v>
      </c>
      <c r="H595" s="1" t="s">
        <v>7857</v>
      </c>
      <c r="I595" s="1" t="s">
        <v>8920</v>
      </c>
    </row>
    <row r="596">
      <c r="A596" s="1">
        <v>2.0164755108E10</v>
      </c>
      <c r="B596" s="1" t="s">
        <v>8921</v>
      </c>
      <c r="C596" s="1" t="s">
        <v>782</v>
      </c>
      <c r="D596" s="1" t="s">
        <v>7788</v>
      </c>
      <c r="E596" s="3">
        <f t="shared" si="1"/>
        <v>1</v>
      </c>
      <c r="F596" s="1" t="s">
        <v>8922</v>
      </c>
      <c r="H596" s="1" t="s">
        <v>7857</v>
      </c>
      <c r="I596" s="1">
        <v>2.986969734E9</v>
      </c>
    </row>
    <row r="597">
      <c r="A597" s="1">
        <v>2.0134910216E10</v>
      </c>
      <c r="B597" s="1" t="s">
        <v>8923</v>
      </c>
      <c r="C597" s="1" t="s">
        <v>674</v>
      </c>
      <c r="D597" s="1" t="s">
        <v>7788</v>
      </c>
      <c r="E597" s="3">
        <f t="shared" si="1"/>
        <v>1</v>
      </c>
      <c r="F597" s="1" t="s">
        <v>8924</v>
      </c>
      <c r="H597" s="1" t="s">
        <v>7857</v>
      </c>
      <c r="I597" s="1" t="s">
        <v>8925</v>
      </c>
    </row>
    <row r="598">
      <c r="A598" s="1">
        <v>2.0103461302E10</v>
      </c>
      <c r="B598" s="1" t="s">
        <v>8926</v>
      </c>
      <c r="C598" s="1" t="s">
        <v>154</v>
      </c>
      <c r="D598" s="1" t="s">
        <v>7788</v>
      </c>
      <c r="E598" s="3">
        <f t="shared" si="1"/>
        <v>1</v>
      </c>
      <c r="F598" s="1" t="s">
        <v>8927</v>
      </c>
      <c r="H598" s="1" t="s">
        <v>7857</v>
      </c>
      <c r="I598" s="1" t="s">
        <v>8928</v>
      </c>
    </row>
    <row r="599">
      <c r="A599" s="1">
        <v>2.0086150198E10</v>
      </c>
      <c r="B599" s="1" t="s">
        <v>8929</v>
      </c>
      <c r="C599" s="1" t="s">
        <v>490</v>
      </c>
      <c r="D599" s="1" t="s">
        <v>7788</v>
      </c>
      <c r="E599" s="3">
        <f t="shared" si="1"/>
        <v>1</v>
      </c>
      <c r="F599" s="1" t="s">
        <v>8930</v>
      </c>
      <c r="H599" s="1" t="s">
        <v>7786</v>
      </c>
      <c r="I599" s="1" t="s">
        <v>8931</v>
      </c>
    </row>
    <row r="600">
      <c r="A600" s="1">
        <v>2.0083832701E10</v>
      </c>
      <c r="B600" s="1" t="s">
        <v>8932</v>
      </c>
      <c r="C600" s="1" t="s">
        <v>515</v>
      </c>
      <c r="D600" s="1" t="s">
        <v>7788</v>
      </c>
      <c r="E600" s="3">
        <f t="shared" si="1"/>
        <v>1</v>
      </c>
      <c r="F600" s="1" t="s">
        <v>8933</v>
      </c>
      <c r="H600" s="1" t="s">
        <v>7857</v>
      </c>
      <c r="I600" s="1">
        <v>3.098467331E9</v>
      </c>
    </row>
    <row r="601">
      <c r="A601" s="1">
        <v>2.0083690878E10</v>
      </c>
      <c r="B601" s="1" t="s">
        <v>8934</v>
      </c>
      <c r="C601" s="1" t="s">
        <v>62</v>
      </c>
      <c r="D601" s="1" t="s">
        <v>7788</v>
      </c>
      <c r="E601" s="3">
        <f t="shared" si="1"/>
        <v>1</v>
      </c>
      <c r="F601" s="1" t="s">
        <v>8935</v>
      </c>
      <c r="H601" s="1" t="s">
        <v>8060</v>
      </c>
      <c r="I601" s="1" t="s">
        <v>8936</v>
      </c>
    </row>
    <row r="602">
      <c r="A602" s="1">
        <v>2.0082683162E10</v>
      </c>
      <c r="B602" s="1" t="s">
        <v>8937</v>
      </c>
      <c r="C602" s="1" t="s">
        <v>253</v>
      </c>
      <c r="D602" s="1" t="s">
        <v>7788</v>
      </c>
      <c r="E602" s="3">
        <f t="shared" si="1"/>
        <v>1</v>
      </c>
      <c r="F602" s="1" t="s">
        <v>8938</v>
      </c>
      <c r="H602" s="1" t="s">
        <v>8060</v>
      </c>
      <c r="I602" s="1" t="s">
        <v>8939</v>
      </c>
    </row>
    <row r="603">
      <c r="A603" s="1">
        <v>2.0082417514E10</v>
      </c>
      <c r="B603" s="1" t="s">
        <v>8940</v>
      </c>
      <c r="C603" s="1" t="s">
        <v>91</v>
      </c>
      <c r="D603" s="1" t="s">
        <v>7788</v>
      </c>
      <c r="E603" s="3">
        <f t="shared" si="1"/>
        <v>1</v>
      </c>
      <c r="F603" s="1" t="s">
        <v>8941</v>
      </c>
      <c r="H603" s="1" t="s">
        <v>7857</v>
      </c>
      <c r="I603" s="1" t="s">
        <v>8942</v>
      </c>
    </row>
    <row r="604">
      <c r="A604" s="1">
        <v>2.0064528954E10</v>
      </c>
      <c r="B604" s="1" t="s">
        <v>8943</v>
      </c>
      <c r="C604" s="1" t="s">
        <v>815</v>
      </c>
      <c r="D604" s="1" t="s">
        <v>7788</v>
      </c>
      <c r="E604" s="3">
        <f t="shared" si="1"/>
        <v>1</v>
      </c>
      <c r="F604" s="1" t="s">
        <v>8944</v>
      </c>
      <c r="H604" s="1" t="s">
        <v>7857</v>
      </c>
      <c r="I604" s="1" t="s">
        <v>8945</v>
      </c>
    </row>
    <row r="605">
      <c r="A605" s="1">
        <v>2.0059750202E10</v>
      </c>
      <c r="B605" s="1" t="s">
        <v>8946</v>
      </c>
      <c r="C605" s="1" t="s">
        <v>506</v>
      </c>
      <c r="D605" s="1" t="s">
        <v>7788</v>
      </c>
      <c r="E605" s="3">
        <f t="shared" si="1"/>
        <v>1</v>
      </c>
      <c r="F605" s="1" t="s">
        <v>8947</v>
      </c>
      <c r="H605" s="1" t="s">
        <v>7786</v>
      </c>
      <c r="I605" s="1" t="s">
        <v>8948</v>
      </c>
    </row>
    <row r="606">
      <c r="A606" s="1">
        <v>2.0055641712E10</v>
      </c>
      <c r="B606" s="1" t="s">
        <v>8949</v>
      </c>
      <c r="C606" s="1" t="s">
        <v>473</v>
      </c>
      <c r="D606" s="1" t="s">
        <v>7788</v>
      </c>
      <c r="E606" s="3">
        <f t="shared" si="1"/>
        <v>1</v>
      </c>
      <c r="F606" s="1" t="s">
        <v>8950</v>
      </c>
      <c r="H606" s="1" t="s">
        <v>7786</v>
      </c>
      <c r="I606" s="1">
        <v>3.484483865E9</v>
      </c>
    </row>
    <row r="607">
      <c r="A607" s="1">
        <v>2.003385278E10</v>
      </c>
      <c r="B607" s="1" t="s">
        <v>8951</v>
      </c>
      <c r="C607" s="1" t="s">
        <v>42</v>
      </c>
      <c r="D607" s="1" t="s">
        <v>7788</v>
      </c>
      <c r="E607" s="3">
        <f t="shared" si="1"/>
        <v>1</v>
      </c>
      <c r="F607" s="1" t="s">
        <v>8952</v>
      </c>
      <c r="H607" s="1" t="s">
        <v>7786</v>
      </c>
      <c r="I607" s="1" t="s">
        <v>8953</v>
      </c>
    </row>
    <row r="608">
      <c r="A608" s="1">
        <v>2.0017656438E10</v>
      </c>
      <c r="B608" s="1" t="s">
        <v>8954</v>
      </c>
      <c r="C608" s="1" t="s">
        <v>472</v>
      </c>
      <c r="D608" s="1" t="s">
        <v>7788</v>
      </c>
      <c r="E608" s="3">
        <f t="shared" si="1"/>
        <v>1</v>
      </c>
      <c r="F608" s="1" t="s">
        <v>8955</v>
      </c>
      <c r="H608" s="1" t="s">
        <v>7786</v>
      </c>
      <c r="I608" s="1" t="s">
        <v>8956</v>
      </c>
    </row>
    <row r="609">
      <c r="A609" s="1">
        <v>2.0014533914E10</v>
      </c>
      <c r="B609" s="1" t="s">
        <v>8957</v>
      </c>
      <c r="C609" s="1" t="s">
        <v>460</v>
      </c>
      <c r="D609" s="1" t="s">
        <v>7788</v>
      </c>
      <c r="E609" s="3">
        <f t="shared" si="1"/>
        <v>1</v>
      </c>
      <c r="F609" s="1" t="s">
        <v>8958</v>
      </c>
      <c r="H609" s="1" t="s">
        <v>7786</v>
      </c>
      <c r="I609" s="1">
        <v>4.128915563E9</v>
      </c>
    </row>
    <row r="610">
      <c r="A610" s="1">
        <v>2.0014284052E10</v>
      </c>
      <c r="B610" s="1" t="s">
        <v>8959</v>
      </c>
      <c r="C610" s="1" t="s">
        <v>105</v>
      </c>
      <c r="D610" s="1" t="s">
        <v>7788</v>
      </c>
      <c r="E610" s="3">
        <f t="shared" si="1"/>
        <v>1</v>
      </c>
      <c r="F610" s="1" t="s">
        <v>8960</v>
      </c>
      <c r="H610" s="1" t="s">
        <v>7786</v>
      </c>
      <c r="I610" s="1" t="s">
        <v>8961</v>
      </c>
    </row>
    <row r="611">
      <c r="A611" s="1">
        <v>2.0007344994E10</v>
      </c>
      <c r="B611" s="1" t="s">
        <v>8962</v>
      </c>
      <c r="C611" s="1" t="s">
        <v>461</v>
      </c>
      <c r="D611" s="1" t="s">
        <v>7788</v>
      </c>
      <c r="E611" s="3">
        <f t="shared" si="1"/>
        <v>1</v>
      </c>
      <c r="F611" s="1" t="s">
        <v>8963</v>
      </c>
      <c r="H611" s="1" t="s">
        <v>7786</v>
      </c>
      <c r="I611" s="1">
        <v>4.219602712E9</v>
      </c>
    </row>
    <row r="612">
      <c r="A612" s="1">
        <v>1.9994038677E10</v>
      </c>
      <c r="B612" s="1" t="s">
        <v>8964</v>
      </c>
      <c r="C612" s="1" t="s">
        <v>213</v>
      </c>
      <c r="D612" s="1" t="s">
        <v>7788</v>
      </c>
      <c r="E612" s="3">
        <f t="shared" si="1"/>
        <v>1</v>
      </c>
      <c r="F612" s="1" t="s">
        <v>8965</v>
      </c>
      <c r="H612" s="1" t="s">
        <v>8060</v>
      </c>
      <c r="I612" s="1" t="s">
        <v>8966</v>
      </c>
    </row>
    <row r="613">
      <c r="A613" s="1">
        <v>1.9985853044E10</v>
      </c>
      <c r="B613" s="1" t="s">
        <v>8967</v>
      </c>
      <c r="C613" s="1" t="s">
        <v>513</v>
      </c>
      <c r="D613" s="1" t="s">
        <v>7788</v>
      </c>
      <c r="E613" s="3">
        <f t="shared" si="1"/>
        <v>1</v>
      </c>
      <c r="F613" s="1" t="s">
        <v>8968</v>
      </c>
      <c r="H613" s="1" t="s">
        <v>7786</v>
      </c>
      <c r="I613" s="1" t="s">
        <v>8969</v>
      </c>
    </row>
    <row r="614">
      <c r="A614" s="1">
        <v>1.9984946715E10</v>
      </c>
      <c r="B614" s="1" t="s">
        <v>8970</v>
      </c>
      <c r="C614" s="1" t="s">
        <v>687</v>
      </c>
      <c r="D614" s="1" t="s">
        <v>7788</v>
      </c>
      <c r="E614" s="3">
        <f t="shared" si="1"/>
        <v>1</v>
      </c>
      <c r="F614" s="1" t="s">
        <v>8971</v>
      </c>
      <c r="H614" s="1" t="s">
        <v>7857</v>
      </c>
      <c r="I614" s="1" t="s">
        <v>8972</v>
      </c>
    </row>
    <row r="615">
      <c r="A615" s="1">
        <v>1.9925316459E10</v>
      </c>
      <c r="B615" s="1" t="s">
        <v>8973</v>
      </c>
      <c r="C615" s="1" t="s">
        <v>336</v>
      </c>
      <c r="D615" s="1" t="s">
        <v>7788</v>
      </c>
      <c r="E615" s="3">
        <f t="shared" si="1"/>
        <v>1</v>
      </c>
      <c r="F615" s="1" t="s">
        <v>8974</v>
      </c>
      <c r="H615" s="1" t="s">
        <v>7857</v>
      </c>
      <c r="I615" s="1" t="s">
        <v>8975</v>
      </c>
    </row>
    <row r="616">
      <c r="A616" s="1">
        <v>1.9925216862E10</v>
      </c>
      <c r="B616" s="1" t="s">
        <v>8976</v>
      </c>
      <c r="C616" s="1" t="s">
        <v>723</v>
      </c>
      <c r="D616" s="1" t="s">
        <v>7788</v>
      </c>
      <c r="E616" s="3">
        <f t="shared" si="1"/>
        <v>1</v>
      </c>
      <c r="F616" s="1" t="s">
        <v>8977</v>
      </c>
      <c r="H616" s="1" t="s">
        <v>8150</v>
      </c>
      <c r="I616" s="1" t="s">
        <v>8978</v>
      </c>
    </row>
    <row r="617">
      <c r="A617" s="1">
        <v>1.9887258932E10</v>
      </c>
      <c r="B617" s="1" t="s">
        <v>8979</v>
      </c>
      <c r="C617" s="1" t="s">
        <v>714</v>
      </c>
      <c r="D617" s="1" t="s">
        <v>7788</v>
      </c>
      <c r="E617" s="3">
        <f t="shared" si="1"/>
        <v>1</v>
      </c>
      <c r="F617" s="1" t="s">
        <v>8980</v>
      </c>
      <c r="H617" s="1" t="s">
        <v>7786</v>
      </c>
      <c r="I617" s="1">
        <v>2.836300096E9</v>
      </c>
    </row>
    <row r="618">
      <c r="A618" s="1">
        <v>1.9886940447E10</v>
      </c>
      <c r="B618" s="1" t="s">
        <v>8981</v>
      </c>
      <c r="C618" s="1" t="s">
        <v>535</v>
      </c>
      <c r="D618" s="1" t="s">
        <v>7788</v>
      </c>
      <c r="E618" s="3">
        <f t="shared" si="1"/>
        <v>1</v>
      </c>
      <c r="F618" s="1" t="s">
        <v>8982</v>
      </c>
      <c r="H618" s="1" t="s">
        <v>7786</v>
      </c>
      <c r="I618" s="1">
        <v>3.815669421E9</v>
      </c>
    </row>
    <row r="619">
      <c r="A619" s="1">
        <v>1.9879928456E10</v>
      </c>
      <c r="B619" s="1" t="s">
        <v>8983</v>
      </c>
      <c r="C619" s="1" t="s">
        <v>116</v>
      </c>
      <c r="D619" s="1" t="s">
        <v>7788</v>
      </c>
      <c r="E619" s="3">
        <f t="shared" si="1"/>
        <v>1</v>
      </c>
      <c r="F619" s="1" t="s">
        <v>8984</v>
      </c>
      <c r="H619" s="1" t="s">
        <v>8060</v>
      </c>
      <c r="I619" s="1" t="s">
        <v>8985</v>
      </c>
    </row>
    <row r="620">
      <c r="A620" s="1">
        <v>1.9878935142E10</v>
      </c>
      <c r="B620" s="1" t="s">
        <v>8986</v>
      </c>
      <c r="C620" s="1" t="s">
        <v>652</v>
      </c>
      <c r="D620" s="1" t="s">
        <v>7788</v>
      </c>
      <c r="E620" s="3">
        <f t="shared" si="1"/>
        <v>1</v>
      </c>
      <c r="F620" s="1" t="s">
        <v>8987</v>
      </c>
      <c r="H620" s="1" t="s">
        <v>8060</v>
      </c>
      <c r="I620" s="1" t="s">
        <v>8988</v>
      </c>
    </row>
    <row r="621">
      <c r="A621" s="1">
        <v>1.9853660839E10</v>
      </c>
      <c r="B621" s="1" t="s">
        <v>8989</v>
      </c>
      <c r="C621" s="1" t="s">
        <v>664</v>
      </c>
      <c r="D621" s="1" t="s">
        <v>7788</v>
      </c>
      <c r="E621" s="3">
        <f t="shared" si="1"/>
        <v>1</v>
      </c>
      <c r="F621" s="1" t="s">
        <v>8990</v>
      </c>
      <c r="H621" s="1" t="s">
        <v>7857</v>
      </c>
      <c r="I621" s="1" t="s">
        <v>8991</v>
      </c>
    </row>
    <row r="622">
      <c r="A622" s="1">
        <v>1.9822100142E10</v>
      </c>
      <c r="B622" s="1" t="s">
        <v>8992</v>
      </c>
      <c r="C622" s="1" t="s">
        <v>481</v>
      </c>
      <c r="D622" s="1" t="s">
        <v>7788</v>
      </c>
      <c r="E622" s="3">
        <f t="shared" si="1"/>
        <v>1</v>
      </c>
      <c r="F622" s="1" t="s">
        <v>8993</v>
      </c>
      <c r="H622" s="1" t="s">
        <v>7786</v>
      </c>
      <c r="I622" s="1" t="s">
        <v>8994</v>
      </c>
    </row>
    <row r="623">
      <c r="A623" s="1">
        <v>1.9785688956E10</v>
      </c>
      <c r="B623" s="1" t="s">
        <v>8995</v>
      </c>
      <c r="C623" s="1" t="s">
        <v>170</v>
      </c>
      <c r="D623" s="1" t="s">
        <v>7788</v>
      </c>
      <c r="E623" s="3">
        <f t="shared" si="1"/>
        <v>1</v>
      </c>
      <c r="F623" s="1" t="s">
        <v>8996</v>
      </c>
      <c r="H623" s="1" t="s">
        <v>7857</v>
      </c>
      <c r="I623" s="1" t="s">
        <v>8997</v>
      </c>
    </row>
    <row r="624">
      <c r="A624" s="1">
        <v>1.9756385927E10</v>
      </c>
      <c r="B624" s="1" t="s">
        <v>8998</v>
      </c>
      <c r="C624" s="1" t="s">
        <v>444</v>
      </c>
      <c r="D624" s="1" t="s">
        <v>7788</v>
      </c>
      <c r="E624" s="3">
        <f t="shared" si="1"/>
        <v>1</v>
      </c>
      <c r="F624" s="1" t="s">
        <v>8999</v>
      </c>
      <c r="H624" s="1" t="s">
        <v>7786</v>
      </c>
      <c r="I624" s="1">
        <v>3.929933395E9</v>
      </c>
    </row>
    <row r="625">
      <c r="A625" s="1">
        <v>1.9676753204E10</v>
      </c>
      <c r="B625" s="1" t="s">
        <v>9000</v>
      </c>
      <c r="C625" s="1" t="s">
        <v>533</v>
      </c>
      <c r="D625" s="1" t="s">
        <v>7788</v>
      </c>
      <c r="E625" s="3">
        <f t="shared" si="1"/>
        <v>1</v>
      </c>
      <c r="F625" s="1" t="s">
        <v>9001</v>
      </c>
      <c r="H625" s="1" t="s">
        <v>7786</v>
      </c>
      <c r="I625" s="1" t="s">
        <v>9002</v>
      </c>
    </row>
    <row r="626">
      <c r="A626" s="1">
        <v>1.9675568729E10</v>
      </c>
      <c r="B626" s="1" t="s">
        <v>9003</v>
      </c>
      <c r="C626" s="1" t="s">
        <v>817</v>
      </c>
      <c r="D626" s="1" t="s">
        <v>7788</v>
      </c>
      <c r="E626" s="3">
        <f t="shared" si="1"/>
        <v>1</v>
      </c>
      <c r="H626" s="1" t="s">
        <v>7786</v>
      </c>
    </row>
    <row r="627">
      <c r="A627" s="1">
        <v>1.9658147386E10</v>
      </c>
      <c r="B627" s="1" t="s">
        <v>9004</v>
      </c>
      <c r="C627" s="1" t="s">
        <v>332</v>
      </c>
      <c r="D627" s="1" t="s">
        <v>7788</v>
      </c>
      <c r="E627" s="3">
        <f t="shared" si="1"/>
        <v>1</v>
      </c>
      <c r="F627" s="1" t="s">
        <v>9005</v>
      </c>
      <c r="H627" s="1" t="s">
        <v>8150</v>
      </c>
      <c r="I627" s="1" t="s">
        <v>9006</v>
      </c>
    </row>
    <row r="628">
      <c r="A628" s="1">
        <v>1.9652436329E10</v>
      </c>
      <c r="B628" s="1" t="s">
        <v>9007</v>
      </c>
      <c r="C628" s="1" t="s">
        <v>307</v>
      </c>
      <c r="D628" s="1" t="s">
        <v>7788</v>
      </c>
      <c r="E628" s="3">
        <f t="shared" si="1"/>
        <v>1</v>
      </c>
      <c r="F628" s="1" t="s">
        <v>9008</v>
      </c>
      <c r="H628" s="1" t="s">
        <v>7857</v>
      </c>
      <c r="I628" s="1" t="s">
        <v>9009</v>
      </c>
    </row>
    <row r="629">
      <c r="A629" s="1">
        <v>1.964632659E10</v>
      </c>
      <c r="B629" s="1" t="s">
        <v>9010</v>
      </c>
      <c r="C629" s="1" t="s">
        <v>512</v>
      </c>
      <c r="D629" s="1" t="s">
        <v>7788</v>
      </c>
      <c r="E629" s="3">
        <f t="shared" si="1"/>
        <v>1</v>
      </c>
      <c r="F629" s="1" t="s">
        <v>9011</v>
      </c>
      <c r="H629" s="1" t="s">
        <v>7786</v>
      </c>
      <c r="I629" s="1" t="s">
        <v>9012</v>
      </c>
    </row>
    <row r="630">
      <c r="A630" s="1">
        <v>1.9565682256E10</v>
      </c>
      <c r="B630" s="1" t="s">
        <v>9013</v>
      </c>
      <c r="C630" s="1" t="s">
        <v>660</v>
      </c>
      <c r="D630" s="1" t="s">
        <v>7788</v>
      </c>
      <c r="E630" s="3">
        <f t="shared" si="1"/>
        <v>1</v>
      </c>
      <c r="F630" s="1" t="s">
        <v>9014</v>
      </c>
      <c r="H630" s="1" t="s">
        <v>7857</v>
      </c>
      <c r="I630" s="1" t="s">
        <v>9015</v>
      </c>
    </row>
    <row r="631">
      <c r="A631" s="1">
        <v>1.9552547406E10</v>
      </c>
      <c r="B631" s="1" t="s">
        <v>9016</v>
      </c>
      <c r="C631" s="1" t="s">
        <v>478</v>
      </c>
      <c r="D631" s="1" t="s">
        <v>7788</v>
      </c>
      <c r="E631" s="3">
        <f t="shared" si="1"/>
        <v>1</v>
      </c>
      <c r="F631" s="1" t="s">
        <v>9017</v>
      </c>
      <c r="H631" s="1" t="s">
        <v>7857</v>
      </c>
      <c r="I631" s="1">
        <v>2.92340238E9</v>
      </c>
    </row>
    <row r="632">
      <c r="A632" s="1">
        <v>1.9548050998E10</v>
      </c>
      <c r="B632" s="1" t="s">
        <v>9018</v>
      </c>
      <c r="C632" s="1" t="s">
        <v>149</v>
      </c>
      <c r="D632" s="1" t="s">
        <v>7788</v>
      </c>
      <c r="E632" s="3">
        <f t="shared" si="1"/>
        <v>1</v>
      </c>
      <c r="H632" s="1" t="s">
        <v>7786</v>
      </c>
    </row>
    <row r="633">
      <c r="A633" s="1">
        <v>1.9518606673E10</v>
      </c>
      <c r="B633" s="1" t="s">
        <v>9019</v>
      </c>
      <c r="C633" s="1" t="s">
        <v>519</v>
      </c>
      <c r="D633" s="1" t="s">
        <v>7788</v>
      </c>
      <c r="E633" s="3">
        <f t="shared" si="1"/>
        <v>1</v>
      </c>
      <c r="F633" s="1" t="s">
        <v>9020</v>
      </c>
      <c r="H633" s="1" t="s">
        <v>7786</v>
      </c>
      <c r="I633" s="1">
        <v>3.962045456E9</v>
      </c>
    </row>
    <row r="634">
      <c r="A634" s="1">
        <v>1.9498728479E10</v>
      </c>
      <c r="B634" s="1" t="s">
        <v>9021</v>
      </c>
      <c r="C634" s="1" t="s">
        <v>321</v>
      </c>
      <c r="D634" s="1" t="s">
        <v>7788</v>
      </c>
      <c r="E634" s="3">
        <f t="shared" si="1"/>
        <v>1</v>
      </c>
      <c r="F634" s="1" t="s">
        <v>9022</v>
      </c>
      <c r="H634" s="1" t="s">
        <v>7857</v>
      </c>
      <c r="I634" s="1" t="s">
        <v>9023</v>
      </c>
    </row>
    <row r="635">
      <c r="A635" s="1">
        <v>1.9495976072E10</v>
      </c>
      <c r="B635" s="1" t="s">
        <v>9024</v>
      </c>
      <c r="C635" s="1" t="s">
        <v>57</v>
      </c>
      <c r="D635" s="1" t="s">
        <v>7788</v>
      </c>
      <c r="E635" s="3">
        <f t="shared" si="1"/>
        <v>1</v>
      </c>
      <c r="F635" s="1" t="s">
        <v>9025</v>
      </c>
      <c r="H635" s="1" t="s">
        <v>7786</v>
      </c>
      <c r="I635" s="1" t="s">
        <v>9026</v>
      </c>
    </row>
    <row r="636">
      <c r="A636" s="1">
        <v>1.9495284228E10</v>
      </c>
      <c r="B636" s="1" t="s">
        <v>9027</v>
      </c>
      <c r="C636" s="1" t="s">
        <v>459</v>
      </c>
      <c r="D636" s="1" t="s">
        <v>7788</v>
      </c>
      <c r="E636" s="3">
        <f t="shared" si="1"/>
        <v>1</v>
      </c>
      <c r="F636" s="1" t="s">
        <v>9028</v>
      </c>
      <c r="H636" s="1" t="s">
        <v>7786</v>
      </c>
      <c r="I636" s="1">
        <v>2.855304448E9</v>
      </c>
    </row>
    <row r="637">
      <c r="A637" s="1">
        <v>1.949186494E10</v>
      </c>
      <c r="B637" s="1" t="s">
        <v>9029</v>
      </c>
      <c r="C637" s="1" t="s">
        <v>47</v>
      </c>
      <c r="D637" s="1" t="s">
        <v>7788</v>
      </c>
      <c r="E637" s="3">
        <f t="shared" si="1"/>
        <v>1</v>
      </c>
      <c r="F637" s="1" t="s">
        <v>9030</v>
      </c>
      <c r="H637" s="1" t="s">
        <v>7857</v>
      </c>
      <c r="I637" s="1" t="s">
        <v>9031</v>
      </c>
    </row>
    <row r="638">
      <c r="A638" s="1">
        <v>1.9415932579E10</v>
      </c>
      <c r="B638" s="1" t="s">
        <v>9032</v>
      </c>
      <c r="C638" s="1" t="s">
        <v>257</v>
      </c>
      <c r="D638" s="1" t="s">
        <v>7788</v>
      </c>
      <c r="E638" s="3">
        <f t="shared" si="1"/>
        <v>1</v>
      </c>
      <c r="H638" s="1" t="s">
        <v>7786</v>
      </c>
    </row>
    <row r="639">
      <c r="A639" s="1">
        <v>1.9415336975E10</v>
      </c>
      <c r="B639" s="1" t="s">
        <v>9033</v>
      </c>
      <c r="C639" s="1" t="s">
        <v>627</v>
      </c>
      <c r="D639" s="1" t="s">
        <v>7788</v>
      </c>
      <c r="E639" s="3">
        <f t="shared" si="1"/>
        <v>1</v>
      </c>
      <c r="F639" s="1" t="s">
        <v>9034</v>
      </c>
      <c r="H639" s="1" t="s">
        <v>8060</v>
      </c>
      <c r="I639" s="1" t="s">
        <v>9035</v>
      </c>
    </row>
    <row r="640">
      <c r="A640" s="1">
        <v>1.9391455129E10</v>
      </c>
      <c r="B640" s="1" t="s">
        <v>9036</v>
      </c>
      <c r="C640" s="1" t="s">
        <v>555</v>
      </c>
      <c r="D640" s="1" t="s">
        <v>7788</v>
      </c>
      <c r="E640" s="3">
        <f t="shared" si="1"/>
        <v>1</v>
      </c>
      <c r="F640" s="1" t="s">
        <v>9037</v>
      </c>
      <c r="H640" s="1" t="s">
        <v>7786</v>
      </c>
      <c r="I640" s="1" t="s">
        <v>9038</v>
      </c>
    </row>
    <row r="641">
      <c r="A641" s="1">
        <v>1.9365387635E10</v>
      </c>
      <c r="B641" s="1" t="s">
        <v>9039</v>
      </c>
      <c r="C641" s="1" t="s">
        <v>120</v>
      </c>
      <c r="D641" s="1" t="s">
        <v>7788</v>
      </c>
      <c r="E641" s="3">
        <f t="shared" si="1"/>
        <v>1</v>
      </c>
      <c r="F641" s="1" t="s">
        <v>9040</v>
      </c>
      <c r="H641" s="1" t="s">
        <v>8060</v>
      </c>
      <c r="I641" s="1" t="s">
        <v>9041</v>
      </c>
    </row>
    <row r="642">
      <c r="A642" s="1">
        <v>1.9364331126E10</v>
      </c>
      <c r="B642" s="1" t="s">
        <v>9042</v>
      </c>
      <c r="C642" s="1" t="s">
        <v>87</v>
      </c>
      <c r="D642" s="1" t="s">
        <v>7788</v>
      </c>
      <c r="E642" s="3">
        <f t="shared" si="1"/>
        <v>1</v>
      </c>
      <c r="F642" s="1" t="s">
        <v>9043</v>
      </c>
      <c r="H642" s="1" t="s">
        <v>8791</v>
      </c>
      <c r="I642" s="1" t="s">
        <v>9044</v>
      </c>
    </row>
    <row r="643">
      <c r="A643" s="1">
        <v>1.9362441509E10</v>
      </c>
      <c r="B643" s="1" t="s">
        <v>9045</v>
      </c>
      <c r="C643" s="1" t="s">
        <v>534</v>
      </c>
      <c r="D643" s="1" t="s">
        <v>7788</v>
      </c>
      <c r="E643" s="3">
        <f t="shared" si="1"/>
        <v>1</v>
      </c>
      <c r="F643" s="1" t="s">
        <v>9046</v>
      </c>
      <c r="H643" s="1" t="s">
        <v>8060</v>
      </c>
      <c r="I643" s="1" t="s">
        <v>9047</v>
      </c>
    </row>
    <row r="644">
      <c r="A644" s="1">
        <v>1.9331160586E10</v>
      </c>
      <c r="B644" s="1" t="s">
        <v>9048</v>
      </c>
      <c r="C644" s="1" t="s">
        <v>520</v>
      </c>
      <c r="D644" s="1" t="s">
        <v>7788</v>
      </c>
      <c r="E644" s="3">
        <f t="shared" si="1"/>
        <v>1</v>
      </c>
      <c r="F644" s="1" t="s">
        <v>9049</v>
      </c>
      <c r="H644" s="1" t="s">
        <v>7786</v>
      </c>
      <c r="I644" s="1" t="s">
        <v>9050</v>
      </c>
    </row>
    <row r="645">
      <c r="A645" s="1">
        <v>1.93274797E10</v>
      </c>
      <c r="B645" s="1" t="s">
        <v>9051</v>
      </c>
      <c r="C645" s="1" t="s">
        <v>258</v>
      </c>
      <c r="D645" s="1" t="s">
        <v>7788</v>
      </c>
      <c r="E645" s="3">
        <f t="shared" si="1"/>
        <v>1</v>
      </c>
      <c r="H645" s="1" t="s">
        <v>7786</v>
      </c>
    </row>
    <row r="646">
      <c r="A646" s="1">
        <v>1.9326992416E10</v>
      </c>
      <c r="B646" s="1" t="s">
        <v>9052</v>
      </c>
      <c r="C646" s="1" t="s">
        <v>145</v>
      </c>
      <c r="D646" s="1" t="s">
        <v>7788</v>
      </c>
      <c r="E646" s="3">
        <f t="shared" si="1"/>
        <v>1</v>
      </c>
      <c r="H646" s="1" t="s">
        <v>7786</v>
      </c>
    </row>
    <row r="647">
      <c r="A647" s="1">
        <v>1.9273497251E10</v>
      </c>
      <c r="B647" s="1" t="s">
        <v>9053</v>
      </c>
      <c r="C647" s="1" t="s">
        <v>525</v>
      </c>
      <c r="D647" s="1" t="s">
        <v>7788</v>
      </c>
      <c r="E647" s="3">
        <f t="shared" si="1"/>
        <v>1</v>
      </c>
      <c r="F647" s="1" t="s">
        <v>9054</v>
      </c>
      <c r="H647" s="1" t="s">
        <v>7857</v>
      </c>
      <c r="I647" s="1">
        <v>2.891918927E9</v>
      </c>
    </row>
    <row r="648">
      <c r="A648" s="1">
        <v>1.9249856785E10</v>
      </c>
      <c r="B648" s="1" t="s">
        <v>9055</v>
      </c>
      <c r="C648" s="1" t="s">
        <v>306</v>
      </c>
      <c r="D648" s="1" t="s">
        <v>7788</v>
      </c>
      <c r="E648" s="3">
        <f t="shared" si="1"/>
        <v>1</v>
      </c>
      <c r="H648" s="1" t="s">
        <v>7786</v>
      </c>
    </row>
    <row r="649">
      <c r="A649" s="1">
        <v>1.9244175947E10</v>
      </c>
      <c r="B649" s="1" t="s">
        <v>9056</v>
      </c>
      <c r="C649" s="1" t="s">
        <v>641</v>
      </c>
      <c r="D649" s="1" t="s">
        <v>7788</v>
      </c>
      <c r="E649" s="3">
        <f t="shared" si="1"/>
        <v>1</v>
      </c>
      <c r="F649" s="1" t="s">
        <v>9057</v>
      </c>
      <c r="H649" s="1" t="s">
        <v>7786</v>
      </c>
      <c r="I649" s="1" t="s">
        <v>9058</v>
      </c>
    </row>
    <row r="650">
      <c r="A650" s="1">
        <v>1.9223853158E10</v>
      </c>
      <c r="B650" s="1" t="s">
        <v>9059</v>
      </c>
      <c r="C650" s="1" t="s">
        <v>142</v>
      </c>
      <c r="D650" s="1" t="s">
        <v>7788</v>
      </c>
      <c r="E650" s="3">
        <f t="shared" si="1"/>
        <v>1</v>
      </c>
      <c r="F650" s="1" t="s">
        <v>9060</v>
      </c>
      <c r="H650" s="1" t="s">
        <v>8060</v>
      </c>
      <c r="I650" s="1" t="s">
        <v>9061</v>
      </c>
    </row>
    <row r="651">
      <c r="A651" s="1">
        <v>1.9190821455E10</v>
      </c>
      <c r="B651" s="1" t="s">
        <v>9062</v>
      </c>
      <c r="C651" s="1" t="s">
        <v>103</v>
      </c>
      <c r="D651" s="1" t="s">
        <v>7788</v>
      </c>
      <c r="E651" s="3">
        <f t="shared" si="1"/>
        <v>1</v>
      </c>
      <c r="F651" s="1" t="s">
        <v>9063</v>
      </c>
      <c r="H651" s="1" t="s">
        <v>8060</v>
      </c>
      <c r="I651" s="1" t="s">
        <v>9064</v>
      </c>
    </row>
    <row r="652">
      <c r="A652" s="1">
        <v>1.9165225394E10</v>
      </c>
      <c r="B652" s="1" t="s">
        <v>9065</v>
      </c>
      <c r="C652" s="1" t="s">
        <v>310</v>
      </c>
      <c r="D652" s="1" t="s">
        <v>7788</v>
      </c>
      <c r="E652" s="3">
        <f t="shared" si="1"/>
        <v>1</v>
      </c>
      <c r="F652" s="1" t="s">
        <v>9066</v>
      </c>
      <c r="H652" s="1" t="s">
        <v>7786</v>
      </c>
      <c r="I652" s="1" t="s">
        <v>9067</v>
      </c>
    </row>
    <row r="653">
      <c r="A653" s="1">
        <v>1.9165407334E10</v>
      </c>
      <c r="B653" s="1" t="s">
        <v>9068</v>
      </c>
      <c r="C653" s="1" t="s">
        <v>228</v>
      </c>
      <c r="D653" s="1" t="s">
        <v>7788</v>
      </c>
      <c r="E653" s="3">
        <f t="shared" si="1"/>
        <v>1</v>
      </c>
      <c r="F653" s="1" t="s">
        <v>9069</v>
      </c>
      <c r="H653" s="1" t="s">
        <v>7786</v>
      </c>
      <c r="I653" s="1" t="s">
        <v>9070</v>
      </c>
    </row>
    <row r="654">
      <c r="A654" s="1">
        <v>1.915343191E10</v>
      </c>
      <c r="B654" s="1" t="s">
        <v>9071</v>
      </c>
      <c r="C654" s="1" t="s">
        <v>184</v>
      </c>
      <c r="D654" s="1" t="s">
        <v>7788</v>
      </c>
      <c r="E654" s="3">
        <f t="shared" si="1"/>
        <v>1</v>
      </c>
      <c r="F654" s="1" t="s">
        <v>9072</v>
      </c>
      <c r="H654" s="1" t="s">
        <v>7857</v>
      </c>
      <c r="I654" s="1" t="s">
        <v>9073</v>
      </c>
    </row>
    <row r="655">
      <c r="A655" s="1">
        <v>1.9153210755E10</v>
      </c>
      <c r="B655" s="1" t="s">
        <v>9074</v>
      </c>
      <c r="C655" s="1" t="s">
        <v>776</v>
      </c>
      <c r="D655" s="1" t="s">
        <v>7788</v>
      </c>
      <c r="E655" s="3">
        <f t="shared" si="1"/>
        <v>1</v>
      </c>
      <c r="F655" s="1" t="s">
        <v>9075</v>
      </c>
      <c r="H655" s="1" t="s">
        <v>7786</v>
      </c>
      <c r="I655" s="1" t="s">
        <v>9076</v>
      </c>
    </row>
    <row r="656">
      <c r="A656" s="1">
        <v>1.9066329497E10</v>
      </c>
      <c r="B656" s="1" t="s">
        <v>9077</v>
      </c>
      <c r="C656" s="1" t="s">
        <v>635</v>
      </c>
      <c r="D656" s="1" t="s">
        <v>7788</v>
      </c>
      <c r="E656" s="3">
        <f t="shared" si="1"/>
        <v>1</v>
      </c>
      <c r="F656" s="1" t="s">
        <v>9078</v>
      </c>
      <c r="H656" s="1" t="s">
        <v>7786</v>
      </c>
      <c r="I656" s="1" t="s">
        <v>9079</v>
      </c>
    </row>
    <row r="657">
      <c r="A657" s="1">
        <v>1.9009911158E10</v>
      </c>
      <c r="B657" s="1" t="s">
        <v>9080</v>
      </c>
      <c r="C657" s="1" t="s">
        <v>286</v>
      </c>
      <c r="D657" s="1" t="s">
        <v>7788</v>
      </c>
      <c r="E657" s="3">
        <f t="shared" si="1"/>
        <v>1</v>
      </c>
      <c r="F657" s="1" t="s">
        <v>9081</v>
      </c>
      <c r="H657" s="1" t="s">
        <v>8667</v>
      </c>
      <c r="I657" s="1" t="s">
        <v>9082</v>
      </c>
    </row>
    <row r="658">
      <c r="A658" s="1">
        <v>1.9003895619E10</v>
      </c>
      <c r="B658" s="1" t="s">
        <v>9083</v>
      </c>
      <c r="C658" s="1" t="s">
        <v>828</v>
      </c>
      <c r="D658" s="1" t="s">
        <v>7788</v>
      </c>
      <c r="E658" s="3">
        <f t="shared" si="1"/>
        <v>1</v>
      </c>
      <c r="H658" s="1" t="s">
        <v>7786</v>
      </c>
    </row>
    <row r="659">
      <c r="A659" s="1">
        <v>1.8905201055E10</v>
      </c>
      <c r="B659" s="1" t="s">
        <v>9084</v>
      </c>
      <c r="C659" s="1" t="s">
        <v>46</v>
      </c>
      <c r="D659" s="1" t="s">
        <v>7788</v>
      </c>
      <c r="E659" s="3">
        <f t="shared" si="1"/>
        <v>1</v>
      </c>
      <c r="F659" s="1" t="s">
        <v>9085</v>
      </c>
      <c r="H659" s="1" t="s">
        <v>7857</v>
      </c>
      <c r="I659" s="1" t="s">
        <v>9086</v>
      </c>
    </row>
    <row r="660">
      <c r="A660" s="1">
        <v>1.8894952492E10</v>
      </c>
      <c r="B660" s="1" t="s">
        <v>9087</v>
      </c>
      <c r="C660" s="1" t="s">
        <v>779</v>
      </c>
      <c r="D660" s="1" t="s">
        <v>7788</v>
      </c>
      <c r="E660" s="3">
        <f t="shared" si="1"/>
        <v>1</v>
      </c>
      <c r="F660" s="1" t="s">
        <v>9088</v>
      </c>
      <c r="H660" s="1" t="s">
        <v>7786</v>
      </c>
      <c r="I660" s="1" t="s">
        <v>9089</v>
      </c>
    </row>
    <row r="661">
      <c r="A661" s="1">
        <v>1.887455108E10</v>
      </c>
      <c r="B661" s="1" t="s">
        <v>9090</v>
      </c>
      <c r="C661" s="1" t="s">
        <v>323</v>
      </c>
      <c r="D661" s="1" t="s">
        <v>7788</v>
      </c>
      <c r="E661" s="3">
        <f t="shared" si="1"/>
        <v>1</v>
      </c>
      <c r="F661" s="1" t="s">
        <v>9091</v>
      </c>
      <c r="H661" s="1" t="s">
        <v>9092</v>
      </c>
      <c r="I661" s="1" t="s">
        <v>9093</v>
      </c>
    </row>
    <row r="662">
      <c r="A662" s="1">
        <v>1.8823446184E10</v>
      </c>
      <c r="B662" s="1" t="s">
        <v>9094</v>
      </c>
      <c r="C662" s="1" t="s">
        <v>80</v>
      </c>
      <c r="D662" s="1" t="s">
        <v>7788</v>
      </c>
      <c r="E662" s="3">
        <f t="shared" si="1"/>
        <v>1</v>
      </c>
      <c r="F662" s="1" t="s">
        <v>9095</v>
      </c>
      <c r="H662" s="1" t="s">
        <v>7857</v>
      </c>
      <c r="I662" s="1" t="s">
        <v>9096</v>
      </c>
    </row>
    <row r="663">
      <c r="A663" s="1">
        <v>1.8784291613E10</v>
      </c>
      <c r="B663" s="1" t="s">
        <v>9097</v>
      </c>
      <c r="C663" s="1" t="s">
        <v>274</v>
      </c>
      <c r="D663" s="1" t="s">
        <v>7788</v>
      </c>
      <c r="E663" s="3">
        <f t="shared" si="1"/>
        <v>1</v>
      </c>
      <c r="F663" s="1" t="s">
        <v>9098</v>
      </c>
      <c r="H663" s="1" t="s">
        <v>8060</v>
      </c>
      <c r="I663" s="1" t="s">
        <v>9099</v>
      </c>
    </row>
    <row r="664">
      <c r="A664" s="1">
        <v>1.8735008821E10</v>
      </c>
      <c r="B664" s="1" t="s">
        <v>9100</v>
      </c>
      <c r="C664" s="1" t="s">
        <v>727</v>
      </c>
      <c r="D664" s="1" t="s">
        <v>7788</v>
      </c>
      <c r="E664" s="3">
        <f t="shared" si="1"/>
        <v>1</v>
      </c>
      <c r="F664" s="1" t="s">
        <v>9101</v>
      </c>
      <c r="H664" s="1" t="s">
        <v>7857</v>
      </c>
      <c r="I664" s="1" t="s">
        <v>9102</v>
      </c>
    </row>
    <row r="665">
      <c r="A665" s="1">
        <v>1.8734268854E10</v>
      </c>
      <c r="B665" s="1" t="s">
        <v>9103</v>
      </c>
      <c r="C665" s="1" t="s">
        <v>551</v>
      </c>
      <c r="D665" s="1" t="s">
        <v>7788</v>
      </c>
      <c r="E665" s="3">
        <f t="shared" si="1"/>
        <v>1</v>
      </c>
      <c r="F665" s="1" t="s">
        <v>9104</v>
      </c>
      <c r="H665" s="1" t="s">
        <v>7786</v>
      </c>
      <c r="I665" s="1">
        <v>2.912710167E9</v>
      </c>
    </row>
    <row r="666">
      <c r="A666" s="1">
        <v>1.8683649548E10</v>
      </c>
      <c r="B666" s="1" t="s">
        <v>9105</v>
      </c>
      <c r="C666" s="1" t="s">
        <v>474</v>
      </c>
      <c r="D666" s="1" t="s">
        <v>7788</v>
      </c>
      <c r="E666" s="3">
        <f t="shared" si="1"/>
        <v>1</v>
      </c>
      <c r="F666" s="1" t="s">
        <v>9106</v>
      </c>
      <c r="H666" s="1" t="s">
        <v>7857</v>
      </c>
      <c r="I666" s="1" t="s">
        <v>9107</v>
      </c>
    </row>
    <row r="667">
      <c r="A667" s="1">
        <v>1.8683459253E10</v>
      </c>
      <c r="B667" s="1" t="s">
        <v>9108</v>
      </c>
      <c r="C667" s="1" t="s">
        <v>658</v>
      </c>
      <c r="D667" s="1" t="s">
        <v>7788</v>
      </c>
      <c r="E667" s="3">
        <f t="shared" si="1"/>
        <v>1</v>
      </c>
      <c r="F667" s="1" t="s">
        <v>9109</v>
      </c>
      <c r="H667" s="1" t="s">
        <v>8060</v>
      </c>
      <c r="I667" s="1" t="s">
        <v>9110</v>
      </c>
    </row>
    <row r="668">
      <c r="A668" s="1">
        <v>1.8658688171E10</v>
      </c>
      <c r="B668" s="1" t="s">
        <v>9111</v>
      </c>
      <c r="C668" s="1" t="s">
        <v>838</v>
      </c>
      <c r="D668" s="1" t="s">
        <v>7788</v>
      </c>
      <c r="E668" s="3">
        <f t="shared" si="1"/>
        <v>1</v>
      </c>
      <c r="F668" s="1" t="s">
        <v>9112</v>
      </c>
      <c r="H668" s="1" t="s">
        <v>7857</v>
      </c>
      <c r="I668" s="1" t="s">
        <v>9113</v>
      </c>
    </row>
    <row r="669">
      <c r="A669" s="1">
        <v>1.8575858989E10</v>
      </c>
      <c r="B669" s="1" t="s">
        <v>9114</v>
      </c>
      <c r="C669" s="1" t="s">
        <v>219</v>
      </c>
      <c r="D669" s="1" t="s">
        <v>7788</v>
      </c>
      <c r="E669" s="3">
        <f t="shared" si="1"/>
        <v>1</v>
      </c>
      <c r="F669" s="1" t="s">
        <v>9115</v>
      </c>
      <c r="H669" s="1" t="s">
        <v>8060</v>
      </c>
      <c r="I669" s="1" t="s">
        <v>9116</v>
      </c>
    </row>
    <row r="670">
      <c r="A670" s="1">
        <v>1.8553326502E10</v>
      </c>
      <c r="B670" s="1" t="s">
        <v>9117</v>
      </c>
      <c r="C670" s="1" t="s">
        <v>518</v>
      </c>
      <c r="D670" s="1" t="s">
        <v>7788</v>
      </c>
      <c r="E670" s="3">
        <f t="shared" si="1"/>
        <v>1</v>
      </c>
      <c r="F670" s="1" t="s">
        <v>9118</v>
      </c>
      <c r="H670" s="1" t="s">
        <v>8150</v>
      </c>
      <c r="I670" s="1" t="s">
        <v>9119</v>
      </c>
    </row>
    <row r="671">
      <c r="A671" s="1">
        <v>1.8552452631E10</v>
      </c>
      <c r="B671" s="1" t="s">
        <v>9120</v>
      </c>
      <c r="C671" s="1" t="s">
        <v>636</v>
      </c>
      <c r="D671" s="1" t="s">
        <v>7788</v>
      </c>
      <c r="E671" s="3">
        <f t="shared" si="1"/>
        <v>1</v>
      </c>
      <c r="F671" s="1" t="s">
        <v>9121</v>
      </c>
      <c r="H671" s="1" t="s">
        <v>7786</v>
      </c>
      <c r="I671" s="1">
        <v>2.926213947E9</v>
      </c>
    </row>
    <row r="672">
      <c r="A672" s="1">
        <v>1.8531848564E10</v>
      </c>
      <c r="B672" s="1" t="s">
        <v>9122</v>
      </c>
      <c r="C672" s="1" t="s">
        <v>236</v>
      </c>
      <c r="D672" s="1" t="s">
        <v>7788</v>
      </c>
      <c r="E672" s="3">
        <f t="shared" si="1"/>
        <v>1</v>
      </c>
      <c r="F672" s="1" t="s">
        <v>9123</v>
      </c>
      <c r="H672" s="1" t="s">
        <v>7786</v>
      </c>
      <c r="I672" s="1">
        <v>2.827630485E9</v>
      </c>
    </row>
    <row r="673">
      <c r="A673" s="1">
        <v>1.8530289251E10</v>
      </c>
      <c r="B673" s="1" t="s">
        <v>9124</v>
      </c>
      <c r="C673" s="1" t="s">
        <v>704</v>
      </c>
      <c r="D673" s="1" t="s">
        <v>7788</v>
      </c>
      <c r="E673" s="3">
        <f t="shared" si="1"/>
        <v>1</v>
      </c>
      <c r="F673" s="1" t="s">
        <v>9125</v>
      </c>
      <c r="H673" s="1" t="s">
        <v>7786</v>
      </c>
      <c r="I673" s="1" t="s">
        <v>9126</v>
      </c>
    </row>
    <row r="674">
      <c r="A674" s="1">
        <v>1.8502844794E10</v>
      </c>
      <c r="B674" s="1" t="s">
        <v>9127</v>
      </c>
      <c r="C674" s="1" t="s">
        <v>807</v>
      </c>
      <c r="D674" s="1" t="s">
        <v>7788</v>
      </c>
      <c r="E674" s="3">
        <f t="shared" si="1"/>
        <v>1</v>
      </c>
      <c r="H674" s="1" t="s">
        <v>7786</v>
      </c>
    </row>
    <row r="675">
      <c r="A675" s="1">
        <v>1.8505554099E10</v>
      </c>
      <c r="B675" s="1" t="s">
        <v>9128</v>
      </c>
      <c r="C675" s="1" t="s">
        <v>86</v>
      </c>
      <c r="D675" s="1" t="s">
        <v>7788</v>
      </c>
      <c r="E675" s="3">
        <f t="shared" si="1"/>
        <v>1</v>
      </c>
      <c r="F675" s="1" t="s">
        <v>9129</v>
      </c>
      <c r="H675" s="1" t="s">
        <v>7786</v>
      </c>
      <c r="I675" s="1">
        <v>3.325168175E9</v>
      </c>
    </row>
    <row r="676">
      <c r="A676" s="1">
        <v>1.8555968356E10</v>
      </c>
      <c r="B676" s="1" t="s">
        <v>9130</v>
      </c>
      <c r="C676" s="1" t="s">
        <v>152</v>
      </c>
      <c r="D676" s="1" t="s">
        <v>7788</v>
      </c>
      <c r="E676" s="3">
        <f t="shared" si="1"/>
        <v>1</v>
      </c>
      <c r="H676" s="1" t="s">
        <v>7786</v>
      </c>
    </row>
    <row r="677">
      <c r="A677" s="1">
        <v>1.850270993E10</v>
      </c>
      <c r="B677" s="1" t="s">
        <v>9131</v>
      </c>
      <c r="C677" s="1" t="s">
        <v>248</v>
      </c>
      <c r="D677" s="1" t="s">
        <v>7788</v>
      </c>
      <c r="E677" s="3">
        <f t="shared" si="1"/>
        <v>1</v>
      </c>
      <c r="F677" s="1" t="s">
        <v>9132</v>
      </c>
      <c r="H677" s="1" t="s">
        <v>7786</v>
      </c>
      <c r="I677" s="1" t="s">
        <v>9133</v>
      </c>
    </row>
    <row r="678">
      <c r="A678" s="1">
        <v>1.8485071945E10</v>
      </c>
      <c r="B678" s="1" t="s">
        <v>9134</v>
      </c>
      <c r="C678" s="1" t="s">
        <v>272</v>
      </c>
      <c r="D678" s="1" t="s">
        <v>7788</v>
      </c>
      <c r="E678" s="3">
        <f t="shared" si="1"/>
        <v>1</v>
      </c>
      <c r="H678" s="1" t="s">
        <v>7786</v>
      </c>
    </row>
    <row r="679">
      <c r="A679" s="1">
        <v>1.848482464E10</v>
      </c>
      <c r="B679" s="1" t="s">
        <v>9135</v>
      </c>
      <c r="C679" s="1" t="s">
        <v>284</v>
      </c>
      <c r="D679" s="1" t="s">
        <v>7788</v>
      </c>
      <c r="E679" s="3">
        <f t="shared" si="1"/>
        <v>1</v>
      </c>
      <c r="F679" s="1" t="s">
        <v>9136</v>
      </c>
      <c r="H679" s="1" t="s">
        <v>8150</v>
      </c>
      <c r="I679" s="1" t="s">
        <v>9137</v>
      </c>
    </row>
    <row r="680">
      <c r="A680" s="1">
        <v>1.8484810842E10</v>
      </c>
      <c r="B680" s="1" t="s">
        <v>9138</v>
      </c>
      <c r="C680" s="1" t="s">
        <v>268</v>
      </c>
      <c r="D680" s="1" t="s">
        <v>7788</v>
      </c>
      <c r="E680" s="3">
        <f t="shared" si="1"/>
        <v>1</v>
      </c>
      <c r="H680" s="1" t="s">
        <v>7786</v>
      </c>
    </row>
    <row r="681">
      <c r="A681" s="1">
        <v>1.8653788046E10</v>
      </c>
      <c r="B681" s="1" t="s">
        <v>9139</v>
      </c>
      <c r="C681" s="1" t="s">
        <v>547</v>
      </c>
      <c r="D681" s="1" t="s">
        <v>7788</v>
      </c>
      <c r="E681" s="3">
        <f t="shared" si="1"/>
        <v>1</v>
      </c>
      <c r="H681" s="1" t="s">
        <v>7786</v>
      </c>
    </row>
    <row r="682">
      <c r="A682" s="1">
        <v>1.8484757778E10</v>
      </c>
      <c r="B682" s="1" t="s">
        <v>9140</v>
      </c>
      <c r="C682" s="1" t="s">
        <v>124</v>
      </c>
      <c r="D682" s="1" t="s">
        <v>7788</v>
      </c>
      <c r="E682" s="3">
        <f t="shared" si="1"/>
        <v>1</v>
      </c>
      <c r="F682" s="1" t="s">
        <v>9141</v>
      </c>
      <c r="H682" s="1" t="s">
        <v>8150</v>
      </c>
      <c r="I682" s="1" t="s">
        <v>9142</v>
      </c>
    </row>
    <row r="683">
      <c r="A683" s="1">
        <v>1.8484693091E10</v>
      </c>
      <c r="B683" s="1" t="s">
        <v>9143</v>
      </c>
      <c r="C683" s="1" t="s">
        <v>479</v>
      </c>
      <c r="D683" s="1" t="s">
        <v>7788</v>
      </c>
      <c r="E683" s="3">
        <f t="shared" si="1"/>
        <v>1</v>
      </c>
      <c r="H683" s="1" t="s">
        <v>7786</v>
      </c>
    </row>
    <row r="684">
      <c r="A684" s="1">
        <v>1.8484721028E10</v>
      </c>
      <c r="B684" s="1" t="s">
        <v>9144</v>
      </c>
      <c r="C684" s="1" t="s">
        <v>791</v>
      </c>
      <c r="D684" s="1" t="s">
        <v>7788</v>
      </c>
      <c r="E684" s="3">
        <f t="shared" si="1"/>
        <v>1</v>
      </c>
      <c r="F684" s="1" t="s">
        <v>9145</v>
      </c>
      <c r="H684" s="1" t="s">
        <v>8060</v>
      </c>
      <c r="I684" s="1" t="s">
        <v>9146</v>
      </c>
    </row>
    <row r="685">
      <c r="A685" s="1">
        <v>1.8475465123E10</v>
      </c>
      <c r="B685" s="1" t="s">
        <v>9147</v>
      </c>
      <c r="C685" s="1" t="s">
        <v>833</v>
      </c>
      <c r="D685" s="1" t="s">
        <v>7788</v>
      </c>
      <c r="E685" s="3">
        <f t="shared" si="1"/>
        <v>1</v>
      </c>
      <c r="F685" s="1" t="s">
        <v>9148</v>
      </c>
      <c r="H685" s="1" t="s">
        <v>7786</v>
      </c>
      <c r="I685" s="1">
        <v>3.091907876E9</v>
      </c>
    </row>
    <row r="686">
      <c r="A686" s="1">
        <v>1.8574424371E10</v>
      </c>
      <c r="B686" s="1" t="s">
        <v>9149</v>
      </c>
      <c r="C686" s="1" t="s">
        <v>497</v>
      </c>
      <c r="D686" s="1" t="s">
        <v>7788</v>
      </c>
      <c r="E686" s="3">
        <f t="shared" si="1"/>
        <v>1</v>
      </c>
      <c r="F686" s="1" t="s">
        <v>9150</v>
      </c>
      <c r="H686" s="1" t="s">
        <v>7786</v>
      </c>
      <c r="I686" s="1">
        <v>2.955762969E9</v>
      </c>
    </row>
    <row r="687">
      <c r="A687" s="1">
        <v>1.8468981391E10</v>
      </c>
      <c r="B687" s="1" t="s">
        <v>9151</v>
      </c>
      <c r="C687" s="1" t="s">
        <v>632</v>
      </c>
      <c r="D687" s="1" t="s">
        <v>7788</v>
      </c>
      <c r="E687" s="3">
        <f t="shared" si="1"/>
        <v>1</v>
      </c>
      <c r="F687" s="1" t="s">
        <v>9152</v>
      </c>
      <c r="H687" s="1" t="s">
        <v>8462</v>
      </c>
      <c r="I687" s="1" t="s">
        <v>9153</v>
      </c>
    </row>
    <row r="688">
      <c r="A688" s="1">
        <v>1.8457375844E10</v>
      </c>
      <c r="B688" s="1" t="s">
        <v>9154</v>
      </c>
      <c r="C688" s="1" t="s">
        <v>339</v>
      </c>
      <c r="D688" s="1" t="s">
        <v>7788</v>
      </c>
      <c r="E688" s="3">
        <f t="shared" si="1"/>
        <v>1</v>
      </c>
      <c r="F688" s="1" t="s">
        <v>9155</v>
      </c>
      <c r="H688" s="1" t="s">
        <v>7786</v>
      </c>
      <c r="I688" s="1">
        <v>2.847252236E9</v>
      </c>
    </row>
    <row r="689">
      <c r="A689" s="1">
        <v>1.8430082846E10</v>
      </c>
      <c r="B689" s="1" t="s">
        <v>9156</v>
      </c>
      <c r="C689" s="1" t="s">
        <v>283</v>
      </c>
      <c r="D689" s="1" t="s">
        <v>7788</v>
      </c>
      <c r="E689" s="3">
        <f t="shared" si="1"/>
        <v>1</v>
      </c>
      <c r="H689" s="1" t="s">
        <v>7786</v>
      </c>
    </row>
    <row r="690">
      <c r="A690" s="1">
        <v>1.8404020331E10</v>
      </c>
      <c r="B690" s="1" t="s">
        <v>9157</v>
      </c>
      <c r="C690" s="1" t="s">
        <v>45</v>
      </c>
      <c r="D690" s="1" t="s">
        <v>7788</v>
      </c>
      <c r="E690" s="3">
        <f t="shared" si="1"/>
        <v>1</v>
      </c>
      <c r="F690" s="1" t="s">
        <v>9158</v>
      </c>
      <c r="H690" s="1" t="s">
        <v>8150</v>
      </c>
      <c r="I690" s="1" t="s">
        <v>9159</v>
      </c>
    </row>
    <row r="691">
      <c r="A691" s="1">
        <v>1.8385761901E10</v>
      </c>
      <c r="B691" s="1" t="s">
        <v>9160</v>
      </c>
      <c r="C691" s="1" t="s">
        <v>318</v>
      </c>
      <c r="D691" s="1" t="s">
        <v>7788</v>
      </c>
      <c r="E691" s="3">
        <f t="shared" si="1"/>
        <v>1</v>
      </c>
      <c r="F691" s="1" t="s">
        <v>9161</v>
      </c>
      <c r="H691" s="1" t="s">
        <v>7857</v>
      </c>
      <c r="I691" s="1" t="s">
        <v>9162</v>
      </c>
    </row>
    <row r="692">
      <c r="A692" s="1">
        <v>1.8383661918E10</v>
      </c>
      <c r="B692" s="1" t="s">
        <v>9163</v>
      </c>
      <c r="C692" s="1" t="s">
        <v>28</v>
      </c>
      <c r="D692" s="1" t="s">
        <v>7788</v>
      </c>
      <c r="E692" s="3">
        <f t="shared" si="1"/>
        <v>1</v>
      </c>
      <c r="F692" s="1" t="s">
        <v>9164</v>
      </c>
      <c r="H692" s="1" t="s">
        <v>8791</v>
      </c>
      <c r="I692" s="1" t="s">
        <v>9165</v>
      </c>
    </row>
    <row r="693">
      <c r="A693" s="1">
        <v>1.8287529616E10</v>
      </c>
      <c r="B693" s="1" t="s">
        <v>9166</v>
      </c>
      <c r="C693" s="1" t="s">
        <v>830</v>
      </c>
      <c r="D693" s="1" t="s">
        <v>7788</v>
      </c>
      <c r="E693" s="3">
        <f t="shared" si="1"/>
        <v>1</v>
      </c>
      <c r="F693" s="1" t="s">
        <v>9167</v>
      </c>
      <c r="H693" s="1" t="s">
        <v>7857</v>
      </c>
      <c r="I693" s="1" t="s">
        <v>9168</v>
      </c>
    </row>
    <row r="694">
      <c r="A694" s="1">
        <v>1.8242104396E10</v>
      </c>
      <c r="B694" s="1" t="s">
        <v>9169</v>
      </c>
      <c r="C694" s="1" t="s">
        <v>615</v>
      </c>
      <c r="D694" s="1" t="s">
        <v>7788</v>
      </c>
      <c r="E694" s="3">
        <f t="shared" si="1"/>
        <v>1</v>
      </c>
      <c r="F694" s="1" t="s">
        <v>9170</v>
      </c>
      <c r="H694" s="1" t="s">
        <v>7786</v>
      </c>
      <c r="I694" s="1" t="s">
        <v>9171</v>
      </c>
    </row>
    <row r="695">
      <c r="A695" s="1">
        <v>1.8229094541E10</v>
      </c>
      <c r="B695" s="1" t="s">
        <v>9172</v>
      </c>
      <c r="C695" s="1" t="s">
        <v>810</v>
      </c>
      <c r="D695" s="1" t="s">
        <v>7788</v>
      </c>
      <c r="E695" s="3">
        <f t="shared" si="1"/>
        <v>1</v>
      </c>
      <c r="F695" s="1" t="s">
        <v>9173</v>
      </c>
      <c r="H695" s="1" t="s">
        <v>7786</v>
      </c>
      <c r="I695" s="1" t="s">
        <v>9174</v>
      </c>
    </row>
    <row r="696">
      <c r="A696" s="1">
        <v>1.8190731335E10</v>
      </c>
      <c r="B696" s="1" t="s">
        <v>9175</v>
      </c>
      <c r="C696" s="1" t="s">
        <v>428</v>
      </c>
      <c r="D696" s="1" t="s">
        <v>7785</v>
      </c>
      <c r="E696" s="3">
        <f t="shared" si="1"/>
        <v>0</v>
      </c>
      <c r="F696" s="1" t="s">
        <v>9176</v>
      </c>
      <c r="H696" s="1" t="s">
        <v>8060</v>
      </c>
      <c r="I696" s="1" t="s">
        <v>9177</v>
      </c>
    </row>
    <row r="697">
      <c r="A697" s="1">
        <v>1.8175059094E10</v>
      </c>
      <c r="B697" s="1" t="s">
        <v>9178</v>
      </c>
      <c r="C697" s="1" t="s">
        <v>730</v>
      </c>
      <c r="D697" s="1" t="s">
        <v>7788</v>
      </c>
      <c r="E697" s="3">
        <f t="shared" si="1"/>
        <v>1</v>
      </c>
      <c r="F697" s="1" t="s">
        <v>9179</v>
      </c>
      <c r="H697" s="1" t="s">
        <v>7857</v>
      </c>
      <c r="I697" s="1">
        <v>3.159899988E9</v>
      </c>
    </row>
    <row r="698">
      <c r="A698" s="1">
        <v>1.8172699534E10</v>
      </c>
      <c r="B698" s="1" t="s">
        <v>9180</v>
      </c>
      <c r="C698" s="1" t="s">
        <v>640</v>
      </c>
      <c r="D698" s="1" t="s">
        <v>7788</v>
      </c>
      <c r="E698" s="3">
        <f t="shared" si="1"/>
        <v>1</v>
      </c>
      <c r="F698" s="1" t="s">
        <v>9181</v>
      </c>
      <c r="H698" s="1" t="s">
        <v>7857</v>
      </c>
      <c r="I698" s="1" t="s">
        <v>9182</v>
      </c>
    </row>
    <row r="699">
      <c r="A699" s="1">
        <v>1.8170561816E10</v>
      </c>
      <c r="B699" s="1" t="s">
        <v>9183</v>
      </c>
      <c r="C699" s="1" t="s">
        <v>697</v>
      </c>
      <c r="D699" s="1" t="s">
        <v>7788</v>
      </c>
      <c r="E699" s="3">
        <f t="shared" si="1"/>
        <v>1</v>
      </c>
      <c r="H699" s="1" t="s">
        <v>7786</v>
      </c>
    </row>
    <row r="700">
      <c r="A700" s="1">
        <v>1.8156163425E10</v>
      </c>
      <c r="B700" s="1" t="s">
        <v>9184</v>
      </c>
      <c r="C700" s="1" t="s">
        <v>144</v>
      </c>
      <c r="D700" s="1" t="s">
        <v>7788</v>
      </c>
      <c r="E700" s="3">
        <f t="shared" si="1"/>
        <v>1</v>
      </c>
      <c r="F700" s="1" t="s">
        <v>9185</v>
      </c>
      <c r="H700" s="1" t="s">
        <v>8150</v>
      </c>
      <c r="I700" s="1" t="s">
        <v>9186</v>
      </c>
    </row>
    <row r="701">
      <c r="A701" s="1">
        <v>1.8130733613E10</v>
      </c>
      <c r="B701" s="1" t="s">
        <v>9187</v>
      </c>
      <c r="C701" s="1" t="s">
        <v>709</v>
      </c>
      <c r="D701" s="1" t="s">
        <v>7788</v>
      </c>
      <c r="E701" s="3">
        <f t="shared" si="1"/>
        <v>1</v>
      </c>
      <c r="F701" s="1" t="s">
        <v>9188</v>
      </c>
      <c r="H701" s="1" t="s">
        <v>7786</v>
      </c>
      <c r="I701" s="1" t="s">
        <v>9189</v>
      </c>
    </row>
    <row r="702">
      <c r="A702" s="1">
        <v>1.8089952089E10</v>
      </c>
      <c r="B702" s="1" t="s">
        <v>9190</v>
      </c>
      <c r="C702" s="1" t="s">
        <v>421</v>
      </c>
      <c r="D702" s="1" t="s">
        <v>7788</v>
      </c>
      <c r="E702" s="3">
        <f t="shared" si="1"/>
        <v>1</v>
      </c>
      <c r="F702" s="1" t="s">
        <v>9191</v>
      </c>
      <c r="H702" s="1" t="s">
        <v>7786</v>
      </c>
      <c r="I702" s="1">
        <v>3.949591151E9</v>
      </c>
    </row>
    <row r="703">
      <c r="A703" s="1">
        <v>1.8016680598E10</v>
      </c>
      <c r="B703" s="1" t="s">
        <v>9192</v>
      </c>
      <c r="C703" s="1" t="s">
        <v>667</v>
      </c>
      <c r="D703" s="1" t="s">
        <v>7788</v>
      </c>
      <c r="E703" s="3">
        <f t="shared" si="1"/>
        <v>1</v>
      </c>
      <c r="F703" s="1" t="s">
        <v>9193</v>
      </c>
      <c r="H703" s="1" t="s">
        <v>7857</v>
      </c>
      <c r="I703" s="1" t="s">
        <v>9194</v>
      </c>
    </row>
    <row r="704">
      <c r="A704" s="1">
        <v>1.8007114276E10</v>
      </c>
      <c r="B704" s="1" t="s">
        <v>9195</v>
      </c>
      <c r="C704" s="1" t="s">
        <v>722</v>
      </c>
      <c r="D704" s="1" t="s">
        <v>7788</v>
      </c>
      <c r="E704" s="3">
        <f t="shared" si="1"/>
        <v>1</v>
      </c>
      <c r="F704" s="1" t="s">
        <v>9196</v>
      </c>
      <c r="H704" s="1" t="s">
        <v>8060</v>
      </c>
      <c r="I704" s="1" t="s">
        <v>9197</v>
      </c>
    </row>
    <row r="705">
      <c r="A705" s="1">
        <v>1.7980445566E10</v>
      </c>
      <c r="B705" s="1" t="s">
        <v>9198</v>
      </c>
      <c r="C705" s="1" t="s">
        <v>650</v>
      </c>
      <c r="D705" s="1" t="s">
        <v>7788</v>
      </c>
      <c r="E705" s="3">
        <f t="shared" si="1"/>
        <v>1</v>
      </c>
      <c r="F705" s="1" t="s">
        <v>9199</v>
      </c>
      <c r="H705" s="1" t="s">
        <v>8150</v>
      </c>
      <c r="I705" s="1" t="s">
        <v>9200</v>
      </c>
    </row>
    <row r="706">
      <c r="A706" s="1">
        <v>1.7977836105E10</v>
      </c>
      <c r="B706" s="1" t="s">
        <v>9201</v>
      </c>
      <c r="C706" s="1" t="s">
        <v>623</v>
      </c>
      <c r="D706" s="1" t="s">
        <v>7788</v>
      </c>
      <c r="E706" s="3">
        <f t="shared" si="1"/>
        <v>1</v>
      </c>
      <c r="F706" s="1" t="s">
        <v>9202</v>
      </c>
      <c r="H706" s="1" t="s">
        <v>8667</v>
      </c>
      <c r="I706" s="1" t="s">
        <v>9203</v>
      </c>
    </row>
    <row r="707">
      <c r="A707" s="1">
        <v>1.797425562E10</v>
      </c>
      <c r="B707" s="1" t="s">
        <v>9204</v>
      </c>
      <c r="C707" s="1" t="s">
        <v>715</v>
      </c>
      <c r="D707" s="1" t="s">
        <v>7788</v>
      </c>
      <c r="E707" s="3">
        <f t="shared" si="1"/>
        <v>1</v>
      </c>
      <c r="F707" s="1" t="s">
        <v>9205</v>
      </c>
      <c r="H707" s="1" t="s">
        <v>7786</v>
      </c>
      <c r="I707" s="1" t="s">
        <v>9206</v>
      </c>
    </row>
    <row r="708">
      <c r="A708" s="1">
        <v>1.7889904036E10</v>
      </c>
      <c r="B708" s="1" t="s">
        <v>9207</v>
      </c>
      <c r="C708" s="1" t="s">
        <v>25</v>
      </c>
      <c r="D708" s="1" t="s">
        <v>7788</v>
      </c>
      <c r="E708" s="3">
        <f t="shared" si="1"/>
        <v>1</v>
      </c>
      <c r="F708" s="1" t="s">
        <v>9208</v>
      </c>
      <c r="H708" s="1" t="s">
        <v>8791</v>
      </c>
      <c r="I708" s="1" t="s">
        <v>9209</v>
      </c>
    </row>
    <row r="709">
      <c r="A709" s="1">
        <v>1.7886096458E10</v>
      </c>
      <c r="B709" s="1" t="s">
        <v>9210</v>
      </c>
      <c r="C709" s="1" t="s">
        <v>725</v>
      </c>
      <c r="D709" s="1" t="s">
        <v>7788</v>
      </c>
      <c r="E709" s="3">
        <f t="shared" si="1"/>
        <v>1</v>
      </c>
      <c r="F709" s="1" t="s">
        <v>9211</v>
      </c>
      <c r="H709" s="1" t="s">
        <v>7857</v>
      </c>
      <c r="I709" s="1" t="s">
        <v>9212</v>
      </c>
    </row>
    <row r="710">
      <c r="A710" s="1">
        <v>2.1052529849E10</v>
      </c>
      <c r="B710" s="1" t="s">
        <v>9213</v>
      </c>
      <c r="C710" s="1" t="s">
        <v>148</v>
      </c>
      <c r="D710" s="1" t="s">
        <v>7788</v>
      </c>
      <c r="E710" s="3">
        <f t="shared" si="1"/>
        <v>1</v>
      </c>
      <c r="F710" s="1" t="s">
        <v>9214</v>
      </c>
      <c r="H710" s="1" t="s">
        <v>8060</v>
      </c>
      <c r="I710" s="1" t="s">
        <v>9215</v>
      </c>
    </row>
    <row r="711">
      <c r="A711" s="1">
        <v>1.7851612679E10</v>
      </c>
      <c r="B711" s="1" t="s">
        <v>9216</v>
      </c>
      <c r="C711" s="1" t="s">
        <v>38</v>
      </c>
      <c r="D711" s="1" t="s">
        <v>7788</v>
      </c>
      <c r="E711" s="3">
        <f t="shared" si="1"/>
        <v>1</v>
      </c>
      <c r="F711" s="1" t="s">
        <v>9217</v>
      </c>
      <c r="H711" s="1" t="s">
        <v>8150</v>
      </c>
      <c r="I711" s="1" t="s">
        <v>9218</v>
      </c>
    </row>
    <row r="712">
      <c r="A712" s="1">
        <v>1.7791003504E10</v>
      </c>
      <c r="B712" s="1" t="s">
        <v>9219</v>
      </c>
      <c r="C712" s="1" t="s">
        <v>4559</v>
      </c>
      <c r="D712" s="1" t="s">
        <v>7788</v>
      </c>
      <c r="E712" s="3">
        <f t="shared" si="1"/>
        <v>1</v>
      </c>
      <c r="F712" s="1" t="s">
        <v>9220</v>
      </c>
      <c r="H712" s="1" t="s">
        <v>7857</v>
      </c>
      <c r="I712" s="1" t="s">
        <v>9221</v>
      </c>
    </row>
    <row r="713">
      <c r="A713" s="1">
        <v>1.7655609681E10</v>
      </c>
      <c r="B713" s="1" t="s">
        <v>9222</v>
      </c>
      <c r="C713" s="1" t="s">
        <v>4027</v>
      </c>
      <c r="D713" s="1" t="s">
        <v>7788</v>
      </c>
      <c r="E713" s="3">
        <f t="shared" si="1"/>
        <v>1</v>
      </c>
      <c r="F713" s="1" t="s">
        <v>9223</v>
      </c>
      <c r="H713" s="1" t="s">
        <v>8667</v>
      </c>
      <c r="I713" s="1" t="s">
        <v>9224</v>
      </c>
    </row>
    <row r="714">
      <c r="A714" s="1">
        <v>1.7635192185E10</v>
      </c>
      <c r="B714" s="1" t="s">
        <v>9225</v>
      </c>
      <c r="C714" s="1" t="s">
        <v>6345</v>
      </c>
      <c r="D714" s="1" t="s">
        <v>7788</v>
      </c>
      <c r="E714" s="3">
        <f t="shared" si="1"/>
        <v>1</v>
      </c>
      <c r="F714" s="1" t="s">
        <v>9226</v>
      </c>
      <c r="H714" s="1" t="s">
        <v>8060</v>
      </c>
      <c r="I714" s="1" t="s">
        <v>9227</v>
      </c>
    </row>
    <row r="715">
      <c r="A715" s="1">
        <v>1.7584120598E10</v>
      </c>
      <c r="B715" s="1" t="s">
        <v>9228</v>
      </c>
      <c r="C715" s="1" t="s">
        <v>6609</v>
      </c>
      <c r="D715" s="1" t="s">
        <v>7788</v>
      </c>
      <c r="E715" s="3">
        <f t="shared" si="1"/>
        <v>1</v>
      </c>
      <c r="F715" s="1" t="s">
        <v>9229</v>
      </c>
      <c r="H715" s="1" t="s">
        <v>8060</v>
      </c>
      <c r="I715" s="1" t="s">
        <v>9230</v>
      </c>
    </row>
    <row r="716">
      <c r="A716" s="1">
        <v>1.7580878234E10</v>
      </c>
      <c r="B716" s="1" t="s">
        <v>9231</v>
      </c>
      <c r="C716" s="1" t="s">
        <v>6595</v>
      </c>
      <c r="D716" s="1" t="s">
        <v>7788</v>
      </c>
      <c r="E716" s="3">
        <f t="shared" si="1"/>
        <v>1</v>
      </c>
      <c r="F716" s="1" t="s">
        <v>9232</v>
      </c>
      <c r="H716" s="1" t="s">
        <v>7786</v>
      </c>
      <c r="I716" s="1">
        <v>2.386888114E9</v>
      </c>
    </row>
    <row r="717">
      <c r="A717" s="1">
        <v>1.7446722971E10</v>
      </c>
      <c r="B717" s="1" t="s">
        <v>9233</v>
      </c>
      <c r="C717" s="1" t="s">
        <v>5665</v>
      </c>
      <c r="D717" s="1" t="s">
        <v>7788</v>
      </c>
      <c r="E717" s="3">
        <f t="shared" si="1"/>
        <v>1</v>
      </c>
      <c r="F717" s="1" t="s">
        <v>9234</v>
      </c>
      <c r="H717" s="1" t="s">
        <v>7857</v>
      </c>
      <c r="I717" s="1">
        <v>2.445882182E9</v>
      </c>
    </row>
    <row r="718">
      <c r="A718" s="1">
        <v>1.7431462494E10</v>
      </c>
      <c r="B718" s="1" t="s">
        <v>9235</v>
      </c>
      <c r="C718" s="1" t="s">
        <v>3571</v>
      </c>
      <c r="D718" s="1" t="s">
        <v>7788</v>
      </c>
      <c r="E718" s="3">
        <f t="shared" si="1"/>
        <v>1</v>
      </c>
      <c r="H718" s="1" t="s">
        <v>7786</v>
      </c>
    </row>
    <row r="719">
      <c r="A719" s="1">
        <v>1.7410578806E10</v>
      </c>
      <c r="B719" s="1" t="s">
        <v>9236</v>
      </c>
      <c r="C719" s="1" t="s">
        <v>1051</v>
      </c>
      <c r="D719" s="1" t="s">
        <v>7788</v>
      </c>
      <c r="E719" s="3">
        <f t="shared" si="1"/>
        <v>1</v>
      </c>
      <c r="F719" s="1" t="s">
        <v>9237</v>
      </c>
      <c r="H719" s="1" t="s">
        <v>8462</v>
      </c>
      <c r="I719" s="1" t="s">
        <v>9238</v>
      </c>
    </row>
    <row r="720">
      <c r="A720" s="1">
        <v>1.7408621317E10</v>
      </c>
      <c r="B720" s="1" t="s">
        <v>9239</v>
      </c>
      <c r="C720" s="1" t="s">
        <v>1871</v>
      </c>
      <c r="D720" s="1" t="s">
        <v>7788</v>
      </c>
      <c r="E720" s="3">
        <f t="shared" si="1"/>
        <v>1</v>
      </c>
      <c r="F720" s="1" t="s">
        <v>9240</v>
      </c>
      <c r="H720" s="1" t="s">
        <v>8060</v>
      </c>
      <c r="I720" s="1" t="s">
        <v>9241</v>
      </c>
    </row>
    <row r="721">
      <c r="A721" s="1">
        <v>1.7388663953E10</v>
      </c>
      <c r="B721" s="1" t="s">
        <v>9242</v>
      </c>
      <c r="C721" s="1" t="s">
        <v>1418</v>
      </c>
      <c r="D721" s="1" t="s">
        <v>7788</v>
      </c>
      <c r="E721" s="3">
        <f t="shared" si="1"/>
        <v>1</v>
      </c>
      <c r="F721" s="1" t="s">
        <v>9243</v>
      </c>
      <c r="H721" s="1" t="s">
        <v>7786</v>
      </c>
      <c r="I721" s="1" t="s">
        <v>9244</v>
      </c>
    </row>
    <row r="722">
      <c r="A722" s="1">
        <v>1.7376942609E10</v>
      </c>
      <c r="B722" s="1" t="s">
        <v>9245</v>
      </c>
      <c r="C722" s="1" t="s">
        <v>1217</v>
      </c>
      <c r="D722" s="1" t="s">
        <v>7788</v>
      </c>
      <c r="E722" s="3">
        <f t="shared" si="1"/>
        <v>1</v>
      </c>
      <c r="H722" s="1" t="s">
        <v>7786</v>
      </c>
    </row>
    <row r="723">
      <c r="A723" s="1">
        <v>1.7345078401E10</v>
      </c>
      <c r="B723" s="1" t="s">
        <v>9246</v>
      </c>
      <c r="C723" s="1" t="s">
        <v>4165</v>
      </c>
      <c r="D723" s="1" t="s">
        <v>7788</v>
      </c>
      <c r="E723" s="3">
        <f t="shared" si="1"/>
        <v>1</v>
      </c>
      <c r="F723" s="1" t="s">
        <v>9247</v>
      </c>
      <c r="H723" s="1" t="s">
        <v>7857</v>
      </c>
      <c r="I723" s="1" t="s">
        <v>9248</v>
      </c>
    </row>
    <row r="724">
      <c r="A724" s="1">
        <v>1.7338314161E10</v>
      </c>
      <c r="B724" s="1" t="s">
        <v>9249</v>
      </c>
      <c r="C724" s="1" t="s">
        <v>964</v>
      </c>
      <c r="D724" s="1" t="s">
        <v>7788</v>
      </c>
      <c r="E724" s="3">
        <f t="shared" si="1"/>
        <v>1</v>
      </c>
      <c r="F724" s="1" t="s">
        <v>9250</v>
      </c>
      <c r="H724" s="1" t="s">
        <v>8060</v>
      </c>
      <c r="I724" s="1" t="s">
        <v>9251</v>
      </c>
    </row>
    <row r="725">
      <c r="A725" s="1">
        <v>1.732314039E10</v>
      </c>
      <c r="B725" s="1" t="s">
        <v>9252</v>
      </c>
      <c r="C725" s="1" t="s">
        <v>7539</v>
      </c>
      <c r="D725" s="1" t="s">
        <v>7788</v>
      </c>
      <c r="E725" s="3">
        <f t="shared" si="1"/>
        <v>1</v>
      </c>
      <c r="F725" s="1" t="s">
        <v>9253</v>
      </c>
      <c r="H725" s="1" t="s">
        <v>7786</v>
      </c>
      <c r="I725" s="1" t="s">
        <v>9254</v>
      </c>
    </row>
    <row r="726">
      <c r="A726" s="1">
        <v>1.7242019456E10</v>
      </c>
      <c r="B726" s="1" t="s">
        <v>9255</v>
      </c>
      <c r="C726" s="1" t="s">
        <v>3888</v>
      </c>
      <c r="D726" s="1" t="s">
        <v>7788</v>
      </c>
      <c r="E726" s="3">
        <f t="shared" si="1"/>
        <v>1</v>
      </c>
      <c r="F726" s="1" t="s">
        <v>9256</v>
      </c>
      <c r="H726" s="1" t="s">
        <v>7857</v>
      </c>
      <c r="I726" s="1" t="s">
        <v>9257</v>
      </c>
    </row>
    <row r="727">
      <c r="A727" s="1">
        <v>1.7223560107E10</v>
      </c>
      <c r="B727" s="1" t="s">
        <v>9258</v>
      </c>
      <c r="C727" s="1" t="s">
        <v>4866</v>
      </c>
      <c r="D727" s="1" t="s">
        <v>7788</v>
      </c>
      <c r="E727" s="3">
        <f t="shared" si="1"/>
        <v>1</v>
      </c>
      <c r="F727" s="1" t="s">
        <v>9259</v>
      </c>
      <c r="H727" s="1" t="s">
        <v>7857</v>
      </c>
      <c r="I727" s="1" t="s">
        <v>9260</v>
      </c>
    </row>
    <row r="728">
      <c r="A728" s="1">
        <v>1.7153563958E10</v>
      </c>
      <c r="B728" s="1" t="s">
        <v>9261</v>
      </c>
      <c r="C728" s="1" t="s">
        <v>4921</v>
      </c>
      <c r="D728" s="1" t="s">
        <v>7788</v>
      </c>
      <c r="E728" s="3">
        <f t="shared" si="1"/>
        <v>1</v>
      </c>
      <c r="H728" s="1" t="s">
        <v>7786</v>
      </c>
    </row>
    <row r="729">
      <c r="A729" s="1">
        <v>1.7140232029E10</v>
      </c>
      <c r="B729" s="1" t="s">
        <v>9262</v>
      </c>
      <c r="C729" s="1" t="s">
        <v>3999</v>
      </c>
      <c r="D729" s="1" t="s">
        <v>7788</v>
      </c>
      <c r="E729" s="3">
        <f t="shared" si="1"/>
        <v>1</v>
      </c>
      <c r="F729" s="1" t="s">
        <v>9263</v>
      </c>
      <c r="H729" s="1" t="s">
        <v>7857</v>
      </c>
      <c r="I729" s="1" t="s">
        <v>9264</v>
      </c>
    </row>
    <row r="730">
      <c r="A730" s="1">
        <v>1.7139798394E10</v>
      </c>
      <c r="B730" s="1" t="s">
        <v>9265</v>
      </c>
      <c r="C730" s="1" t="s">
        <v>3072</v>
      </c>
      <c r="D730" s="1" t="s">
        <v>7788</v>
      </c>
      <c r="E730" s="3">
        <f t="shared" si="1"/>
        <v>1</v>
      </c>
      <c r="F730" s="1" t="s">
        <v>9266</v>
      </c>
      <c r="H730" s="1" t="s">
        <v>7857</v>
      </c>
      <c r="I730" s="1" t="s">
        <v>9267</v>
      </c>
    </row>
    <row r="731">
      <c r="A731" s="1">
        <v>1.7118160736E10</v>
      </c>
      <c r="B731" s="1" t="s">
        <v>9268</v>
      </c>
      <c r="C731" s="1" t="s">
        <v>2931</v>
      </c>
      <c r="D731" s="1" t="s">
        <v>7788</v>
      </c>
      <c r="E731" s="3">
        <f t="shared" si="1"/>
        <v>1</v>
      </c>
      <c r="F731" s="1" t="s">
        <v>9269</v>
      </c>
      <c r="H731" s="1" t="s">
        <v>8060</v>
      </c>
      <c r="I731" s="1" t="s">
        <v>9270</v>
      </c>
    </row>
    <row r="732">
      <c r="A732" s="1">
        <v>1.7108650758E10</v>
      </c>
      <c r="B732" s="1" t="s">
        <v>9271</v>
      </c>
      <c r="C732" s="1" t="s">
        <v>2274</v>
      </c>
      <c r="D732" s="1" t="s">
        <v>7788</v>
      </c>
      <c r="E732" s="3">
        <f t="shared" si="1"/>
        <v>1</v>
      </c>
      <c r="F732" s="1" t="s">
        <v>9272</v>
      </c>
      <c r="H732" s="1" t="s">
        <v>7786</v>
      </c>
      <c r="I732" s="1">
        <v>3.486226018E9</v>
      </c>
    </row>
    <row r="733">
      <c r="A733" s="1">
        <v>1.70263397E10</v>
      </c>
      <c r="B733" s="1" t="s">
        <v>9273</v>
      </c>
      <c r="C733" s="1" t="s">
        <v>2926</v>
      </c>
      <c r="D733" s="1" t="s">
        <v>7788</v>
      </c>
      <c r="E733" s="3">
        <f t="shared" si="1"/>
        <v>1</v>
      </c>
      <c r="F733" s="1" t="s">
        <v>9274</v>
      </c>
      <c r="H733" s="1" t="s">
        <v>8060</v>
      </c>
      <c r="I733" s="1" t="s">
        <v>9275</v>
      </c>
    </row>
    <row r="734">
      <c r="A734" s="1">
        <v>1.7021084467E10</v>
      </c>
      <c r="B734" s="1" t="s">
        <v>9276</v>
      </c>
      <c r="C734" s="1" t="s">
        <v>5304</v>
      </c>
      <c r="D734" s="1" t="s">
        <v>7788</v>
      </c>
      <c r="E734" s="3">
        <f t="shared" si="1"/>
        <v>1</v>
      </c>
      <c r="F734" s="1" t="s">
        <v>9277</v>
      </c>
      <c r="H734" s="1" t="s">
        <v>8060</v>
      </c>
      <c r="I734" s="1" t="s">
        <v>9278</v>
      </c>
    </row>
    <row r="735">
      <c r="A735" s="1">
        <v>1.6958686832E10</v>
      </c>
      <c r="B735" s="1" t="s">
        <v>9279</v>
      </c>
      <c r="C735" s="1" t="s">
        <v>6505</v>
      </c>
      <c r="D735" s="1" t="s">
        <v>7788</v>
      </c>
      <c r="E735" s="3">
        <f t="shared" si="1"/>
        <v>1</v>
      </c>
      <c r="F735" s="1" t="s">
        <v>9280</v>
      </c>
      <c r="H735" s="1" t="s">
        <v>7857</v>
      </c>
      <c r="I735" s="1" t="s">
        <v>9281</v>
      </c>
    </row>
    <row r="736">
      <c r="A736" s="1">
        <v>1.6884604804E10</v>
      </c>
      <c r="B736" s="1" t="s">
        <v>9282</v>
      </c>
      <c r="C736" s="1" t="s">
        <v>5813</v>
      </c>
      <c r="D736" s="1" t="s">
        <v>7788</v>
      </c>
      <c r="E736" s="3">
        <f t="shared" si="1"/>
        <v>1</v>
      </c>
      <c r="F736" s="1" t="s">
        <v>9283</v>
      </c>
      <c r="H736" s="1" t="s">
        <v>9284</v>
      </c>
      <c r="I736" s="1" t="s">
        <v>9285</v>
      </c>
    </row>
    <row r="737">
      <c r="A737" s="1">
        <v>1.6774581269E10</v>
      </c>
      <c r="B737" s="1" t="s">
        <v>9286</v>
      </c>
      <c r="C737" s="1" t="s">
        <v>6238</v>
      </c>
      <c r="D737" s="1" t="s">
        <v>7788</v>
      </c>
      <c r="E737" s="3">
        <f t="shared" si="1"/>
        <v>1</v>
      </c>
      <c r="F737" s="1" t="s">
        <v>9287</v>
      </c>
      <c r="H737" s="1" t="s">
        <v>7786</v>
      </c>
      <c r="I737" s="1" t="s">
        <v>9288</v>
      </c>
    </row>
    <row r="738">
      <c r="A738" s="1">
        <v>1.6790622328E10</v>
      </c>
      <c r="B738" s="1" t="s">
        <v>9289</v>
      </c>
      <c r="C738" s="1" t="s">
        <v>2845</v>
      </c>
      <c r="D738" s="1" t="s">
        <v>7788</v>
      </c>
      <c r="E738" s="3">
        <f t="shared" si="1"/>
        <v>1</v>
      </c>
      <c r="F738" s="1" t="s">
        <v>9290</v>
      </c>
      <c r="H738" s="1" t="s">
        <v>9284</v>
      </c>
      <c r="I738" s="1" t="s">
        <v>9291</v>
      </c>
    </row>
    <row r="739">
      <c r="A739" s="1">
        <v>1.6619748753E10</v>
      </c>
      <c r="B739" s="1" t="s">
        <v>9292</v>
      </c>
      <c r="C739" s="1" t="s">
        <v>4779</v>
      </c>
      <c r="D739" s="1" t="s">
        <v>7788</v>
      </c>
      <c r="E739" s="3">
        <f t="shared" si="1"/>
        <v>1</v>
      </c>
      <c r="F739" s="1" t="s">
        <v>9293</v>
      </c>
      <c r="H739" s="1" t="s">
        <v>7857</v>
      </c>
      <c r="I739" s="1" t="s">
        <v>9294</v>
      </c>
    </row>
    <row r="740">
      <c r="A740" s="1">
        <v>1.6805557363E10</v>
      </c>
      <c r="B740" s="1" t="s">
        <v>9295</v>
      </c>
      <c r="C740" s="1" t="s">
        <v>6054</v>
      </c>
      <c r="D740" s="1" t="s">
        <v>7788</v>
      </c>
      <c r="E740" s="3">
        <f t="shared" si="1"/>
        <v>1</v>
      </c>
      <c r="F740" s="1" t="s">
        <v>9296</v>
      </c>
      <c r="H740" s="1" t="s">
        <v>8667</v>
      </c>
      <c r="I740" s="1" t="s">
        <v>9297</v>
      </c>
    </row>
    <row r="741">
      <c r="A741" s="1">
        <v>1.6495948907E10</v>
      </c>
      <c r="B741" s="1" t="s">
        <v>9298</v>
      </c>
      <c r="C741" s="1" t="s">
        <v>5610</v>
      </c>
      <c r="D741" s="1" t="s">
        <v>7788</v>
      </c>
      <c r="E741" s="3">
        <f t="shared" si="1"/>
        <v>1</v>
      </c>
      <c r="F741" s="1" t="s">
        <v>9299</v>
      </c>
      <c r="H741" s="1" t="s">
        <v>7786</v>
      </c>
      <c r="I741" s="1">
        <v>4.224451498E9</v>
      </c>
    </row>
    <row r="742">
      <c r="A742" s="1">
        <v>1.6495741367E10</v>
      </c>
      <c r="B742" s="1" t="s">
        <v>9300</v>
      </c>
      <c r="C742" s="1" t="s">
        <v>5799</v>
      </c>
      <c r="D742" s="1" t="s">
        <v>7788</v>
      </c>
      <c r="E742" s="3">
        <f t="shared" si="1"/>
        <v>1</v>
      </c>
      <c r="F742" s="1" t="s">
        <v>9301</v>
      </c>
      <c r="H742" s="1" t="s">
        <v>7786</v>
      </c>
      <c r="I742" s="1" t="s">
        <v>9302</v>
      </c>
    </row>
    <row r="743">
      <c r="A743" s="1">
        <v>1.6495791644E10</v>
      </c>
      <c r="B743" s="1" t="s">
        <v>9303</v>
      </c>
      <c r="C743" s="1" t="s">
        <v>226</v>
      </c>
      <c r="D743" s="1" t="s">
        <v>7788</v>
      </c>
      <c r="E743" s="3">
        <f t="shared" si="1"/>
        <v>1</v>
      </c>
      <c r="H743" s="1" t="s">
        <v>7786</v>
      </c>
    </row>
    <row r="744">
      <c r="A744" s="1">
        <v>1.6496018323E10</v>
      </c>
      <c r="B744" s="1" t="s">
        <v>9304</v>
      </c>
      <c r="C744" s="1" t="s">
        <v>3606</v>
      </c>
      <c r="D744" s="1" t="s">
        <v>7788</v>
      </c>
      <c r="E744" s="3">
        <f t="shared" si="1"/>
        <v>1</v>
      </c>
      <c r="F744" s="1" t="s">
        <v>9305</v>
      </c>
      <c r="H744" s="1" t="s">
        <v>8150</v>
      </c>
      <c r="I744" s="1" t="s">
        <v>9306</v>
      </c>
    </row>
    <row r="745">
      <c r="A745" s="1">
        <v>1.649578142E10</v>
      </c>
      <c r="B745" s="1" t="s">
        <v>9307</v>
      </c>
      <c r="C745" s="1" t="s">
        <v>1453</v>
      </c>
      <c r="D745" s="1" t="s">
        <v>7788</v>
      </c>
      <c r="E745" s="3">
        <f t="shared" si="1"/>
        <v>1</v>
      </c>
      <c r="F745" s="1" t="s">
        <v>9308</v>
      </c>
      <c r="H745" s="1" t="s">
        <v>7857</v>
      </c>
      <c r="I745" s="1">
        <v>2.583445875E9</v>
      </c>
    </row>
    <row r="746">
      <c r="A746" s="1">
        <v>1.6495914168E10</v>
      </c>
      <c r="B746" s="1" t="s">
        <v>9309</v>
      </c>
      <c r="C746" s="1" t="s">
        <v>4498</v>
      </c>
      <c r="D746" s="1" t="s">
        <v>7788</v>
      </c>
      <c r="E746" s="3">
        <f t="shared" si="1"/>
        <v>1</v>
      </c>
      <c r="F746" s="1" t="s">
        <v>9310</v>
      </c>
      <c r="H746" s="1" t="s">
        <v>7786</v>
      </c>
      <c r="I746" s="1" t="s">
        <v>9311</v>
      </c>
    </row>
    <row r="747">
      <c r="A747" s="1">
        <v>1.6496124312E10</v>
      </c>
      <c r="B747" s="1" t="s">
        <v>9312</v>
      </c>
      <c r="C747" s="1" t="s">
        <v>942</v>
      </c>
      <c r="D747" s="1" t="s">
        <v>7788</v>
      </c>
      <c r="E747" s="3">
        <f t="shared" si="1"/>
        <v>1</v>
      </c>
      <c r="F747" s="1" t="s">
        <v>9313</v>
      </c>
      <c r="H747" s="1" t="s">
        <v>8667</v>
      </c>
      <c r="I747" s="1" t="s">
        <v>9314</v>
      </c>
    </row>
    <row r="748">
      <c r="A748" s="1">
        <v>1.6495823161E10</v>
      </c>
      <c r="B748" s="1" t="s">
        <v>9315</v>
      </c>
      <c r="C748" s="1" t="s">
        <v>2386</v>
      </c>
      <c r="D748" s="1" t="s">
        <v>7788</v>
      </c>
      <c r="E748" s="3">
        <f t="shared" si="1"/>
        <v>1</v>
      </c>
      <c r="F748" s="1" t="s">
        <v>9316</v>
      </c>
      <c r="H748" s="1" t="s">
        <v>8791</v>
      </c>
      <c r="I748" s="1" t="s">
        <v>9317</v>
      </c>
    </row>
    <row r="749">
      <c r="A749" s="1">
        <v>1.6495745059E10</v>
      </c>
      <c r="B749" s="1" t="s">
        <v>9318</v>
      </c>
      <c r="C749" s="1" t="s">
        <v>6093</v>
      </c>
      <c r="D749" s="1" t="s">
        <v>7788</v>
      </c>
      <c r="E749" s="3">
        <f t="shared" si="1"/>
        <v>1</v>
      </c>
      <c r="F749" s="1" t="s">
        <v>9319</v>
      </c>
      <c r="H749" s="1" t="s">
        <v>8667</v>
      </c>
      <c r="I749" s="1" t="s">
        <v>9320</v>
      </c>
    </row>
    <row r="750">
      <c r="A750" s="1">
        <v>1.6495776689E10</v>
      </c>
      <c r="B750" s="1" t="s">
        <v>9321</v>
      </c>
      <c r="C750" s="1" t="s">
        <v>2039</v>
      </c>
      <c r="D750" s="1" t="s">
        <v>7788</v>
      </c>
      <c r="E750" s="3">
        <f t="shared" si="1"/>
        <v>1</v>
      </c>
      <c r="F750" s="1" t="s">
        <v>9322</v>
      </c>
      <c r="H750" s="1" t="s">
        <v>8667</v>
      </c>
      <c r="I750" s="1" t="s">
        <v>9323</v>
      </c>
    </row>
    <row r="751">
      <c r="A751" s="1">
        <v>1.6495962735E10</v>
      </c>
      <c r="B751" s="1" t="s">
        <v>9324</v>
      </c>
      <c r="C751" s="1" t="s">
        <v>3256</v>
      </c>
      <c r="D751" s="1" t="s">
        <v>7788</v>
      </c>
      <c r="E751" s="3">
        <f t="shared" si="1"/>
        <v>1</v>
      </c>
      <c r="F751" s="1" t="s">
        <v>9325</v>
      </c>
      <c r="H751" s="1" t="s">
        <v>7786</v>
      </c>
      <c r="I751" s="1" t="s">
        <v>9326</v>
      </c>
    </row>
    <row r="752">
      <c r="A752" s="1">
        <v>1.6495817569E10</v>
      </c>
      <c r="B752" s="1" t="s">
        <v>9327</v>
      </c>
      <c r="C752" s="1" t="s">
        <v>5127</v>
      </c>
      <c r="D752" s="1" t="s">
        <v>7788</v>
      </c>
      <c r="E752" s="3">
        <f t="shared" si="1"/>
        <v>1</v>
      </c>
      <c r="F752" s="1" t="s">
        <v>9328</v>
      </c>
      <c r="H752" s="1" t="s">
        <v>8150</v>
      </c>
      <c r="I752" s="1" t="s">
        <v>9329</v>
      </c>
    </row>
    <row r="753">
      <c r="A753" s="1">
        <v>1.6495813901E10</v>
      </c>
      <c r="B753" s="1" t="s">
        <v>9330</v>
      </c>
      <c r="C753" s="1" t="s">
        <v>5618</v>
      </c>
      <c r="D753" s="1" t="s">
        <v>7788</v>
      </c>
      <c r="E753" s="3">
        <f t="shared" si="1"/>
        <v>1</v>
      </c>
      <c r="F753" s="1" t="s">
        <v>9331</v>
      </c>
      <c r="H753" s="1" t="s">
        <v>7857</v>
      </c>
      <c r="I753" s="1" t="s">
        <v>9332</v>
      </c>
    </row>
    <row r="754">
      <c r="A754" s="1">
        <v>1.6495929919E10</v>
      </c>
      <c r="B754" s="1" t="s">
        <v>9333</v>
      </c>
      <c r="C754" s="1" t="s">
        <v>1160</v>
      </c>
      <c r="D754" s="1" t="s">
        <v>7785</v>
      </c>
      <c r="E754" s="3">
        <f t="shared" si="1"/>
        <v>0</v>
      </c>
      <c r="F754" s="1" t="s">
        <v>9334</v>
      </c>
      <c r="H754" s="1" t="s">
        <v>8060</v>
      </c>
      <c r="I754" s="1" t="s">
        <v>9335</v>
      </c>
    </row>
    <row r="755">
      <c r="A755" s="1">
        <v>1.6495763567E10</v>
      </c>
      <c r="B755" s="1" t="s">
        <v>9336</v>
      </c>
      <c r="C755" s="1" t="s">
        <v>6834</v>
      </c>
      <c r="D755" s="1" t="s">
        <v>7788</v>
      </c>
      <c r="E755" s="3">
        <f t="shared" si="1"/>
        <v>1</v>
      </c>
      <c r="F755" s="1" t="s">
        <v>9337</v>
      </c>
      <c r="H755" s="1" t="s">
        <v>7786</v>
      </c>
      <c r="I755" s="1">
        <v>3.869304152E9</v>
      </c>
    </row>
    <row r="756">
      <c r="A756" s="1">
        <v>1.6495684171E10</v>
      </c>
      <c r="B756" s="1" t="s">
        <v>9338</v>
      </c>
      <c r="C756" s="1" t="s">
        <v>2570</v>
      </c>
      <c r="D756" s="1" t="s">
        <v>7788</v>
      </c>
      <c r="E756" s="3">
        <f t="shared" si="1"/>
        <v>1</v>
      </c>
      <c r="F756" s="1" t="s">
        <v>9339</v>
      </c>
      <c r="H756" s="1" t="s">
        <v>7786</v>
      </c>
      <c r="I756" s="1" t="s">
        <v>9340</v>
      </c>
    </row>
    <row r="757">
      <c r="A757" s="1">
        <v>1.649493775E10</v>
      </c>
      <c r="B757" s="1" t="s">
        <v>9341</v>
      </c>
      <c r="C757" s="1" t="s">
        <v>4583</v>
      </c>
      <c r="D757" s="1" t="s">
        <v>7788</v>
      </c>
      <c r="E757" s="3">
        <f t="shared" si="1"/>
        <v>1</v>
      </c>
      <c r="F757" s="1" t="s">
        <v>9342</v>
      </c>
      <c r="H757" s="1" t="s">
        <v>7857</v>
      </c>
      <c r="I757" s="1" t="s">
        <v>9343</v>
      </c>
    </row>
    <row r="758">
      <c r="A758" s="1">
        <v>1.6494902962E10</v>
      </c>
      <c r="B758" s="1" t="s">
        <v>9344</v>
      </c>
      <c r="C758" s="1" t="s">
        <v>3140</v>
      </c>
      <c r="D758" s="1" t="s">
        <v>7788</v>
      </c>
      <c r="E758" s="3">
        <f t="shared" si="1"/>
        <v>1</v>
      </c>
      <c r="F758" s="1" t="s">
        <v>9345</v>
      </c>
      <c r="H758" s="1" t="s">
        <v>7786</v>
      </c>
      <c r="I758" s="1" t="s">
        <v>9346</v>
      </c>
    </row>
    <row r="759">
      <c r="A759" s="1">
        <v>1.6495749501E10</v>
      </c>
      <c r="B759" s="1" t="s">
        <v>9347</v>
      </c>
      <c r="C759" s="1" t="s">
        <v>7357</v>
      </c>
      <c r="D759" s="1" t="s">
        <v>7788</v>
      </c>
      <c r="E759" s="3">
        <f t="shared" si="1"/>
        <v>1</v>
      </c>
      <c r="F759" s="1" t="s">
        <v>9348</v>
      </c>
      <c r="H759" s="1" t="s">
        <v>8667</v>
      </c>
      <c r="I759" s="1" t="s">
        <v>9349</v>
      </c>
    </row>
    <row r="760">
      <c r="A760" s="1">
        <v>1.6495840538E10</v>
      </c>
      <c r="B760" s="1" t="s">
        <v>9350</v>
      </c>
      <c r="C760" s="1" t="s">
        <v>7624</v>
      </c>
      <c r="D760" s="1" t="s">
        <v>7788</v>
      </c>
      <c r="E760" s="3">
        <f t="shared" si="1"/>
        <v>1</v>
      </c>
      <c r="H760" s="1" t="s">
        <v>7786</v>
      </c>
    </row>
    <row r="761">
      <c r="A761" s="1">
        <v>1.6495712086E10</v>
      </c>
      <c r="B761" s="1" t="s">
        <v>9351</v>
      </c>
      <c r="C761" s="1" t="s">
        <v>3454</v>
      </c>
      <c r="D761" s="1" t="s">
        <v>7788</v>
      </c>
      <c r="E761" s="3">
        <f t="shared" si="1"/>
        <v>1</v>
      </c>
      <c r="F761" s="1" t="s">
        <v>9352</v>
      </c>
      <c r="H761" s="1" t="s">
        <v>7857</v>
      </c>
      <c r="I761" s="1" t="s">
        <v>9353</v>
      </c>
    </row>
    <row r="762">
      <c r="A762" s="1">
        <v>1.6495796514E10</v>
      </c>
      <c r="B762" s="1" t="s">
        <v>9354</v>
      </c>
      <c r="C762" s="1" t="s">
        <v>2813</v>
      </c>
      <c r="D762" s="1" t="s">
        <v>7788</v>
      </c>
      <c r="E762" s="3">
        <f t="shared" si="1"/>
        <v>1</v>
      </c>
      <c r="F762" s="1" t="s">
        <v>9355</v>
      </c>
      <c r="H762" s="1" t="s">
        <v>7786</v>
      </c>
      <c r="I762" s="1" t="s">
        <v>9356</v>
      </c>
    </row>
    <row r="763">
      <c r="A763" s="1">
        <v>1.6495827101E10</v>
      </c>
      <c r="B763" s="1" t="s">
        <v>9357</v>
      </c>
      <c r="C763" s="1" t="s">
        <v>7491</v>
      </c>
      <c r="D763" s="1" t="s">
        <v>7788</v>
      </c>
      <c r="E763" s="3">
        <f t="shared" si="1"/>
        <v>1</v>
      </c>
      <c r="F763" s="1" t="s">
        <v>9358</v>
      </c>
      <c r="H763" s="1" t="s">
        <v>9359</v>
      </c>
      <c r="I763" s="1" t="s">
        <v>9360</v>
      </c>
    </row>
    <row r="764">
      <c r="A764" s="1">
        <v>1.6495785774E10</v>
      </c>
      <c r="B764" s="1" t="s">
        <v>9361</v>
      </c>
      <c r="C764" s="1" t="s">
        <v>2817</v>
      </c>
      <c r="D764" s="1" t="s">
        <v>7788</v>
      </c>
      <c r="E764" s="3">
        <f t="shared" si="1"/>
        <v>1</v>
      </c>
      <c r="F764" s="1" t="s">
        <v>9362</v>
      </c>
      <c r="H764" s="1" t="s">
        <v>8060</v>
      </c>
      <c r="I764" s="1" t="s">
        <v>9363</v>
      </c>
    </row>
    <row r="765">
      <c r="A765" s="1">
        <v>1.6496013844E10</v>
      </c>
      <c r="B765" s="1" t="s">
        <v>9364</v>
      </c>
      <c r="C765" s="1" t="s">
        <v>1078</v>
      </c>
      <c r="D765" s="1" t="s">
        <v>7788</v>
      </c>
      <c r="E765" s="3">
        <f t="shared" si="1"/>
        <v>1</v>
      </c>
      <c r="F765" s="1" t="s">
        <v>9365</v>
      </c>
      <c r="H765" s="1" t="s">
        <v>7857</v>
      </c>
      <c r="I765" s="1">
        <v>2.729997968E9</v>
      </c>
    </row>
    <row r="766">
      <c r="A766" s="1">
        <v>1.6495736439E10</v>
      </c>
      <c r="B766" s="1" t="s">
        <v>9366</v>
      </c>
      <c r="C766" s="1" t="s">
        <v>3884</v>
      </c>
      <c r="D766" s="1" t="s">
        <v>7788</v>
      </c>
      <c r="E766" s="3">
        <f t="shared" si="1"/>
        <v>1</v>
      </c>
      <c r="F766" s="1" t="s">
        <v>9367</v>
      </c>
      <c r="H766" s="1" t="s">
        <v>7857</v>
      </c>
      <c r="I766" s="1" t="s">
        <v>9368</v>
      </c>
    </row>
    <row r="767">
      <c r="A767" s="1">
        <v>1.6495989819E10</v>
      </c>
      <c r="B767" s="1" t="s">
        <v>9369</v>
      </c>
      <c r="C767" s="1" t="s">
        <v>6186</v>
      </c>
      <c r="D767" s="1" t="s">
        <v>7788</v>
      </c>
      <c r="E767" s="3">
        <f t="shared" si="1"/>
        <v>1</v>
      </c>
      <c r="F767" s="1" t="s">
        <v>9370</v>
      </c>
      <c r="H767" s="1" t="s">
        <v>7786</v>
      </c>
      <c r="I767" s="1">
        <v>3.497510512E9</v>
      </c>
    </row>
    <row r="768">
      <c r="A768" s="1">
        <v>1.6495914E10</v>
      </c>
      <c r="B768" s="1" t="s">
        <v>9371</v>
      </c>
      <c r="C768" s="1" t="s">
        <v>4588</v>
      </c>
      <c r="D768" s="1" t="s">
        <v>7788</v>
      </c>
      <c r="E768" s="3">
        <f t="shared" si="1"/>
        <v>1</v>
      </c>
      <c r="F768" s="1" t="s">
        <v>9372</v>
      </c>
      <c r="H768" s="1" t="s">
        <v>7786</v>
      </c>
      <c r="I768" s="1" t="s">
        <v>9373</v>
      </c>
    </row>
    <row r="769">
      <c r="A769" s="1">
        <v>1.6495924324E10</v>
      </c>
      <c r="B769" s="1" t="s">
        <v>9374</v>
      </c>
      <c r="C769" s="1" t="s">
        <v>5885</v>
      </c>
      <c r="D769" s="1" t="s">
        <v>7788</v>
      </c>
      <c r="E769" s="3">
        <f t="shared" si="1"/>
        <v>1</v>
      </c>
      <c r="F769" s="1" t="s">
        <v>9375</v>
      </c>
      <c r="H769" s="1" t="s">
        <v>8667</v>
      </c>
      <c r="I769" s="1" t="s">
        <v>9376</v>
      </c>
    </row>
    <row r="770">
      <c r="A770" s="1">
        <v>1.6495989794E10</v>
      </c>
      <c r="B770" s="1" t="s">
        <v>9377</v>
      </c>
      <c r="C770" s="1" t="s">
        <v>4275</v>
      </c>
      <c r="D770" s="1" t="s">
        <v>7788</v>
      </c>
      <c r="E770" s="3">
        <f t="shared" si="1"/>
        <v>1</v>
      </c>
      <c r="F770" s="1" t="s">
        <v>9378</v>
      </c>
      <c r="H770" s="1" t="s">
        <v>7857</v>
      </c>
      <c r="I770" s="1" t="s">
        <v>9379</v>
      </c>
    </row>
    <row r="771">
      <c r="A771" s="1">
        <v>1.6495840427E10</v>
      </c>
      <c r="B771" s="1" t="s">
        <v>9380</v>
      </c>
      <c r="C771" s="1" t="s">
        <v>4493</v>
      </c>
      <c r="D771" s="1" t="s">
        <v>7788</v>
      </c>
      <c r="E771" s="3">
        <f t="shared" si="1"/>
        <v>1</v>
      </c>
      <c r="F771" s="1" t="s">
        <v>9381</v>
      </c>
      <c r="H771" s="1" t="s">
        <v>9382</v>
      </c>
      <c r="I771" s="1" t="s">
        <v>9383</v>
      </c>
    </row>
    <row r="772">
      <c r="A772" s="1">
        <v>1.6495960342E10</v>
      </c>
      <c r="B772" s="1" t="s">
        <v>9384</v>
      </c>
      <c r="C772" s="1" t="s">
        <v>2974</v>
      </c>
      <c r="D772" s="1" t="s">
        <v>7788</v>
      </c>
      <c r="E772" s="3">
        <f t="shared" si="1"/>
        <v>1</v>
      </c>
      <c r="F772" s="1" t="s">
        <v>9385</v>
      </c>
      <c r="H772" s="1" t="s">
        <v>8060</v>
      </c>
      <c r="I772" s="1" t="s">
        <v>9386</v>
      </c>
    </row>
    <row r="773">
      <c r="A773" s="1">
        <v>1.6495717497E10</v>
      </c>
      <c r="B773" s="1" t="s">
        <v>9387</v>
      </c>
      <c r="C773" s="1" t="s">
        <v>3594</v>
      </c>
      <c r="D773" s="1" t="s">
        <v>7788</v>
      </c>
      <c r="E773" s="3">
        <f t="shared" si="1"/>
        <v>1</v>
      </c>
      <c r="F773" s="1" t="s">
        <v>9388</v>
      </c>
      <c r="H773" s="1" t="s">
        <v>7857</v>
      </c>
      <c r="I773" s="1" t="s">
        <v>9389</v>
      </c>
    </row>
    <row r="774">
      <c r="A774" s="1">
        <v>1.6496072313E10</v>
      </c>
      <c r="B774" s="1" t="s">
        <v>9390</v>
      </c>
      <c r="C774" s="1" t="s">
        <v>7269</v>
      </c>
      <c r="D774" s="1" t="s">
        <v>7788</v>
      </c>
      <c r="E774" s="3">
        <f t="shared" si="1"/>
        <v>1</v>
      </c>
      <c r="F774" s="1" t="s">
        <v>9391</v>
      </c>
      <c r="H774" s="1" t="s">
        <v>9092</v>
      </c>
      <c r="I774" s="1" t="s">
        <v>9392</v>
      </c>
    </row>
    <row r="775">
      <c r="A775" s="1">
        <v>1.649590862E10</v>
      </c>
      <c r="B775" s="1" t="s">
        <v>9393</v>
      </c>
      <c r="C775" s="1" t="s">
        <v>2468</v>
      </c>
      <c r="D775" s="1" t="s">
        <v>7788</v>
      </c>
      <c r="E775" s="3">
        <f t="shared" si="1"/>
        <v>1</v>
      </c>
      <c r="F775" s="1" t="s">
        <v>9394</v>
      </c>
      <c r="H775" s="1" t="s">
        <v>8791</v>
      </c>
      <c r="I775" s="1" t="s">
        <v>9395</v>
      </c>
    </row>
    <row r="776">
      <c r="A776" s="1">
        <v>1.649572588E10</v>
      </c>
      <c r="B776" s="1" t="s">
        <v>9396</v>
      </c>
      <c r="C776" s="1" t="s">
        <v>3847</v>
      </c>
      <c r="D776" s="1" t="s">
        <v>7788</v>
      </c>
      <c r="E776" s="3">
        <f t="shared" si="1"/>
        <v>1</v>
      </c>
      <c r="H776" s="1" t="s">
        <v>7786</v>
      </c>
    </row>
    <row r="777">
      <c r="A777" s="1">
        <v>1.6495712043E10</v>
      </c>
      <c r="B777" s="1" t="s">
        <v>9397</v>
      </c>
      <c r="C777" s="1" t="s">
        <v>4266</v>
      </c>
      <c r="D777" s="1" t="s">
        <v>7788</v>
      </c>
      <c r="E777" s="3">
        <f t="shared" si="1"/>
        <v>1</v>
      </c>
      <c r="H777" s="1" t="s">
        <v>7786</v>
      </c>
    </row>
    <row r="778">
      <c r="A778" s="1">
        <v>1.6495660963E10</v>
      </c>
      <c r="B778" s="1" t="s">
        <v>9398</v>
      </c>
      <c r="C778" s="1" t="s">
        <v>7461</v>
      </c>
      <c r="D778" s="1" t="s">
        <v>7788</v>
      </c>
      <c r="E778" s="3">
        <f t="shared" si="1"/>
        <v>1</v>
      </c>
      <c r="F778" s="1" t="s">
        <v>9399</v>
      </c>
      <c r="H778" s="1" t="s">
        <v>9359</v>
      </c>
      <c r="I778" s="1" t="s">
        <v>9400</v>
      </c>
    </row>
    <row r="779">
      <c r="A779" s="1">
        <v>1.6495989784E10</v>
      </c>
      <c r="B779" s="1" t="s">
        <v>9401</v>
      </c>
      <c r="C779" s="1" t="s">
        <v>1988</v>
      </c>
      <c r="D779" s="1" t="s">
        <v>7788</v>
      </c>
      <c r="E779" s="3">
        <f t="shared" si="1"/>
        <v>1</v>
      </c>
      <c r="H779" s="1" t="s">
        <v>7786</v>
      </c>
    </row>
    <row r="780">
      <c r="A780" s="1">
        <v>1.6495684105E10</v>
      </c>
      <c r="B780" s="1" t="s">
        <v>9402</v>
      </c>
      <c r="C780" s="1" t="s">
        <v>4668</v>
      </c>
      <c r="D780" s="1" t="s">
        <v>7788</v>
      </c>
      <c r="E780" s="3">
        <f t="shared" si="1"/>
        <v>1</v>
      </c>
      <c r="F780" s="1" t="s">
        <v>9403</v>
      </c>
      <c r="H780" s="1" t="s">
        <v>7786</v>
      </c>
      <c r="I780" s="1">
        <v>4.13691614E9</v>
      </c>
    </row>
    <row r="781">
      <c r="A781" s="1">
        <v>1.6495741251E10</v>
      </c>
      <c r="B781" s="1" t="s">
        <v>9404</v>
      </c>
      <c r="C781" s="1" t="s">
        <v>1932</v>
      </c>
      <c r="D781" s="1" t="s">
        <v>7788</v>
      </c>
      <c r="E781" s="3">
        <f t="shared" si="1"/>
        <v>1</v>
      </c>
      <c r="F781" s="1" t="s">
        <v>9405</v>
      </c>
      <c r="H781" s="1" t="s">
        <v>7786</v>
      </c>
      <c r="I781" s="1">
        <v>1.5715715073E10</v>
      </c>
    </row>
    <row r="782">
      <c r="A782" s="1">
        <v>1.64960723E10</v>
      </c>
      <c r="B782" s="1" t="s">
        <v>9406</v>
      </c>
      <c r="C782" s="1" t="s">
        <v>5387</v>
      </c>
      <c r="D782" s="1" t="s">
        <v>7788</v>
      </c>
      <c r="E782" s="3">
        <f t="shared" si="1"/>
        <v>1</v>
      </c>
      <c r="F782" s="1" t="s">
        <v>9407</v>
      </c>
      <c r="H782" s="1" t="s">
        <v>9284</v>
      </c>
      <c r="I782" s="1" t="s">
        <v>9408</v>
      </c>
    </row>
    <row r="783">
      <c r="A783" s="1">
        <v>1.6495813749E10</v>
      </c>
      <c r="B783" s="1" t="s">
        <v>9409</v>
      </c>
      <c r="C783" s="1" t="s">
        <v>1983</v>
      </c>
      <c r="D783" s="1" t="s">
        <v>7788</v>
      </c>
      <c r="E783" s="3">
        <f t="shared" si="1"/>
        <v>1</v>
      </c>
      <c r="F783" s="1" t="s">
        <v>9410</v>
      </c>
      <c r="H783" s="1" t="s">
        <v>9411</v>
      </c>
      <c r="I783" s="1" t="s">
        <v>9412</v>
      </c>
    </row>
    <row r="784">
      <c r="A784" s="1">
        <v>1.6495840408E10</v>
      </c>
      <c r="B784" s="1" t="s">
        <v>9413</v>
      </c>
      <c r="C784" s="1" t="s">
        <v>3384</v>
      </c>
      <c r="D784" s="1" t="s">
        <v>7788</v>
      </c>
      <c r="E784" s="3">
        <f t="shared" si="1"/>
        <v>1</v>
      </c>
      <c r="H784" s="1" t="s">
        <v>7786</v>
      </c>
    </row>
    <row r="785">
      <c r="A785" s="1">
        <v>1.6495822752E10</v>
      </c>
      <c r="B785" s="1" t="s">
        <v>9414</v>
      </c>
      <c r="C785" s="1" t="s">
        <v>2345</v>
      </c>
      <c r="D785" s="1" t="s">
        <v>7788</v>
      </c>
      <c r="E785" s="3">
        <f t="shared" si="1"/>
        <v>1</v>
      </c>
      <c r="F785" s="1" t="s">
        <v>9415</v>
      </c>
      <c r="H785" s="1" t="s">
        <v>7786</v>
      </c>
      <c r="I785" s="1">
        <v>4.164477506E9</v>
      </c>
    </row>
    <row r="786">
      <c r="A786" s="1">
        <v>1.6495763493E10</v>
      </c>
      <c r="B786" s="1" t="s">
        <v>9416</v>
      </c>
      <c r="C786" s="1" t="s">
        <v>4110</v>
      </c>
      <c r="D786" s="1" t="s">
        <v>7788</v>
      </c>
      <c r="E786" s="3">
        <f t="shared" si="1"/>
        <v>1</v>
      </c>
      <c r="F786" s="1" t="s">
        <v>9417</v>
      </c>
      <c r="H786" s="1" t="s">
        <v>9092</v>
      </c>
      <c r="I786" s="1" t="s">
        <v>9418</v>
      </c>
    </row>
    <row r="787">
      <c r="A787" s="1">
        <v>1.6495711797E10</v>
      </c>
      <c r="B787" s="1" t="s">
        <v>9419</v>
      </c>
      <c r="C787" s="1" t="s">
        <v>6668</v>
      </c>
      <c r="D787" s="1" t="s">
        <v>7788</v>
      </c>
      <c r="E787" s="3">
        <f t="shared" si="1"/>
        <v>1</v>
      </c>
      <c r="F787" s="1" t="s">
        <v>9420</v>
      </c>
      <c r="H787" s="1" t="s">
        <v>7786</v>
      </c>
      <c r="I787" s="1" t="s">
        <v>9421</v>
      </c>
    </row>
    <row r="788">
      <c r="A788" s="1">
        <v>1.6495655692E10</v>
      </c>
      <c r="B788" s="1" t="s">
        <v>9422</v>
      </c>
      <c r="C788" s="1" t="s">
        <v>2583</v>
      </c>
      <c r="D788" s="1" t="s">
        <v>7788</v>
      </c>
      <c r="E788" s="3">
        <f t="shared" si="1"/>
        <v>1</v>
      </c>
      <c r="F788" s="1" t="s">
        <v>9423</v>
      </c>
      <c r="H788" s="1" t="s">
        <v>7786</v>
      </c>
      <c r="I788" s="1" t="s">
        <v>9424</v>
      </c>
    </row>
    <row r="789">
      <c r="A789" s="1">
        <v>1.6495785216E10</v>
      </c>
      <c r="B789" s="1" t="s">
        <v>9425</v>
      </c>
      <c r="C789" s="1" t="s">
        <v>2165</v>
      </c>
      <c r="D789" s="1" t="s">
        <v>7788</v>
      </c>
      <c r="E789" s="3">
        <f t="shared" si="1"/>
        <v>1</v>
      </c>
      <c r="F789" s="1" t="s">
        <v>9426</v>
      </c>
      <c r="H789" s="1" t="s">
        <v>7786</v>
      </c>
      <c r="I789" s="1">
        <v>1.5723724722E10</v>
      </c>
    </row>
    <row r="790">
      <c r="A790" s="1">
        <v>1.649579096E10</v>
      </c>
      <c r="B790" s="1" t="s">
        <v>9427</v>
      </c>
      <c r="C790" s="1" t="s">
        <v>5411</v>
      </c>
      <c r="D790" s="1" t="s">
        <v>7788</v>
      </c>
      <c r="E790" s="3">
        <f t="shared" si="1"/>
        <v>1</v>
      </c>
      <c r="F790" s="1" t="s">
        <v>9428</v>
      </c>
      <c r="H790" s="1" t="s">
        <v>8667</v>
      </c>
      <c r="I790" s="1" t="s">
        <v>9429</v>
      </c>
    </row>
    <row r="791">
      <c r="A791" s="1">
        <v>1.649585411E10</v>
      </c>
      <c r="B791" s="1" t="s">
        <v>9430</v>
      </c>
      <c r="C791" s="1" t="s">
        <v>5585</v>
      </c>
      <c r="D791" s="1" t="s">
        <v>7788</v>
      </c>
      <c r="E791" s="3">
        <f t="shared" si="1"/>
        <v>1</v>
      </c>
      <c r="F791" s="1" t="s">
        <v>9431</v>
      </c>
      <c r="H791" s="1" t="s">
        <v>8150</v>
      </c>
      <c r="I791" s="1" t="s">
        <v>9432</v>
      </c>
    </row>
    <row r="792">
      <c r="A792" s="1">
        <v>1.6495878236E10</v>
      </c>
      <c r="B792" s="1" t="s">
        <v>9433</v>
      </c>
      <c r="C792" s="1" t="s">
        <v>7121</v>
      </c>
      <c r="D792" s="1" t="s">
        <v>7788</v>
      </c>
      <c r="E792" s="3">
        <f t="shared" si="1"/>
        <v>1</v>
      </c>
      <c r="F792" s="1" t="s">
        <v>9434</v>
      </c>
      <c r="H792" s="1" t="s">
        <v>7857</v>
      </c>
      <c r="I792" s="1">
        <v>2.273290849E9</v>
      </c>
    </row>
    <row r="793">
      <c r="A793" s="1">
        <v>1.6495674971E10</v>
      </c>
      <c r="B793" s="1" t="s">
        <v>9435</v>
      </c>
      <c r="C793" s="1" t="s">
        <v>5804</v>
      </c>
      <c r="D793" s="1" t="s">
        <v>7788</v>
      </c>
      <c r="E793" s="3">
        <f t="shared" si="1"/>
        <v>1</v>
      </c>
      <c r="F793" s="1" t="s">
        <v>9436</v>
      </c>
      <c r="H793" s="1" t="s">
        <v>9092</v>
      </c>
      <c r="I793" s="1" t="s">
        <v>9437</v>
      </c>
    </row>
    <row r="794">
      <c r="A794" s="1">
        <v>1.6950129445E10</v>
      </c>
      <c r="B794" s="1" t="s">
        <v>9438</v>
      </c>
      <c r="C794" s="1" t="s">
        <v>6782</v>
      </c>
      <c r="D794" s="1" t="s">
        <v>7788</v>
      </c>
      <c r="E794" s="3">
        <f t="shared" si="1"/>
        <v>1</v>
      </c>
      <c r="F794" s="1" t="s">
        <v>9439</v>
      </c>
      <c r="H794" s="1" t="s">
        <v>7786</v>
      </c>
      <c r="I794" s="1" t="s">
        <v>9440</v>
      </c>
    </row>
    <row r="795">
      <c r="A795" s="1">
        <v>1.6495773456E10</v>
      </c>
      <c r="B795" s="1" t="s">
        <v>9441</v>
      </c>
      <c r="C795" s="1" t="s">
        <v>4634</v>
      </c>
      <c r="D795" s="1" t="s">
        <v>7788</v>
      </c>
      <c r="E795" s="3">
        <f t="shared" si="1"/>
        <v>1</v>
      </c>
      <c r="F795" s="1" t="s">
        <v>9442</v>
      </c>
      <c r="H795" s="1" t="s">
        <v>8150</v>
      </c>
      <c r="I795" s="1" t="s">
        <v>9443</v>
      </c>
    </row>
    <row r="796">
      <c r="A796" s="1">
        <v>1.6495714053E10</v>
      </c>
      <c r="B796" s="1" t="s">
        <v>9444</v>
      </c>
      <c r="C796" s="1" t="s">
        <v>2086</v>
      </c>
      <c r="D796" s="1" t="s">
        <v>7788</v>
      </c>
      <c r="E796" s="3">
        <f t="shared" si="1"/>
        <v>1</v>
      </c>
      <c r="F796" s="1" t="s">
        <v>9445</v>
      </c>
      <c r="H796" s="1" t="s">
        <v>9359</v>
      </c>
      <c r="I796" s="1" t="s">
        <v>9446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7.5"/>
    <col customWidth="1" min="9" max="9" width="32.88"/>
  </cols>
  <sheetData>
    <row r="1">
      <c r="A1" s="1" t="s">
        <v>9447</v>
      </c>
      <c r="B1" s="1" t="s">
        <v>9448</v>
      </c>
      <c r="C1" s="6" t="s">
        <v>9449</v>
      </c>
      <c r="D1" s="6" t="s">
        <v>9450</v>
      </c>
      <c r="E1" s="1" t="s">
        <v>9451</v>
      </c>
      <c r="F1" s="1" t="s">
        <v>7780</v>
      </c>
      <c r="G1" s="1" t="s">
        <v>9452</v>
      </c>
      <c r="H1" s="1"/>
      <c r="I1" s="1" t="s">
        <v>9453</v>
      </c>
    </row>
    <row r="2">
      <c r="A2" s="1">
        <v>3.413875026E9</v>
      </c>
      <c r="B2" s="1" t="s">
        <v>9454</v>
      </c>
      <c r="C2" s="6">
        <v>45547.39791666667</v>
      </c>
      <c r="D2" s="6">
        <v>45548.0</v>
      </c>
      <c r="E2" s="1" t="s">
        <v>9455</v>
      </c>
      <c r="G2" s="1">
        <v>2.1822818857E10</v>
      </c>
      <c r="H2" s="1">
        <v>2.2197435224E10</v>
      </c>
      <c r="I2" s="1" t="s">
        <v>334</v>
      </c>
      <c r="J2" s="3">
        <f t="shared" ref="J2:J157" si="1">DATEDIF(C2,D2,"D")</f>
        <v>1</v>
      </c>
      <c r="K2" s="3">
        <f t="shared" ref="K2:K157" si="2">IF(J2&gt;0,1,0)</f>
        <v>1</v>
      </c>
    </row>
    <row r="3">
      <c r="A3" s="1">
        <v>4.105318192E9</v>
      </c>
      <c r="B3" s="1" t="s">
        <v>9456</v>
      </c>
      <c r="C3" s="6">
        <v>45573.751388888886</v>
      </c>
      <c r="D3" s="6">
        <v>45576.0</v>
      </c>
      <c r="E3" s="1" t="s">
        <v>7901</v>
      </c>
      <c r="G3" s="1">
        <v>2.3069402226E10</v>
      </c>
      <c r="H3" s="1"/>
      <c r="I3" s="1" t="s">
        <v>5534</v>
      </c>
      <c r="J3" s="3">
        <f t="shared" si="1"/>
        <v>3</v>
      </c>
      <c r="K3" s="3">
        <f t="shared" si="2"/>
        <v>1</v>
      </c>
    </row>
    <row r="4">
      <c r="A4" s="1">
        <v>2.682941244E9</v>
      </c>
      <c r="B4" s="1" t="s">
        <v>9457</v>
      </c>
      <c r="C4" s="6">
        <v>45411.55347222222</v>
      </c>
      <c r="D4" s="6">
        <v>45414.0</v>
      </c>
      <c r="E4" s="1" t="s">
        <v>9458</v>
      </c>
      <c r="G4" s="1">
        <v>1.8979475897E10</v>
      </c>
      <c r="H4" s="1">
        <v>1.8553326502E10</v>
      </c>
      <c r="I4" s="1" t="str">
        <f t="array" ref="I4">XLOOKUP(H4,gestor!A:A,gestor!C:C,"")</f>
        <v>db05565f-c2a3-4784-b43b-626eb5495866</v>
      </c>
      <c r="J4" s="3">
        <f t="shared" si="1"/>
        <v>3</v>
      </c>
      <c r="K4" s="3">
        <f t="shared" si="2"/>
        <v>1</v>
      </c>
    </row>
    <row r="5">
      <c r="A5" s="1">
        <v>2.599762439E9</v>
      </c>
      <c r="B5" s="1" t="s">
        <v>9459</v>
      </c>
      <c r="C5" s="6">
        <v>45390.43263888889</v>
      </c>
      <c r="D5" s="6">
        <v>45394.0</v>
      </c>
      <c r="E5" s="1" t="s">
        <v>9151</v>
      </c>
      <c r="G5" s="1">
        <v>1.8468981391E10</v>
      </c>
      <c r="H5" s="1"/>
      <c r="I5" s="1" t="s">
        <v>632</v>
      </c>
      <c r="J5" s="3">
        <f t="shared" si="1"/>
        <v>4</v>
      </c>
      <c r="K5" s="3">
        <f t="shared" si="2"/>
        <v>1</v>
      </c>
    </row>
    <row r="6">
      <c r="A6" s="1">
        <v>3.175958646E9</v>
      </c>
      <c r="B6" s="1" t="s">
        <v>8321</v>
      </c>
      <c r="C6" s="6">
        <v>45534.39722222222</v>
      </c>
      <c r="D6" s="6">
        <v>45538.0</v>
      </c>
      <c r="E6" s="1" t="s">
        <v>9460</v>
      </c>
      <c r="G6" s="1">
        <v>2.2641275774E10</v>
      </c>
      <c r="H6" s="1">
        <v>2.1817363542E10</v>
      </c>
      <c r="I6" s="1" t="str">
        <f t="array" ref="I6">XLOOKUP(H6,gestor!A:A,gestor!C:C,"")</f>
        <v>41465bee-69c7-41d7-bbd7-0da842661ac6</v>
      </c>
      <c r="J6" s="3">
        <f t="shared" si="1"/>
        <v>4</v>
      </c>
      <c r="K6" s="3">
        <f t="shared" si="2"/>
        <v>1</v>
      </c>
    </row>
    <row r="7">
      <c r="A7" s="1">
        <v>2.289008253E9</v>
      </c>
      <c r="B7" s="1" t="s">
        <v>9461</v>
      </c>
      <c r="C7" s="6">
        <v>45309.61666666667</v>
      </c>
      <c r="D7" s="6">
        <v>45313.0</v>
      </c>
      <c r="E7" s="1" t="s">
        <v>9462</v>
      </c>
      <c r="G7" s="1">
        <v>1.7022721879E10</v>
      </c>
      <c r="H7" s="1">
        <v>1.6958686832E10</v>
      </c>
      <c r="I7" s="1" t="str">
        <f t="array" ref="I7">XLOOKUP(H7,gestor!A:A,gestor!C:C,"")</f>
        <v>d2010096-6383-493c-a3c5-fd73458a677f</v>
      </c>
      <c r="J7" s="3">
        <f t="shared" si="1"/>
        <v>4</v>
      </c>
      <c r="K7" s="3">
        <f t="shared" si="2"/>
        <v>1</v>
      </c>
    </row>
    <row r="8">
      <c r="A8" s="1">
        <v>3.439765161E9</v>
      </c>
      <c r="B8" s="1" t="s">
        <v>9463</v>
      </c>
      <c r="C8" s="6">
        <v>45545.717361111114</v>
      </c>
      <c r="D8" s="6">
        <v>45551.0</v>
      </c>
      <c r="E8" s="1" t="s">
        <v>9464</v>
      </c>
      <c r="G8" s="1">
        <v>2.1932748383E10</v>
      </c>
      <c r="H8" s="1">
        <v>2.2096315944E10</v>
      </c>
      <c r="I8" s="1" t="s">
        <v>8269</v>
      </c>
      <c r="J8" s="3">
        <f t="shared" si="1"/>
        <v>6</v>
      </c>
      <c r="K8" s="3">
        <f t="shared" si="2"/>
        <v>1</v>
      </c>
    </row>
    <row r="9">
      <c r="A9" s="1">
        <v>2.694640032E9</v>
      </c>
      <c r="B9" s="1" t="s">
        <v>9465</v>
      </c>
      <c r="C9" s="6">
        <v>45412.592361111114</v>
      </c>
      <c r="D9" s="6">
        <v>45418.0</v>
      </c>
      <c r="E9" s="1" t="s">
        <v>9466</v>
      </c>
      <c r="G9" s="1">
        <v>1.9010657826E10</v>
      </c>
      <c r="H9" s="1">
        <v>1.9009911158E10</v>
      </c>
      <c r="I9" s="1" t="str">
        <f t="array" ref="I9">XLOOKUP(H9,gestor!A:A,gestor!C:C,"")</f>
        <v>1952cafd-e727-40a8-9332-9c50fcca2a4f</v>
      </c>
      <c r="J9" s="3">
        <f t="shared" si="1"/>
        <v>6</v>
      </c>
      <c r="K9" s="3">
        <f t="shared" si="2"/>
        <v>1</v>
      </c>
    </row>
    <row r="10">
      <c r="A10" s="1">
        <v>2.47406262E9</v>
      </c>
      <c r="B10" s="1" t="s">
        <v>9467</v>
      </c>
      <c r="C10" s="6">
        <v>45357.73611111111</v>
      </c>
      <c r="D10" s="6">
        <v>45363.0</v>
      </c>
      <c r="E10" s="1" t="s">
        <v>9468</v>
      </c>
      <c r="G10" s="1">
        <v>1.7890328986E10</v>
      </c>
      <c r="H10" s="1">
        <v>1.7889904036E10</v>
      </c>
      <c r="I10" s="1" t="str">
        <f t="array" ref="I10">XLOOKUP(H10,gestor!A:A,gestor!C:C,"")</f>
        <v>6647f613-24c5-4c26-8619-e65872f12943</v>
      </c>
      <c r="J10" s="3">
        <f t="shared" si="1"/>
        <v>6</v>
      </c>
      <c r="K10" s="3">
        <f t="shared" si="2"/>
        <v>1</v>
      </c>
    </row>
    <row r="11">
      <c r="A11" s="1">
        <v>2.635339144E9</v>
      </c>
      <c r="B11" s="1" t="s">
        <v>9469</v>
      </c>
      <c r="C11" s="6">
        <v>45398.75277777778</v>
      </c>
      <c r="D11" s="6">
        <v>45404.0</v>
      </c>
      <c r="E11" s="1" t="s">
        <v>9470</v>
      </c>
      <c r="G11" s="1">
        <v>1.8683459253E10</v>
      </c>
      <c r="H11" s="1">
        <v>1.8683795045E10</v>
      </c>
      <c r="I11" s="1" t="s">
        <v>658</v>
      </c>
      <c r="J11" s="3">
        <f t="shared" si="1"/>
        <v>6</v>
      </c>
      <c r="K11" s="3">
        <f t="shared" si="2"/>
        <v>1</v>
      </c>
    </row>
    <row r="12">
      <c r="A12" s="1">
        <v>1.5856244126E10</v>
      </c>
      <c r="B12" s="1" t="s">
        <v>7860</v>
      </c>
      <c r="C12" s="6">
        <v>45589.83888888889</v>
      </c>
      <c r="D12" s="6">
        <v>45596.0</v>
      </c>
      <c r="E12" s="1" t="s">
        <v>7859</v>
      </c>
      <c r="G12" s="1">
        <v>2.3228783989E10</v>
      </c>
      <c r="H12" s="1"/>
      <c r="I12" s="1" t="s">
        <v>1329</v>
      </c>
      <c r="J12" s="3">
        <f t="shared" si="1"/>
        <v>7</v>
      </c>
      <c r="K12" s="3">
        <f t="shared" si="2"/>
        <v>1</v>
      </c>
    </row>
    <row r="13">
      <c r="A13" s="1">
        <v>1.5734291094E10</v>
      </c>
      <c r="B13" s="1" t="s">
        <v>7944</v>
      </c>
      <c r="C13" s="6">
        <v>45582.731944444444</v>
      </c>
      <c r="D13" s="6">
        <v>45589.0</v>
      </c>
      <c r="E13" s="1" t="s">
        <v>7943</v>
      </c>
      <c r="G13" s="1">
        <v>2.2850676089E10</v>
      </c>
      <c r="H13" s="1"/>
      <c r="I13" s="1" t="s">
        <v>1521</v>
      </c>
      <c r="J13" s="3">
        <f t="shared" si="1"/>
        <v>7</v>
      </c>
      <c r="K13" s="3">
        <f t="shared" si="2"/>
        <v>1</v>
      </c>
    </row>
    <row r="14">
      <c r="A14" s="1">
        <v>3.539164259E9</v>
      </c>
      <c r="B14" s="1" t="s">
        <v>7864</v>
      </c>
      <c r="C14" s="6">
        <v>45551.78611111111</v>
      </c>
      <c r="D14" s="6">
        <v>45558.0</v>
      </c>
      <c r="E14" s="1" t="s">
        <v>9471</v>
      </c>
      <c r="G14" s="1">
        <v>2.3226362148E10</v>
      </c>
      <c r="H14" s="1">
        <v>2.2034225578E10</v>
      </c>
      <c r="I14" s="1" t="s">
        <v>2494</v>
      </c>
      <c r="J14" s="3">
        <f t="shared" si="1"/>
        <v>7</v>
      </c>
      <c r="K14" s="3">
        <f t="shared" si="2"/>
        <v>1</v>
      </c>
    </row>
    <row r="15">
      <c r="A15" s="1">
        <v>3.297247101E9</v>
      </c>
      <c r="B15" s="1" t="s">
        <v>9472</v>
      </c>
      <c r="C15" s="6">
        <v>45539.53611111111</v>
      </c>
      <c r="D15" s="6">
        <v>45546.0</v>
      </c>
      <c r="E15" s="1" t="s">
        <v>9473</v>
      </c>
      <c r="G15" s="1">
        <v>2.1802137168E10</v>
      </c>
      <c r="H15" s="1">
        <v>2.1932224684E10</v>
      </c>
      <c r="I15" s="1" t="s">
        <v>230</v>
      </c>
      <c r="J15" s="3">
        <f t="shared" si="1"/>
        <v>7</v>
      </c>
      <c r="K15" s="3">
        <f t="shared" si="2"/>
        <v>1</v>
      </c>
    </row>
    <row r="16">
      <c r="A16" s="1">
        <v>2.858698905E9</v>
      </c>
      <c r="B16" s="1" t="s">
        <v>9474</v>
      </c>
      <c r="C16" s="6">
        <v>45455.59027777778</v>
      </c>
      <c r="D16" s="6">
        <v>45462.0</v>
      </c>
      <c r="E16" s="1" t="s">
        <v>9475</v>
      </c>
      <c r="G16" s="1">
        <v>1.9994038677E10</v>
      </c>
      <c r="H16" s="1">
        <v>2.0034090327E10</v>
      </c>
      <c r="I16" s="1" t="s">
        <v>213</v>
      </c>
      <c r="J16" s="3">
        <f t="shared" si="1"/>
        <v>7</v>
      </c>
      <c r="K16" s="3">
        <f t="shared" si="2"/>
        <v>1</v>
      </c>
    </row>
    <row r="17">
      <c r="A17" s="1">
        <v>3.498091595E9</v>
      </c>
      <c r="B17" s="1" t="s">
        <v>9476</v>
      </c>
      <c r="C17" s="6">
        <v>45546.55069444444</v>
      </c>
      <c r="D17" s="6">
        <v>45553.0</v>
      </c>
      <c r="E17" s="1" t="s">
        <v>9477</v>
      </c>
      <c r="G17" s="1">
        <v>2.2157652146E10</v>
      </c>
      <c r="H17" s="1">
        <v>2.1949147163E10</v>
      </c>
      <c r="I17" s="1" t="str">
        <f t="array" ref="I17">XLOOKUP(H17,gestor!A:A,gestor!C:C,"")</f>
        <v>ee76f0cd-4fc1-40aa-af1f-92857293e338</v>
      </c>
      <c r="J17" s="3">
        <f t="shared" si="1"/>
        <v>7</v>
      </c>
      <c r="K17" s="3">
        <f t="shared" si="2"/>
        <v>1</v>
      </c>
    </row>
    <row r="18">
      <c r="A18" s="1">
        <v>3.65917906E9</v>
      </c>
      <c r="B18" s="1" t="s">
        <v>9478</v>
      </c>
      <c r="C18" s="6">
        <v>45553.59722222222</v>
      </c>
      <c r="D18" s="6">
        <v>45561.0</v>
      </c>
      <c r="E18" s="1" t="s">
        <v>9479</v>
      </c>
      <c r="G18" s="1">
        <v>2.1966563659E10</v>
      </c>
      <c r="H18" s="1">
        <v>2.2371106443E10</v>
      </c>
      <c r="I18" s="1" t="s">
        <v>665</v>
      </c>
      <c r="J18" s="3">
        <f t="shared" si="1"/>
        <v>8</v>
      </c>
      <c r="K18" s="3">
        <f t="shared" si="2"/>
        <v>1</v>
      </c>
    </row>
    <row r="19">
      <c r="A19" s="1">
        <v>2.982116437E9</v>
      </c>
      <c r="B19" s="1" t="s">
        <v>9480</v>
      </c>
      <c r="C19" s="6">
        <v>45483.708333333336</v>
      </c>
      <c r="D19" s="6">
        <v>45492.0</v>
      </c>
      <c r="E19" s="1" t="s">
        <v>9481</v>
      </c>
      <c r="G19" s="1">
        <v>2.0606642814E10</v>
      </c>
      <c r="H19" s="1">
        <v>2.0662504465E10</v>
      </c>
      <c r="I19" s="1" t="s">
        <v>122</v>
      </c>
      <c r="J19" s="3">
        <f t="shared" si="1"/>
        <v>9</v>
      </c>
      <c r="K19" s="3">
        <f t="shared" si="2"/>
        <v>1</v>
      </c>
    </row>
    <row r="20">
      <c r="A20" s="1">
        <v>2.706408575E9</v>
      </c>
      <c r="B20" s="1" t="s">
        <v>9482</v>
      </c>
      <c r="C20" s="6">
        <v>45412.592361111114</v>
      </c>
      <c r="D20" s="6">
        <v>45421.0</v>
      </c>
      <c r="E20" s="1" t="s">
        <v>9466</v>
      </c>
      <c r="G20" s="1">
        <v>1.9010657826E10</v>
      </c>
      <c r="H20" s="1">
        <v>1.9009911158E10</v>
      </c>
      <c r="I20" s="1" t="str">
        <f t="array" ref="I20">XLOOKUP(H20,gestor!A:A,gestor!C:C,"")</f>
        <v>1952cafd-e727-40a8-9332-9c50fcca2a4f</v>
      </c>
      <c r="J20" s="3">
        <f t="shared" si="1"/>
        <v>9</v>
      </c>
      <c r="K20" s="3">
        <f t="shared" si="2"/>
        <v>1</v>
      </c>
    </row>
    <row r="21">
      <c r="A21" s="1">
        <v>4.266276246E9</v>
      </c>
      <c r="B21" s="1" t="s">
        <v>9483</v>
      </c>
      <c r="C21" s="6">
        <v>45574.49930555555</v>
      </c>
      <c r="D21" s="6">
        <v>45583.0</v>
      </c>
      <c r="E21" s="1" t="s">
        <v>7896</v>
      </c>
      <c r="G21" s="1">
        <v>2.3118389297E10</v>
      </c>
      <c r="H21" s="1"/>
      <c r="I21" s="1" t="s">
        <v>1677</v>
      </c>
      <c r="J21" s="3">
        <f t="shared" si="1"/>
        <v>9</v>
      </c>
      <c r="K21" s="3">
        <f t="shared" si="2"/>
        <v>1</v>
      </c>
    </row>
    <row r="22">
      <c r="A22" s="1">
        <v>3.63517865E9</v>
      </c>
      <c r="B22" s="1" t="s">
        <v>9484</v>
      </c>
      <c r="C22" s="6">
        <v>45551.44930555556</v>
      </c>
      <c r="D22" s="6">
        <v>45560.0</v>
      </c>
      <c r="E22" s="1" t="s">
        <v>9485</v>
      </c>
      <c r="G22" s="1">
        <v>2.1129295257E10</v>
      </c>
      <c r="H22" s="1">
        <v>2.2319148592E10</v>
      </c>
      <c r="I22" s="1" t="s">
        <v>462</v>
      </c>
      <c r="J22" s="3">
        <f t="shared" si="1"/>
        <v>9</v>
      </c>
      <c r="K22" s="3">
        <f t="shared" si="2"/>
        <v>1</v>
      </c>
    </row>
    <row r="23">
      <c r="A23" s="1">
        <v>2.615467015E9</v>
      </c>
      <c r="B23" s="1" t="s">
        <v>9486</v>
      </c>
      <c r="C23" s="6">
        <v>45389.7125</v>
      </c>
      <c r="D23" s="6">
        <v>45398.0</v>
      </c>
      <c r="E23" s="1" t="s">
        <v>9487</v>
      </c>
      <c r="G23" s="1">
        <v>1.8484757778E10</v>
      </c>
      <c r="H23" s="1">
        <v>1.8531636762E10</v>
      </c>
      <c r="I23" s="1" t="s">
        <v>124</v>
      </c>
      <c r="J23" s="3">
        <f t="shared" si="1"/>
        <v>9</v>
      </c>
      <c r="K23" s="3">
        <f t="shared" si="2"/>
        <v>1</v>
      </c>
    </row>
    <row r="24">
      <c r="A24" s="1">
        <v>3.400526179E9</v>
      </c>
      <c r="B24" s="1" t="s">
        <v>9488</v>
      </c>
      <c r="C24" s="6">
        <v>45539.53611111111</v>
      </c>
      <c r="D24" s="6">
        <v>45548.0</v>
      </c>
      <c r="E24" s="1" t="s">
        <v>9473</v>
      </c>
      <c r="G24" s="1">
        <v>2.1802137168E10</v>
      </c>
      <c r="H24" s="1">
        <v>2.1932224684E10</v>
      </c>
      <c r="I24" s="1" t="s">
        <v>230</v>
      </c>
      <c r="J24" s="3">
        <f t="shared" si="1"/>
        <v>9</v>
      </c>
      <c r="K24" s="3">
        <f t="shared" si="2"/>
        <v>1</v>
      </c>
    </row>
    <row r="25">
      <c r="A25" s="1">
        <v>4.208986969E9</v>
      </c>
      <c r="B25" s="1" t="s">
        <v>9489</v>
      </c>
      <c r="C25" s="6">
        <v>45573.56875</v>
      </c>
      <c r="D25" s="6">
        <v>45582.0</v>
      </c>
      <c r="E25" s="1" t="s">
        <v>7946</v>
      </c>
      <c r="G25" s="1">
        <v>2.2861792803E10</v>
      </c>
      <c r="H25" s="1"/>
      <c r="I25" s="1" t="s">
        <v>3566</v>
      </c>
      <c r="J25" s="3">
        <f t="shared" si="1"/>
        <v>9</v>
      </c>
      <c r="K25" s="3">
        <f t="shared" si="2"/>
        <v>1</v>
      </c>
    </row>
    <row r="26">
      <c r="A26" s="1">
        <v>3.456039171E9</v>
      </c>
      <c r="B26" s="1" t="s">
        <v>9490</v>
      </c>
      <c r="C26" s="6">
        <v>45542.458333333336</v>
      </c>
      <c r="D26" s="6">
        <v>45551.0</v>
      </c>
      <c r="E26" s="1" t="s">
        <v>9491</v>
      </c>
      <c r="G26" s="1">
        <v>2.2034073385E10</v>
      </c>
      <c r="H26" s="1">
        <v>2.1940565795E10</v>
      </c>
      <c r="I26" s="1" t="str">
        <f t="array" ref="I26">XLOOKUP(H26,gestor!A:A,gestor!C:C,"")</f>
        <v>8a6ae5eb-8a97-4c6c-b3d3-82dab3ac954e</v>
      </c>
      <c r="J26" s="3">
        <f t="shared" si="1"/>
        <v>9</v>
      </c>
      <c r="K26" s="3">
        <f t="shared" si="2"/>
        <v>1</v>
      </c>
    </row>
    <row r="27">
      <c r="A27" s="1">
        <v>3.532464923E9</v>
      </c>
      <c r="B27" s="1" t="s">
        <v>9492</v>
      </c>
      <c r="C27" s="6">
        <v>45546.55069444444</v>
      </c>
      <c r="D27" s="6">
        <v>45555.0</v>
      </c>
      <c r="E27" s="1" t="s">
        <v>9477</v>
      </c>
      <c r="G27" s="1">
        <v>2.2157652146E10</v>
      </c>
      <c r="H27" s="1">
        <v>2.1949147163E10</v>
      </c>
      <c r="I27" s="1" t="str">
        <f t="array" ref="I27">XLOOKUP(H27,gestor!A:A,gestor!C:C,"")</f>
        <v>ee76f0cd-4fc1-40aa-af1f-92857293e338</v>
      </c>
      <c r="J27" s="3">
        <f t="shared" si="1"/>
        <v>9</v>
      </c>
      <c r="K27" s="3">
        <f t="shared" si="2"/>
        <v>1</v>
      </c>
    </row>
    <row r="28">
      <c r="A28" s="1">
        <v>2.848050545E9</v>
      </c>
      <c r="B28" s="1" t="s">
        <v>9493</v>
      </c>
      <c r="C28" s="6">
        <v>45450.42083333333</v>
      </c>
      <c r="D28" s="6">
        <v>45460.0</v>
      </c>
      <c r="E28" s="1" t="s">
        <v>8976</v>
      </c>
      <c r="G28" s="1">
        <v>1.9925216862E10</v>
      </c>
      <c r="H28" s="1"/>
      <c r="I28" s="1" t="s">
        <v>723</v>
      </c>
      <c r="J28" s="3">
        <f t="shared" si="1"/>
        <v>10</v>
      </c>
      <c r="K28" s="3">
        <f t="shared" si="2"/>
        <v>1</v>
      </c>
    </row>
    <row r="29">
      <c r="A29" s="1">
        <v>4.224273214E9</v>
      </c>
      <c r="B29" s="1" t="s">
        <v>7908</v>
      </c>
      <c r="C29" s="6">
        <v>45573.544444444444</v>
      </c>
      <c r="D29" s="6">
        <v>45583.0</v>
      </c>
      <c r="E29" s="1" t="s">
        <v>7907</v>
      </c>
      <c r="G29" s="1">
        <v>2.3019349172E10</v>
      </c>
      <c r="H29" s="1"/>
      <c r="I29" s="1" t="s">
        <v>4188</v>
      </c>
      <c r="J29" s="3">
        <f t="shared" si="1"/>
        <v>10</v>
      </c>
      <c r="K29" s="3">
        <f t="shared" si="2"/>
        <v>1</v>
      </c>
    </row>
    <row r="30">
      <c r="A30" s="1">
        <v>3.724024679E9</v>
      </c>
      <c r="B30" s="1" t="s">
        <v>8316</v>
      </c>
      <c r="C30" s="6">
        <v>45552.76180555556</v>
      </c>
      <c r="D30" s="6">
        <v>45562.0</v>
      </c>
      <c r="E30" s="1" t="s">
        <v>9494</v>
      </c>
      <c r="G30" s="1">
        <v>2.2363747609E10</v>
      </c>
      <c r="H30" s="1">
        <v>2.1820550278E10</v>
      </c>
      <c r="I30" s="1" t="str">
        <f t="array" ref="I30">XLOOKUP(H30,gestor!A:A,gestor!C:C,"")</f>
        <v>94dd4e81-a391-49f8-9672-e9f8cab561c8</v>
      </c>
      <c r="J30" s="3">
        <f t="shared" si="1"/>
        <v>10</v>
      </c>
      <c r="K30" s="3">
        <f t="shared" si="2"/>
        <v>1</v>
      </c>
    </row>
    <row r="31">
      <c r="A31" s="1">
        <v>3.916108668E9</v>
      </c>
      <c r="B31" s="1" t="s">
        <v>9495</v>
      </c>
      <c r="C31" s="6">
        <v>45559.62847222222</v>
      </c>
      <c r="D31" s="6">
        <v>45569.0</v>
      </c>
      <c r="E31" s="1" t="s">
        <v>8066</v>
      </c>
      <c r="G31" s="1">
        <v>2.2365455997E10</v>
      </c>
      <c r="H31" s="1"/>
      <c r="I31" s="1" t="s">
        <v>94</v>
      </c>
      <c r="J31" s="3">
        <f t="shared" si="1"/>
        <v>10</v>
      </c>
      <c r="K31" s="3">
        <f t="shared" si="2"/>
        <v>1</v>
      </c>
    </row>
    <row r="32">
      <c r="A32" s="1">
        <v>3.384536603E9</v>
      </c>
      <c r="B32" s="1" t="s">
        <v>9496</v>
      </c>
      <c r="C32" s="6">
        <v>45537.717361111114</v>
      </c>
      <c r="D32" s="6">
        <v>45548.0</v>
      </c>
      <c r="E32" s="1" t="s">
        <v>9497</v>
      </c>
      <c r="G32" s="1">
        <v>2.1874684462E10</v>
      </c>
      <c r="H32" s="1">
        <v>2.19618991E10</v>
      </c>
      <c r="I32" s="1" t="s">
        <v>118</v>
      </c>
      <c r="J32" s="3">
        <f t="shared" si="1"/>
        <v>11</v>
      </c>
      <c r="K32" s="3">
        <f t="shared" si="2"/>
        <v>1</v>
      </c>
    </row>
    <row r="33">
      <c r="A33" s="1">
        <v>1.5864247632E10</v>
      </c>
      <c r="B33" s="1" t="s">
        <v>7856</v>
      </c>
      <c r="C33" s="6">
        <v>45583.60277777778</v>
      </c>
      <c r="D33" s="6">
        <v>45594.0</v>
      </c>
      <c r="E33" s="1" t="s">
        <v>7855</v>
      </c>
      <c r="G33" s="1">
        <v>2.3241207604E10</v>
      </c>
      <c r="H33" s="1"/>
      <c r="I33" s="1" t="s">
        <v>2068</v>
      </c>
      <c r="J33" s="3">
        <f t="shared" si="1"/>
        <v>11</v>
      </c>
      <c r="K33" s="3">
        <f t="shared" si="2"/>
        <v>1</v>
      </c>
    </row>
    <row r="34">
      <c r="A34" s="1">
        <v>2.623898961E9</v>
      </c>
      <c r="B34" s="1" t="s">
        <v>9498</v>
      </c>
      <c r="C34" s="6">
        <v>45390.43263888889</v>
      </c>
      <c r="D34" s="6">
        <v>45401.0</v>
      </c>
      <c r="E34" s="1" t="s">
        <v>9151</v>
      </c>
      <c r="G34" s="1">
        <v>1.8468981391E10</v>
      </c>
      <c r="H34" s="1"/>
      <c r="I34" s="1" t="s">
        <v>632</v>
      </c>
      <c r="J34" s="3">
        <f t="shared" si="1"/>
        <v>11</v>
      </c>
      <c r="K34" s="3">
        <f t="shared" si="2"/>
        <v>1</v>
      </c>
    </row>
    <row r="35">
      <c r="A35" s="1">
        <v>3.295516806E9</v>
      </c>
      <c r="B35" s="1" t="s">
        <v>9499</v>
      </c>
      <c r="C35" s="6">
        <v>45534.6375</v>
      </c>
      <c r="D35" s="6">
        <v>45545.0</v>
      </c>
      <c r="E35" s="1" t="s">
        <v>9500</v>
      </c>
      <c r="G35" s="1">
        <v>2.1671541938E10</v>
      </c>
      <c r="H35" s="1">
        <v>2.194847907E10</v>
      </c>
      <c r="I35" s="1" t="s">
        <v>147</v>
      </c>
      <c r="J35" s="3">
        <f t="shared" si="1"/>
        <v>11</v>
      </c>
      <c r="K35" s="3">
        <f t="shared" si="2"/>
        <v>1</v>
      </c>
    </row>
    <row r="36">
      <c r="A36" s="1">
        <v>4.086906426E9</v>
      </c>
      <c r="B36" s="1" t="s">
        <v>9501</v>
      </c>
      <c r="C36" s="6">
        <v>45565.62569444445</v>
      </c>
      <c r="D36" s="6">
        <v>45576.0</v>
      </c>
      <c r="E36" s="1" t="s">
        <v>8028</v>
      </c>
      <c r="G36" s="1">
        <v>2.2538563848E10</v>
      </c>
      <c r="H36" s="1"/>
      <c r="I36" s="1" t="s">
        <v>135</v>
      </c>
      <c r="J36" s="3">
        <f t="shared" si="1"/>
        <v>11</v>
      </c>
      <c r="K36" s="3">
        <f t="shared" si="2"/>
        <v>1</v>
      </c>
    </row>
    <row r="37">
      <c r="A37" s="1">
        <v>3.301454195E9</v>
      </c>
      <c r="B37" s="1" t="s">
        <v>9502</v>
      </c>
      <c r="C37" s="6">
        <v>45535.51666666667</v>
      </c>
      <c r="D37" s="6">
        <v>45546.0</v>
      </c>
      <c r="E37" s="1" t="s">
        <v>9503</v>
      </c>
      <c r="G37" s="1">
        <v>2.183779307E10</v>
      </c>
      <c r="H37" s="1">
        <v>2.1785054529E10</v>
      </c>
      <c r="I37" s="1" t="str">
        <f t="array" ref="I37">XLOOKUP(H37,gestor!A:A,gestor!C:C,"")</f>
        <v>998e9b73-f6b5-409a-9ba5-c3f02af0d7f5</v>
      </c>
      <c r="J37" s="3">
        <f t="shared" si="1"/>
        <v>11</v>
      </c>
      <c r="K37" s="3">
        <f t="shared" si="2"/>
        <v>1</v>
      </c>
    </row>
    <row r="38">
      <c r="A38" s="1">
        <v>2.30230002E9</v>
      </c>
      <c r="B38" s="1" t="s">
        <v>9504</v>
      </c>
      <c r="C38" s="6">
        <v>45306.725</v>
      </c>
      <c r="D38" s="6">
        <v>45317.0</v>
      </c>
      <c r="E38" s="1" t="s">
        <v>9505</v>
      </c>
      <c r="G38" s="1">
        <v>1.6884604804E10</v>
      </c>
      <c r="H38" s="1">
        <v>1.6958256225E10</v>
      </c>
      <c r="I38" s="1" t="s">
        <v>5813</v>
      </c>
      <c r="J38" s="3">
        <f t="shared" si="1"/>
        <v>11</v>
      </c>
      <c r="K38" s="3">
        <f t="shared" si="2"/>
        <v>1</v>
      </c>
    </row>
    <row r="39">
      <c r="A39" s="1">
        <v>3.273399918E9</v>
      </c>
      <c r="B39" s="1" t="s">
        <v>9506</v>
      </c>
      <c r="C39" s="6">
        <v>45534.629166666666</v>
      </c>
      <c r="D39" s="6">
        <v>45545.0</v>
      </c>
      <c r="E39" s="1" t="s">
        <v>9507</v>
      </c>
      <c r="G39" s="1">
        <v>2.18228346E10</v>
      </c>
      <c r="H39" s="1">
        <v>2.1822939506E10</v>
      </c>
      <c r="I39" s="1" t="str">
        <f t="array" ref="I39">XLOOKUP(H39,gestor!A:A,gestor!C:C,"")</f>
        <v>c2038f1a-2d77-497e-90dc-346f246b99d6</v>
      </c>
      <c r="J39" s="3">
        <f t="shared" si="1"/>
        <v>11</v>
      </c>
      <c r="K39" s="3">
        <f t="shared" si="2"/>
        <v>1</v>
      </c>
    </row>
    <row r="40">
      <c r="A40" s="1">
        <v>2.982063388E9</v>
      </c>
      <c r="B40" s="1" t="s">
        <v>9508</v>
      </c>
      <c r="C40" s="6">
        <v>45481.65555555555</v>
      </c>
      <c r="D40" s="6">
        <v>45492.0</v>
      </c>
      <c r="E40" s="1" t="s">
        <v>9509</v>
      </c>
      <c r="G40" s="1">
        <v>2.0496225658E10</v>
      </c>
      <c r="H40" s="1">
        <v>2.0611402401E10</v>
      </c>
      <c r="I40" s="1" t="s">
        <v>469</v>
      </c>
      <c r="J40" s="3">
        <f t="shared" si="1"/>
        <v>11</v>
      </c>
      <c r="K40" s="3">
        <f t="shared" si="2"/>
        <v>1</v>
      </c>
    </row>
    <row r="41">
      <c r="A41" s="1">
        <v>4.155272772E9</v>
      </c>
      <c r="B41" s="1" t="s">
        <v>9510</v>
      </c>
      <c r="C41" s="6">
        <v>45575.399305555555</v>
      </c>
      <c r="D41" s="6">
        <v>45587.0</v>
      </c>
      <c r="E41" s="1" t="s">
        <v>7933</v>
      </c>
      <c r="G41" s="1">
        <v>2.2875036203E10</v>
      </c>
      <c r="H41" s="1"/>
      <c r="I41" s="1" t="s">
        <v>7190</v>
      </c>
      <c r="J41" s="3">
        <f t="shared" si="1"/>
        <v>12</v>
      </c>
      <c r="K41" s="3">
        <f t="shared" si="2"/>
        <v>1</v>
      </c>
    </row>
    <row r="42">
      <c r="A42" s="1">
        <v>3.134529291E9</v>
      </c>
      <c r="B42" s="1" t="s">
        <v>9511</v>
      </c>
      <c r="C42" s="6">
        <v>45513.71527777778</v>
      </c>
      <c r="D42" s="6">
        <v>45526.0</v>
      </c>
      <c r="E42" s="1" t="s">
        <v>9512</v>
      </c>
      <c r="G42" s="1">
        <v>2.1256612986E10</v>
      </c>
      <c r="H42" s="1">
        <v>2.1191560811E10</v>
      </c>
      <c r="I42" s="1" t="str">
        <f t="array" ref="I42">XLOOKUP(H42,gestor!A:A,gestor!C:C,"")</f>
        <v>0bebc094-67eb-4d44-9e57-b2c67eb98d6b</v>
      </c>
      <c r="J42" s="3">
        <f t="shared" si="1"/>
        <v>13</v>
      </c>
      <c r="K42" s="3">
        <f t="shared" si="2"/>
        <v>1</v>
      </c>
    </row>
    <row r="43">
      <c r="A43" s="1">
        <v>2.570112578E9</v>
      </c>
      <c r="B43" s="1" t="s">
        <v>9513</v>
      </c>
      <c r="C43" s="6">
        <v>45373.660416666666</v>
      </c>
      <c r="D43" s="6">
        <v>45386.0</v>
      </c>
      <c r="E43" s="1" t="s">
        <v>9514</v>
      </c>
      <c r="G43" s="1">
        <v>1.7980445566E10</v>
      </c>
      <c r="H43" s="1">
        <v>1.8172835486E10</v>
      </c>
      <c r="I43" s="1" t="s">
        <v>650</v>
      </c>
      <c r="J43" s="3">
        <f t="shared" si="1"/>
        <v>13</v>
      </c>
      <c r="K43" s="3">
        <f t="shared" si="2"/>
        <v>1</v>
      </c>
    </row>
    <row r="44">
      <c r="A44" s="1">
        <v>2.967928973E9</v>
      </c>
      <c r="B44" s="1" t="s">
        <v>9515</v>
      </c>
      <c r="C44" s="6">
        <v>45475.717361111114</v>
      </c>
      <c r="D44" s="6">
        <v>45488.0</v>
      </c>
      <c r="E44" s="1" t="s">
        <v>8846</v>
      </c>
      <c r="G44" s="1">
        <v>2.0304862371E10</v>
      </c>
      <c r="H44" s="1"/>
      <c r="I44" s="1" t="s">
        <v>61</v>
      </c>
      <c r="J44" s="3">
        <f t="shared" si="1"/>
        <v>13</v>
      </c>
      <c r="K44" s="3">
        <f t="shared" si="2"/>
        <v>1</v>
      </c>
    </row>
    <row r="45">
      <c r="A45" s="1">
        <v>2.747242027E9</v>
      </c>
      <c r="B45" s="1" t="s">
        <v>9516</v>
      </c>
      <c r="C45" s="6">
        <v>45420.46944444445</v>
      </c>
      <c r="D45" s="6">
        <v>45433.0</v>
      </c>
      <c r="E45" s="1" t="s">
        <v>9517</v>
      </c>
      <c r="G45" s="1">
        <v>1.9218838672E10</v>
      </c>
      <c r="H45" s="1">
        <v>1.915343191E10</v>
      </c>
      <c r="I45" s="1" t="str">
        <f t="array" ref="I45">XLOOKUP(H45,gestor!A:A,gestor!C:C,"")</f>
        <v>48220f52-ee39-405d-958e-f069ed9a52b0</v>
      </c>
      <c r="J45" s="3">
        <f t="shared" si="1"/>
        <v>13</v>
      </c>
      <c r="K45" s="3">
        <f t="shared" si="2"/>
        <v>1</v>
      </c>
    </row>
    <row r="46">
      <c r="A46" s="1">
        <v>2.937415761E9</v>
      </c>
      <c r="B46" s="1" t="s">
        <v>9518</v>
      </c>
      <c r="C46" s="6">
        <v>45469.57430555556</v>
      </c>
      <c r="D46" s="6">
        <v>45482.0</v>
      </c>
      <c r="E46" s="1" t="s">
        <v>9519</v>
      </c>
      <c r="G46" s="1">
        <v>2.0357156114E10</v>
      </c>
      <c r="H46" s="1">
        <v>2.0355839747E10</v>
      </c>
      <c r="I46" s="1" t="str">
        <f t="array" ref="I46">XLOOKUP(H46,gestor!A:A,gestor!C:C,"")</f>
        <v>6efa76bf-f6fc-42d8-b9a3-f72182069ab1</v>
      </c>
      <c r="J46" s="3">
        <f t="shared" si="1"/>
        <v>13</v>
      </c>
      <c r="K46" s="3">
        <f t="shared" si="2"/>
        <v>1</v>
      </c>
    </row>
    <row r="47">
      <c r="A47" s="1">
        <v>3.155745082E9</v>
      </c>
      <c r="B47" s="1" t="s">
        <v>9520</v>
      </c>
      <c r="C47" s="6">
        <v>45518.58541666667</v>
      </c>
      <c r="D47" s="6">
        <v>45531.0</v>
      </c>
      <c r="E47" s="1" t="s">
        <v>9521</v>
      </c>
      <c r="G47" s="1">
        <v>2.1467258429E10</v>
      </c>
      <c r="H47" s="1">
        <v>2.1232360833E10</v>
      </c>
      <c r="I47" s="1" t="str">
        <f t="array" ref="I47">XLOOKUP(H47,gestor!A:A,gestor!C:C,"")</f>
        <v>7b59bdac-8ce2-44e1-ab07-68a9927e4b45</v>
      </c>
      <c r="J47" s="3">
        <f t="shared" si="1"/>
        <v>13</v>
      </c>
      <c r="K47" s="3">
        <f t="shared" si="2"/>
        <v>1</v>
      </c>
    </row>
    <row r="48">
      <c r="A48" s="1">
        <v>3.037243143E9</v>
      </c>
      <c r="B48" s="1" t="s">
        <v>9522</v>
      </c>
      <c r="C48" s="6">
        <v>45490.73055555556</v>
      </c>
      <c r="D48" s="6">
        <v>45503.0</v>
      </c>
      <c r="E48" s="1" t="s">
        <v>9523</v>
      </c>
      <c r="G48" s="1">
        <v>2.082361015E10</v>
      </c>
      <c r="H48" s="1">
        <v>2.0822837002E10</v>
      </c>
      <c r="I48" s="1" t="str">
        <f t="array" ref="I48">XLOOKUP(H48,gestor!A:A,gestor!C:C,"")</f>
        <v>8ea37068-8856-4936-93f1-f59e902b4304</v>
      </c>
      <c r="J48" s="3">
        <f t="shared" si="1"/>
        <v>13</v>
      </c>
      <c r="K48" s="3">
        <f t="shared" si="2"/>
        <v>1</v>
      </c>
    </row>
    <row r="49">
      <c r="A49" s="1">
        <v>2.622562735E9</v>
      </c>
      <c r="B49" s="1" t="s">
        <v>9524</v>
      </c>
      <c r="C49" s="6">
        <v>45387.67152777778</v>
      </c>
      <c r="D49" s="6">
        <v>45400.0</v>
      </c>
      <c r="E49" s="1" t="s">
        <v>9163</v>
      </c>
      <c r="G49" s="1">
        <v>1.8383661918E10</v>
      </c>
      <c r="H49" s="1"/>
      <c r="I49" s="1" t="s">
        <v>28</v>
      </c>
      <c r="J49" s="3">
        <f t="shared" si="1"/>
        <v>13</v>
      </c>
      <c r="K49" s="3">
        <f t="shared" si="2"/>
        <v>1</v>
      </c>
    </row>
    <row r="50">
      <c r="A50" s="1">
        <v>2.947240091E9</v>
      </c>
      <c r="B50" s="1" t="s">
        <v>9525</v>
      </c>
      <c r="C50" s="6">
        <v>45470.711805555555</v>
      </c>
      <c r="D50" s="6">
        <v>45483.0</v>
      </c>
      <c r="E50" s="1" t="s">
        <v>9526</v>
      </c>
      <c r="G50" s="1">
        <v>2.0387037277E10</v>
      </c>
      <c r="H50" s="1">
        <v>2.0298633909E10</v>
      </c>
      <c r="I50" s="1" t="str">
        <f t="array" ref="I50">XLOOKUP(H50,gestor!A:A,gestor!C:C,"")</f>
        <v>d30455c3-f520-48b7-aff2-ce3e1634b271</v>
      </c>
      <c r="J50" s="3">
        <f t="shared" si="1"/>
        <v>13</v>
      </c>
      <c r="K50" s="3">
        <f t="shared" si="2"/>
        <v>1</v>
      </c>
    </row>
    <row r="51">
      <c r="A51" s="1">
        <v>2.766243932E9</v>
      </c>
      <c r="B51" s="1" t="s">
        <v>9527</v>
      </c>
      <c r="C51" s="6">
        <v>45426.657638888886</v>
      </c>
      <c r="D51" s="6">
        <v>45439.0</v>
      </c>
      <c r="E51" s="1" t="s">
        <v>9528</v>
      </c>
      <c r="G51" s="1">
        <v>1.9365387635E10</v>
      </c>
      <c r="H51" s="1">
        <v>1.9366052766E10</v>
      </c>
      <c r="I51" s="1" t="s">
        <v>120</v>
      </c>
      <c r="J51" s="3">
        <f t="shared" si="1"/>
        <v>13</v>
      </c>
      <c r="K51" s="3">
        <f t="shared" si="2"/>
        <v>1</v>
      </c>
    </row>
    <row r="52">
      <c r="A52" s="1">
        <v>2.766520589E9</v>
      </c>
      <c r="B52" s="1" t="s">
        <v>9529</v>
      </c>
      <c r="C52" s="6">
        <v>45426.657638888886</v>
      </c>
      <c r="D52" s="6">
        <v>45439.0</v>
      </c>
      <c r="E52" s="1" t="s">
        <v>9528</v>
      </c>
      <c r="G52" s="1">
        <v>1.9365387635E10</v>
      </c>
      <c r="H52" s="1">
        <v>1.9366052766E10</v>
      </c>
      <c r="I52" s="1" t="s">
        <v>120</v>
      </c>
      <c r="J52" s="3">
        <f t="shared" si="1"/>
        <v>13</v>
      </c>
      <c r="K52" s="3">
        <f t="shared" si="2"/>
        <v>1</v>
      </c>
    </row>
    <row r="53">
      <c r="A53" s="1">
        <v>3.745053765E9</v>
      </c>
      <c r="B53" s="1" t="s">
        <v>9530</v>
      </c>
      <c r="C53" s="6">
        <v>45552.76458333333</v>
      </c>
      <c r="D53" s="6">
        <v>45565.0</v>
      </c>
      <c r="E53" s="1" t="s">
        <v>8058</v>
      </c>
      <c r="G53" s="1">
        <v>2.237293095E10</v>
      </c>
      <c r="H53" s="1"/>
      <c r="I53" s="1" t="s">
        <v>36</v>
      </c>
      <c r="J53" s="3">
        <f t="shared" si="1"/>
        <v>13</v>
      </c>
      <c r="K53" s="3">
        <f t="shared" si="2"/>
        <v>1</v>
      </c>
    </row>
    <row r="54">
      <c r="A54" s="1">
        <v>3.127592885E9</v>
      </c>
      <c r="B54" s="1" t="s">
        <v>9531</v>
      </c>
      <c r="C54" s="6">
        <v>45511.643055555556</v>
      </c>
      <c r="D54" s="6">
        <v>45525.0</v>
      </c>
      <c r="E54" s="1" t="s">
        <v>9532</v>
      </c>
      <c r="G54" s="1">
        <v>2.1209486371E10</v>
      </c>
      <c r="H54" s="1">
        <v>2.1212484485E10</v>
      </c>
      <c r="I54" s="1" t="s">
        <v>494</v>
      </c>
      <c r="J54" s="3">
        <f t="shared" si="1"/>
        <v>14</v>
      </c>
      <c r="K54" s="3">
        <f t="shared" si="2"/>
        <v>1</v>
      </c>
    </row>
    <row r="55">
      <c r="A55" s="1">
        <v>2.722185808E9</v>
      </c>
      <c r="B55" s="1" t="s">
        <v>9533</v>
      </c>
      <c r="C55" s="6">
        <v>45412.592361111114</v>
      </c>
      <c r="D55" s="6">
        <v>45426.0</v>
      </c>
      <c r="E55" s="1" t="s">
        <v>9466</v>
      </c>
      <c r="G55" s="1">
        <v>1.9010657826E10</v>
      </c>
      <c r="H55" s="1">
        <v>1.9009911158E10</v>
      </c>
      <c r="I55" s="1" t="str">
        <f t="array" ref="I55">XLOOKUP(H55,gestor!A:A,gestor!C:C,"")</f>
        <v>1952cafd-e727-40a8-9332-9c50fcca2a4f</v>
      </c>
      <c r="J55" s="3">
        <f t="shared" si="1"/>
        <v>14</v>
      </c>
      <c r="K55" s="3">
        <f t="shared" si="2"/>
        <v>1</v>
      </c>
    </row>
    <row r="56">
      <c r="A56" s="1">
        <v>3.179059533E9</v>
      </c>
      <c r="B56" s="1" t="s">
        <v>8372</v>
      </c>
      <c r="C56" s="6">
        <v>45530.87986111111</v>
      </c>
      <c r="D56" s="6">
        <v>45544.0</v>
      </c>
      <c r="E56" s="1" t="s">
        <v>9534</v>
      </c>
      <c r="G56" s="1">
        <v>2.173222078E10</v>
      </c>
      <c r="H56" s="1">
        <v>2.1740020572E10</v>
      </c>
      <c r="I56" s="1" t="s">
        <v>454</v>
      </c>
      <c r="J56" s="3">
        <f t="shared" si="1"/>
        <v>14</v>
      </c>
      <c r="K56" s="3">
        <f t="shared" si="2"/>
        <v>1</v>
      </c>
    </row>
    <row r="57">
      <c r="A57" s="1">
        <v>2.593030838E9</v>
      </c>
      <c r="B57" s="1" t="s">
        <v>9535</v>
      </c>
      <c r="C57" s="6">
        <v>45378.384722222225</v>
      </c>
      <c r="D57" s="6">
        <v>45392.0</v>
      </c>
      <c r="E57" s="1" t="s">
        <v>9536</v>
      </c>
      <c r="G57" s="1">
        <v>1.8256466317E10</v>
      </c>
      <c r="H57" s="1">
        <v>1.8156163425E10</v>
      </c>
      <c r="I57" s="1" t="str">
        <f t="array" ref="I57">XLOOKUP(H57,gestor!A:A,gestor!C:C,"")</f>
        <v>5d800a87-afbb-4108-b837-65ac4b9c6662</v>
      </c>
      <c r="J57" s="3">
        <f t="shared" si="1"/>
        <v>14</v>
      </c>
      <c r="K57" s="3">
        <f t="shared" si="2"/>
        <v>1</v>
      </c>
    </row>
    <row r="58">
      <c r="A58" s="1">
        <v>1.5631411084E10</v>
      </c>
      <c r="B58" s="1" t="s">
        <v>7972</v>
      </c>
      <c r="C58" s="6">
        <v>45572.589583333334</v>
      </c>
      <c r="D58" s="6">
        <v>45586.0</v>
      </c>
      <c r="E58" s="1" t="s">
        <v>7971</v>
      </c>
      <c r="G58" s="1">
        <v>2.2674800685E10</v>
      </c>
      <c r="H58" s="1"/>
      <c r="I58" s="1" t="s">
        <v>4536</v>
      </c>
      <c r="J58" s="3">
        <f t="shared" si="1"/>
        <v>14</v>
      </c>
      <c r="K58" s="3">
        <f t="shared" si="2"/>
        <v>1</v>
      </c>
    </row>
    <row r="59">
      <c r="A59" s="1">
        <v>2.282489899E9</v>
      </c>
      <c r="B59" s="1" t="s">
        <v>9537</v>
      </c>
      <c r="C59" s="6">
        <v>45296.69652777778</v>
      </c>
      <c r="D59" s="6">
        <v>45310.0</v>
      </c>
      <c r="E59" s="1" t="s">
        <v>9538</v>
      </c>
      <c r="G59" s="1">
        <v>1.6823204882E10</v>
      </c>
      <c r="H59" s="1">
        <v>1.6619748753E10</v>
      </c>
      <c r="I59" s="1" t="str">
        <f t="array" ref="I59">XLOOKUP(H59,gestor!A:A,gestor!C:C,"")</f>
        <v>93913e1f-f721-4153-b427-c64e42fa002a</v>
      </c>
      <c r="J59" s="3">
        <f t="shared" si="1"/>
        <v>14</v>
      </c>
      <c r="K59" s="3">
        <f t="shared" si="2"/>
        <v>1</v>
      </c>
    </row>
    <row r="60">
      <c r="A60" s="1">
        <v>3.501686091E9</v>
      </c>
      <c r="B60" s="1" t="s">
        <v>9539</v>
      </c>
      <c r="C60" s="6">
        <v>45539.35763888889</v>
      </c>
      <c r="D60" s="6">
        <v>45553.0</v>
      </c>
      <c r="E60" s="1" t="s">
        <v>9540</v>
      </c>
      <c r="G60" s="1">
        <v>2.1760370784E10</v>
      </c>
      <c r="H60" s="1">
        <v>2.1929197915E10</v>
      </c>
      <c r="I60" s="1" t="s">
        <v>651</v>
      </c>
      <c r="J60" s="3">
        <f t="shared" si="1"/>
        <v>14</v>
      </c>
      <c r="K60" s="3">
        <f t="shared" si="2"/>
        <v>1</v>
      </c>
    </row>
    <row r="61">
      <c r="A61" s="1">
        <v>2.923743054E9</v>
      </c>
      <c r="B61" s="1" t="s">
        <v>9541</v>
      </c>
      <c r="C61" s="6">
        <v>45464.39097222222</v>
      </c>
      <c r="D61" s="6">
        <v>45478.0</v>
      </c>
      <c r="E61" s="1" t="s">
        <v>9542</v>
      </c>
      <c r="G61" s="1">
        <v>2.0240817833E10</v>
      </c>
      <c r="H61" s="1">
        <v>2.0240889952E10</v>
      </c>
      <c r="I61" s="1" t="s">
        <v>133</v>
      </c>
      <c r="J61" s="3">
        <f t="shared" si="1"/>
        <v>14</v>
      </c>
      <c r="K61" s="3">
        <f t="shared" si="2"/>
        <v>1</v>
      </c>
    </row>
    <row r="62">
      <c r="A62" s="1">
        <v>2.260193444E9</v>
      </c>
      <c r="B62" s="1" t="s">
        <v>9543</v>
      </c>
      <c r="C62" s="6">
        <v>45289.34444444445</v>
      </c>
      <c r="D62" s="6">
        <v>45303.0</v>
      </c>
      <c r="E62" s="1" t="s">
        <v>9544</v>
      </c>
      <c r="G62" s="1">
        <v>1.6805557363E10</v>
      </c>
      <c r="H62" s="1">
        <v>1.672796033E10</v>
      </c>
      <c r="I62" s="1" t="s">
        <v>6054</v>
      </c>
      <c r="J62" s="3">
        <f t="shared" si="1"/>
        <v>14</v>
      </c>
      <c r="K62" s="3">
        <f t="shared" si="2"/>
        <v>1</v>
      </c>
    </row>
    <row r="63">
      <c r="A63" s="1">
        <v>3.082096906E9</v>
      </c>
      <c r="B63" s="1" t="s">
        <v>9545</v>
      </c>
      <c r="C63" s="6">
        <v>45498.509722222225</v>
      </c>
      <c r="D63" s="6">
        <v>45513.0</v>
      </c>
      <c r="E63" s="1" t="s">
        <v>9546</v>
      </c>
      <c r="G63" s="1">
        <v>2.1197183037E10</v>
      </c>
      <c r="H63" s="1">
        <v>2.0974329958E10</v>
      </c>
      <c r="I63" s="1" t="str">
        <f t="array" ref="I63">XLOOKUP(H63,gestor!A:A,gestor!C:C,"")</f>
        <v>1def7abc-2799-4c9e-a4f4-5ae28c761ff1</v>
      </c>
      <c r="J63" s="3">
        <f t="shared" si="1"/>
        <v>15</v>
      </c>
      <c r="K63" s="3">
        <f t="shared" si="2"/>
        <v>1</v>
      </c>
    </row>
    <row r="64">
      <c r="A64" s="1">
        <v>4.224274988E9</v>
      </c>
      <c r="B64" s="1" t="s">
        <v>8057</v>
      </c>
      <c r="C64" s="6">
        <v>45567.751388888886</v>
      </c>
      <c r="D64" s="6">
        <v>45582.0</v>
      </c>
      <c r="E64" s="1" t="s">
        <v>8056</v>
      </c>
      <c r="G64" s="1">
        <v>2.2382214408E10</v>
      </c>
      <c r="H64" s="1"/>
      <c r="I64" s="1" t="s">
        <v>2178</v>
      </c>
      <c r="J64" s="3">
        <f t="shared" si="1"/>
        <v>15</v>
      </c>
      <c r="K64" s="3">
        <f t="shared" si="2"/>
        <v>1</v>
      </c>
    </row>
    <row r="65">
      <c r="A65" s="1">
        <v>2.460097146E9</v>
      </c>
      <c r="B65" s="1" t="s">
        <v>9547</v>
      </c>
      <c r="C65" s="6">
        <v>45344.413194444445</v>
      </c>
      <c r="D65" s="6">
        <v>45359.0</v>
      </c>
      <c r="E65" s="1" t="s">
        <v>9548</v>
      </c>
      <c r="G65" s="1">
        <v>1.7673917956E10</v>
      </c>
      <c r="H65" s="1">
        <v>1.7655609681E10</v>
      </c>
      <c r="I65" s="1" t="str">
        <f t="array" ref="I65">XLOOKUP(H65,gestor!A:A,gestor!C:C,"")</f>
        <v>770b6c5b-a9fe-4d78-b5a8-f315271ad8f9</v>
      </c>
      <c r="J65" s="3">
        <f t="shared" si="1"/>
        <v>15</v>
      </c>
      <c r="K65" s="3">
        <f t="shared" si="2"/>
        <v>1</v>
      </c>
    </row>
    <row r="66">
      <c r="A66" s="1">
        <v>3.273392702E9</v>
      </c>
      <c r="B66" s="1" t="s">
        <v>8374</v>
      </c>
      <c r="C66" s="6">
        <v>45530.79791666667</v>
      </c>
      <c r="D66" s="6">
        <v>45545.0</v>
      </c>
      <c r="E66" s="1" t="s">
        <v>9549</v>
      </c>
      <c r="G66" s="1">
        <v>2.1732562576E10</v>
      </c>
      <c r="H66" s="1">
        <v>2.1728756314E10</v>
      </c>
      <c r="I66" s="1" t="str">
        <f t="array" ref="I66">XLOOKUP(H66,gestor!A:A,gestor!C:C,"")</f>
        <v>b062e689-e7d9-4a87-8522-1fb8f63e633e</v>
      </c>
      <c r="J66" s="3">
        <f t="shared" si="1"/>
        <v>15</v>
      </c>
      <c r="K66" s="3">
        <f t="shared" si="2"/>
        <v>1</v>
      </c>
    </row>
    <row r="67">
      <c r="A67" s="1">
        <v>1.5913762936E10</v>
      </c>
      <c r="B67" s="1" t="s">
        <v>7915</v>
      </c>
      <c r="C67" s="6">
        <v>45581.395833333336</v>
      </c>
      <c r="D67" s="6">
        <v>45596.0</v>
      </c>
      <c r="E67" s="1" t="s">
        <v>7914</v>
      </c>
      <c r="G67" s="1">
        <v>2.2999767581E10</v>
      </c>
      <c r="H67" s="1"/>
      <c r="I67" s="1" t="s">
        <v>6078</v>
      </c>
      <c r="J67" s="3">
        <f t="shared" si="1"/>
        <v>15</v>
      </c>
      <c r="K67" s="3">
        <f t="shared" si="2"/>
        <v>1</v>
      </c>
    </row>
    <row r="68">
      <c r="A68" s="1">
        <v>3.511853638E9</v>
      </c>
      <c r="B68" s="1" t="s">
        <v>9550</v>
      </c>
      <c r="C68" s="6">
        <v>45539.54791666667</v>
      </c>
      <c r="D68" s="6">
        <v>45554.0</v>
      </c>
      <c r="E68" s="1" t="s">
        <v>9551</v>
      </c>
      <c r="G68" s="1">
        <v>2.2084281243E10</v>
      </c>
      <c r="H68" s="1">
        <v>2.1932367756E10</v>
      </c>
      <c r="I68" s="1" t="str">
        <f t="array" ref="I68">XLOOKUP(H68,gestor!A:A,gestor!C:C,"")</f>
        <v>c876aa80-d50d-47ea-b17d-47dfd33eaf16</v>
      </c>
      <c r="J68" s="3">
        <f t="shared" si="1"/>
        <v>15</v>
      </c>
      <c r="K68" s="3">
        <f t="shared" si="2"/>
        <v>1</v>
      </c>
    </row>
    <row r="69">
      <c r="A69" s="1">
        <v>2.598846588E9</v>
      </c>
      <c r="B69" s="1" t="s">
        <v>9552</v>
      </c>
      <c r="C69" s="6">
        <v>45379.686111111114</v>
      </c>
      <c r="D69" s="6">
        <v>45394.0</v>
      </c>
      <c r="E69" s="1" t="s">
        <v>9553</v>
      </c>
      <c r="G69" s="1">
        <v>1.8190731335E10</v>
      </c>
      <c r="H69" s="1">
        <v>1.83128111E10</v>
      </c>
      <c r="I69" s="1" t="s">
        <v>428</v>
      </c>
      <c r="J69" s="3">
        <f t="shared" si="1"/>
        <v>15</v>
      </c>
      <c r="K69" s="3">
        <f t="shared" si="2"/>
        <v>1</v>
      </c>
    </row>
    <row r="70">
      <c r="A70" s="1">
        <v>3.413879195E9</v>
      </c>
      <c r="B70" s="1" t="s">
        <v>9554</v>
      </c>
      <c r="C70" s="6">
        <v>45532.38055555556</v>
      </c>
      <c r="D70" s="6">
        <v>45548.0</v>
      </c>
      <c r="E70" s="1" t="s">
        <v>9555</v>
      </c>
      <c r="G70" s="1">
        <v>2.1948620966E10</v>
      </c>
      <c r="H70" s="1">
        <v>2.1761662013E10</v>
      </c>
      <c r="I70" s="1" t="str">
        <f t="array" ref="I70">XLOOKUP(H70,gestor!A:A,gestor!C:C,"")</f>
        <v>04f17880-e80d-44d2-abb9-e4a0d200e853</v>
      </c>
      <c r="J70" s="3">
        <f t="shared" si="1"/>
        <v>16</v>
      </c>
      <c r="K70" s="3">
        <f t="shared" si="2"/>
        <v>1</v>
      </c>
    </row>
    <row r="71">
      <c r="A71" s="1">
        <v>2.538677828E9</v>
      </c>
      <c r="B71" s="1" t="s">
        <v>9556</v>
      </c>
      <c r="C71" s="6">
        <v>45362.66527777778</v>
      </c>
      <c r="D71" s="6">
        <v>45378.0</v>
      </c>
      <c r="E71" s="1" t="s">
        <v>9557</v>
      </c>
      <c r="G71" s="1">
        <v>1.7886096458E10</v>
      </c>
      <c r="H71" s="1">
        <v>1.798269597E10</v>
      </c>
      <c r="I71" s="1" t="s">
        <v>725</v>
      </c>
      <c r="J71" s="3">
        <f t="shared" si="1"/>
        <v>16</v>
      </c>
      <c r="K71" s="3">
        <f t="shared" si="2"/>
        <v>1</v>
      </c>
    </row>
    <row r="72">
      <c r="A72" s="1">
        <v>3.894880924E9</v>
      </c>
      <c r="B72" s="1" t="s">
        <v>9558</v>
      </c>
      <c r="C72" s="6">
        <v>45553.54375</v>
      </c>
      <c r="D72" s="6">
        <v>45569.0</v>
      </c>
      <c r="E72" s="1" t="s">
        <v>8104</v>
      </c>
      <c r="G72" s="1">
        <v>2.2205527681E10</v>
      </c>
      <c r="H72" s="1"/>
      <c r="I72" s="1" t="s">
        <v>670</v>
      </c>
      <c r="J72" s="3">
        <f t="shared" si="1"/>
        <v>16</v>
      </c>
      <c r="K72" s="3">
        <f t="shared" si="2"/>
        <v>1</v>
      </c>
    </row>
    <row r="73">
      <c r="A73" s="1">
        <v>3.597442952E9</v>
      </c>
      <c r="B73" s="1" t="s">
        <v>9559</v>
      </c>
      <c r="C73" s="6">
        <v>45542.43958333333</v>
      </c>
      <c r="D73" s="6">
        <v>45559.0</v>
      </c>
      <c r="E73" s="1" t="s">
        <v>8278</v>
      </c>
      <c r="G73" s="1">
        <v>2.190483388E10</v>
      </c>
      <c r="H73" s="1"/>
      <c r="I73" s="1" t="s">
        <v>712</v>
      </c>
      <c r="J73" s="3">
        <f t="shared" si="1"/>
        <v>17</v>
      </c>
      <c r="K73" s="3">
        <f t="shared" si="2"/>
        <v>1</v>
      </c>
    </row>
    <row r="74">
      <c r="A74" s="1">
        <v>2.425818425E9</v>
      </c>
      <c r="B74" s="1" t="s">
        <v>9560</v>
      </c>
      <c r="C74" s="6">
        <v>45338.402083333334</v>
      </c>
      <c r="D74" s="6">
        <v>45355.0</v>
      </c>
      <c r="E74" s="1" t="s">
        <v>9561</v>
      </c>
      <c r="G74" s="1">
        <v>1.7552479556E10</v>
      </c>
      <c r="H74" s="1">
        <v>1.7345078401E10</v>
      </c>
      <c r="I74" s="1" t="str">
        <f t="array" ref="I74">XLOOKUP(H74,gestor!A:A,gestor!C:C,"")</f>
        <v>7c331a0a-5b27-45c8-a236-d3260228fb20</v>
      </c>
      <c r="J74" s="3">
        <f t="shared" si="1"/>
        <v>17</v>
      </c>
      <c r="K74" s="3">
        <f t="shared" si="2"/>
        <v>1</v>
      </c>
    </row>
    <row r="75">
      <c r="A75" s="1">
        <v>3.859635789E9</v>
      </c>
      <c r="B75" s="1" t="s">
        <v>9562</v>
      </c>
      <c r="C75" s="6">
        <v>45551.669444444444</v>
      </c>
      <c r="D75" s="6">
        <v>45568.0</v>
      </c>
      <c r="E75" s="1" t="s">
        <v>9563</v>
      </c>
      <c r="G75" s="1">
        <v>2.2327335321E10</v>
      </c>
      <c r="H75" s="1">
        <v>2.106823093E10</v>
      </c>
      <c r="I75" s="1" t="str">
        <f t="array" ref="I75">XLOOKUP(H75,gestor!A:A,gestor!C:C,"")</f>
        <v>898a0f88-9dc9-4571-9505-75b87daeb292</v>
      </c>
      <c r="J75" s="3">
        <f t="shared" si="1"/>
        <v>17</v>
      </c>
      <c r="K75" s="3">
        <f t="shared" si="2"/>
        <v>1</v>
      </c>
    </row>
    <row r="76">
      <c r="A76" s="1">
        <v>3.571656853E9</v>
      </c>
      <c r="B76" s="1" t="s">
        <v>9564</v>
      </c>
      <c r="C76" s="6">
        <v>45542.46875</v>
      </c>
      <c r="D76" s="6">
        <v>45559.0</v>
      </c>
      <c r="E76" s="1" t="s">
        <v>9565</v>
      </c>
      <c r="G76" s="1">
        <v>2.1940653181E10</v>
      </c>
      <c r="H76" s="1">
        <v>2.2034056336E10</v>
      </c>
      <c r="I76" s="1" t="s">
        <v>655</v>
      </c>
      <c r="J76" s="3">
        <f t="shared" si="1"/>
        <v>17</v>
      </c>
      <c r="K76" s="3">
        <f t="shared" si="2"/>
        <v>1</v>
      </c>
    </row>
    <row r="77">
      <c r="A77" s="1">
        <v>2.324410142E9</v>
      </c>
      <c r="B77" s="1" t="s">
        <v>9566</v>
      </c>
      <c r="C77" s="6">
        <v>45306.725</v>
      </c>
      <c r="D77" s="6">
        <v>45323.0</v>
      </c>
      <c r="E77" s="1" t="s">
        <v>9505</v>
      </c>
      <c r="G77" s="1">
        <v>1.6884604804E10</v>
      </c>
      <c r="H77" s="1">
        <v>1.6958256225E10</v>
      </c>
      <c r="I77" s="1" t="s">
        <v>5813</v>
      </c>
      <c r="J77" s="3">
        <f t="shared" si="1"/>
        <v>17</v>
      </c>
      <c r="K77" s="3">
        <f t="shared" si="2"/>
        <v>1</v>
      </c>
    </row>
    <row r="78">
      <c r="A78" s="1">
        <v>2.260242181E9</v>
      </c>
      <c r="B78" s="1" t="s">
        <v>9567</v>
      </c>
      <c r="C78" s="6">
        <v>45289.34444444445</v>
      </c>
      <c r="D78" s="6">
        <v>45306.0</v>
      </c>
      <c r="E78" s="1" t="s">
        <v>9544</v>
      </c>
      <c r="G78" s="1">
        <v>1.6805557363E10</v>
      </c>
      <c r="H78" s="1">
        <v>1.672796033E10</v>
      </c>
      <c r="I78" s="1" t="s">
        <v>6054</v>
      </c>
      <c r="J78" s="3">
        <f t="shared" si="1"/>
        <v>17</v>
      </c>
      <c r="K78" s="3">
        <f t="shared" si="2"/>
        <v>1</v>
      </c>
    </row>
    <row r="79">
      <c r="A79" s="1">
        <v>2.729997949E9</v>
      </c>
      <c r="B79" s="1" t="s">
        <v>9568</v>
      </c>
      <c r="C79" s="6">
        <v>45411.55347222222</v>
      </c>
      <c r="D79" s="6">
        <v>45428.0</v>
      </c>
      <c r="E79" s="1" t="s">
        <v>9458</v>
      </c>
      <c r="G79" s="1">
        <v>1.8979475897E10</v>
      </c>
      <c r="H79" s="1">
        <v>1.8553326502E10</v>
      </c>
      <c r="I79" s="1" t="str">
        <f t="array" ref="I79">XLOOKUP(H79,gestor!A:A,gestor!C:C,"")</f>
        <v>db05565f-c2a3-4784-b43b-626eb5495866</v>
      </c>
      <c r="J79" s="3">
        <f t="shared" si="1"/>
        <v>17</v>
      </c>
      <c r="K79" s="3">
        <f t="shared" si="2"/>
        <v>1</v>
      </c>
    </row>
    <row r="80">
      <c r="A80" s="1">
        <v>3.067091085E9</v>
      </c>
      <c r="B80" s="1" t="s">
        <v>9569</v>
      </c>
      <c r="C80" s="6">
        <v>45491.38888888889</v>
      </c>
      <c r="D80" s="6">
        <v>45509.0</v>
      </c>
      <c r="E80" s="1" t="s">
        <v>9570</v>
      </c>
      <c r="G80" s="1">
        <v>2.0801965941E10</v>
      </c>
      <c r="H80" s="1">
        <v>2.0835405841E10</v>
      </c>
      <c r="I80" s="1" t="s">
        <v>208</v>
      </c>
      <c r="J80" s="3">
        <f t="shared" si="1"/>
        <v>18</v>
      </c>
      <c r="K80" s="3">
        <f t="shared" si="2"/>
        <v>1</v>
      </c>
    </row>
    <row r="81">
      <c r="A81" s="1">
        <v>3.082075026E9</v>
      </c>
      <c r="B81" s="1" t="s">
        <v>8757</v>
      </c>
      <c r="C81" s="6">
        <v>45495.720138888886</v>
      </c>
      <c r="D81" s="6">
        <v>45513.0</v>
      </c>
      <c r="E81" s="1" t="s">
        <v>9571</v>
      </c>
      <c r="G81" s="1">
        <v>2.0690031208E10</v>
      </c>
      <c r="H81" s="1">
        <v>2.0907105887E10</v>
      </c>
      <c r="I81" s="1" t="s">
        <v>796</v>
      </c>
      <c r="J81" s="3">
        <f t="shared" si="1"/>
        <v>18</v>
      </c>
      <c r="K81" s="3">
        <f t="shared" si="2"/>
        <v>1</v>
      </c>
    </row>
    <row r="82">
      <c r="A82" s="1">
        <v>2.93881105E9</v>
      </c>
      <c r="B82" s="1" t="s">
        <v>9572</v>
      </c>
      <c r="C82" s="6">
        <v>45464.373611111114</v>
      </c>
      <c r="D82" s="6">
        <v>45482.0</v>
      </c>
      <c r="E82" s="1" t="s">
        <v>9573</v>
      </c>
      <c r="G82" s="1">
        <v>2.0182598965E10</v>
      </c>
      <c r="H82" s="1">
        <v>2.0240548363E10</v>
      </c>
      <c r="I82" s="1" t="s">
        <v>88</v>
      </c>
      <c r="J82" s="3">
        <f t="shared" si="1"/>
        <v>18</v>
      </c>
      <c r="K82" s="3">
        <f t="shared" si="2"/>
        <v>1</v>
      </c>
    </row>
    <row r="83">
      <c r="A83" s="1">
        <v>2.938811275E9</v>
      </c>
      <c r="B83" s="1" t="s">
        <v>9574</v>
      </c>
      <c r="C83" s="6">
        <v>45464.373611111114</v>
      </c>
      <c r="D83" s="6">
        <v>45482.0</v>
      </c>
      <c r="E83" s="1" t="s">
        <v>9573</v>
      </c>
      <c r="G83" s="1">
        <v>2.0182598965E10</v>
      </c>
      <c r="H83" s="1">
        <v>2.0240548363E10</v>
      </c>
      <c r="I83" s="1" t="s">
        <v>88</v>
      </c>
      <c r="J83" s="3">
        <f t="shared" si="1"/>
        <v>18</v>
      </c>
      <c r="K83" s="3">
        <f t="shared" si="2"/>
        <v>1</v>
      </c>
    </row>
    <row r="84">
      <c r="A84" s="1">
        <v>1.5748542129E10</v>
      </c>
      <c r="B84" s="1" t="s">
        <v>9575</v>
      </c>
      <c r="C84" s="6">
        <v>45574.49930555555</v>
      </c>
      <c r="D84" s="6">
        <v>45593.0</v>
      </c>
      <c r="E84" s="1" t="s">
        <v>7896</v>
      </c>
      <c r="G84" s="1">
        <v>2.3118389297E10</v>
      </c>
      <c r="H84" s="1"/>
      <c r="I84" s="1" t="s">
        <v>1677</v>
      </c>
      <c r="J84" s="3">
        <f t="shared" si="1"/>
        <v>19</v>
      </c>
      <c r="K84" s="3">
        <f t="shared" si="2"/>
        <v>1</v>
      </c>
    </row>
    <row r="85">
      <c r="A85" s="1">
        <v>2.527929258E9</v>
      </c>
      <c r="B85" s="1" t="s">
        <v>9576</v>
      </c>
      <c r="C85" s="6">
        <v>45357.73611111111</v>
      </c>
      <c r="D85" s="6">
        <v>45376.0</v>
      </c>
      <c r="E85" s="1" t="s">
        <v>9468</v>
      </c>
      <c r="G85" s="1">
        <v>1.7890328986E10</v>
      </c>
      <c r="H85" s="1">
        <v>1.7889904036E10</v>
      </c>
      <c r="I85" s="1" t="str">
        <f t="array" ref="I85">XLOOKUP(H85,gestor!A:A,gestor!C:C,"")</f>
        <v>6647f613-24c5-4c26-8619-e65872f12943</v>
      </c>
      <c r="J85" s="3">
        <f t="shared" si="1"/>
        <v>19</v>
      </c>
      <c r="K85" s="3">
        <f t="shared" si="2"/>
        <v>1</v>
      </c>
    </row>
    <row r="86">
      <c r="A86" s="1">
        <v>2.4882578E9</v>
      </c>
      <c r="B86" s="1" t="s">
        <v>9577</v>
      </c>
      <c r="C86" s="6">
        <v>45351.37569444445</v>
      </c>
      <c r="D86" s="6">
        <v>45370.0</v>
      </c>
      <c r="E86" s="1" t="s">
        <v>9578</v>
      </c>
      <c r="G86" s="1">
        <v>1.7795570043E10</v>
      </c>
      <c r="H86" s="1">
        <v>1.7791003504E10</v>
      </c>
      <c r="I86" s="1" t="str">
        <f t="array" ref="I86">XLOOKUP(H86,gestor!A:A,gestor!C:C,"")</f>
        <v>8b470403-6b93-43ec-b25f-00e60b2e17eb</v>
      </c>
      <c r="J86" s="3">
        <f t="shared" si="1"/>
        <v>19</v>
      </c>
      <c r="K86" s="3">
        <f t="shared" si="2"/>
        <v>1</v>
      </c>
    </row>
    <row r="87">
      <c r="A87" s="1">
        <v>2.538034218E9</v>
      </c>
      <c r="B87" s="1" t="s">
        <v>9579</v>
      </c>
      <c r="C87" s="6">
        <v>45359.459027777775</v>
      </c>
      <c r="D87" s="6">
        <v>45378.0</v>
      </c>
      <c r="E87" s="1" t="s">
        <v>9580</v>
      </c>
      <c r="G87" s="1">
        <v>1.7851612679E10</v>
      </c>
      <c r="H87" s="1">
        <v>1.7923120191E10</v>
      </c>
      <c r="I87" s="1" t="s">
        <v>38</v>
      </c>
      <c r="J87" s="3">
        <f t="shared" si="1"/>
        <v>19</v>
      </c>
      <c r="K87" s="3">
        <f t="shared" si="2"/>
        <v>1</v>
      </c>
    </row>
    <row r="88">
      <c r="A88" s="1">
        <v>2.445882182E9</v>
      </c>
      <c r="B88" s="1" t="s">
        <v>9234</v>
      </c>
      <c r="C88" s="6">
        <v>45337.501388888886</v>
      </c>
      <c r="D88" s="6">
        <v>45356.0</v>
      </c>
      <c r="E88" s="1" t="s">
        <v>9581</v>
      </c>
      <c r="G88" s="1">
        <v>1.7446722971E10</v>
      </c>
      <c r="H88" s="1">
        <v>1.7548094378E10</v>
      </c>
      <c r="I88" s="1" t="s">
        <v>5665</v>
      </c>
      <c r="J88" s="3">
        <f t="shared" si="1"/>
        <v>19</v>
      </c>
      <c r="K88" s="3">
        <f t="shared" si="2"/>
        <v>1</v>
      </c>
    </row>
    <row r="89">
      <c r="A89" s="1">
        <v>3.834764962E9</v>
      </c>
      <c r="B89" s="1" t="s">
        <v>9582</v>
      </c>
      <c r="C89" s="6">
        <v>45547.39375</v>
      </c>
      <c r="D89" s="6">
        <v>45566.0</v>
      </c>
      <c r="E89" s="1" t="s">
        <v>9583</v>
      </c>
      <c r="G89" s="1">
        <v>2.2161283916E10</v>
      </c>
      <c r="H89" s="1">
        <v>2.2197242536E10</v>
      </c>
      <c r="I89" s="1" t="s">
        <v>70</v>
      </c>
      <c r="J89" s="3">
        <f t="shared" si="1"/>
        <v>19</v>
      </c>
      <c r="K89" s="3">
        <f t="shared" si="2"/>
        <v>1</v>
      </c>
    </row>
    <row r="90">
      <c r="A90" s="1">
        <v>2.968694133E9</v>
      </c>
      <c r="B90" s="1" t="s">
        <v>9584</v>
      </c>
      <c r="C90" s="6">
        <v>45468.54861111111</v>
      </c>
      <c r="D90" s="6">
        <v>45488.0</v>
      </c>
      <c r="E90" s="1" t="s">
        <v>9585</v>
      </c>
      <c r="G90" s="1">
        <v>2.0329026121E10</v>
      </c>
      <c r="H90" s="1">
        <v>2.0217332657E10</v>
      </c>
      <c r="I90" s="1" t="str">
        <f t="array" ref="I90">XLOOKUP(H90,gestor!A:A,gestor!C:C,"")</f>
        <v>3afc2dd8-810d-414f-9d2d-cf00f3152cf0</v>
      </c>
      <c r="J90" s="3">
        <f t="shared" si="1"/>
        <v>20</v>
      </c>
      <c r="K90" s="3">
        <f t="shared" si="2"/>
        <v>1</v>
      </c>
    </row>
    <row r="91">
      <c r="A91" s="1">
        <v>3.152325299E9</v>
      </c>
      <c r="B91" s="1" t="s">
        <v>8775</v>
      </c>
      <c r="C91" s="6">
        <v>45510.49791666667</v>
      </c>
      <c r="D91" s="6">
        <v>45530.0</v>
      </c>
      <c r="E91" s="1" t="s">
        <v>9586</v>
      </c>
      <c r="G91" s="1">
        <v>2.0656528555E10</v>
      </c>
      <c r="H91" s="1">
        <v>2.1192171888E10</v>
      </c>
      <c r="I91" s="1" t="s">
        <v>516</v>
      </c>
      <c r="J91" s="3">
        <f t="shared" si="1"/>
        <v>20</v>
      </c>
      <c r="K91" s="3">
        <f t="shared" si="2"/>
        <v>1</v>
      </c>
    </row>
    <row r="92">
      <c r="A92" s="1">
        <v>2.908364408E9</v>
      </c>
      <c r="B92" s="1" t="s">
        <v>9587</v>
      </c>
      <c r="C92" s="6">
        <v>45455.59027777778</v>
      </c>
      <c r="D92" s="6">
        <v>45475.0</v>
      </c>
      <c r="E92" s="1" t="s">
        <v>9475</v>
      </c>
      <c r="G92" s="1">
        <v>1.9994038677E10</v>
      </c>
      <c r="H92" s="1">
        <v>2.0034090327E10</v>
      </c>
      <c r="I92" s="1" t="s">
        <v>213</v>
      </c>
      <c r="J92" s="3">
        <f t="shared" si="1"/>
        <v>20</v>
      </c>
      <c r="K92" s="3">
        <f t="shared" si="2"/>
        <v>1</v>
      </c>
    </row>
    <row r="93">
      <c r="A93" s="1">
        <v>2.722115474E9</v>
      </c>
      <c r="B93" s="1" t="s">
        <v>9588</v>
      </c>
      <c r="C93" s="6">
        <v>45406.63611111111</v>
      </c>
      <c r="D93" s="6">
        <v>45426.0</v>
      </c>
      <c r="E93" s="1" t="s">
        <v>9589</v>
      </c>
      <c r="G93" s="1">
        <v>1.8873948595E10</v>
      </c>
      <c r="H93" s="1">
        <v>1.887455108E10</v>
      </c>
      <c r="I93" s="1" t="str">
        <f t="array" ref="I93">XLOOKUP(H93,gestor!A:A,gestor!C:C,"")</f>
        <v>c52a7f03-3755-4734-925a-740c66e624f2</v>
      </c>
      <c r="J93" s="3">
        <f t="shared" si="1"/>
        <v>20</v>
      </c>
      <c r="K93" s="3">
        <f t="shared" si="2"/>
        <v>1</v>
      </c>
    </row>
    <row r="94">
      <c r="A94" s="1">
        <v>2.61851711E9</v>
      </c>
      <c r="B94" s="1" t="s">
        <v>9590</v>
      </c>
      <c r="C94" s="6">
        <v>45379.686111111114</v>
      </c>
      <c r="D94" s="6">
        <v>45399.0</v>
      </c>
      <c r="E94" s="1" t="s">
        <v>9553</v>
      </c>
      <c r="G94" s="1">
        <v>1.8190731335E10</v>
      </c>
      <c r="H94" s="1">
        <v>1.83128111E10</v>
      </c>
      <c r="I94" s="1" t="s">
        <v>428</v>
      </c>
      <c r="J94" s="3">
        <f t="shared" si="1"/>
        <v>20</v>
      </c>
      <c r="K94" s="3">
        <f t="shared" si="2"/>
        <v>1</v>
      </c>
    </row>
    <row r="95">
      <c r="A95" s="1">
        <v>3.724026243E9</v>
      </c>
      <c r="B95" s="1" t="s">
        <v>8194</v>
      </c>
      <c r="C95" s="6">
        <v>45542.47638888889</v>
      </c>
      <c r="D95" s="6">
        <v>45562.0</v>
      </c>
      <c r="E95" s="1" t="s">
        <v>9591</v>
      </c>
      <c r="G95" s="1">
        <v>2.2100817848E10</v>
      </c>
      <c r="H95" s="1">
        <v>2.1940784253E10</v>
      </c>
      <c r="I95" s="1" t="str">
        <f t="array" ref="I95">XLOOKUP(H95,gestor!A:A,gestor!C:C,"")</f>
        <v>ef516c18-f5ab-4904-82cc-7bc0a87ce6cd</v>
      </c>
      <c r="J95" s="3">
        <f t="shared" si="1"/>
        <v>20</v>
      </c>
      <c r="K95" s="3">
        <f t="shared" si="2"/>
        <v>1</v>
      </c>
    </row>
    <row r="96">
      <c r="A96" s="1">
        <v>2.878766986E9</v>
      </c>
      <c r="B96" s="1" t="s">
        <v>9592</v>
      </c>
      <c r="C96" s="6">
        <v>45450.42083333333</v>
      </c>
      <c r="D96" s="6">
        <v>45471.0</v>
      </c>
      <c r="E96" s="1" t="s">
        <v>9593</v>
      </c>
      <c r="G96" s="1">
        <v>1.992275268E10</v>
      </c>
      <c r="H96" s="1">
        <v>1.9925216862E10</v>
      </c>
      <c r="I96" s="1" t="str">
        <f t="array" ref="I96">XLOOKUP(H96,gestor!A:A,gestor!C:C,"")</f>
        <v>205a56fd-34fc-424c-9569-e951ac4e9ecd</v>
      </c>
      <c r="J96" s="3">
        <f t="shared" si="1"/>
        <v>21</v>
      </c>
      <c r="K96" s="3">
        <f t="shared" si="2"/>
        <v>1</v>
      </c>
    </row>
    <row r="97">
      <c r="A97" s="1">
        <v>3.836581677E9</v>
      </c>
      <c r="B97" s="1" t="s">
        <v>9594</v>
      </c>
      <c r="C97" s="6">
        <v>45545.584027777775</v>
      </c>
      <c r="D97" s="6">
        <v>45566.0</v>
      </c>
      <c r="E97" s="1" t="s">
        <v>9595</v>
      </c>
      <c r="G97" s="1">
        <v>2.2114970423E10</v>
      </c>
      <c r="H97" s="1">
        <v>2.2114022677E10</v>
      </c>
      <c r="I97" s="1" t="s">
        <v>209</v>
      </c>
      <c r="J97" s="3">
        <f t="shared" si="1"/>
        <v>21</v>
      </c>
      <c r="K97" s="3">
        <f t="shared" si="2"/>
        <v>1</v>
      </c>
    </row>
    <row r="98">
      <c r="A98" s="1">
        <v>2.666609666E9</v>
      </c>
      <c r="B98" s="1" t="s">
        <v>9596</v>
      </c>
      <c r="C98" s="6">
        <v>45390.43263888889</v>
      </c>
      <c r="D98" s="6">
        <v>45411.0</v>
      </c>
      <c r="E98" s="1" t="s">
        <v>9597</v>
      </c>
      <c r="G98" s="1">
        <v>1.8468981391E10</v>
      </c>
      <c r="H98" s="1">
        <v>1.8506865325E10</v>
      </c>
      <c r="I98" s="1" t="s">
        <v>632</v>
      </c>
      <c r="J98" s="3">
        <f t="shared" si="1"/>
        <v>21</v>
      </c>
      <c r="K98" s="3">
        <f t="shared" si="2"/>
        <v>1</v>
      </c>
    </row>
    <row r="99">
      <c r="A99" s="1">
        <v>2.536964371E9</v>
      </c>
      <c r="B99" s="1" t="s">
        <v>9598</v>
      </c>
      <c r="C99" s="6">
        <v>45357.73611111111</v>
      </c>
      <c r="D99" s="6">
        <v>45378.0</v>
      </c>
      <c r="E99" s="1" t="s">
        <v>9468</v>
      </c>
      <c r="G99" s="1">
        <v>1.7890328986E10</v>
      </c>
      <c r="H99" s="1">
        <v>1.7889904036E10</v>
      </c>
      <c r="I99" s="1" t="str">
        <f t="array" ref="I99">XLOOKUP(H99,gestor!A:A,gestor!C:C,"")</f>
        <v>6647f613-24c5-4c26-8619-e65872f12943</v>
      </c>
      <c r="J99" s="3">
        <f t="shared" si="1"/>
        <v>21</v>
      </c>
      <c r="K99" s="3">
        <f t="shared" si="2"/>
        <v>1</v>
      </c>
    </row>
    <row r="100">
      <c r="A100" s="1">
        <v>2.953027635E9</v>
      </c>
      <c r="B100" s="1" t="s">
        <v>9599</v>
      </c>
      <c r="C100" s="6">
        <v>45464.74236111111</v>
      </c>
      <c r="D100" s="6">
        <v>45485.0</v>
      </c>
      <c r="E100" s="1" t="s">
        <v>9600</v>
      </c>
      <c r="G100" s="1">
        <v>2.0249780314E10</v>
      </c>
      <c r="H100" s="1">
        <v>2.0249915145E10</v>
      </c>
      <c r="I100" s="1" t="s">
        <v>177</v>
      </c>
      <c r="J100" s="3">
        <f t="shared" si="1"/>
        <v>21</v>
      </c>
      <c r="K100" s="3">
        <f t="shared" si="2"/>
        <v>1</v>
      </c>
    </row>
    <row r="101">
      <c r="A101" s="1">
        <v>3.848344126E9</v>
      </c>
      <c r="B101" s="1" t="s">
        <v>9601</v>
      </c>
      <c r="C101" s="6">
        <v>45545.717361111114</v>
      </c>
      <c r="D101" s="6">
        <v>45567.0</v>
      </c>
      <c r="E101" s="1" t="s">
        <v>9464</v>
      </c>
      <c r="G101" s="1">
        <v>2.1932748383E10</v>
      </c>
      <c r="H101" s="1">
        <v>2.2096315944E10</v>
      </c>
      <c r="I101" s="1" t="s">
        <v>8269</v>
      </c>
      <c r="J101" s="3">
        <f t="shared" si="1"/>
        <v>22</v>
      </c>
      <c r="K101" s="3">
        <f t="shared" si="2"/>
        <v>1</v>
      </c>
    </row>
    <row r="102">
      <c r="A102" s="1">
        <v>3.520899763E9</v>
      </c>
      <c r="B102" s="1" t="s">
        <v>9602</v>
      </c>
      <c r="C102" s="6">
        <v>45532.38055555556</v>
      </c>
      <c r="D102" s="6">
        <v>45554.0</v>
      </c>
      <c r="E102" s="1" t="s">
        <v>9555</v>
      </c>
      <c r="G102" s="1">
        <v>2.1948620966E10</v>
      </c>
      <c r="H102" s="1">
        <v>2.1761662013E10</v>
      </c>
      <c r="I102" s="1" t="str">
        <f t="array" ref="I102">XLOOKUP(H102,gestor!A:A,gestor!C:C,"")</f>
        <v>04f17880-e80d-44d2-abb9-e4a0d200e853</v>
      </c>
      <c r="J102" s="3">
        <f t="shared" si="1"/>
        <v>22</v>
      </c>
      <c r="K102" s="3">
        <f t="shared" si="2"/>
        <v>1</v>
      </c>
    </row>
    <row r="103">
      <c r="A103" s="1">
        <v>2.752811604E9</v>
      </c>
      <c r="B103" s="1" t="s">
        <v>9603</v>
      </c>
      <c r="C103" s="6">
        <v>45412.592361111114</v>
      </c>
      <c r="D103" s="6">
        <v>45434.0</v>
      </c>
      <c r="E103" s="1" t="s">
        <v>9466</v>
      </c>
      <c r="G103" s="1">
        <v>1.9010657826E10</v>
      </c>
      <c r="H103" s="1">
        <v>1.9009911158E10</v>
      </c>
      <c r="I103" s="1" t="str">
        <f t="array" ref="I103">XLOOKUP(H103,gestor!A:A,gestor!C:C,"")</f>
        <v>1952cafd-e727-40a8-9332-9c50fcca2a4f</v>
      </c>
      <c r="J103" s="3">
        <f t="shared" si="1"/>
        <v>22</v>
      </c>
      <c r="K103" s="3">
        <f t="shared" si="2"/>
        <v>1</v>
      </c>
    </row>
    <row r="104">
      <c r="A104" s="1">
        <v>3.345898105E9</v>
      </c>
      <c r="B104" s="1" t="s">
        <v>9604</v>
      </c>
      <c r="C104" s="6">
        <v>45524.611805555556</v>
      </c>
      <c r="D104" s="6">
        <v>45546.0</v>
      </c>
      <c r="E104" s="1" t="s">
        <v>9605</v>
      </c>
      <c r="G104" s="1">
        <v>2.1587001473E10</v>
      </c>
      <c r="H104" s="1">
        <v>2.1587639104E10</v>
      </c>
      <c r="I104" s="1" t="str">
        <f t="array" ref="I104">XLOOKUP(H104,gestor!A:A,gestor!C:C,"")</f>
        <v>1ef12f5f-a66e-4281-8e7c-3d2671f36ad1</v>
      </c>
      <c r="J104" s="3">
        <f t="shared" si="1"/>
        <v>22</v>
      </c>
      <c r="K104" s="3">
        <f t="shared" si="2"/>
        <v>1</v>
      </c>
    </row>
    <row r="105">
      <c r="A105" s="1">
        <v>3.884924431E9</v>
      </c>
      <c r="B105" s="1" t="s">
        <v>9606</v>
      </c>
      <c r="C105" s="6">
        <v>45553.59722222222</v>
      </c>
      <c r="D105" s="6">
        <v>45575.0</v>
      </c>
      <c r="E105" s="1" t="s">
        <v>8168</v>
      </c>
      <c r="G105" s="1">
        <v>2.1966563659E10</v>
      </c>
      <c r="H105" s="1"/>
      <c r="I105" s="1" t="s">
        <v>665</v>
      </c>
      <c r="J105" s="3">
        <f t="shared" si="1"/>
        <v>22</v>
      </c>
      <c r="K105" s="3">
        <f t="shared" si="2"/>
        <v>1</v>
      </c>
    </row>
    <row r="106">
      <c r="A106" s="1">
        <v>3.095891605E9</v>
      </c>
      <c r="B106" s="1" t="s">
        <v>9607</v>
      </c>
      <c r="C106" s="6">
        <v>45495.49791666667</v>
      </c>
      <c r="D106" s="6">
        <v>45517.0</v>
      </c>
      <c r="E106" s="1" t="s">
        <v>9608</v>
      </c>
      <c r="G106" s="1">
        <v>2.0383656552E10</v>
      </c>
      <c r="H106" s="1">
        <v>2.0904424337E10</v>
      </c>
      <c r="I106" s="1" t="s">
        <v>639</v>
      </c>
      <c r="J106" s="3">
        <f t="shared" si="1"/>
        <v>22</v>
      </c>
      <c r="K106" s="3">
        <f t="shared" si="2"/>
        <v>1</v>
      </c>
    </row>
    <row r="107">
      <c r="A107" s="1">
        <v>2.943080032E9</v>
      </c>
      <c r="B107" s="1" t="s">
        <v>9609</v>
      </c>
      <c r="C107" s="6">
        <v>45461.79375</v>
      </c>
      <c r="D107" s="6">
        <v>45483.0</v>
      </c>
      <c r="E107" s="1" t="s">
        <v>9610</v>
      </c>
      <c r="G107" s="1">
        <v>2.0177418621E10</v>
      </c>
      <c r="H107" s="1">
        <v>1.9658147386E10</v>
      </c>
      <c r="I107" s="1" t="str">
        <f t="array" ref="I107">XLOOKUP(H107,gestor!A:A,gestor!C:C,"")</f>
        <v>8d2aa616-0399-4eb9-83ad-e6b61a054060</v>
      </c>
      <c r="J107" s="3">
        <f t="shared" si="1"/>
        <v>22</v>
      </c>
      <c r="K107" s="3">
        <f t="shared" si="2"/>
        <v>1</v>
      </c>
    </row>
    <row r="108">
      <c r="A108" s="1">
        <v>3.479610216E9</v>
      </c>
      <c r="B108" s="1" t="s">
        <v>9611</v>
      </c>
      <c r="C108" s="6">
        <v>45530.44652777778</v>
      </c>
      <c r="D108" s="6">
        <v>45552.0</v>
      </c>
      <c r="E108" s="1" t="s">
        <v>9612</v>
      </c>
      <c r="G108" s="1">
        <v>2.1675521311E10</v>
      </c>
      <c r="H108" s="1">
        <v>2.1718666106E10</v>
      </c>
      <c r="I108" s="1" t="s">
        <v>797</v>
      </c>
      <c r="J108" s="3">
        <f t="shared" si="1"/>
        <v>22</v>
      </c>
      <c r="K108" s="3">
        <f t="shared" si="2"/>
        <v>1</v>
      </c>
    </row>
    <row r="109">
      <c r="A109" s="1">
        <v>2.862433442E9</v>
      </c>
      <c r="B109" s="1" t="s">
        <v>9613</v>
      </c>
      <c r="C109" s="6">
        <v>45441.479166666664</v>
      </c>
      <c r="D109" s="6">
        <v>45463.0</v>
      </c>
      <c r="E109" s="1" t="s">
        <v>9614</v>
      </c>
      <c r="G109" s="1">
        <v>1.9700127924E10</v>
      </c>
      <c r="H109" s="1">
        <v>1.9652436329E10</v>
      </c>
      <c r="I109" s="1" t="str">
        <f t="array" ref="I109">XLOOKUP(H109,gestor!A:A,gestor!C:C,"")</f>
        <v>b69c96ed-d244-4b73-aa70-8b28e2c66b29</v>
      </c>
      <c r="J109" s="3">
        <f t="shared" si="1"/>
        <v>22</v>
      </c>
      <c r="K109" s="3">
        <f t="shared" si="2"/>
        <v>1</v>
      </c>
    </row>
    <row r="110">
      <c r="A110" s="1">
        <v>2.488436143E9</v>
      </c>
      <c r="B110" s="1" t="s">
        <v>9615</v>
      </c>
      <c r="C110" s="6">
        <v>45344.4375</v>
      </c>
      <c r="D110" s="6">
        <v>45366.0</v>
      </c>
      <c r="E110" s="1" t="s">
        <v>9616</v>
      </c>
      <c r="G110" s="1">
        <v>1.7673917955E10</v>
      </c>
      <c r="H110" s="1">
        <v>1.7635192185E10</v>
      </c>
      <c r="I110" s="1" t="str">
        <f t="array" ref="I110">XLOOKUP(H110,gestor!A:A,gestor!C:C,"")</f>
        <v>ca599211-d741-47f5-8a70-a0ebf1ec13d8</v>
      </c>
      <c r="J110" s="3">
        <f t="shared" si="1"/>
        <v>22</v>
      </c>
      <c r="K110" s="3">
        <f t="shared" si="2"/>
        <v>1</v>
      </c>
    </row>
    <row r="111">
      <c r="A111" s="1">
        <v>3.014891632E9</v>
      </c>
      <c r="B111" s="1" t="s">
        <v>9617</v>
      </c>
      <c r="C111" s="6">
        <v>45476.654861111114</v>
      </c>
      <c r="D111" s="6">
        <v>45499.0</v>
      </c>
      <c r="E111" s="1" t="s">
        <v>9618</v>
      </c>
      <c r="G111" s="1">
        <v>2.0512943383E10</v>
      </c>
      <c r="H111" s="1">
        <v>2.051475754E10</v>
      </c>
      <c r="I111" s="1" t="s">
        <v>192</v>
      </c>
      <c r="J111" s="3">
        <f t="shared" si="1"/>
        <v>23</v>
      </c>
      <c r="K111" s="3">
        <f t="shared" si="2"/>
        <v>1</v>
      </c>
    </row>
    <row r="112">
      <c r="A112" s="1">
        <v>4.208982134E9</v>
      </c>
      <c r="B112" s="1" t="s">
        <v>9619</v>
      </c>
      <c r="C112" s="6">
        <v>45559.62847222222</v>
      </c>
      <c r="D112" s="6">
        <v>45582.0</v>
      </c>
      <c r="E112" s="1" t="s">
        <v>8066</v>
      </c>
      <c r="G112" s="1">
        <v>2.2365455997E10</v>
      </c>
      <c r="H112" s="1"/>
      <c r="I112" s="1" t="s">
        <v>94</v>
      </c>
      <c r="J112" s="3">
        <f t="shared" si="1"/>
        <v>23</v>
      </c>
      <c r="K112" s="3">
        <f t="shared" si="2"/>
        <v>1</v>
      </c>
    </row>
    <row r="113">
      <c r="A113" s="1">
        <v>4.096248117E9</v>
      </c>
      <c r="B113" s="1" t="s">
        <v>9620</v>
      </c>
      <c r="C113" s="6">
        <v>45552.811111111114</v>
      </c>
      <c r="D113" s="6">
        <v>45575.0</v>
      </c>
      <c r="E113" s="1" t="s">
        <v>9621</v>
      </c>
      <c r="G113" s="1">
        <v>2.2205142709E10</v>
      </c>
      <c r="H113" s="1">
        <v>2.2374941881E10</v>
      </c>
      <c r="I113" s="1" t="s">
        <v>249</v>
      </c>
      <c r="J113" s="3">
        <f t="shared" si="1"/>
        <v>23</v>
      </c>
      <c r="K113" s="3">
        <f t="shared" si="2"/>
        <v>1</v>
      </c>
    </row>
    <row r="114">
      <c r="A114" s="1">
        <v>4.078069135E9</v>
      </c>
      <c r="B114" s="1" t="s">
        <v>9622</v>
      </c>
      <c r="C114" s="6">
        <v>45552.811111111114</v>
      </c>
      <c r="D114" s="6">
        <v>45575.0</v>
      </c>
      <c r="E114" s="1" t="s">
        <v>9621</v>
      </c>
      <c r="G114" s="1">
        <v>2.2205142709E10</v>
      </c>
      <c r="H114" s="1">
        <v>2.2374941881E10</v>
      </c>
      <c r="I114" s="1" t="s">
        <v>249</v>
      </c>
      <c r="J114" s="3">
        <f t="shared" si="1"/>
        <v>23</v>
      </c>
      <c r="K114" s="3">
        <f t="shared" si="2"/>
        <v>1</v>
      </c>
    </row>
    <row r="115">
      <c r="A115" s="1">
        <v>4.27376876E9</v>
      </c>
      <c r="B115" s="1" t="s">
        <v>9623</v>
      </c>
      <c r="C115" s="6">
        <v>45559.77361111111</v>
      </c>
      <c r="D115" s="6">
        <v>45583.0</v>
      </c>
      <c r="E115" s="1" t="s">
        <v>8244</v>
      </c>
      <c r="G115" s="1">
        <v>2.1937523296E10</v>
      </c>
      <c r="H115" s="1"/>
      <c r="I115" s="1" t="s">
        <v>437</v>
      </c>
      <c r="J115" s="3">
        <f t="shared" si="1"/>
        <v>24</v>
      </c>
      <c r="K115" s="3">
        <f t="shared" si="2"/>
        <v>1</v>
      </c>
    </row>
    <row r="116">
      <c r="A116" s="1">
        <v>3.182385565E9</v>
      </c>
      <c r="B116" s="1" t="s">
        <v>9624</v>
      </c>
      <c r="C116" s="6">
        <v>45517.80347222222</v>
      </c>
      <c r="D116" s="6">
        <v>45541.0</v>
      </c>
      <c r="E116" s="1" t="s">
        <v>9625</v>
      </c>
      <c r="G116" s="1">
        <v>2.1146274422E10</v>
      </c>
      <c r="H116" s="1">
        <v>2.1938562483E10</v>
      </c>
      <c r="I116" s="1" t="s">
        <v>309</v>
      </c>
      <c r="J116" s="3">
        <f t="shared" si="1"/>
        <v>24</v>
      </c>
      <c r="K116" s="3">
        <f t="shared" si="2"/>
        <v>1</v>
      </c>
    </row>
    <row r="117">
      <c r="A117" s="1">
        <v>3.066442027E9</v>
      </c>
      <c r="B117" s="1" t="s">
        <v>9626</v>
      </c>
      <c r="C117" s="6">
        <v>45485.77361111111</v>
      </c>
      <c r="D117" s="6">
        <v>45509.0</v>
      </c>
      <c r="E117" s="1" t="s">
        <v>9627</v>
      </c>
      <c r="G117" s="1">
        <v>2.0609144085E10</v>
      </c>
      <c r="H117" s="1">
        <v>2.0720615965E10</v>
      </c>
      <c r="I117" s="1" t="s">
        <v>720</v>
      </c>
      <c r="J117" s="3">
        <f t="shared" si="1"/>
        <v>24</v>
      </c>
      <c r="K117" s="3">
        <f t="shared" si="2"/>
        <v>1</v>
      </c>
    </row>
    <row r="118">
      <c r="A118" s="1">
        <v>2.970261019E9</v>
      </c>
      <c r="B118" s="1" t="s">
        <v>9628</v>
      </c>
      <c r="C118" s="6">
        <v>45464.373611111114</v>
      </c>
      <c r="D118" s="6">
        <v>45488.0</v>
      </c>
      <c r="E118" s="1" t="s">
        <v>9573</v>
      </c>
      <c r="G118" s="1">
        <v>2.0182598965E10</v>
      </c>
      <c r="H118" s="1">
        <v>2.0240548363E10</v>
      </c>
      <c r="I118" s="1" t="s">
        <v>88</v>
      </c>
      <c r="J118" s="3">
        <f t="shared" si="1"/>
        <v>24</v>
      </c>
      <c r="K118" s="3">
        <f t="shared" si="2"/>
        <v>1</v>
      </c>
    </row>
    <row r="119">
      <c r="A119" s="1">
        <v>3.229137582E9</v>
      </c>
      <c r="B119" s="1" t="s">
        <v>9629</v>
      </c>
      <c r="C119" s="6">
        <v>45520.54861111111</v>
      </c>
      <c r="D119" s="6">
        <v>45544.0</v>
      </c>
      <c r="E119" s="1" t="s">
        <v>9630</v>
      </c>
      <c r="G119" s="1">
        <v>2.1528505778E10</v>
      </c>
      <c r="H119" s="1">
        <v>2.1528440077E10</v>
      </c>
      <c r="I119" s="1" t="str">
        <f t="array" ref="I119">XLOOKUP(H119,gestor!A:A,gestor!C:C,"")</f>
        <v>e5209c30-4329-47be-b1eb-9b3e2310021d</v>
      </c>
      <c r="J119" s="3">
        <f t="shared" si="1"/>
        <v>24</v>
      </c>
      <c r="K119" s="3">
        <f t="shared" si="2"/>
        <v>1</v>
      </c>
    </row>
    <row r="120">
      <c r="A120" s="1">
        <v>2.470232067E9</v>
      </c>
      <c r="B120" s="1" t="s">
        <v>9631</v>
      </c>
      <c r="C120" s="6">
        <v>45337.7375</v>
      </c>
      <c r="D120" s="6">
        <v>45362.0</v>
      </c>
      <c r="E120" s="1" t="s">
        <v>9632</v>
      </c>
      <c r="G120" s="1">
        <v>1.7410578806E10</v>
      </c>
      <c r="H120" s="1">
        <v>1.7552479557E10</v>
      </c>
      <c r="I120" s="1" t="s">
        <v>1051</v>
      </c>
      <c r="J120" s="3">
        <f t="shared" si="1"/>
        <v>25</v>
      </c>
      <c r="K120" s="3">
        <f t="shared" si="2"/>
        <v>1</v>
      </c>
    </row>
    <row r="121">
      <c r="A121" s="1">
        <v>3.809168472E9</v>
      </c>
      <c r="B121" s="1" t="s">
        <v>9633</v>
      </c>
      <c r="C121" s="6">
        <v>45542.47430555556</v>
      </c>
      <c r="D121" s="6">
        <v>45567.0</v>
      </c>
      <c r="E121" s="1" t="s">
        <v>9634</v>
      </c>
      <c r="G121" s="1">
        <v>2.1940537155E10</v>
      </c>
      <c r="H121" s="1">
        <v>2.208625307E10</v>
      </c>
      <c r="I121" s="1" t="s">
        <v>614</v>
      </c>
      <c r="J121" s="3">
        <f t="shared" si="1"/>
        <v>25</v>
      </c>
      <c r="K121" s="3">
        <f t="shared" si="2"/>
        <v>1</v>
      </c>
    </row>
    <row r="122">
      <c r="A122" s="1">
        <v>4.155058009E9</v>
      </c>
      <c r="B122" s="1" t="s">
        <v>9635</v>
      </c>
      <c r="C122" s="6">
        <v>45554.54305555556</v>
      </c>
      <c r="D122" s="6">
        <v>45579.0</v>
      </c>
      <c r="E122" s="1" t="s">
        <v>8384</v>
      </c>
      <c r="G122" s="1">
        <v>2.1709024607E10</v>
      </c>
      <c r="H122" s="1"/>
      <c r="I122" s="1" t="s">
        <v>819</v>
      </c>
      <c r="J122" s="3">
        <f t="shared" si="1"/>
        <v>25</v>
      </c>
      <c r="K122" s="3">
        <f t="shared" si="2"/>
        <v>1</v>
      </c>
    </row>
    <row r="123">
      <c r="A123" s="1">
        <v>3.810075818E9</v>
      </c>
      <c r="B123" s="1" t="s">
        <v>9636</v>
      </c>
      <c r="C123" s="6">
        <v>45542.46875</v>
      </c>
      <c r="D123" s="6">
        <v>45567.0</v>
      </c>
      <c r="E123" s="1" t="s">
        <v>9637</v>
      </c>
      <c r="G123" s="1">
        <v>2.2030295441E10</v>
      </c>
      <c r="H123" s="1">
        <v>2.194071826E10</v>
      </c>
      <c r="I123" s="1" t="str">
        <f t="array" ref="I123">XLOOKUP(H123,gestor!A:A,gestor!C:C,"")</f>
        <v>c9a70117-2908-4ea7-baa7-0fabea0a73b7</v>
      </c>
      <c r="J123" s="3">
        <f t="shared" si="1"/>
        <v>25</v>
      </c>
      <c r="K123" s="3">
        <f t="shared" si="2"/>
        <v>1</v>
      </c>
    </row>
    <row r="124">
      <c r="A124" s="1">
        <v>1.5766517375E10</v>
      </c>
      <c r="B124" s="1" t="s">
        <v>9638</v>
      </c>
      <c r="C124" s="6">
        <v>45567.55</v>
      </c>
      <c r="D124" s="6">
        <v>45593.0</v>
      </c>
      <c r="E124" s="1" t="s">
        <v>8040</v>
      </c>
      <c r="G124" s="1">
        <v>2.2425804392E10</v>
      </c>
      <c r="H124" s="1"/>
      <c r="I124" s="1" t="s">
        <v>1092</v>
      </c>
      <c r="J124" s="3">
        <f t="shared" si="1"/>
        <v>26</v>
      </c>
      <c r="K124" s="3">
        <f t="shared" si="2"/>
        <v>1</v>
      </c>
    </row>
    <row r="125">
      <c r="A125" s="1">
        <v>3.987553102E9</v>
      </c>
      <c r="B125" s="1" t="s">
        <v>8562</v>
      </c>
      <c r="C125" s="6">
        <v>45547.41527777778</v>
      </c>
      <c r="D125" s="6">
        <v>45573.0</v>
      </c>
      <c r="E125" s="1" t="s">
        <v>9639</v>
      </c>
      <c r="G125" s="1">
        <v>2.2197848328E10</v>
      </c>
      <c r="H125" s="1">
        <v>2.1172180755E10</v>
      </c>
      <c r="I125" s="1" t="str">
        <f t="array" ref="I125">XLOOKUP(H125,gestor!A:A,gestor!C:C,"")</f>
        <v>56eb3b0b-6c7c-4d45-9979-1f27b2faeb8d</v>
      </c>
      <c r="J125" s="3">
        <f t="shared" si="1"/>
        <v>26</v>
      </c>
      <c r="K125" s="3">
        <f t="shared" si="2"/>
        <v>1</v>
      </c>
    </row>
    <row r="126">
      <c r="A126" s="1">
        <v>2.824434103E9</v>
      </c>
      <c r="B126" s="1" t="s">
        <v>9640</v>
      </c>
      <c r="C126" s="6">
        <v>45428.70347222222</v>
      </c>
      <c r="D126" s="6">
        <v>45454.0</v>
      </c>
      <c r="E126" s="1" t="s">
        <v>9641</v>
      </c>
      <c r="G126" s="1">
        <v>1.9417663133E10</v>
      </c>
      <c r="H126" s="1">
        <v>1.9364331126E10</v>
      </c>
      <c r="I126" s="1" t="str">
        <f t="array" ref="I126">XLOOKUP(H126,gestor!A:A,gestor!C:C,"")</f>
        <v>65a40ac9-8de4-472b-b721-4e759e2b632f</v>
      </c>
      <c r="J126" s="3">
        <f t="shared" si="1"/>
        <v>26</v>
      </c>
      <c r="K126" s="3">
        <f t="shared" si="2"/>
        <v>1</v>
      </c>
    </row>
    <row r="127">
      <c r="A127" s="1">
        <v>2.555329888E9</v>
      </c>
      <c r="B127" s="1" t="s">
        <v>9642</v>
      </c>
      <c r="C127" s="6">
        <v>45357.73611111111</v>
      </c>
      <c r="D127" s="6">
        <v>45383.0</v>
      </c>
      <c r="E127" s="1" t="s">
        <v>9468</v>
      </c>
      <c r="G127" s="1">
        <v>1.7890328986E10</v>
      </c>
      <c r="H127" s="1">
        <v>1.7889904036E10</v>
      </c>
      <c r="I127" s="1" t="str">
        <f t="array" ref="I127">XLOOKUP(H127,gestor!A:A,gestor!C:C,"")</f>
        <v>6647f613-24c5-4c26-8619-e65872f12943</v>
      </c>
      <c r="J127" s="3">
        <f t="shared" si="1"/>
        <v>26</v>
      </c>
      <c r="K127" s="3">
        <f t="shared" si="2"/>
        <v>1</v>
      </c>
    </row>
    <row r="128">
      <c r="A128" s="1">
        <v>3.134695442E9</v>
      </c>
      <c r="B128" s="1" t="s">
        <v>9643</v>
      </c>
      <c r="C128" s="6">
        <v>45499.674305555556</v>
      </c>
      <c r="D128" s="6">
        <v>45525.0</v>
      </c>
      <c r="E128" s="1" t="s">
        <v>9644</v>
      </c>
      <c r="G128" s="1">
        <v>2.063757658E10</v>
      </c>
      <c r="H128" s="1">
        <v>2.1514205346E10</v>
      </c>
      <c r="I128" s="1" t="s">
        <v>656</v>
      </c>
      <c r="J128" s="3">
        <f t="shared" si="1"/>
        <v>26</v>
      </c>
      <c r="K128" s="3">
        <f t="shared" si="2"/>
        <v>1</v>
      </c>
    </row>
    <row r="129">
      <c r="A129" s="1">
        <v>2.998701422E9</v>
      </c>
      <c r="B129" s="1" t="s">
        <v>9645</v>
      </c>
      <c r="C129" s="6">
        <v>45471.64097222222</v>
      </c>
      <c r="D129" s="6">
        <v>45497.0</v>
      </c>
      <c r="E129" s="1" t="s">
        <v>9646</v>
      </c>
      <c r="G129" s="1">
        <v>2.0407759452E10</v>
      </c>
      <c r="H129" s="1">
        <v>2.0303995204E10</v>
      </c>
      <c r="I129" s="1" t="str">
        <f t="array" ref="I129">XLOOKUP(H129,gestor!A:A,gestor!C:C,"")</f>
        <v>ae118dfa-ad02-41c5-af8d-ba644209c1c0</v>
      </c>
      <c r="J129" s="3">
        <f t="shared" si="1"/>
        <v>26</v>
      </c>
      <c r="K129" s="3">
        <f t="shared" si="2"/>
        <v>1</v>
      </c>
    </row>
    <row r="130">
      <c r="A130" s="1">
        <v>3.488421297E9</v>
      </c>
      <c r="B130" s="1" t="s">
        <v>9647</v>
      </c>
      <c r="C130" s="6">
        <v>45527.42916666667</v>
      </c>
      <c r="D130" s="6">
        <v>45553.0</v>
      </c>
      <c r="E130" s="1" t="s">
        <v>9648</v>
      </c>
      <c r="G130" s="1">
        <v>2.2241241198E10</v>
      </c>
      <c r="H130" s="1">
        <v>2.1665539915E10</v>
      </c>
      <c r="I130" s="1" t="str">
        <f t="array" ref="I130">XLOOKUP(H130,gestor!A:A,gestor!C:C,"")</f>
        <v>b9026c7c-d1bb-4d55-b886-60e7c1b239ab</v>
      </c>
      <c r="J130" s="3">
        <f t="shared" si="1"/>
        <v>26</v>
      </c>
      <c r="K130" s="3">
        <f t="shared" si="2"/>
        <v>1</v>
      </c>
    </row>
    <row r="131">
      <c r="A131" s="1">
        <v>2.748901017E9</v>
      </c>
      <c r="B131" s="1" t="s">
        <v>9649</v>
      </c>
      <c r="C131" s="6">
        <v>45407.419444444444</v>
      </c>
      <c r="D131" s="6">
        <v>45433.0</v>
      </c>
      <c r="E131" s="1" t="s">
        <v>9650</v>
      </c>
      <c r="G131" s="1">
        <v>1.8895130743E10</v>
      </c>
      <c r="H131" s="1">
        <v>1.8735008821E10</v>
      </c>
      <c r="I131" s="1" t="str">
        <f t="array" ref="I131">XLOOKUP(H131,gestor!A:A,gestor!C:C,"")</f>
        <v>fa2b3ea7-c8e8-4486-8bf3-fdd8ae3125b0</v>
      </c>
      <c r="J131" s="3">
        <f t="shared" si="1"/>
        <v>26</v>
      </c>
      <c r="K131" s="3">
        <f t="shared" si="2"/>
        <v>1</v>
      </c>
    </row>
    <row r="132">
      <c r="A132" s="1">
        <v>3.965454986E9</v>
      </c>
      <c r="B132" s="1" t="s">
        <v>9651</v>
      </c>
      <c r="C132" s="6">
        <v>45546.705555555556</v>
      </c>
      <c r="D132" s="6">
        <v>45573.0</v>
      </c>
      <c r="E132" s="1" t="s">
        <v>9652</v>
      </c>
      <c r="G132" s="1">
        <v>2.2018830341E10</v>
      </c>
      <c r="H132" s="1">
        <v>2.217722805E10</v>
      </c>
      <c r="I132" s="1" t="s">
        <v>270</v>
      </c>
      <c r="J132" s="3">
        <f t="shared" si="1"/>
        <v>27</v>
      </c>
      <c r="K132" s="3">
        <f t="shared" si="2"/>
        <v>1</v>
      </c>
    </row>
    <row r="133">
      <c r="A133" s="1">
        <v>3.155208018E9</v>
      </c>
      <c r="B133" s="1" t="s">
        <v>9653</v>
      </c>
      <c r="C133" s="6">
        <v>45504.66875</v>
      </c>
      <c r="D133" s="6">
        <v>45531.0</v>
      </c>
      <c r="E133" s="1" t="s">
        <v>8647</v>
      </c>
      <c r="G133" s="1">
        <v>2.0997162091E10</v>
      </c>
      <c r="H133" s="1"/>
      <c r="I133" s="1" t="s">
        <v>261</v>
      </c>
      <c r="J133" s="3">
        <f t="shared" si="1"/>
        <v>27</v>
      </c>
      <c r="K133" s="3">
        <f t="shared" si="2"/>
        <v>1</v>
      </c>
    </row>
    <row r="134">
      <c r="A134" s="1">
        <v>3.276626076E9</v>
      </c>
      <c r="B134" s="1" t="s">
        <v>9654</v>
      </c>
      <c r="C134" s="6">
        <v>45518.58541666667</v>
      </c>
      <c r="D134" s="6">
        <v>45545.0</v>
      </c>
      <c r="E134" s="1" t="s">
        <v>8518</v>
      </c>
      <c r="G134" s="1">
        <v>2.1232360833E10</v>
      </c>
      <c r="H134" s="1"/>
      <c r="I134" s="1" t="s">
        <v>64</v>
      </c>
      <c r="J134" s="3">
        <f t="shared" si="1"/>
        <v>27</v>
      </c>
      <c r="K134" s="3">
        <f t="shared" si="2"/>
        <v>1</v>
      </c>
    </row>
    <row r="135">
      <c r="A135" s="1">
        <v>2.86303063E9</v>
      </c>
      <c r="B135" s="1" t="s">
        <v>9655</v>
      </c>
      <c r="C135" s="6">
        <v>45448.55416666667</v>
      </c>
      <c r="D135" s="6">
        <v>45475.0</v>
      </c>
      <c r="E135" s="1" t="s">
        <v>9656</v>
      </c>
      <c r="G135" s="1">
        <v>1.9879928456E10</v>
      </c>
      <c r="H135" s="1">
        <v>1.9881884046E10</v>
      </c>
      <c r="I135" s="1" t="s">
        <v>116</v>
      </c>
      <c r="J135" s="3">
        <f t="shared" si="1"/>
        <v>27</v>
      </c>
      <c r="K135" s="3">
        <f t="shared" si="2"/>
        <v>1</v>
      </c>
    </row>
    <row r="136">
      <c r="A136" s="1">
        <v>3.037225488E9</v>
      </c>
      <c r="B136" s="1" t="s">
        <v>9657</v>
      </c>
      <c r="C136" s="6">
        <v>45476.65694444445</v>
      </c>
      <c r="D136" s="6">
        <v>45503.0</v>
      </c>
      <c r="E136" s="1" t="s">
        <v>9658</v>
      </c>
      <c r="G136" s="1">
        <v>2.0514778151E10</v>
      </c>
      <c r="H136" s="1">
        <v>2.030318761E10</v>
      </c>
      <c r="I136" s="1" t="str">
        <f t="array" ref="I136">XLOOKUP(H136,gestor!A:A,gestor!C:C,"")</f>
        <v>c0ff7f61-f437-46f3-8dc2-cbc053663028</v>
      </c>
      <c r="J136" s="3">
        <f t="shared" si="1"/>
        <v>27</v>
      </c>
      <c r="K136" s="3">
        <f t="shared" si="2"/>
        <v>1</v>
      </c>
    </row>
    <row r="137">
      <c r="A137" s="1">
        <v>2.477323319E9</v>
      </c>
      <c r="B137" s="1" t="s">
        <v>9659</v>
      </c>
      <c r="C137" s="6">
        <v>45343.60902777778</v>
      </c>
      <c r="D137" s="6">
        <v>45370.0</v>
      </c>
      <c r="E137" s="1" t="s">
        <v>9660</v>
      </c>
      <c r="G137" s="1">
        <v>1.7584120598E10</v>
      </c>
      <c r="H137" s="1">
        <v>1.7654715065E10</v>
      </c>
      <c r="I137" s="1" t="s">
        <v>6609</v>
      </c>
      <c r="J137" s="3">
        <f t="shared" si="1"/>
        <v>27</v>
      </c>
      <c r="K137" s="3">
        <f t="shared" si="2"/>
        <v>1</v>
      </c>
    </row>
    <row r="138">
      <c r="A138" s="1">
        <v>3.711888152E9</v>
      </c>
      <c r="B138" s="1" t="s">
        <v>9661</v>
      </c>
      <c r="C138" s="6">
        <v>45538.69652777778</v>
      </c>
      <c r="D138" s="6">
        <v>45565.0</v>
      </c>
      <c r="E138" s="1" t="s">
        <v>9662</v>
      </c>
      <c r="G138" s="1">
        <v>2.1904675969E10</v>
      </c>
      <c r="H138" s="1">
        <v>2.2422085775E10</v>
      </c>
      <c r="I138" s="1" t="s">
        <v>37</v>
      </c>
      <c r="J138" s="3">
        <f t="shared" si="1"/>
        <v>27</v>
      </c>
      <c r="K138" s="3">
        <f t="shared" si="2"/>
        <v>1</v>
      </c>
    </row>
    <row r="139">
      <c r="A139" s="1">
        <v>2.977515798E9</v>
      </c>
      <c r="B139" s="1" t="s">
        <v>9663</v>
      </c>
      <c r="C139" s="6">
        <v>45463.70972222222</v>
      </c>
      <c r="D139" s="6">
        <v>45490.0</v>
      </c>
      <c r="E139" s="1" t="s">
        <v>9664</v>
      </c>
      <c r="G139" s="1">
        <v>2.0219374757E10</v>
      </c>
      <c r="H139" s="1">
        <v>2.0222687548E10</v>
      </c>
      <c r="I139" s="1" t="s">
        <v>161</v>
      </c>
      <c r="J139" s="3">
        <f t="shared" si="1"/>
        <v>27</v>
      </c>
      <c r="K139" s="3">
        <f t="shared" si="2"/>
        <v>1</v>
      </c>
    </row>
    <row r="140">
      <c r="A140" s="1">
        <v>3.96543709E9</v>
      </c>
      <c r="B140" s="1" t="s">
        <v>9665</v>
      </c>
      <c r="C140" s="6">
        <v>45546.705555555556</v>
      </c>
      <c r="D140" s="6">
        <v>45574.0</v>
      </c>
      <c r="E140" s="1" t="s">
        <v>9652</v>
      </c>
      <c r="G140" s="1">
        <v>2.2018830341E10</v>
      </c>
      <c r="H140" s="1">
        <v>2.217722805E10</v>
      </c>
      <c r="I140" s="1" t="s">
        <v>270</v>
      </c>
      <c r="J140" s="3">
        <f t="shared" si="1"/>
        <v>28</v>
      </c>
      <c r="K140" s="3">
        <f t="shared" si="2"/>
        <v>1</v>
      </c>
    </row>
    <row r="141">
      <c r="A141" s="1">
        <v>3.178085652E9</v>
      </c>
      <c r="B141" s="1" t="s">
        <v>9666</v>
      </c>
      <c r="C141" s="6">
        <v>45511.643055555556</v>
      </c>
      <c r="D141" s="6">
        <v>45539.0</v>
      </c>
      <c r="E141" s="1" t="s">
        <v>9667</v>
      </c>
      <c r="G141" s="1">
        <v>2.1209486371E10</v>
      </c>
      <c r="H141" s="1">
        <v>2.1513961884E10</v>
      </c>
      <c r="I141" s="1" t="s">
        <v>494</v>
      </c>
      <c r="J141" s="3">
        <f t="shared" si="1"/>
        <v>28</v>
      </c>
      <c r="K141" s="3">
        <f t="shared" si="2"/>
        <v>1</v>
      </c>
    </row>
    <row r="142">
      <c r="A142" s="1">
        <v>2.276360097E9</v>
      </c>
      <c r="B142" s="1" t="s">
        <v>9668</v>
      </c>
      <c r="C142" s="6">
        <v>45287.48333333333</v>
      </c>
      <c r="D142" s="6">
        <v>45315.0</v>
      </c>
      <c r="E142" s="1" t="s">
        <v>9669</v>
      </c>
      <c r="G142" s="1">
        <v>1.6495714053E10</v>
      </c>
      <c r="H142" s="1">
        <v>1.6697629547E10</v>
      </c>
      <c r="I142" s="1" t="s">
        <v>2086</v>
      </c>
      <c r="J142" s="3">
        <f t="shared" si="1"/>
        <v>28</v>
      </c>
      <c r="K142" s="3">
        <f t="shared" si="2"/>
        <v>1</v>
      </c>
    </row>
    <row r="143">
      <c r="A143" s="1">
        <v>2.694281985E9</v>
      </c>
      <c r="B143" s="1" t="s">
        <v>9670</v>
      </c>
      <c r="C143" s="6">
        <v>45390.43263888889</v>
      </c>
      <c r="D143" s="6">
        <v>45418.0</v>
      </c>
      <c r="E143" s="1" t="s">
        <v>9597</v>
      </c>
      <c r="G143" s="1">
        <v>1.8468981391E10</v>
      </c>
      <c r="H143" s="1">
        <v>1.8506865325E10</v>
      </c>
      <c r="I143" s="1" t="s">
        <v>632</v>
      </c>
      <c r="J143" s="3">
        <f t="shared" si="1"/>
        <v>28</v>
      </c>
      <c r="K143" s="3">
        <f t="shared" si="2"/>
        <v>1</v>
      </c>
    </row>
    <row r="144">
      <c r="A144" s="1">
        <v>2.566630565E9</v>
      </c>
      <c r="B144" s="1" t="s">
        <v>9671</v>
      </c>
      <c r="C144" s="6">
        <v>45357.73611111111</v>
      </c>
      <c r="D144" s="6">
        <v>45385.0</v>
      </c>
      <c r="E144" s="1" t="s">
        <v>9468</v>
      </c>
      <c r="G144" s="1">
        <v>1.7890328986E10</v>
      </c>
      <c r="H144" s="1">
        <v>1.7889904036E10</v>
      </c>
      <c r="I144" s="1" t="str">
        <f t="array" ref="I144">XLOOKUP(H144,gestor!A:A,gestor!C:C,"")</f>
        <v>6647f613-24c5-4c26-8619-e65872f12943</v>
      </c>
      <c r="J144" s="3">
        <f t="shared" si="1"/>
        <v>28</v>
      </c>
      <c r="K144" s="3">
        <f t="shared" si="2"/>
        <v>1</v>
      </c>
    </row>
    <row r="145">
      <c r="A145" s="1">
        <v>2.925865489E9</v>
      </c>
      <c r="B145" s="1" t="s">
        <v>9672</v>
      </c>
      <c r="C145" s="6">
        <v>45450.72222222222</v>
      </c>
      <c r="D145" s="6">
        <v>45478.0</v>
      </c>
      <c r="E145" s="1" t="s">
        <v>9673</v>
      </c>
      <c r="G145" s="1">
        <v>1.949186494E10</v>
      </c>
      <c r="H145" s="1">
        <v>1.9933989298E10</v>
      </c>
      <c r="I145" s="1" t="s">
        <v>47</v>
      </c>
      <c r="J145" s="3">
        <f t="shared" si="1"/>
        <v>28</v>
      </c>
      <c r="K145" s="3">
        <f t="shared" si="2"/>
        <v>1</v>
      </c>
    </row>
    <row r="146">
      <c r="A146" s="1">
        <v>2.951421023E9</v>
      </c>
      <c r="B146" s="1" t="s">
        <v>9674</v>
      </c>
      <c r="C146" s="6">
        <v>45461.552083333336</v>
      </c>
      <c r="D146" s="6">
        <v>45489.0</v>
      </c>
      <c r="E146" s="1" t="s">
        <v>9675</v>
      </c>
      <c r="G146" s="1">
        <v>2.0083690878E10</v>
      </c>
      <c r="H146" s="1">
        <v>2.0171721524E10</v>
      </c>
      <c r="I146" s="1" t="s">
        <v>62</v>
      </c>
      <c r="J146" s="3">
        <f t="shared" si="1"/>
        <v>28</v>
      </c>
      <c r="K146" s="3">
        <f t="shared" si="2"/>
        <v>1</v>
      </c>
    </row>
    <row r="147">
      <c r="A147" s="1">
        <v>2.69562015E9</v>
      </c>
      <c r="B147" s="1" t="s">
        <v>9676</v>
      </c>
      <c r="C147" s="6">
        <v>45390.62291666667</v>
      </c>
      <c r="D147" s="6">
        <v>45418.0</v>
      </c>
      <c r="E147" s="1" t="s">
        <v>9135</v>
      </c>
      <c r="G147" s="1">
        <v>1.848482464E10</v>
      </c>
      <c r="H147" s="1"/>
      <c r="I147" s="1" t="s">
        <v>284</v>
      </c>
      <c r="J147" s="3">
        <f t="shared" si="1"/>
        <v>28</v>
      </c>
      <c r="K147" s="3">
        <f t="shared" si="2"/>
        <v>1</v>
      </c>
    </row>
    <row r="148">
      <c r="A148" s="1">
        <v>3.501097038E9</v>
      </c>
      <c r="B148" s="1" t="s">
        <v>9677</v>
      </c>
      <c r="C148" s="6">
        <v>45524.611805555556</v>
      </c>
      <c r="D148" s="6">
        <v>45553.0</v>
      </c>
      <c r="E148" s="1" t="s">
        <v>9605</v>
      </c>
      <c r="G148" s="1">
        <v>2.1587001473E10</v>
      </c>
      <c r="H148" s="1">
        <v>2.1587639104E10</v>
      </c>
      <c r="I148" s="1" t="str">
        <f t="array" ref="I148">XLOOKUP(H148,gestor!A:A,gestor!C:C,"")</f>
        <v>1ef12f5f-a66e-4281-8e7c-3d2671f36ad1</v>
      </c>
      <c r="J148" s="3">
        <f t="shared" si="1"/>
        <v>29</v>
      </c>
      <c r="K148" s="3">
        <f t="shared" si="2"/>
        <v>1</v>
      </c>
    </row>
    <row r="149">
      <c r="A149" s="1">
        <v>2.76871044E9</v>
      </c>
      <c r="B149" s="1" t="s">
        <v>9678</v>
      </c>
      <c r="C149" s="6">
        <v>45411.68402777778</v>
      </c>
      <c r="D149" s="6">
        <v>45440.0</v>
      </c>
      <c r="E149" s="1" t="s">
        <v>9679</v>
      </c>
      <c r="G149" s="1">
        <v>1.8823446184E10</v>
      </c>
      <c r="H149" s="1">
        <v>1.8982735787E10</v>
      </c>
      <c r="I149" s="1" t="s">
        <v>80</v>
      </c>
      <c r="J149" s="3">
        <f t="shared" si="1"/>
        <v>29</v>
      </c>
      <c r="K149" s="3">
        <f t="shared" si="2"/>
        <v>1</v>
      </c>
    </row>
    <row r="150">
      <c r="A150" s="1">
        <v>2.699673483E9</v>
      </c>
      <c r="B150" s="1" t="s">
        <v>9680</v>
      </c>
      <c r="C150" s="6">
        <v>45390.43263888889</v>
      </c>
      <c r="D150" s="6">
        <v>45419.0</v>
      </c>
      <c r="E150" s="1" t="s">
        <v>9597</v>
      </c>
      <c r="G150" s="1">
        <v>1.8468981391E10</v>
      </c>
      <c r="H150" s="1">
        <v>1.8506865325E10</v>
      </c>
      <c r="I150" s="1" t="s">
        <v>632</v>
      </c>
      <c r="J150" s="3">
        <f t="shared" si="1"/>
        <v>29</v>
      </c>
      <c r="K150" s="3">
        <f t="shared" si="2"/>
        <v>1</v>
      </c>
    </row>
    <row r="151">
      <c r="A151" s="1">
        <v>3.012192438E9</v>
      </c>
      <c r="B151" s="1" t="s">
        <v>9681</v>
      </c>
      <c r="C151" s="6">
        <v>45469.57430555556</v>
      </c>
      <c r="D151" s="6">
        <v>45498.0</v>
      </c>
      <c r="E151" s="1" t="s">
        <v>9519</v>
      </c>
      <c r="G151" s="1">
        <v>2.0357156114E10</v>
      </c>
      <c r="H151" s="1">
        <v>2.0355839747E10</v>
      </c>
      <c r="I151" s="1" t="str">
        <f t="array" ref="I151">XLOOKUP(H151,gestor!A:A,gestor!C:C,"")</f>
        <v>6efa76bf-f6fc-42d8-b9a3-f72182069ab1</v>
      </c>
      <c r="J151" s="3">
        <f t="shared" si="1"/>
        <v>29</v>
      </c>
      <c r="K151" s="3">
        <f t="shared" si="2"/>
        <v>1</v>
      </c>
    </row>
    <row r="152">
      <c r="A152" s="1">
        <v>3.077833266E9</v>
      </c>
      <c r="B152" s="1" t="s">
        <v>9682</v>
      </c>
      <c r="C152" s="6">
        <v>45483.84027777778</v>
      </c>
      <c r="D152" s="6">
        <v>45512.0</v>
      </c>
      <c r="E152" s="1" t="s">
        <v>9683</v>
      </c>
      <c r="G152" s="1">
        <v>2.0663587423E10</v>
      </c>
      <c r="H152" s="1">
        <v>2.0661871506E10</v>
      </c>
      <c r="I152" s="1" t="str">
        <f t="array" ref="I152">XLOOKUP(H152,gestor!A:A,gestor!C:C,"")</f>
        <v>7b19ded5-ad7d-4c6e-9620-5343cc48775f</v>
      </c>
      <c r="J152" s="3">
        <f t="shared" si="1"/>
        <v>29</v>
      </c>
      <c r="K152" s="3">
        <f t="shared" si="2"/>
        <v>1</v>
      </c>
    </row>
    <row r="153">
      <c r="A153" s="1">
        <v>2.488304215E9</v>
      </c>
      <c r="B153" s="1" t="s">
        <v>9684</v>
      </c>
      <c r="C153" s="6">
        <v>45336.65277777778</v>
      </c>
      <c r="D153" s="6">
        <v>45366.0</v>
      </c>
      <c r="E153" s="1" t="s">
        <v>9685</v>
      </c>
      <c r="G153" s="1">
        <v>1.7326336934E10</v>
      </c>
      <c r="H153" s="1">
        <v>1.7338314161E10</v>
      </c>
      <c r="I153" s="1" t="str">
        <f t="array" ref="I153">XLOOKUP(H153,gestor!A:A,gestor!C:C,"")</f>
        <v>020b00df-027c-48d6-bacb-796169c1b5e1</v>
      </c>
      <c r="J153" s="3">
        <f t="shared" si="1"/>
        <v>30</v>
      </c>
      <c r="K153" s="3">
        <f t="shared" si="2"/>
        <v>1</v>
      </c>
    </row>
    <row r="154">
      <c r="A154" s="1">
        <v>2.700340024E9</v>
      </c>
      <c r="B154" s="1" t="s">
        <v>9686</v>
      </c>
      <c r="C154" s="6">
        <v>45389.7125</v>
      </c>
      <c r="D154" s="6">
        <v>45419.0</v>
      </c>
      <c r="E154" s="1" t="s">
        <v>9487</v>
      </c>
      <c r="G154" s="1">
        <v>1.8484757778E10</v>
      </c>
      <c r="H154" s="1">
        <v>1.8531636762E10</v>
      </c>
      <c r="I154" s="1" t="s">
        <v>124</v>
      </c>
      <c r="J154" s="3">
        <f t="shared" si="1"/>
        <v>30</v>
      </c>
      <c r="K154" s="3">
        <f t="shared" si="2"/>
        <v>1</v>
      </c>
    </row>
    <row r="155">
      <c r="A155" s="1">
        <v>4.174138796E9</v>
      </c>
      <c r="B155" s="1" t="s">
        <v>9687</v>
      </c>
      <c r="C155" s="6">
        <v>45551.669444444444</v>
      </c>
      <c r="D155" s="6">
        <v>45581.0</v>
      </c>
      <c r="E155" s="1" t="s">
        <v>9563</v>
      </c>
      <c r="G155" s="1">
        <v>2.2327335321E10</v>
      </c>
      <c r="H155" s="1">
        <v>2.106823093E10</v>
      </c>
      <c r="I155" s="1" t="str">
        <f t="array" ref="I155">XLOOKUP(H155,gestor!A:A,gestor!C:C,"")</f>
        <v>898a0f88-9dc9-4571-9505-75b87daeb292</v>
      </c>
      <c r="J155" s="3">
        <f t="shared" si="1"/>
        <v>30</v>
      </c>
      <c r="K155" s="3">
        <f t="shared" si="2"/>
        <v>1</v>
      </c>
    </row>
    <row r="156">
      <c r="A156" s="1">
        <v>2.982065539E9</v>
      </c>
      <c r="B156" s="1" t="s">
        <v>9688</v>
      </c>
      <c r="C156" s="6">
        <v>45461.79375</v>
      </c>
      <c r="D156" s="6">
        <v>45491.0</v>
      </c>
      <c r="E156" s="1" t="s">
        <v>9610</v>
      </c>
      <c r="G156" s="1">
        <v>2.0177418621E10</v>
      </c>
      <c r="H156" s="1">
        <v>1.9658147386E10</v>
      </c>
      <c r="I156" s="1" t="str">
        <f t="array" ref="I156">XLOOKUP(H156,gestor!A:A,gestor!C:C,"")</f>
        <v>8d2aa616-0399-4eb9-83ad-e6b61a054060</v>
      </c>
      <c r="J156" s="3">
        <f t="shared" si="1"/>
        <v>30</v>
      </c>
      <c r="K156" s="3">
        <f t="shared" si="2"/>
        <v>1</v>
      </c>
    </row>
    <row r="157">
      <c r="A157" s="1">
        <v>2.699673745E9</v>
      </c>
      <c r="B157" s="1" t="s">
        <v>9689</v>
      </c>
      <c r="C157" s="6">
        <v>45389.6375</v>
      </c>
      <c r="D157" s="6">
        <v>45419.0</v>
      </c>
      <c r="E157" s="1" t="s">
        <v>9690</v>
      </c>
      <c r="G157" s="1">
        <v>1.8385761901E10</v>
      </c>
      <c r="H157" s="1">
        <v>1.848809167E10</v>
      </c>
      <c r="I157" s="1" t="s">
        <v>318</v>
      </c>
      <c r="J157" s="3">
        <f t="shared" si="1"/>
        <v>30</v>
      </c>
      <c r="K157" s="3">
        <f t="shared" si="2"/>
        <v>1</v>
      </c>
    </row>
    <row r="158">
      <c r="C158" s="2"/>
      <c r="D158" s="2"/>
    </row>
    <row r="159">
      <c r="C159" s="2"/>
      <c r="D159" s="2"/>
    </row>
  </sheetData>
  <autoFilter ref="$A$1:$U$157">
    <sortState ref="A1:U157">
      <sortCondition ref="J1:J157"/>
      <sortCondition ref="I1:I157"/>
    </sortState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634</v>
      </c>
      <c r="B1" s="10">
        <v>7652.98006057739</v>
      </c>
      <c r="C1" s="11">
        <f t="shared" ref="C1:C784" si="1">((B1-E1)/E1)/100</f>
        <v>0.09636525449</v>
      </c>
      <c r="D1" s="1" t="s">
        <v>895</v>
      </c>
      <c r="E1" s="1">
        <f t="array" ref="E1">XLOOKUP(D1,'query_result_2024-11-01T03_34_5'!B:B,'query_result_2024-11-01T03_34_5'!N:N,"")</f>
        <v>719.5</v>
      </c>
      <c r="F1" s="1" t="s">
        <v>893</v>
      </c>
      <c r="G1" s="7">
        <v>45518.68090277778</v>
      </c>
    </row>
    <row r="2">
      <c r="A2" s="1" t="s">
        <v>905</v>
      </c>
      <c r="B2" s="10">
        <v>276.099998474121</v>
      </c>
      <c r="C2" s="11">
        <f t="shared" si="1"/>
        <v>-0.001903225851</v>
      </c>
      <c r="D2" s="1" t="s">
        <v>908</v>
      </c>
      <c r="E2" s="1">
        <f t="array" ref="E2">XLOOKUP(D2,'query_result_2024-11-01T03_34_5'!B:B,'query_result_2024-11-01T03_34_5'!N:N,"")</f>
        <v>341</v>
      </c>
      <c r="F2" s="1" t="s">
        <v>906</v>
      </c>
      <c r="G2" s="7">
        <v>45492.25740740741</v>
      </c>
    </row>
    <row r="3">
      <c r="A3" s="1" t="s">
        <v>942</v>
      </c>
      <c r="B3" s="10">
        <v>184352.329797267</v>
      </c>
      <c r="C3" s="11">
        <f t="shared" si="1"/>
        <v>2.55222835</v>
      </c>
      <c r="D3" s="1" t="s">
        <v>945</v>
      </c>
      <c r="E3" s="1">
        <f t="array" ref="E3">XLOOKUP(D3,'query_result_2024-11-01T03_34_5'!B:B,'query_result_2024-11-01T03_34_5'!N:N,"")</f>
        <v>719.5</v>
      </c>
      <c r="F3" s="1" t="s">
        <v>943</v>
      </c>
    </row>
    <row r="4">
      <c r="A4" s="1" t="s">
        <v>955</v>
      </c>
      <c r="B4" s="10">
        <v>2969.17999267578</v>
      </c>
      <c r="C4" s="11">
        <f t="shared" si="1"/>
        <v>0.07707272706</v>
      </c>
      <c r="D4" s="1" t="s">
        <v>908</v>
      </c>
      <c r="E4" s="1">
        <f t="array" ref="E4">XLOOKUP(D4,'query_result_2024-11-01T03_34_5'!B:B,'query_result_2024-11-01T03_34_5'!N:N,"")</f>
        <v>341</v>
      </c>
      <c r="F4" s="1" t="s">
        <v>956</v>
      </c>
      <c r="G4" s="7">
        <v>45477.882210648146</v>
      </c>
    </row>
    <row r="5">
      <c r="A5" s="1" t="s">
        <v>960</v>
      </c>
      <c r="B5" s="10">
        <v>654.799987792968</v>
      </c>
      <c r="C5" s="11">
        <f t="shared" si="1"/>
        <v>0.009202345683</v>
      </c>
      <c r="D5" s="1" t="s">
        <v>908</v>
      </c>
      <c r="E5" s="1">
        <f t="array" ref="E5">XLOOKUP(D5,'query_result_2024-11-01T03_34_5'!B:B,'query_result_2024-11-01T03_34_5'!N:N,"")</f>
        <v>341</v>
      </c>
      <c r="F5" s="1" t="s">
        <v>961</v>
      </c>
      <c r="G5" s="7">
        <v>45421.67390046296</v>
      </c>
    </row>
    <row r="6">
      <c r="A6" s="1" t="s">
        <v>964</v>
      </c>
      <c r="B6" s="10">
        <v>2347.43000793457</v>
      </c>
      <c r="C6" s="11">
        <f t="shared" si="1"/>
        <v>0.01046582396</v>
      </c>
      <c r="D6" s="1" t="s">
        <v>967</v>
      </c>
      <c r="E6" s="1">
        <f t="array" ref="E6">XLOOKUP(D6,'query_result_2024-11-01T03_34_5'!B:B,'query_result_2024-11-01T03_34_5'!N:N,"")</f>
        <v>1147</v>
      </c>
      <c r="F6" s="1" t="s">
        <v>965</v>
      </c>
    </row>
    <row r="7">
      <c r="A7" s="1" t="s">
        <v>970</v>
      </c>
      <c r="B7" s="10">
        <v>21455.5900421142</v>
      </c>
      <c r="C7" s="11">
        <f t="shared" si="1"/>
        <v>0.2346475489</v>
      </c>
      <c r="D7" s="1" t="s">
        <v>973</v>
      </c>
      <c r="E7" s="1">
        <f t="array" ref="E7">XLOOKUP(D7,'query_result_2024-11-01T03_34_5'!B:B,'query_result_2024-11-01T03_34_5'!N:N,"")</f>
        <v>877</v>
      </c>
      <c r="F7" s="1" t="s">
        <v>971</v>
      </c>
      <c r="G7" s="7">
        <v>45473.7971875</v>
      </c>
    </row>
    <row r="8">
      <c r="A8" s="1" t="s">
        <v>976</v>
      </c>
      <c r="B8" s="10">
        <v>12589.3399772644</v>
      </c>
      <c r="C8" s="11">
        <f t="shared" si="1"/>
        <v>0.03440684295</v>
      </c>
      <c r="D8" s="1" t="s">
        <v>979</v>
      </c>
      <c r="E8" s="1">
        <f t="array" ref="E8">XLOOKUP(D8,'query_result_2024-11-01T03_34_5'!B:B,'query_result_2024-11-01T03_34_5'!N:N,"")</f>
        <v>2835</v>
      </c>
      <c r="F8" s="1" t="s">
        <v>977</v>
      </c>
    </row>
    <row r="9">
      <c r="A9" s="1" t="s">
        <v>183</v>
      </c>
      <c r="B9" s="10">
        <v>1786.15999984741</v>
      </c>
      <c r="C9" s="11">
        <f t="shared" si="1"/>
        <v>0.04238005865</v>
      </c>
      <c r="D9" s="1" t="s">
        <v>915</v>
      </c>
      <c r="E9" s="1">
        <f t="array" ref="E9">XLOOKUP(D9,'query_result_2024-11-01T03_34_5'!B:B,'query_result_2024-11-01T03_34_5'!N:N,"")</f>
        <v>341</v>
      </c>
      <c r="F9" s="1" t="s">
        <v>985</v>
      </c>
    </row>
    <row r="10">
      <c r="A10" s="1" t="s">
        <v>140</v>
      </c>
      <c r="B10" s="10">
        <v>4094.75998687744</v>
      </c>
      <c r="C10" s="11">
        <f t="shared" si="1"/>
        <v>0.110080938</v>
      </c>
      <c r="D10" s="1" t="s">
        <v>938</v>
      </c>
      <c r="E10" s="1">
        <f t="array" ref="E10">XLOOKUP(D10,'query_result_2024-11-01T03_34_5'!B:B,'query_result_2024-11-01T03_34_5'!N:N,"")</f>
        <v>341</v>
      </c>
      <c r="F10" s="1" t="s">
        <v>991</v>
      </c>
    </row>
    <row r="11">
      <c r="A11" s="1" t="s">
        <v>997</v>
      </c>
      <c r="B11" s="10">
        <v>2898.67006683349</v>
      </c>
      <c r="C11" s="11">
        <f t="shared" si="1"/>
        <v>0.0750049873</v>
      </c>
      <c r="D11" s="1" t="s">
        <v>908</v>
      </c>
      <c r="E11" s="1">
        <f t="array" ref="E11">XLOOKUP(D11,'query_result_2024-11-01T03_34_5'!B:B,'query_result_2024-11-01T03_34_5'!N:N,"")</f>
        <v>341</v>
      </c>
      <c r="F11" s="1" t="s">
        <v>998</v>
      </c>
    </row>
    <row r="12">
      <c r="A12" s="1" t="s">
        <v>1012</v>
      </c>
      <c r="B12" s="10">
        <v>1697.0</v>
      </c>
      <c r="C12" s="11">
        <f t="shared" si="1"/>
        <v>0.04713804714</v>
      </c>
      <c r="D12" s="1" t="s">
        <v>930</v>
      </c>
      <c r="E12" s="1">
        <f t="array" ref="E12">XLOOKUP(D12,'query_result_2024-11-01T03_34_5'!B:B,'query_result_2024-11-01T03_34_5'!N:N,"")</f>
        <v>297</v>
      </c>
      <c r="F12" s="1" t="s">
        <v>1013</v>
      </c>
    </row>
    <row r="13">
      <c r="A13" s="1" t="s">
        <v>1017</v>
      </c>
      <c r="B13" s="10">
        <v>2224.00999450683</v>
      </c>
      <c r="C13" s="11">
        <f t="shared" si="1"/>
        <v>0.05522023444</v>
      </c>
      <c r="D13" s="1" t="s">
        <v>908</v>
      </c>
      <c r="E13" s="1">
        <f t="array" ref="E13">XLOOKUP(D13,'query_result_2024-11-01T03_34_5'!B:B,'query_result_2024-11-01T03_34_5'!N:N,"")</f>
        <v>341</v>
      </c>
      <c r="F13" s="1" t="s">
        <v>1018</v>
      </c>
      <c r="G13" s="7">
        <v>45473.7971875</v>
      </c>
    </row>
    <row r="14">
      <c r="A14" s="1" t="s">
        <v>202</v>
      </c>
      <c r="B14" s="10">
        <v>175.800001144409</v>
      </c>
      <c r="C14" s="11">
        <f t="shared" si="1"/>
        <v>-0.004844574746</v>
      </c>
      <c r="D14" s="1" t="s">
        <v>908</v>
      </c>
      <c r="E14" s="1">
        <f t="array" ref="E14">XLOOKUP(D14,'query_result_2024-11-01T03_34_5'!B:B,'query_result_2024-11-01T03_34_5'!N:N,"")</f>
        <v>341</v>
      </c>
      <c r="F14" s="1" t="s">
        <v>1039</v>
      </c>
    </row>
    <row r="15">
      <c r="A15" s="1" t="s">
        <v>122</v>
      </c>
      <c r="B15" s="10">
        <v>1603.0</v>
      </c>
      <c r="C15" s="11">
        <f t="shared" si="1"/>
        <v>0.03700879765</v>
      </c>
      <c r="D15" s="1" t="s">
        <v>938</v>
      </c>
      <c r="E15" s="1">
        <f t="array" ref="E15">XLOOKUP(D15,'query_result_2024-11-01T03_34_5'!B:B,'query_result_2024-11-01T03_34_5'!N:N,"")</f>
        <v>341</v>
      </c>
      <c r="F15" s="1" t="s">
        <v>1043</v>
      </c>
    </row>
    <row r="16">
      <c r="A16" s="1" t="s">
        <v>1051</v>
      </c>
      <c r="B16" s="10">
        <v>66833.8703323602</v>
      </c>
      <c r="C16" s="11">
        <f t="shared" si="1"/>
        <v>1.949937546</v>
      </c>
      <c r="D16" s="1" t="s">
        <v>915</v>
      </c>
      <c r="E16" s="1">
        <f t="array" ref="E16">XLOOKUP(D16,'query_result_2024-11-01T03_34_5'!B:B,'query_result_2024-11-01T03_34_5'!N:N,"")</f>
        <v>341</v>
      </c>
      <c r="F16" s="1" t="s">
        <v>1052</v>
      </c>
    </row>
    <row r="17">
      <c r="A17" s="1" t="s">
        <v>179</v>
      </c>
      <c r="B17" s="10">
        <v>1507.95999908447</v>
      </c>
      <c r="C17" s="11">
        <f t="shared" si="1"/>
        <v>0.03422170085</v>
      </c>
      <c r="D17" s="1" t="s">
        <v>938</v>
      </c>
      <c r="E17" s="1">
        <f t="array" ref="E17">XLOOKUP(D17,'query_result_2024-11-01T03_34_5'!B:B,'query_result_2024-11-01T03_34_5'!N:N,"")</f>
        <v>341</v>
      </c>
      <c r="F17" s="1" t="s">
        <v>1055</v>
      </c>
    </row>
    <row r="18">
      <c r="A18" s="1" t="s">
        <v>1059</v>
      </c>
      <c r="B18" s="10">
        <v>66.8300018310546</v>
      </c>
      <c r="C18" s="11">
        <f t="shared" si="1"/>
        <v>-0.008040175899</v>
      </c>
      <c r="D18" s="1" t="s">
        <v>908</v>
      </c>
      <c r="E18" s="1">
        <f t="array" ref="E18">XLOOKUP(D18,'query_result_2024-11-01T03_34_5'!B:B,'query_result_2024-11-01T03_34_5'!N:N,"")</f>
        <v>341</v>
      </c>
      <c r="F18" s="1" t="s">
        <v>1060</v>
      </c>
      <c r="G18" s="7">
        <v>45341.62924768519</v>
      </c>
    </row>
    <row r="19">
      <c r="A19" s="1" t="s">
        <v>118</v>
      </c>
      <c r="B19" s="10">
        <v>1336.68998718261</v>
      </c>
      <c r="C19" s="11">
        <f t="shared" si="1"/>
        <v>0.02065802723</v>
      </c>
      <c r="D19" s="1" t="s">
        <v>1066</v>
      </c>
      <c r="E19" s="1">
        <f t="array" ref="E19">XLOOKUP(D19,'query_result_2024-11-01T03_34_5'!B:B,'query_result_2024-11-01T03_34_5'!N:N,"")</f>
        <v>436</v>
      </c>
      <c r="F19" s="1" t="s">
        <v>1064</v>
      </c>
    </row>
    <row r="20">
      <c r="A20" s="1" t="s">
        <v>289</v>
      </c>
      <c r="B20" s="10">
        <v>865.899986267089</v>
      </c>
      <c r="C20" s="11">
        <f t="shared" si="1"/>
        <v>0.01539296147</v>
      </c>
      <c r="D20" s="1" t="s">
        <v>908</v>
      </c>
      <c r="E20" s="1">
        <f t="array" ref="E20">XLOOKUP(D20,'query_result_2024-11-01T03_34_5'!B:B,'query_result_2024-11-01T03_34_5'!N:N,"")</f>
        <v>341</v>
      </c>
      <c r="F20" s="1" t="s">
        <v>1069</v>
      </c>
      <c r="G20" s="7">
        <v>45589.257743055554</v>
      </c>
    </row>
    <row r="21">
      <c r="A21" s="1" t="s">
        <v>1078</v>
      </c>
      <c r="B21" s="10">
        <v>26212.9299316406</v>
      </c>
      <c r="C21" s="11">
        <f t="shared" si="1"/>
        <v>0.7587076226</v>
      </c>
      <c r="D21" s="1" t="s">
        <v>908</v>
      </c>
      <c r="E21" s="1">
        <f t="array" ref="E21">XLOOKUP(D21,'query_result_2024-11-01T03_34_5'!B:B,'query_result_2024-11-01T03_34_5'!N:N,"")</f>
        <v>341</v>
      </c>
      <c r="F21" s="1" t="s">
        <v>1079</v>
      </c>
    </row>
    <row r="22">
      <c r="A22" s="1" t="s">
        <v>89</v>
      </c>
      <c r="B22" s="10">
        <v>5780.86009216308</v>
      </c>
      <c r="C22" s="11">
        <f t="shared" si="1"/>
        <v>0.1595266889</v>
      </c>
      <c r="D22" s="1" t="s">
        <v>938</v>
      </c>
      <c r="E22" s="1">
        <f t="array" ref="E22">XLOOKUP(D22,'query_result_2024-11-01T03_34_5'!B:B,'query_result_2024-11-01T03_34_5'!N:N,"")</f>
        <v>341</v>
      </c>
      <c r="F22" s="1" t="s">
        <v>1086</v>
      </c>
    </row>
    <row r="23">
      <c r="A23" s="1" t="s">
        <v>1092</v>
      </c>
      <c r="B23" s="10">
        <v>168.149993896484</v>
      </c>
      <c r="C23" s="11">
        <f t="shared" si="1"/>
        <v>-0.005068915135</v>
      </c>
      <c r="D23" s="1" t="s">
        <v>938</v>
      </c>
      <c r="E23" s="1">
        <f t="array" ref="E23">XLOOKUP(D23,'query_result_2024-11-01T03_34_5'!B:B,'query_result_2024-11-01T03_34_5'!N:N,"")</f>
        <v>341</v>
      </c>
      <c r="F23" s="1" t="s">
        <v>1093</v>
      </c>
    </row>
    <row r="24">
      <c r="A24" s="1" t="s">
        <v>1106</v>
      </c>
      <c r="B24" s="10">
        <v>336.550003051757</v>
      </c>
      <c r="C24" s="11" t="str">
        <f t="shared" si="1"/>
        <v>#DIV/0!</v>
      </c>
      <c r="D24" s="1" t="s">
        <v>1109</v>
      </c>
      <c r="E24" s="1">
        <f t="array" ref="E24">XLOOKUP(D24,'query_result_2024-11-01T03_34_5'!B:B,'query_result_2024-11-01T03_34_5'!N:N,"")</f>
        <v>0</v>
      </c>
      <c r="F24" s="1" t="s">
        <v>1107</v>
      </c>
    </row>
    <row r="25">
      <c r="A25" s="1" t="s">
        <v>1117</v>
      </c>
      <c r="B25" s="10">
        <v>8096.84999084472</v>
      </c>
      <c r="C25" s="11">
        <f t="shared" si="1"/>
        <v>0.2274442813</v>
      </c>
      <c r="D25" s="1" t="s">
        <v>908</v>
      </c>
      <c r="E25" s="1">
        <f t="array" ref="E25">XLOOKUP(D25,'query_result_2024-11-01T03_34_5'!B:B,'query_result_2024-11-01T03_34_5'!N:N,"")</f>
        <v>341</v>
      </c>
      <c r="F25" s="1" t="s">
        <v>1118</v>
      </c>
    </row>
    <row r="26">
      <c r="A26" s="1" t="s">
        <v>316</v>
      </c>
      <c r="B26" s="10">
        <v>2128.0</v>
      </c>
      <c r="C26" s="11">
        <f t="shared" si="1"/>
        <v>0.05240469208</v>
      </c>
      <c r="D26" s="1" t="s">
        <v>908</v>
      </c>
      <c r="E26" s="1">
        <f t="array" ref="E26">XLOOKUP(D26,'query_result_2024-11-01T03_34_5'!B:B,'query_result_2024-11-01T03_34_5'!N:N,"")</f>
        <v>341</v>
      </c>
      <c r="F26" s="1" t="s">
        <v>1126</v>
      </c>
      <c r="G26" s="7">
        <v>45503.32372685185</v>
      </c>
    </row>
    <row r="27">
      <c r="A27" s="1" t="s">
        <v>1131</v>
      </c>
      <c r="B27" s="10">
        <v>7338.8700466156</v>
      </c>
      <c r="C27" s="11">
        <f t="shared" si="1"/>
        <v>0.09199958369</v>
      </c>
      <c r="D27" s="1" t="s">
        <v>895</v>
      </c>
      <c r="E27" s="1">
        <f t="array" ref="E27">XLOOKUP(D27,'query_result_2024-11-01T03_34_5'!B:B,'query_result_2024-11-01T03_34_5'!N:N,"")</f>
        <v>719.5</v>
      </c>
      <c r="F27" s="1" t="s">
        <v>1132</v>
      </c>
      <c r="G27" s="7">
        <v>45469.59203703704</v>
      </c>
    </row>
    <row r="28">
      <c r="A28" s="1" t="s">
        <v>254</v>
      </c>
      <c r="B28" s="10">
        <v>211.100006103515</v>
      </c>
      <c r="C28" s="11">
        <f t="shared" si="1"/>
        <v>-0.003809383985</v>
      </c>
      <c r="D28" s="1" t="s">
        <v>938</v>
      </c>
      <c r="E28" s="1">
        <f t="array" ref="E28">XLOOKUP(D28,'query_result_2024-11-01T03_34_5'!B:B,'query_result_2024-11-01T03_34_5'!N:N,"")</f>
        <v>341</v>
      </c>
      <c r="F28" s="1" t="s">
        <v>1136</v>
      </c>
      <c r="G28" s="7">
        <v>45434.8337962963</v>
      </c>
    </row>
    <row r="29">
      <c r="A29" s="1" t="s">
        <v>647</v>
      </c>
      <c r="B29" s="10">
        <v>428.150001525878</v>
      </c>
      <c r="C29" s="11">
        <f t="shared" si="1"/>
        <v>-0.004049339798</v>
      </c>
      <c r="D29" s="1" t="s">
        <v>895</v>
      </c>
      <c r="E29" s="1">
        <f t="array" ref="E29">XLOOKUP(D29,'query_result_2024-11-01T03_34_5'!B:B,'query_result_2024-11-01T03_34_5'!N:N,"")</f>
        <v>719.5</v>
      </c>
      <c r="F29" s="1" t="s">
        <v>1144</v>
      </c>
    </row>
    <row r="30">
      <c r="A30" s="1" t="s">
        <v>199</v>
      </c>
      <c r="B30" s="10">
        <v>114.430000305175</v>
      </c>
      <c r="C30" s="11">
        <f t="shared" si="1"/>
        <v>-0.006644281516</v>
      </c>
      <c r="D30" s="1" t="s">
        <v>908</v>
      </c>
      <c r="E30" s="1">
        <f t="array" ref="E30">XLOOKUP(D30,'query_result_2024-11-01T03_34_5'!B:B,'query_result_2024-11-01T03_34_5'!N:N,"")</f>
        <v>341</v>
      </c>
      <c r="F30" s="1" t="s">
        <v>1146</v>
      </c>
      <c r="G30" s="7">
        <v>45490.764560185184</v>
      </c>
    </row>
    <row r="31">
      <c r="A31" s="1" t="s">
        <v>1155</v>
      </c>
      <c r="B31" s="10">
        <v>99.9000015258789</v>
      </c>
      <c r="C31" s="11">
        <f t="shared" si="1"/>
        <v>-0.007070381187</v>
      </c>
      <c r="D31" s="1" t="s">
        <v>915</v>
      </c>
      <c r="E31" s="1">
        <f t="array" ref="E31">XLOOKUP(D31,'query_result_2024-11-01T03_34_5'!B:B,'query_result_2024-11-01T03_34_5'!N:N,"")</f>
        <v>341</v>
      </c>
      <c r="F31" s="1" t="s">
        <v>1156</v>
      </c>
      <c r="G31" s="7">
        <v>45483.72236111111</v>
      </c>
    </row>
    <row r="32">
      <c r="A32" s="1" t="s">
        <v>1160</v>
      </c>
      <c r="B32" s="10">
        <v>3883.99005889892</v>
      </c>
      <c r="C32" s="11">
        <f t="shared" si="1"/>
        <v>0.00944912398</v>
      </c>
      <c r="D32" s="1" t="s">
        <v>1163</v>
      </c>
      <c r="E32" s="1">
        <f t="array" ref="E32">XLOOKUP(D32,'query_result_2024-11-01T03_34_5'!B:B,'query_result_2024-11-01T03_34_5'!N:N,"")</f>
        <v>1997</v>
      </c>
      <c r="F32" s="1" t="s">
        <v>1161</v>
      </c>
    </row>
    <row r="33">
      <c r="A33" s="1" t="s">
        <v>1166</v>
      </c>
      <c r="B33" s="10">
        <v>11755.6998901367</v>
      </c>
      <c r="C33" s="11">
        <f t="shared" si="1"/>
        <v>0.1991761546</v>
      </c>
      <c r="D33" s="1" t="s">
        <v>1006</v>
      </c>
      <c r="E33" s="1">
        <f t="array" ref="E33">XLOOKUP(D33,'query_result_2024-11-01T03_34_5'!B:B,'query_result_2024-11-01T03_34_5'!N:N,"")</f>
        <v>562</v>
      </c>
      <c r="F33" s="1" t="s">
        <v>1167</v>
      </c>
      <c r="G33" s="7">
        <v>45473.7971875</v>
      </c>
    </row>
    <row r="34">
      <c r="A34" s="1" t="s">
        <v>127</v>
      </c>
      <c r="B34" s="10">
        <v>20.0</v>
      </c>
      <c r="C34" s="11">
        <f t="shared" si="1"/>
        <v>-0.009413489736</v>
      </c>
      <c r="D34" s="1" t="s">
        <v>908</v>
      </c>
      <c r="E34" s="1">
        <f t="array" ref="E34">XLOOKUP(D34,'query_result_2024-11-01T03_34_5'!B:B,'query_result_2024-11-01T03_34_5'!N:N,"")</f>
        <v>341</v>
      </c>
      <c r="F34" s="1" t="s">
        <v>1170</v>
      </c>
    </row>
    <row r="35">
      <c r="A35" s="1" t="s">
        <v>1173</v>
      </c>
      <c r="B35" s="10">
        <v>239.0</v>
      </c>
      <c r="C35" s="11" t="str">
        <f t="shared" si="1"/>
        <v>#DIV/0!</v>
      </c>
      <c r="D35" s="1" t="s">
        <v>1109</v>
      </c>
      <c r="E35" s="1">
        <f t="array" ref="E35">XLOOKUP(D35,'query_result_2024-11-01T03_34_5'!B:B,'query_result_2024-11-01T03_34_5'!N:N,"")</f>
        <v>0</v>
      </c>
      <c r="F35" s="1" t="s">
        <v>1174</v>
      </c>
    </row>
    <row r="36">
      <c r="A36" s="1" t="s">
        <v>262</v>
      </c>
      <c r="B36" s="10">
        <v>320.0</v>
      </c>
      <c r="C36" s="11">
        <f t="shared" si="1"/>
        <v>-0.0006158357771</v>
      </c>
      <c r="D36" s="1" t="s">
        <v>938</v>
      </c>
      <c r="E36" s="1">
        <f t="array" ref="E36">XLOOKUP(D36,'query_result_2024-11-01T03_34_5'!B:B,'query_result_2024-11-01T03_34_5'!N:N,"")</f>
        <v>341</v>
      </c>
      <c r="F36" s="1" t="s">
        <v>1176</v>
      </c>
    </row>
    <row r="37">
      <c r="A37" s="1" t="s">
        <v>627</v>
      </c>
      <c r="B37" s="10">
        <v>7415.9999923706</v>
      </c>
      <c r="C37" s="11">
        <f t="shared" si="1"/>
        <v>0.1219572952</v>
      </c>
      <c r="D37" s="1" t="s">
        <v>1006</v>
      </c>
      <c r="E37" s="1">
        <f t="array" ref="E37">XLOOKUP(D37,'query_result_2024-11-01T03_34_5'!B:B,'query_result_2024-11-01T03_34_5'!N:N,"")</f>
        <v>562</v>
      </c>
      <c r="F37" s="1" t="s">
        <v>1201</v>
      </c>
    </row>
    <row r="38">
      <c r="A38" s="1" t="s">
        <v>1217</v>
      </c>
      <c r="B38" s="10">
        <v>7995.68001174926</v>
      </c>
      <c r="C38" s="11">
        <f t="shared" si="1"/>
        <v>0.2244774197</v>
      </c>
      <c r="D38" s="1" t="s">
        <v>938</v>
      </c>
      <c r="E38" s="1">
        <f t="array" ref="E38">XLOOKUP(D38,'query_result_2024-11-01T03_34_5'!B:B,'query_result_2024-11-01T03_34_5'!N:N,"")</f>
        <v>341</v>
      </c>
      <c r="F38" s="1" t="s">
        <v>1218</v>
      </c>
    </row>
    <row r="39">
      <c r="A39" s="1" t="s">
        <v>1226</v>
      </c>
      <c r="B39" s="10">
        <v>1779.44000816345</v>
      </c>
      <c r="C39" s="11">
        <f t="shared" si="1"/>
        <v>0.04218299144</v>
      </c>
      <c r="D39" s="1" t="s">
        <v>908</v>
      </c>
      <c r="E39" s="1">
        <f t="array" ref="E39">XLOOKUP(D39,'query_result_2024-11-01T03_34_5'!B:B,'query_result_2024-11-01T03_34_5'!N:N,"")</f>
        <v>341</v>
      </c>
      <c r="F39" s="1" t="s">
        <v>1227</v>
      </c>
    </row>
    <row r="40">
      <c r="A40" s="1" t="s">
        <v>136</v>
      </c>
      <c r="B40" s="10">
        <v>10989.280014038</v>
      </c>
      <c r="C40" s="11">
        <f t="shared" si="1"/>
        <v>0.2420477067</v>
      </c>
      <c r="D40" s="1" t="s">
        <v>1243</v>
      </c>
      <c r="E40" s="1">
        <f t="array" ref="E40">XLOOKUP(D40,'query_result_2024-11-01T03_34_5'!B:B,'query_result_2024-11-01T03_34_5'!N:N,"")</f>
        <v>436</v>
      </c>
      <c r="F40" s="1" t="s">
        <v>1240</v>
      </c>
    </row>
    <row r="41">
      <c r="A41" s="1" t="s">
        <v>663</v>
      </c>
      <c r="B41" s="10">
        <v>56592.0997924804</v>
      </c>
      <c r="C41" s="11">
        <f t="shared" si="1"/>
        <v>0.9969768646</v>
      </c>
      <c r="D41" s="1" t="s">
        <v>1115</v>
      </c>
      <c r="E41" s="1">
        <f t="array" ref="E41">XLOOKUP(D41,'query_result_2024-11-01T03_34_5'!B:B,'query_result_2024-11-01T03_34_5'!N:N,"")</f>
        <v>562</v>
      </c>
      <c r="F41" s="1" t="s">
        <v>1251</v>
      </c>
    </row>
    <row r="42">
      <c r="A42" s="1" t="s">
        <v>78</v>
      </c>
      <c r="B42" s="10">
        <v>3537.45001220703</v>
      </c>
      <c r="C42" s="11">
        <f t="shared" si="1"/>
        <v>0.09373753701</v>
      </c>
      <c r="D42" s="1" t="s">
        <v>908</v>
      </c>
      <c r="E42" s="1">
        <f t="array" ref="E42">XLOOKUP(D42,'query_result_2024-11-01T03_34_5'!B:B,'query_result_2024-11-01T03_34_5'!N:N,"")</f>
        <v>341</v>
      </c>
      <c r="F42" s="1" t="s">
        <v>1255</v>
      </c>
    </row>
    <row r="43">
      <c r="A43" s="1" t="s">
        <v>1259</v>
      </c>
      <c r="B43" s="10">
        <v>14502.4900512695</v>
      </c>
      <c r="C43" s="11">
        <f t="shared" si="1"/>
        <v>0.4152929634</v>
      </c>
      <c r="D43" s="1" t="s">
        <v>908</v>
      </c>
      <c r="E43" s="1">
        <f t="array" ref="E43">XLOOKUP(D43,'query_result_2024-11-01T03_34_5'!B:B,'query_result_2024-11-01T03_34_5'!N:N,"")</f>
        <v>341</v>
      </c>
      <c r="F43" s="1" t="s">
        <v>1260</v>
      </c>
      <c r="G43" s="7">
        <v>45562.24015046296</v>
      </c>
    </row>
    <row r="44">
      <c r="A44" s="1" t="s">
        <v>614</v>
      </c>
      <c r="B44" s="10">
        <v>113592.030071258</v>
      </c>
      <c r="C44" s="11">
        <f t="shared" si="1"/>
        <v>1.285234094</v>
      </c>
      <c r="D44" s="1" t="s">
        <v>1185</v>
      </c>
      <c r="E44" s="1">
        <f t="array" ref="E44">XLOOKUP(D44,'query_result_2024-11-01T03_34_5'!B:B,'query_result_2024-11-01T03_34_5'!N:N,"")</f>
        <v>877</v>
      </c>
      <c r="F44" s="1" t="s">
        <v>1270</v>
      </c>
    </row>
    <row r="45">
      <c r="A45" s="1" t="s">
        <v>270</v>
      </c>
      <c r="B45" s="10">
        <v>438.560005187988</v>
      </c>
      <c r="C45" s="11">
        <f t="shared" si="1"/>
        <v>0.00286099722</v>
      </c>
      <c r="D45" s="1" t="s">
        <v>938</v>
      </c>
      <c r="E45" s="1">
        <f t="array" ref="E45">XLOOKUP(D45,'query_result_2024-11-01T03_34_5'!B:B,'query_result_2024-11-01T03_34_5'!N:N,"")</f>
        <v>341</v>
      </c>
      <c r="F45" s="1" t="s">
        <v>1273</v>
      </c>
    </row>
    <row r="46">
      <c r="A46" s="1" t="s">
        <v>1277</v>
      </c>
      <c r="B46" s="10">
        <v>542.920013427734</v>
      </c>
      <c r="C46" s="11">
        <f t="shared" si="1"/>
        <v>0.002452293886</v>
      </c>
      <c r="D46" s="1" t="s">
        <v>1243</v>
      </c>
      <c r="E46" s="1">
        <f t="array" ref="E46">XLOOKUP(D46,'query_result_2024-11-01T03_34_5'!B:B,'query_result_2024-11-01T03_34_5'!N:N,"")</f>
        <v>436</v>
      </c>
      <c r="F46" s="1" t="s">
        <v>1278</v>
      </c>
      <c r="G46" s="7">
        <v>45473.7971875</v>
      </c>
    </row>
    <row r="47">
      <c r="A47" s="1" t="s">
        <v>26</v>
      </c>
      <c r="B47" s="10">
        <v>239347.110413502</v>
      </c>
      <c r="C47" s="11">
        <f t="shared" si="1"/>
        <v>1.188533352</v>
      </c>
      <c r="D47" s="1" t="s">
        <v>1163</v>
      </c>
      <c r="E47" s="1">
        <f t="array" ref="E47">XLOOKUP(D47,'query_result_2024-11-01T03_34_5'!B:B,'query_result_2024-11-01T03_34_5'!N:N,"")</f>
        <v>1997</v>
      </c>
      <c r="F47" s="1" t="s">
        <v>1281</v>
      </c>
    </row>
    <row r="48">
      <c r="A48" s="1" t="s">
        <v>716</v>
      </c>
      <c r="B48" s="10">
        <v>3563.12005615234</v>
      </c>
      <c r="C48" s="11">
        <f t="shared" si="1"/>
        <v>0.03062850691</v>
      </c>
      <c r="D48" s="1" t="s">
        <v>1185</v>
      </c>
      <c r="E48" s="1">
        <f t="array" ref="E48">XLOOKUP(D48,'query_result_2024-11-01T03_34_5'!B:B,'query_result_2024-11-01T03_34_5'!N:N,"")</f>
        <v>877</v>
      </c>
      <c r="F48" s="1" t="s">
        <v>1286</v>
      </c>
    </row>
    <row r="49">
      <c r="A49" s="1" t="s">
        <v>1295</v>
      </c>
      <c r="B49" s="10">
        <v>813.049995422363</v>
      </c>
      <c r="C49" s="11" t="str">
        <f t="shared" si="1"/>
        <v>#DIV/0!</v>
      </c>
      <c r="D49" s="1" t="s">
        <v>1109</v>
      </c>
      <c r="E49" s="1">
        <f t="array" ref="E49">XLOOKUP(D49,'query_result_2024-11-01T03_34_5'!B:B,'query_result_2024-11-01T03_34_5'!N:N,"")</f>
        <v>0</v>
      </c>
      <c r="F49" s="1" t="s">
        <v>1296</v>
      </c>
    </row>
    <row r="50">
      <c r="A50" s="1" t="s">
        <v>657</v>
      </c>
      <c r="B50" s="10">
        <v>1153.0</v>
      </c>
      <c r="C50" s="11">
        <f t="shared" si="1"/>
        <v>0.00314709236</v>
      </c>
      <c r="D50" s="1" t="s">
        <v>1301</v>
      </c>
      <c r="E50" s="1">
        <f t="array" ref="E50">XLOOKUP(D50,'query_result_2024-11-01T03_34_5'!B:B,'query_result_2024-11-01T03_34_5'!N:N,"")</f>
        <v>877</v>
      </c>
      <c r="F50" s="1" t="s">
        <v>1299</v>
      </c>
    </row>
    <row r="51">
      <c r="A51" s="1" t="s">
        <v>1304</v>
      </c>
      <c r="B51" s="10">
        <v>4345.79000854492</v>
      </c>
      <c r="C51" s="11">
        <f t="shared" si="1"/>
        <v>-0.0001456008877</v>
      </c>
      <c r="D51" s="1" t="s">
        <v>1307</v>
      </c>
      <c r="E51" s="1">
        <f t="array" ref="E51">XLOOKUP(D51,'query_result_2024-11-01T03_34_5'!B:B,'query_result_2024-11-01T03_34_5'!N:N,"")</f>
        <v>4410</v>
      </c>
      <c r="F51" s="1" t="s">
        <v>1305</v>
      </c>
    </row>
    <row r="52">
      <c r="A52" s="1" t="s">
        <v>211</v>
      </c>
      <c r="B52" s="10">
        <v>1685.26000976562</v>
      </c>
      <c r="C52" s="11">
        <f t="shared" si="1"/>
        <v>0.03942111466</v>
      </c>
      <c r="D52" s="1" t="s">
        <v>908</v>
      </c>
      <c r="E52" s="1">
        <f t="array" ref="E52">XLOOKUP(D52,'query_result_2024-11-01T03_34_5'!B:B,'query_result_2024-11-01T03_34_5'!N:N,"")</f>
        <v>341</v>
      </c>
      <c r="F52" s="1" t="s">
        <v>1326</v>
      </c>
    </row>
    <row r="53">
      <c r="A53" s="1" t="s">
        <v>1356</v>
      </c>
      <c r="B53" s="10">
        <v>3542.10000610351</v>
      </c>
      <c r="C53" s="11">
        <f t="shared" si="1"/>
        <v>0.1092626265</v>
      </c>
      <c r="D53" s="1" t="s">
        <v>930</v>
      </c>
      <c r="E53" s="1">
        <f t="array" ref="E53">XLOOKUP(D53,'query_result_2024-11-01T03_34_5'!B:B,'query_result_2024-11-01T03_34_5'!N:N,"")</f>
        <v>297</v>
      </c>
      <c r="F53" s="1" t="s">
        <v>1357</v>
      </c>
      <c r="G53" s="7">
        <v>45372.56136574074</v>
      </c>
    </row>
    <row r="54">
      <c r="A54" s="1" t="s">
        <v>288</v>
      </c>
      <c r="B54" s="10">
        <v>843.549987792968</v>
      </c>
      <c r="C54" s="11">
        <f t="shared" si="1"/>
        <v>0.0147375363</v>
      </c>
      <c r="D54" s="1" t="s">
        <v>908</v>
      </c>
      <c r="E54" s="1">
        <f t="array" ref="E54">XLOOKUP(D54,'query_result_2024-11-01T03_34_5'!B:B,'query_result_2024-11-01T03_34_5'!N:N,"")</f>
        <v>341</v>
      </c>
      <c r="F54" s="1" t="s">
        <v>1366</v>
      </c>
      <c r="G54" s="7">
        <v>45495.096354166664</v>
      </c>
    </row>
    <row r="55">
      <c r="A55" s="1" t="s">
        <v>312</v>
      </c>
      <c r="B55" s="10">
        <v>2270.48001098632</v>
      </c>
      <c r="C55" s="11">
        <f t="shared" si="1"/>
        <v>0.04207522961</v>
      </c>
      <c r="D55" s="1" t="s">
        <v>1243</v>
      </c>
      <c r="E55" s="1">
        <f t="array" ref="E55">XLOOKUP(D55,'query_result_2024-11-01T03_34_5'!B:B,'query_result_2024-11-01T03_34_5'!N:N,"")</f>
        <v>436</v>
      </c>
      <c r="F55" s="1" t="s">
        <v>1369</v>
      </c>
      <c r="G55" s="7">
        <v>45508.64105324074</v>
      </c>
    </row>
    <row r="56">
      <c r="A56" s="1" t="s">
        <v>1373</v>
      </c>
      <c r="B56" s="10">
        <v>308.0</v>
      </c>
      <c r="C56" s="11">
        <f t="shared" si="1"/>
        <v>-0.006488027366</v>
      </c>
      <c r="D56" s="1" t="s">
        <v>973</v>
      </c>
      <c r="E56" s="1">
        <f t="array" ref="E56">XLOOKUP(D56,'query_result_2024-11-01T03_34_5'!B:B,'query_result_2024-11-01T03_34_5'!N:N,"")</f>
        <v>877</v>
      </c>
      <c r="F56" s="1" t="s">
        <v>1374</v>
      </c>
      <c r="G56" s="7">
        <v>45443.65497685185</v>
      </c>
    </row>
    <row r="57">
      <c r="A57" s="1" t="s">
        <v>1377</v>
      </c>
      <c r="B57" s="10">
        <v>5372.99001121521</v>
      </c>
      <c r="C57" s="11">
        <f t="shared" si="1"/>
        <v>0.1132337159</v>
      </c>
      <c r="D57" s="1" t="s">
        <v>1243</v>
      </c>
      <c r="E57" s="1">
        <f t="array" ref="E57">XLOOKUP(D57,'query_result_2024-11-01T03_34_5'!B:B,'query_result_2024-11-01T03_34_5'!N:N,"")</f>
        <v>436</v>
      </c>
      <c r="F57" s="1" t="s">
        <v>1378</v>
      </c>
    </row>
    <row r="58">
      <c r="A58" s="1" t="s">
        <v>1396</v>
      </c>
      <c r="B58" s="10">
        <v>3854.69996643066</v>
      </c>
      <c r="C58" s="11">
        <f t="shared" si="1"/>
        <v>0.1030410547</v>
      </c>
      <c r="D58" s="1" t="s">
        <v>908</v>
      </c>
      <c r="E58" s="1">
        <f t="array" ref="E58">XLOOKUP(D58,'query_result_2024-11-01T03_34_5'!B:B,'query_result_2024-11-01T03_34_5'!N:N,"")</f>
        <v>341</v>
      </c>
      <c r="F58" s="1" t="s">
        <v>1397</v>
      </c>
      <c r="G58" s="7">
        <v>45481.75283564815</v>
      </c>
    </row>
    <row r="59">
      <c r="A59" s="1" t="s">
        <v>175</v>
      </c>
      <c r="B59" s="10">
        <v>7202.99993896484</v>
      </c>
      <c r="C59" s="11">
        <f t="shared" si="1"/>
        <v>0.1552064206</v>
      </c>
      <c r="D59" s="1" t="s">
        <v>1243</v>
      </c>
      <c r="E59" s="1">
        <f t="array" ref="E59">XLOOKUP(D59,'query_result_2024-11-01T03_34_5'!B:B,'query_result_2024-11-01T03_34_5'!N:N,"")</f>
        <v>436</v>
      </c>
      <c r="F59" s="1" t="s">
        <v>1401</v>
      </c>
    </row>
    <row r="60">
      <c r="A60" s="1" t="s">
        <v>1406</v>
      </c>
      <c r="B60" s="10">
        <v>93586.5446128845</v>
      </c>
      <c r="C60" s="11">
        <f t="shared" si="1"/>
        <v>0.8059245389</v>
      </c>
      <c r="D60" s="1" t="s">
        <v>967</v>
      </c>
      <c r="E60" s="1">
        <f t="array" ref="E60">XLOOKUP(D60,'query_result_2024-11-01T03_34_5'!B:B,'query_result_2024-11-01T03_34_5'!N:N,"")</f>
        <v>1147</v>
      </c>
      <c r="F60" s="1" t="s">
        <v>1407</v>
      </c>
      <c r="G60" s="7">
        <v>45473.7971875</v>
      </c>
    </row>
    <row r="61">
      <c r="A61" s="1" t="s">
        <v>191</v>
      </c>
      <c r="B61" s="10">
        <v>90.8600006103515</v>
      </c>
      <c r="C61" s="11">
        <f t="shared" si="1"/>
        <v>-0.007335483853</v>
      </c>
      <c r="D61" s="1" t="s">
        <v>938</v>
      </c>
      <c r="E61" s="1">
        <f t="array" ref="E61">XLOOKUP(D61,'query_result_2024-11-01T03_34_5'!B:B,'query_result_2024-11-01T03_34_5'!N:N,"")</f>
        <v>341</v>
      </c>
      <c r="F61" s="1" t="s">
        <v>1411</v>
      </c>
    </row>
    <row r="62">
      <c r="A62" s="1" t="s">
        <v>272</v>
      </c>
      <c r="B62" s="10">
        <v>487.690009117126</v>
      </c>
      <c r="C62" s="11">
        <f t="shared" si="1"/>
        <v>0.004301759798</v>
      </c>
      <c r="D62" s="1" t="s">
        <v>938</v>
      </c>
      <c r="E62" s="1">
        <f t="array" ref="E62">XLOOKUP(D62,'query_result_2024-11-01T03_34_5'!B:B,'query_result_2024-11-01T03_34_5'!N:N,"")</f>
        <v>341</v>
      </c>
      <c r="F62" s="1" t="s">
        <v>1426</v>
      </c>
    </row>
    <row r="63">
      <c r="A63" s="1" t="s">
        <v>1430</v>
      </c>
      <c r="B63" s="10">
        <v>17802.7796630859</v>
      </c>
      <c r="C63" s="11">
        <f t="shared" si="1"/>
        <v>0.5120756499</v>
      </c>
      <c r="D63" s="1" t="s">
        <v>908</v>
      </c>
      <c r="E63" s="1">
        <f t="array" ref="E63">XLOOKUP(D63,'query_result_2024-11-01T03_34_5'!B:B,'query_result_2024-11-01T03_34_5'!N:N,"")</f>
        <v>341</v>
      </c>
      <c r="F63" s="1" t="s">
        <v>1431</v>
      </c>
      <c r="G63" s="7">
        <v>45296.772314814814</v>
      </c>
    </row>
    <row r="64">
      <c r="A64" s="1" t="s">
        <v>90</v>
      </c>
      <c r="B64" s="10">
        <v>3704.88999938964</v>
      </c>
      <c r="C64" s="11">
        <f t="shared" si="1"/>
        <v>0.07497454127</v>
      </c>
      <c r="D64" s="1" t="s">
        <v>1243</v>
      </c>
      <c r="E64" s="1">
        <f t="array" ref="E64">XLOOKUP(D64,'query_result_2024-11-01T03_34_5'!B:B,'query_result_2024-11-01T03_34_5'!N:N,"")</f>
        <v>436</v>
      </c>
      <c r="F64" s="1" t="s">
        <v>1448</v>
      </c>
    </row>
    <row r="65">
      <c r="A65" s="1" t="s">
        <v>1453</v>
      </c>
      <c r="B65" s="10">
        <v>35597.5899963378</v>
      </c>
      <c r="C65" s="11">
        <f t="shared" si="1"/>
        <v>0.3959018244</v>
      </c>
      <c r="D65" s="1" t="s">
        <v>973</v>
      </c>
      <c r="E65" s="1">
        <f t="array" ref="E65">XLOOKUP(D65,'query_result_2024-11-01T03_34_5'!B:B,'query_result_2024-11-01T03_34_5'!N:N,"")</f>
        <v>877</v>
      </c>
      <c r="F65" s="1" t="s">
        <v>1454</v>
      </c>
    </row>
    <row r="66">
      <c r="A66" s="1" t="s">
        <v>1477</v>
      </c>
      <c r="B66" s="10">
        <v>1380.0</v>
      </c>
      <c r="C66" s="11">
        <f t="shared" si="1"/>
        <v>0.03046920821</v>
      </c>
      <c r="D66" s="1" t="s">
        <v>908</v>
      </c>
      <c r="E66" s="1">
        <f t="array" ref="E66">XLOOKUP(D66,'query_result_2024-11-01T03_34_5'!B:B,'query_result_2024-11-01T03_34_5'!N:N,"")</f>
        <v>341</v>
      </c>
      <c r="F66" s="1" t="s">
        <v>1478</v>
      </c>
    </row>
    <row r="67">
      <c r="A67" s="1" t="s">
        <v>1486</v>
      </c>
      <c r="B67" s="10">
        <v>767.549987792968</v>
      </c>
      <c r="C67" s="11">
        <f t="shared" si="1"/>
        <v>0.0125087973</v>
      </c>
      <c r="D67" s="1" t="s">
        <v>908</v>
      </c>
      <c r="E67" s="1">
        <f t="array" ref="E67">XLOOKUP(D67,'query_result_2024-11-01T03_34_5'!B:B,'query_result_2024-11-01T03_34_5'!N:N,"")</f>
        <v>341</v>
      </c>
      <c r="F67" s="1" t="s">
        <v>1487</v>
      </c>
      <c r="G67" s="7">
        <v>45441.71922453704</v>
      </c>
    </row>
    <row r="68">
      <c r="A68" s="1" t="s">
        <v>197</v>
      </c>
      <c r="B68" s="10">
        <v>59.75</v>
      </c>
      <c r="C68" s="11">
        <f t="shared" si="1"/>
        <v>-0.008247800587</v>
      </c>
      <c r="D68" s="1" t="s">
        <v>908</v>
      </c>
      <c r="E68" s="1">
        <f t="array" ref="E68">XLOOKUP(D68,'query_result_2024-11-01T03_34_5'!B:B,'query_result_2024-11-01T03_34_5'!N:N,"")</f>
        <v>341</v>
      </c>
      <c r="F68" s="1" t="s">
        <v>1506</v>
      </c>
      <c r="G68" s="7">
        <v>45449.855358796296</v>
      </c>
    </row>
    <row r="69">
      <c r="A69" s="1" t="s">
        <v>1510</v>
      </c>
      <c r="B69" s="10">
        <v>7725.17999267578</v>
      </c>
      <c r="C69" s="11">
        <f t="shared" si="1"/>
        <v>0.2165448678</v>
      </c>
      <c r="D69" s="1" t="s">
        <v>908</v>
      </c>
      <c r="E69" s="1">
        <f t="array" ref="E69">XLOOKUP(D69,'query_result_2024-11-01T03_34_5'!B:B,'query_result_2024-11-01T03_34_5'!N:N,"")</f>
        <v>341</v>
      </c>
      <c r="F69" s="1" t="s">
        <v>1511</v>
      </c>
    </row>
    <row r="70">
      <c r="A70" s="1" t="s">
        <v>650</v>
      </c>
      <c r="B70" s="10">
        <v>7856.69003295898</v>
      </c>
      <c r="C70" s="11">
        <f t="shared" si="1"/>
        <v>0.1027215213</v>
      </c>
      <c r="D70" s="1" t="s">
        <v>1497</v>
      </c>
      <c r="E70" s="1">
        <f t="array" ref="E70">XLOOKUP(D70,'query_result_2024-11-01T03_34_5'!B:B,'query_result_2024-11-01T03_34_5'!N:N,"")</f>
        <v>697</v>
      </c>
      <c r="F70" s="1" t="s">
        <v>1515</v>
      </c>
    </row>
    <row r="71">
      <c r="A71" s="1" t="s">
        <v>337</v>
      </c>
      <c r="B71" s="10">
        <v>4585.61999511718</v>
      </c>
      <c r="C71" s="11">
        <f t="shared" si="1"/>
        <v>0.1244756597</v>
      </c>
      <c r="D71" s="1" t="s">
        <v>908</v>
      </c>
      <c r="E71" s="1">
        <f t="array" ref="E71">XLOOKUP(D71,'query_result_2024-11-01T03_34_5'!B:B,'query_result_2024-11-01T03_34_5'!N:N,"")</f>
        <v>341</v>
      </c>
      <c r="F71" s="1" t="s">
        <v>1518</v>
      </c>
    </row>
    <row r="72">
      <c r="A72" s="1" t="s">
        <v>1531</v>
      </c>
      <c r="B72" s="10">
        <v>416.78000831604</v>
      </c>
      <c r="C72" s="11">
        <f t="shared" si="1"/>
        <v>0.002222287634</v>
      </c>
      <c r="D72" s="1" t="s">
        <v>908</v>
      </c>
      <c r="E72" s="1">
        <f t="array" ref="E72">XLOOKUP(D72,'query_result_2024-11-01T03_34_5'!B:B,'query_result_2024-11-01T03_34_5'!N:N,"")</f>
        <v>341</v>
      </c>
      <c r="F72" s="1" t="s">
        <v>1532</v>
      </c>
    </row>
    <row r="73">
      <c r="A73" s="1" t="s">
        <v>697</v>
      </c>
      <c r="B73" s="10">
        <v>635.489990234375</v>
      </c>
      <c r="C73" s="11">
        <f t="shared" si="1"/>
        <v>0.001307651072</v>
      </c>
      <c r="D73" s="1" t="s">
        <v>1006</v>
      </c>
      <c r="E73" s="1">
        <f t="array" ref="E73">XLOOKUP(D73,'query_result_2024-11-01T03_34_5'!B:B,'query_result_2024-11-01T03_34_5'!N:N,"")</f>
        <v>562</v>
      </c>
      <c r="F73" s="1" t="s">
        <v>1551</v>
      </c>
    </row>
    <row r="74">
      <c r="A74" s="1" t="s">
        <v>1574</v>
      </c>
      <c r="B74" s="10">
        <v>102.419998168945</v>
      </c>
      <c r="C74" s="11">
        <f t="shared" si="1"/>
        <v>-0.006996480992</v>
      </c>
      <c r="D74" s="1" t="s">
        <v>908</v>
      </c>
      <c r="E74" s="1">
        <f t="array" ref="E74">XLOOKUP(D74,'query_result_2024-11-01T03_34_5'!B:B,'query_result_2024-11-01T03_34_5'!N:N,"")</f>
        <v>341</v>
      </c>
      <c r="F74" s="1" t="s">
        <v>1575</v>
      </c>
      <c r="G74" s="7">
        <v>45308.858148148145</v>
      </c>
    </row>
    <row r="75">
      <c r="A75" s="1" t="s">
        <v>31</v>
      </c>
      <c r="B75" s="10">
        <v>161.639999389648</v>
      </c>
      <c r="C75" s="11">
        <f t="shared" si="1"/>
        <v>-0.009429841272</v>
      </c>
      <c r="D75" s="1" t="s">
        <v>979</v>
      </c>
      <c r="E75" s="1">
        <f t="array" ref="E75">XLOOKUP(D75,'query_result_2024-11-01T03_34_5'!B:B,'query_result_2024-11-01T03_34_5'!N:N,"")</f>
        <v>2835</v>
      </c>
      <c r="F75" s="1" t="s">
        <v>1596</v>
      </c>
      <c r="G75" s="7">
        <v>45593.54525462963</v>
      </c>
    </row>
    <row r="76">
      <c r="A76" s="1" t="s">
        <v>1603</v>
      </c>
      <c r="B76" s="10">
        <v>250.649993896484</v>
      </c>
      <c r="C76" s="11">
        <f t="shared" si="1"/>
        <v>-0.002649560296</v>
      </c>
      <c r="D76" s="1" t="s">
        <v>908</v>
      </c>
      <c r="E76" s="1">
        <f t="array" ref="E76">XLOOKUP(D76,'query_result_2024-11-01T03_34_5'!B:B,'query_result_2024-11-01T03_34_5'!N:N,"")</f>
        <v>341</v>
      </c>
      <c r="F76" s="1" t="s">
        <v>1604</v>
      </c>
      <c r="G76" s="7">
        <v>45586.59641203703</v>
      </c>
    </row>
    <row r="77">
      <c r="A77" s="1" t="s">
        <v>286</v>
      </c>
      <c r="B77" s="10">
        <v>976.300003051757</v>
      </c>
      <c r="C77" s="11">
        <f t="shared" si="1"/>
        <v>0.0123922019</v>
      </c>
      <c r="D77" s="1" t="s">
        <v>1030</v>
      </c>
      <c r="E77" s="1">
        <f t="array" ref="E77">XLOOKUP(D77,'query_result_2024-11-01T03_34_5'!B:B,'query_result_2024-11-01T03_34_5'!N:N,"")</f>
        <v>436</v>
      </c>
      <c r="F77" s="1" t="s">
        <v>1608</v>
      </c>
    </row>
    <row r="78">
      <c r="A78" s="1" t="s">
        <v>335</v>
      </c>
      <c r="B78" s="10">
        <v>4345.44995117187</v>
      </c>
      <c r="C78" s="11">
        <f t="shared" si="1"/>
        <v>0.1174325499</v>
      </c>
      <c r="D78" s="1" t="s">
        <v>908</v>
      </c>
      <c r="E78" s="1">
        <f t="array" ref="E78">XLOOKUP(D78,'query_result_2024-11-01T03_34_5'!B:B,'query_result_2024-11-01T03_34_5'!N:N,"")</f>
        <v>341</v>
      </c>
      <c r="F78" s="1" t="s">
        <v>1612</v>
      </c>
    </row>
    <row r="79">
      <c r="A79" s="1" t="s">
        <v>1619</v>
      </c>
      <c r="B79" s="10">
        <v>3630.3320236206</v>
      </c>
      <c r="C79" s="11">
        <f t="shared" si="1"/>
        <v>0.09646134967</v>
      </c>
      <c r="D79" s="1" t="s">
        <v>908</v>
      </c>
      <c r="E79" s="1">
        <f t="array" ref="E79">XLOOKUP(D79,'query_result_2024-11-01T03_34_5'!B:B,'query_result_2024-11-01T03_34_5'!N:N,"")</f>
        <v>341</v>
      </c>
      <c r="F79" s="1" t="s">
        <v>1620</v>
      </c>
    </row>
    <row r="80">
      <c r="A80" s="1" t="s">
        <v>32</v>
      </c>
      <c r="B80" s="10">
        <v>5159.97998809814</v>
      </c>
      <c r="C80" s="11">
        <f t="shared" si="1"/>
        <v>0.008200987612</v>
      </c>
      <c r="D80" s="1" t="s">
        <v>1629</v>
      </c>
      <c r="E80" s="1">
        <f t="array" ref="E80">XLOOKUP(D80,'query_result_2024-11-01T03_34_5'!B:B,'query_result_2024-11-01T03_34_5'!N:N,"")</f>
        <v>2835</v>
      </c>
      <c r="F80" s="1" t="s">
        <v>1627</v>
      </c>
    </row>
    <row r="81">
      <c r="A81" s="1" t="s">
        <v>1634</v>
      </c>
      <c r="B81" s="10">
        <v>3678.9000377655</v>
      </c>
      <c r="C81" s="11">
        <f t="shared" si="1"/>
        <v>0.04113134173</v>
      </c>
      <c r="D81" s="1" t="s">
        <v>895</v>
      </c>
      <c r="E81" s="1">
        <f t="array" ref="E81">XLOOKUP(D81,'query_result_2024-11-01T03_34_5'!B:B,'query_result_2024-11-01T03_34_5'!N:N,"")</f>
        <v>719.5</v>
      </c>
      <c r="F81" s="1" t="s">
        <v>1635</v>
      </c>
      <c r="G81" s="7">
        <v>45328.557916666665</v>
      </c>
    </row>
    <row r="82">
      <c r="A82" s="1" t="s">
        <v>1638</v>
      </c>
      <c r="B82" s="10">
        <v>3318.8399810791</v>
      </c>
      <c r="C82" s="11">
        <f t="shared" si="1"/>
        <v>0.06612018305</v>
      </c>
      <c r="D82" s="1" t="s">
        <v>1243</v>
      </c>
      <c r="E82" s="1">
        <f t="array" ref="E82">XLOOKUP(D82,'query_result_2024-11-01T03_34_5'!B:B,'query_result_2024-11-01T03_34_5'!N:N,"")</f>
        <v>436</v>
      </c>
      <c r="F82" s="1" t="s">
        <v>1639</v>
      </c>
      <c r="G82" s="7">
        <v>45391.888287037036</v>
      </c>
    </row>
    <row r="83">
      <c r="A83" s="1" t="s">
        <v>229</v>
      </c>
      <c r="B83" s="10">
        <v>32.0599975585937</v>
      </c>
      <c r="C83" s="11">
        <f t="shared" si="1"/>
        <v>-0.009059824119</v>
      </c>
      <c r="D83" s="1" t="s">
        <v>938</v>
      </c>
      <c r="E83" s="1">
        <f t="array" ref="E83">XLOOKUP(D83,'query_result_2024-11-01T03_34_5'!B:B,'query_result_2024-11-01T03_34_5'!N:N,"")</f>
        <v>341</v>
      </c>
      <c r="F83" s="1" t="s">
        <v>1642</v>
      </c>
    </row>
    <row r="84">
      <c r="A84" s="1" t="s">
        <v>1646</v>
      </c>
      <c r="B84" s="10">
        <v>1182.29999542236</v>
      </c>
      <c r="C84" s="11">
        <f t="shared" si="1"/>
        <v>0.02467155412</v>
      </c>
      <c r="D84" s="1" t="s">
        <v>938</v>
      </c>
      <c r="E84" s="1">
        <f t="array" ref="E84">XLOOKUP(D84,'query_result_2024-11-01T03_34_5'!B:B,'query_result_2024-11-01T03_34_5'!N:N,"")</f>
        <v>341</v>
      </c>
      <c r="F84" s="1" t="s">
        <v>1647</v>
      </c>
    </row>
    <row r="85">
      <c r="A85" s="1" t="s">
        <v>268</v>
      </c>
      <c r="B85" s="10">
        <v>537.0</v>
      </c>
      <c r="C85" s="11">
        <f t="shared" si="1"/>
        <v>0.002316513761</v>
      </c>
      <c r="D85" s="1" t="s">
        <v>1030</v>
      </c>
      <c r="E85" s="1">
        <f t="array" ref="E85">XLOOKUP(D85,'query_result_2024-11-01T03_34_5'!B:B,'query_result_2024-11-01T03_34_5'!N:N,"")</f>
        <v>436</v>
      </c>
      <c r="F85" s="1" t="s">
        <v>1658</v>
      </c>
    </row>
    <row r="86">
      <c r="A86" s="1" t="s">
        <v>1662</v>
      </c>
      <c r="B86" s="10">
        <v>138.069999694824</v>
      </c>
      <c r="C86" s="11">
        <f t="shared" si="1"/>
        <v>-0.005951026402</v>
      </c>
      <c r="D86" s="1" t="s">
        <v>908</v>
      </c>
      <c r="E86" s="1">
        <f t="array" ref="E86">XLOOKUP(D86,'query_result_2024-11-01T03_34_5'!B:B,'query_result_2024-11-01T03_34_5'!N:N,"")</f>
        <v>341</v>
      </c>
      <c r="F86" s="1" t="s">
        <v>1663</v>
      </c>
      <c r="G86" s="7">
        <v>45453.65005787037</v>
      </c>
    </row>
    <row r="87">
      <c r="A87" s="1" t="s">
        <v>1667</v>
      </c>
      <c r="B87" s="10">
        <v>179.990005493164</v>
      </c>
      <c r="C87" s="11">
        <f t="shared" si="1"/>
        <v>-0.003939730455</v>
      </c>
      <c r="D87" s="1" t="s">
        <v>930</v>
      </c>
      <c r="E87" s="1">
        <f t="array" ref="E87">XLOOKUP(D87,'query_result_2024-11-01T03_34_5'!B:B,'query_result_2024-11-01T03_34_5'!N:N,"")</f>
        <v>297</v>
      </c>
      <c r="F87" s="1" t="s">
        <v>1668</v>
      </c>
      <c r="G87" s="7">
        <v>45266.10958333333</v>
      </c>
    </row>
    <row r="88">
      <c r="A88" s="1" t="s">
        <v>1673</v>
      </c>
      <c r="B88" s="10">
        <v>1401.20997619628</v>
      </c>
      <c r="C88" s="11">
        <f t="shared" si="1"/>
        <v>0.03109120165</v>
      </c>
      <c r="D88" s="1" t="s">
        <v>908</v>
      </c>
      <c r="E88" s="1">
        <f t="array" ref="E88">XLOOKUP(D88,'query_result_2024-11-01T03_34_5'!B:B,'query_result_2024-11-01T03_34_5'!N:N,"")</f>
        <v>341</v>
      </c>
      <c r="F88" s="1" t="s">
        <v>1674</v>
      </c>
    </row>
    <row r="89">
      <c r="A89" s="1" t="s">
        <v>1677</v>
      </c>
      <c r="B89" s="10">
        <v>57728.5699253082</v>
      </c>
      <c r="C89" s="11">
        <f t="shared" si="1"/>
        <v>0.818243471</v>
      </c>
      <c r="D89" s="1" t="s">
        <v>1333</v>
      </c>
      <c r="E89" s="1">
        <f t="array" ref="E89">XLOOKUP(D89,'query_result_2024-11-01T03_34_5'!B:B,'query_result_2024-11-01T03_34_5'!N:N,"")</f>
        <v>697</v>
      </c>
      <c r="F89" s="1" t="s">
        <v>1678</v>
      </c>
    </row>
    <row r="90">
      <c r="A90" s="1" t="s">
        <v>251</v>
      </c>
      <c r="B90" s="10">
        <v>178.76000213623</v>
      </c>
      <c r="C90" s="11">
        <f t="shared" si="1"/>
        <v>-0.004757771198</v>
      </c>
      <c r="D90" s="1" t="s">
        <v>915</v>
      </c>
      <c r="E90" s="1">
        <f t="array" ref="E90">XLOOKUP(D90,'query_result_2024-11-01T03_34_5'!B:B,'query_result_2024-11-01T03_34_5'!N:N,"")</f>
        <v>341</v>
      </c>
      <c r="F90" s="1" t="s">
        <v>1683</v>
      </c>
    </row>
    <row r="91">
      <c r="A91" s="1" t="s">
        <v>1692</v>
      </c>
      <c r="B91" s="10">
        <v>6185.44992828369</v>
      </c>
      <c r="C91" s="11">
        <f t="shared" si="1"/>
        <v>0.1713914935</v>
      </c>
      <c r="D91" s="1" t="s">
        <v>908</v>
      </c>
      <c r="E91" s="1">
        <f t="array" ref="E91">XLOOKUP(D91,'query_result_2024-11-01T03_34_5'!B:B,'query_result_2024-11-01T03_34_5'!N:N,"")</f>
        <v>341</v>
      </c>
      <c r="F91" s="1" t="s">
        <v>1693</v>
      </c>
    </row>
    <row r="92">
      <c r="A92" s="1" t="s">
        <v>693</v>
      </c>
      <c r="B92" s="10">
        <v>542.5</v>
      </c>
      <c r="C92" s="11">
        <f t="shared" si="1"/>
        <v>-0.003814139111</v>
      </c>
      <c r="D92" s="1" t="s">
        <v>1185</v>
      </c>
      <c r="E92" s="1">
        <f t="array" ref="E92">XLOOKUP(D92,'query_result_2024-11-01T03_34_5'!B:B,'query_result_2024-11-01T03_34_5'!N:N,"")</f>
        <v>877</v>
      </c>
      <c r="F92" s="1" t="s">
        <v>1712</v>
      </c>
    </row>
    <row r="93">
      <c r="A93" s="1" t="s">
        <v>1733</v>
      </c>
      <c r="B93" s="10">
        <v>857.490005493164</v>
      </c>
      <c r="C93" s="11">
        <f t="shared" si="1"/>
        <v>0.001917859701</v>
      </c>
      <c r="D93" s="1" t="s">
        <v>895</v>
      </c>
      <c r="E93" s="1">
        <f t="array" ref="E93">XLOOKUP(D93,'query_result_2024-11-01T03_34_5'!B:B,'query_result_2024-11-01T03_34_5'!N:N,"")</f>
        <v>719.5</v>
      </c>
      <c r="F93" s="1" t="s">
        <v>1734</v>
      </c>
      <c r="G93" s="7">
        <v>45436.7106712963</v>
      </c>
    </row>
    <row r="94">
      <c r="A94" s="1" t="s">
        <v>1758</v>
      </c>
      <c r="B94" s="10">
        <v>1224.0</v>
      </c>
      <c r="C94" s="11">
        <f t="shared" si="1"/>
        <v>0.0180733945</v>
      </c>
      <c r="D94" s="1" t="s">
        <v>1243</v>
      </c>
      <c r="E94" s="1">
        <f t="array" ref="E94">XLOOKUP(D94,'query_result_2024-11-01T03_34_5'!B:B,'query_result_2024-11-01T03_34_5'!N:N,"")</f>
        <v>436</v>
      </c>
      <c r="F94" s="1" t="s">
        <v>1759</v>
      </c>
    </row>
    <row r="95">
      <c r="A95" s="1" t="s">
        <v>1762</v>
      </c>
      <c r="B95" s="10">
        <v>931.0</v>
      </c>
      <c r="C95" s="11">
        <f t="shared" si="1"/>
        <v>0.01730205279</v>
      </c>
      <c r="D95" s="1" t="s">
        <v>908</v>
      </c>
      <c r="E95" s="1">
        <f t="array" ref="E95">XLOOKUP(D95,'query_result_2024-11-01T03_34_5'!B:B,'query_result_2024-11-01T03_34_5'!N:N,"")</f>
        <v>341</v>
      </c>
      <c r="F95" s="1" t="s">
        <v>1763</v>
      </c>
    </row>
    <row r="96">
      <c r="A96" s="1" t="s">
        <v>245</v>
      </c>
      <c r="B96" s="10">
        <v>152.5</v>
      </c>
      <c r="C96" s="11">
        <f t="shared" si="1"/>
        <v>-0.005527859238</v>
      </c>
      <c r="D96" s="1" t="s">
        <v>908</v>
      </c>
      <c r="E96" s="1">
        <f t="array" ref="E96">XLOOKUP(D96,'query_result_2024-11-01T03_34_5'!B:B,'query_result_2024-11-01T03_34_5'!N:N,"")</f>
        <v>341</v>
      </c>
      <c r="F96" s="1" t="s">
        <v>1770</v>
      </c>
    </row>
    <row r="97">
      <c r="A97" s="1" t="s">
        <v>613</v>
      </c>
      <c r="B97" s="10">
        <v>8440.59001159668</v>
      </c>
      <c r="C97" s="11">
        <f t="shared" si="1"/>
        <v>0.1401884344</v>
      </c>
      <c r="D97" s="1" t="s">
        <v>1786</v>
      </c>
      <c r="E97" s="1">
        <f t="array" ref="E97">XLOOKUP(D97,'query_result_2024-11-01T03_34_5'!B:B,'query_result_2024-11-01T03_34_5'!N:N,"")</f>
        <v>562</v>
      </c>
      <c r="F97" s="1" t="s">
        <v>1784</v>
      </c>
    </row>
    <row r="98">
      <c r="A98" s="1" t="s">
        <v>114</v>
      </c>
      <c r="B98" s="10">
        <v>2981.96998596191</v>
      </c>
      <c r="C98" s="11">
        <f t="shared" si="1"/>
        <v>0.07744780017</v>
      </c>
      <c r="D98" s="1" t="s">
        <v>908</v>
      </c>
      <c r="E98" s="1">
        <f t="array" ref="E98">XLOOKUP(D98,'query_result_2024-11-01T03_34_5'!B:B,'query_result_2024-11-01T03_34_5'!N:N,"")</f>
        <v>341</v>
      </c>
      <c r="F98" s="1" t="s">
        <v>1790</v>
      </c>
    </row>
    <row r="99">
      <c r="A99" s="1" t="s">
        <v>660</v>
      </c>
      <c r="B99" s="10">
        <v>858.810020446777</v>
      </c>
      <c r="C99" s="11">
        <f t="shared" si="1"/>
        <v>-0.0002074113974</v>
      </c>
      <c r="D99" s="1" t="s">
        <v>973</v>
      </c>
      <c r="E99" s="1">
        <f t="array" ref="E99">XLOOKUP(D99,'query_result_2024-11-01T03_34_5'!B:B,'query_result_2024-11-01T03_34_5'!N:N,"")</f>
        <v>877</v>
      </c>
      <c r="F99" s="1" t="s">
        <v>1794</v>
      </c>
    </row>
    <row r="100">
      <c r="A100" s="1" t="s">
        <v>1798</v>
      </c>
      <c r="B100" s="10">
        <v>960.219993591308</v>
      </c>
      <c r="C100" s="11">
        <f t="shared" si="1"/>
        <v>0.003345656617</v>
      </c>
      <c r="D100" s="1" t="s">
        <v>895</v>
      </c>
      <c r="E100" s="1">
        <f t="array" ref="E100">XLOOKUP(D100,'query_result_2024-11-01T03_34_5'!B:B,'query_result_2024-11-01T03_34_5'!N:N,"")</f>
        <v>719.5</v>
      </c>
      <c r="F100" s="1" t="s">
        <v>1799</v>
      </c>
      <c r="G100" s="7">
        <v>45266.8155787037</v>
      </c>
    </row>
    <row r="101">
      <c r="A101" s="1" t="s">
        <v>163</v>
      </c>
      <c r="B101" s="10">
        <v>2207.0400390625</v>
      </c>
      <c r="C101" s="11">
        <f t="shared" si="1"/>
        <v>0.04062018438</v>
      </c>
      <c r="D101" s="1" t="s">
        <v>1243</v>
      </c>
      <c r="E101" s="1">
        <f t="array" ref="E101">XLOOKUP(D101,'query_result_2024-11-01T03_34_5'!B:B,'query_result_2024-11-01T03_34_5'!N:N,"")</f>
        <v>436</v>
      </c>
      <c r="F101" s="1" t="s">
        <v>1811</v>
      </c>
      <c r="G101" s="7">
        <v>45412.55619212963</v>
      </c>
    </row>
    <row r="102">
      <c r="A102" s="1" t="s">
        <v>152</v>
      </c>
      <c r="B102" s="10">
        <v>529.099998474121</v>
      </c>
      <c r="C102" s="11">
        <f t="shared" si="1"/>
        <v>0.005516128988</v>
      </c>
      <c r="D102" s="1" t="s">
        <v>938</v>
      </c>
      <c r="E102" s="1">
        <f t="array" ref="E102">XLOOKUP(D102,'query_result_2024-11-01T03_34_5'!B:B,'query_result_2024-11-01T03_34_5'!N:N,"")</f>
        <v>341</v>
      </c>
      <c r="F102" s="1" t="s">
        <v>1822</v>
      </c>
    </row>
    <row r="103">
      <c r="A103" s="1" t="s">
        <v>1827</v>
      </c>
      <c r="B103" s="10">
        <v>2278.20001220703</v>
      </c>
      <c r="C103" s="11">
        <f t="shared" si="1"/>
        <v>0.04225229386</v>
      </c>
      <c r="D103" s="1" t="s">
        <v>1243</v>
      </c>
      <c r="E103" s="1">
        <f t="array" ref="E103">XLOOKUP(D103,'query_result_2024-11-01T03_34_5'!B:B,'query_result_2024-11-01T03_34_5'!N:N,"")</f>
        <v>436</v>
      </c>
      <c r="F103" s="1" t="s">
        <v>1828</v>
      </c>
    </row>
    <row r="104">
      <c r="A104" s="1" t="s">
        <v>723</v>
      </c>
      <c r="B104" s="10">
        <v>4061.6399230957</v>
      </c>
      <c r="C104" s="11">
        <f t="shared" si="1"/>
        <v>0.06227117301</v>
      </c>
      <c r="D104" s="1" t="s">
        <v>1115</v>
      </c>
      <c r="E104" s="1">
        <f t="array" ref="E104">XLOOKUP(D104,'query_result_2024-11-01T03_34_5'!B:B,'query_result_2024-11-01T03_34_5'!N:N,"")</f>
        <v>562</v>
      </c>
      <c r="F104" s="1" t="s">
        <v>1833</v>
      </c>
    </row>
    <row r="105">
      <c r="A105" s="1" t="s">
        <v>1842</v>
      </c>
      <c r="B105" s="10">
        <v>3096.21997451782</v>
      </c>
      <c r="C105" s="11">
        <f t="shared" si="1"/>
        <v>0.08079823972</v>
      </c>
      <c r="D105" s="1" t="s">
        <v>908</v>
      </c>
      <c r="E105" s="1">
        <f t="array" ref="E105">XLOOKUP(D105,'query_result_2024-11-01T03_34_5'!B:B,'query_result_2024-11-01T03_34_5'!N:N,"")</f>
        <v>341</v>
      </c>
      <c r="F105" s="1" t="s">
        <v>1843</v>
      </c>
    </row>
    <row r="106">
      <c r="A106" s="1" t="s">
        <v>320</v>
      </c>
      <c r="B106" s="10">
        <v>2217.34002685546</v>
      </c>
      <c r="C106" s="11">
        <f t="shared" si="1"/>
        <v>0.05502463422</v>
      </c>
      <c r="D106" s="1" t="s">
        <v>938</v>
      </c>
      <c r="E106" s="1">
        <f t="array" ref="E106">XLOOKUP(D106,'query_result_2024-11-01T03_34_5'!B:B,'query_result_2024-11-01T03_34_5'!N:N,"")</f>
        <v>341</v>
      </c>
      <c r="F106" s="1" t="s">
        <v>1866</v>
      </c>
    </row>
    <row r="107">
      <c r="A107" s="1" t="s">
        <v>1871</v>
      </c>
      <c r="B107" s="10">
        <v>780.880004882812</v>
      </c>
      <c r="C107" s="11">
        <f t="shared" si="1"/>
        <v>0.01289970689</v>
      </c>
      <c r="D107" s="1" t="s">
        <v>938</v>
      </c>
      <c r="E107" s="1">
        <f t="array" ref="E107">XLOOKUP(D107,'query_result_2024-11-01T03_34_5'!B:B,'query_result_2024-11-01T03_34_5'!N:N,"")</f>
        <v>341</v>
      </c>
      <c r="F107" s="1" t="s">
        <v>1872</v>
      </c>
    </row>
    <row r="108">
      <c r="A108" s="1" t="s">
        <v>1876</v>
      </c>
      <c r="B108" s="10">
        <v>627.499990463256</v>
      </c>
      <c r="C108" s="11">
        <f t="shared" si="1"/>
        <v>0.008401759251</v>
      </c>
      <c r="D108" s="1" t="s">
        <v>908</v>
      </c>
      <c r="E108" s="1">
        <f t="array" ref="E108">XLOOKUP(D108,'query_result_2024-11-01T03_34_5'!B:B,'query_result_2024-11-01T03_34_5'!N:N,"")</f>
        <v>341</v>
      </c>
      <c r="F108" s="1" t="s">
        <v>1877</v>
      </c>
    </row>
    <row r="109">
      <c r="A109" s="1" t="s">
        <v>91</v>
      </c>
      <c r="B109" s="10">
        <v>3895.70001220703</v>
      </c>
      <c r="C109" s="11">
        <f t="shared" si="1"/>
        <v>0.1042434021</v>
      </c>
      <c r="D109" s="1" t="s">
        <v>938</v>
      </c>
      <c r="E109" s="1">
        <f t="array" ref="E109">XLOOKUP(D109,'query_result_2024-11-01T03_34_5'!B:B,'query_result_2024-11-01T03_34_5'!N:N,"")</f>
        <v>341</v>
      </c>
      <c r="F109" s="1" t="s">
        <v>1892</v>
      </c>
    </row>
    <row r="110">
      <c r="A110" s="1" t="s">
        <v>623</v>
      </c>
      <c r="B110" s="10">
        <v>18205.6499214172</v>
      </c>
      <c r="C110" s="11">
        <f t="shared" si="1"/>
        <v>0.2512001423</v>
      </c>
      <c r="D110" s="1" t="s">
        <v>1333</v>
      </c>
      <c r="E110" s="1">
        <f t="array" ref="E110">XLOOKUP(D110,'query_result_2024-11-01T03_34_5'!B:B,'query_result_2024-11-01T03_34_5'!N:N,"")</f>
        <v>697</v>
      </c>
      <c r="F110" s="1" t="s">
        <v>1896</v>
      </c>
    </row>
    <row r="111">
      <c r="A111" s="1" t="s">
        <v>1905</v>
      </c>
      <c r="B111" s="10">
        <v>1264.10997772216</v>
      </c>
      <c r="C111" s="11">
        <f t="shared" si="1"/>
        <v>0.01899334811</v>
      </c>
      <c r="D111" s="1" t="s">
        <v>1243</v>
      </c>
      <c r="E111" s="1">
        <f t="array" ref="E111">XLOOKUP(D111,'query_result_2024-11-01T03_34_5'!B:B,'query_result_2024-11-01T03_34_5'!N:N,"")</f>
        <v>436</v>
      </c>
      <c r="F111" s="1" t="s">
        <v>1906</v>
      </c>
    </row>
    <row r="112">
      <c r="A112" s="1" t="s">
        <v>1932</v>
      </c>
      <c r="B112" s="10">
        <v>200.0</v>
      </c>
      <c r="C112" s="11">
        <f t="shared" si="1"/>
        <v>-0.004134897361</v>
      </c>
      <c r="D112" s="1" t="s">
        <v>938</v>
      </c>
      <c r="E112" s="1">
        <f t="array" ref="E112">XLOOKUP(D112,'query_result_2024-11-01T03_34_5'!B:B,'query_result_2024-11-01T03_34_5'!N:N,"")</f>
        <v>341</v>
      </c>
      <c r="F112" s="1" t="s">
        <v>1933</v>
      </c>
    </row>
    <row r="113">
      <c r="A113" s="1" t="s">
        <v>1935</v>
      </c>
      <c r="B113" s="10">
        <v>15899.8501110076</v>
      </c>
      <c r="C113" s="11">
        <f t="shared" si="1"/>
        <v>0.4562712643</v>
      </c>
      <c r="D113" s="1" t="s">
        <v>908</v>
      </c>
      <c r="E113" s="1">
        <f t="array" ref="E113">XLOOKUP(D113,'query_result_2024-11-01T03_34_5'!B:B,'query_result_2024-11-01T03_34_5'!N:N,"")</f>
        <v>341</v>
      </c>
      <c r="F113" s="1" t="s">
        <v>1936</v>
      </c>
    </row>
    <row r="114">
      <c r="A114" s="1" t="s">
        <v>1962</v>
      </c>
      <c r="B114" s="10">
        <v>936.650001525878</v>
      </c>
      <c r="C114" s="11">
        <f t="shared" si="1"/>
        <v>0.0114827982</v>
      </c>
      <c r="D114" s="1" t="s">
        <v>1243</v>
      </c>
      <c r="E114" s="1">
        <f t="array" ref="E114">XLOOKUP(D114,'query_result_2024-11-01T03_34_5'!B:B,'query_result_2024-11-01T03_34_5'!N:N,"")</f>
        <v>436</v>
      </c>
      <c r="F114" s="1" t="s">
        <v>1963</v>
      </c>
    </row>
    <row r="115">
      <c r="A115" s="1" t="s">
        <v>1967</v>
      </c>
      <c r="B115" s="10">
        <v>5062.64003849029</v>
      </c>
      <c r="C115" s="11">
        <f t="shared" si="1"/>
        <v>0.08008256296</v>
      </c>
      <c r="D115" s="1" t="s">
        <v>1006</v>
      </c>
      <c r="E115" s="1">
        <f t="array" ref="E115">XLOOKUP(D115,'query_result_2024-11-01T03_34_5'!B:B,'query_result_2024-11-01T03_34_5'!N:N,"")</f>
        <v>562</v>
      </c>
      <c r="F115" s="1" t="s">
        <v>1968</v>
      </c>
      <c r="G115" s="7">
        <v>45538.74493055556</v>
      </c>
    </row>
    <row r="116">
      <c r="A116" s="1" t="s">
        <v>1988</v>
      </c>
      <c r="B116" s="10">
        <v>520.209991455078</v>
      </c>
      <c r="C116" s="11">
        <f t="shared" si="1"/>
        <v>0.005255424969</v>
      </c>
      <c r="D116" s="1" t="s">
        <v>938</v>
      </c>
      <c r="E116" s="1">
        <f t="array" ref="E116">XLOOKUP(D116,'query_result_2024-11-01T03_34_5'!B:B,'query_result_2024-11-01T03_34_5'!N:N,"")</f>
        <v>341</v>
      </c>
      <c r="F116" s="1" t="s">
        <v>1989</v>
      </c>
      <c r="G116" s="7">
        <v>45560.516863425924</v>
      </c>
    </row>
    <row r="117">
      <c r="A117" s="1" t="s">
        <v>1992</v>
      </c>
      <c r="B117" s="10">
        <v>2718.09999084472</v>
      </c>
      <c r="C117" s="11">
        <f t="shared" si="1"/>
        <v>0.02777762322</v>
      </c>
      <c r="D117" s="1" t="s">
        <v>895</v>
      </c>
      <c r="E117" s="1">
        <f t="array" ref="E117">XLOOKUP(D117,'query_result_2024-11-01T03_34_5'!B:B,'query_result_2024-11-01T03_34_5'!N:N,"")</f>
        <v>719.5</v>
      </c>
      <c r="F117" s="1" t="s">
        <v>1993</v>
      </c>
      <c r="G117" s="7">
        <v>45274.61797453704</v>
      </c>
    </row>
    <row r="118">
      <c r="A118" s="1" t="s">
        <v>624</v>
      </c>
      <c r="B118" s="10">
        <v>16794.860004425</v>
      </c>
      <c r="C118" s="11">
        <f t="shared" si="1"/>
        <v>0.2234240445</v>
      </c>
      <c r="D118" s="1" t="s">
        <v>895</v>
      </c>
      <c r="E118" s="1">
        <f t="array" ref="E118">XLOOKUP(D118,'query_result_2024-11-01T03_34_5'!B:B,'query_result_2024-11-01T03_34_5'!N:N,"")</f>
        <v>719.5</v>
      </c>
      <c r="F118" s="1" t="s">
        <v>2004</v>
      </c>
    </row>
    <row r="119">
      <c r="A119" s="1" t="s">
        <v>2022</v>
      </c>
      <c r="B119" s="10">
        <v>277.899993896484</v>
      </c>
      <c r="C119" s="11">
        <f t="shared" si="1"/>
        <v>-0.001850440062</v>
      </c>
      <c r="D119" s="1" t="s">
        <v>908</v>
      </c>
      <c r="E119" s="1">
        <f t="array" ref="E119">XLOOKUP(D119,'query_result_2024-11-01T03_34_5'!B:B,'query_result_2024-11-01T03_34_5'!N:N,"")</f>
        <v>341</v>
      </c>
      <c r="F119" s="1" t="s">
        <v>2023</v>
      </c>
    </row>
    <row r="120">
      <c r="A120" s="1" t="s">
        <v>204</v>
      </c>
      <c r="B120" s="10">
        <v>198.0</v>
      </c>
      <c r="C120" s="11">
        <f t="shared" si="1"/>
        <v>-0.004193548387</v>
      </c>
      <c r="D120" s="1" t="s">
        <v>938</v>
      </c>
      <c r="E120" s="1">
        <f t="array" ref="E120">XLOOKUP(D120,'query_result_2024-11-01T03_34_5'!B:B,'query_result_2024-11-01T03_34_5'!N:N,"")</f>
        <v>341</v>
      </c>
      <c r="F120" s="1" t="s">
        <v>2032</v>
      </c>
      <c r="G120" s="7">
        <v>45490.56863425926</v>
      </c>
    </row>
    <row r="121">
      <c r="A121" s="1" t="s">
        <v>2039</v>
      </c>
      <c r="B121" s="10">
        <v>6428.75000381469</v>
      </c>
      <c r="C121" s="11">
        <f t="shared" si="1"/>
        <v>0.1785263931</v>
      </c>
      <c r="D121" s="1" t="s">
        <v>938</v>
      </c>
      <c r="E121" s="1">
        <f t="array" ref="E121">XLOOKUP(D121,'query_result_2024-11-01T03_34_5'!B:B,'query_result_2024-11-01T03_34_5'!N:N,"")</f>
        <v>341</v>
      </c>
      <c r="F121" s="1" t="s">
        <v>2040</v>
      </c>
    </row>
    <row r="122">
      <c r="A122" s="1" t="s">
        <v>83</v>
      </c>
      <c r="B122" s="10">
        <v>38061.7299499511</v>
      </c>
      <c r="C122" s="11">
        <f t="shared" si="1"/>
        <v>0.8629754576</v>
      </c>
      <c r="D122" s="1" t="s">
        <v>1030</v>
      </c>
      <c r="E122" s="1">
        <f t="array" ref="E122">XLOOKUP(D122,'query_result_2024-11-01T03_34_5'!B:B,'query_result_2024-11-01T03_34_5'!N:N,"")</f>
        <v>436</v>
      </c>
      <c r="F122" s="1" t="s">
        <v>2044</v>
      </c>
    </row>
    <row r="123">
      <c r="A123" s="1" t="s">
        <v>208</v>
      </c>
      <c r="B123" s="10">
        <v>1041.09000778198</v>
      </c>
      <c r="C123" s="11">
        <f t="shared" si="1"/>
        <v>0.02053049876</v>
      </c>
      <c r="D123" s="1" t="s">
        <v>938</v>
      </c>
      <c r="E123" s="1">
        <f t="array" ref="E123">XLOOKUP(D123,'query_result_2024-11-01T03_34_5'!B:B,'query_result_2024-11-01T03_34_5'!N:N,"")</f>
        <v>341</v>
      </c>
      <c r="F123" s="1" t="s">
        <v>2048</v>
      </c>
    </row>
    <row r="124">
      <c r="A124" s="1" t="s">
        <v>2052</v>
      </c>
      <c r="B124" s="10">
        <v>129.0</v>
      </c>
      <c r="C124" s="11">
        <f t="shared" si="1"/>
        <v>-0.006217008798</v>
      </c>
      <c r="D124" s="1" t="s">
        <v>908</v>
      </c>
      <c r="E124" s="1">
        <f t="array" ref="E124">XLOOKUP(D124,'query_result_2024-11-01T03_34_5'!B:B,'query_result_2024-11-01T03_34_5'!N:N,"")</f>
        <v>341</v>
      </c>
      <c r="F124" s="1" t="s">
        <v>2053</v>
      </c>
      <c r="G124" s="7">
        <v>45246.61467592593</v>
      </c>
    </row>
    <row r="125">
      <c r="A125" s="1" t="s">
        <v>2073</v>
      </c>
      <c r="B125" s="10">
        <v>9906.32999801635</v>
      </c>
      <c r="C125" s="11">
        <f t="shared" si="1"/>
        <v>0.166269217</v>
      </c>
      <c r="D125" s="1" t="s">
        <v>1006</v>
      </c>
      <c r="E125" s="1">
        <f t="array" ref="E125">XLOOKUP(D125,'query_result_2024-11-01T03_34_5'!B:B,'query_result_2024-11-01T03_34_5'!N:N,"")</f>
        <v>562</v>
      </c>
      <c r="F125" s="1" t="s">
        <v>2074</v>
      </c>
      <c r="G125" s="7">
        <v>45273.002916666665</v>
      </c>
    </row>
    <row r="126">
      <c r="A126" s="1" t="s">
        <v>2091</v>
      </c>
      <c r="B126" s="10">
        <v>253.150001525878</v>
      </c>
      <c r="C126" s="11">
        <f t="shared" si="1"/>
        <v>-0.00257624629</v>
      </c>
      <c r="D126" s="1" t="s">
        <v>908</v>
      </c>
      <c r="E126" s="1">
        <f t="array" ref="E126">XLOOKUP(D126,'query_result_2024-11-01T03_34_5'!B:B,'query_result_2024-11-01T03_34_5'!N:N,"")</f>
        <v>341</v>
      </c>
      <c r="F126" s="1" t="s">
        <v>2092</v>
      </c>
      <c r="G126" s="7">
        <v>45273.572430555556</v>
      </c>
    </row>
    <row r="127">
      <c r="A127" s="1" t="s">
        <v>2097</v>
      </c>
      <c r="B127" s="10">
        <v>17925.9198093414</v>
      </c>
      <c r="C127" s="11">
        <f t="shared" si="1"/>
        <v>0.2391441252</v>
      </c>
      <c r="D127" s="1" t="s">
        <v>895</v>
      </c>
      <c r="E127" s="1">
        <f t="array" ref="E127">XLOOKUP(D127,'query_result_2024-11-01T03_34_5'!B:B,'query_result_2024-11-01T03_34_5'!N:N,"")</f>
        <v>719.5</v>
      </c>
      <c r="F127" s="1" t="s">
        <v>2098</v>
      </c>
      <c r="G127" s="7">
        <v>45463.57702546296</v>
      </c>
    </row>
    <row r="128">
      <c r="A128" s="1" t="s">
        <v>2108</v>
      </c>
      <c r="B128" s="10">
        <v>2631.76000976562</v>
      </c>
      <c r="C128" s="11">
        <f t="shared" si="1"/>
        <v>0.05036146811</v>
      </c>
      <c r="D128" s="1" t="s">
        <v>1243</v>
      </c>
      <c r="E128" s="1">
        <f t="array" ref="E128">XLOOKUP(D128,'query_result_2024-11-01T03_34_5'!B:B,'query_result_2024-11-01T03_34_5'!N:N,"")</f>
        <v>436</v>
      </c>
      <c r="F128" s="1" t="s">
        <v>2109</v>
      </c>
    </row>
    <row r="129">
      <c r="A129" s="1" t="s">
        <v>240</v>
      </c>
      <c r="B129" s="10">
        <v>86.0</v>
      </c>
      <c r="C129" s="11">
        <f t="shared" si="1"/>
        <v>-0.007478005865</v>
      </c>
      <c r="D129" s="1" t="s">
        <v>938</v>
      </c>
      <c r="E129" s="1">
        <f t="array" ref="E129">XLOOKUP(D129,'query_result_2024-11-01T03_34_5'!B:B,'query_result_2024-11-01T03_34_5'!N:N,"")</f>
        <v>341</v>
      </c>
      <c r="F129" s="1" t="s">
        <v>2120</v>
      </c>
      <c r="G129" s="7">
        <v>45534.603159722225</v>
      </c>
    </row>
    <row r="130">
      <c r="A130" s="1" t="s">
        <v>2133</v>
      </c>
      <c r="B130" s="10">
        <v>4302.2200050354</v>
      </c>
      <c r="C130" s="11">
        <f t="shared" si="1"/>
        <v>0.08867477076</v>
      </c>
      <c r="D130" s="1" t="s">
        <v>1243</v>
      </c>
      <c r="E130" s="1">
        <f t="array" ref="E130">XLOOKUP(D130,'query_result_2024-11-01T03_34_5'!B:B,'query_result_2024-11-01T03_34_5'!N:N,"")</f>
        <v>436</v>
      </c>
      <c r="F130" s="1" t="s">
        <v>2134</v>
      </c>
      <c r="G130" s="7">
        <v>45391.805497685185</v>
      </c>
    </row>
    <row r="131">
      <c r="A131" s="1" t="s">
        <v>2138</v>
      </c>
      <c r="B131" s="10">
        <v>9694.22992324829</v>
      </c>
      <c r="C131" s="11">
        <f t="shared" si="1"/>
        <v>0.212344723</v>
      </c>
      <c r="D131" s="1" t="s">
        <v>1243</v>
      </c>
      <c r="E131" s="1">
        <f t="array" ref="E131">XLOOKUP(D131,'query_result_2024-11-01T03_34_5'!B:B,'query_result_2024-11-01T03_34_5'!N:N,"")</f>
        <v>436</v>
      </c>
      <c r="F131" s="1" t="s">
        <v>2139</v>
      </c>
      <c r="G131" s="7">
        <v>45321.50318287037</v>
      </c>
    </row>
    <row r="132">
      <c r="A132" s="1" t="s">
        <v>2143</v>
      </c>
      <c r="B132" s="10">
        <v>565.189987182617</v>
      </c>
      <c r="C132" s="11">
        <f t="shared" si="1"/>
        <v>0.002963073101</v>
      </c>
      <c r="D132" s="1" t="s">
        <v>1243</v>
      </c>
      <c r="E132" s="1">
        <f t="array" ref="E132">XLOOKUP(D132,'query_result_2024-11-01T03_34_5'!B:B,'query_result_2024-11-01T03_34_5'!N:N,"")</f>
        <v>436</v>
      </c>
      <c r="F132" s="1" t="s">
        <v>2144</v>
      </c>
      <c r="G132" s="7">
        <v>45307.87625</v>
      </c>
    </row>
    <row r="133">
      <c r="A133" s="1" t="s">
        <v>98</v>
      </c>
      <c r="B133" s="10">
        <v>353.600002288818</v>
      </c>
      <c r="C133" s="11">
        <f t="shared" si="1"/>
        <v>0.0003695015334</v>
      </c>
      <c r="D133" s="1" t="s">
        <v>908</v>
      </c>
      <c r="E133" s="1">
        <f t="array" ref="E133">XLOOKUP(D133,'query_result_2024-11-01T03_34_5'!B:B,'query_result_2024-11-01T03_34_5'!N:N,"")</f>
        <v>341</v>
      </c>
      <c r="F133" s="1" t="s">
        <v>2153</v>
      </c>
      <c r="G133" s="7">
        <v>45595.32346064815</v>
      </c>
    </row>
    <row r="134">
      <c r="A134" s="1" t="s">
        <v>2157</v>
      </c>
      <c r="B134" s="10">
        <v>2099.25997924804</v>
      </c>
      <c r="C134" s="11">
        <f t="shared" si="1"/>
        <v>0.05156187622</v>
      </c>
      <c r="D134" s="1" t="s">
        <v>908</v>
      </c>
      <c r="E134" s="1">
        <f t="array" ref="E134">XLOOKUP(D134,'query_result_2024-11-01T03_34_5'!B:B,'query_result_2024-11-01T03_34_5'!N:N,"")</f>
        <v>341</v>
      </c>
      <c r="F134" s="1" t="s">
        <v>2158</v>
      </c>
      <c r="G134" s="7">
        <v>45258.8124537037</v>
      </c>
    </row>
    <row r="135">
      <c r="A135" s="1" t="s">
        <v>2169</v>
      </c>
      <c r="B135" s="10">
        <v>37269.9300513267</v>
      </c>
      <c r="C135" s="11">
        <f t="shared" si="1"/>
        <v>1.2448798</v>
      </c>
      <c r="D135" s="1" t="s">
        <v>2172</v>
      </c>
      <c r="E135" s="1">
        <f t="array" ref="E135">XLOOKUP(D135,'query_result_2024-11-01T03_34_5'!B:B,'query_result_2024-11-01T03_34_5'!N:N,"")</f>
        <v>297</v>
      </c>
      <c r="F135" s="1" t="s">
        <v>2170</v>
      </c>
      <c r="G135" s="7">
        <v>45280.05353009259</v>
      </c>
    </row>
    <row r="136">
      <c r="A136" s="1" t="s">
        <v>209</v>
      </c>
      <c r="B136" s="10">
        <v>1176.69001388549</v>
      </c>
      <c r="C136" s="11">
        <f t="shared" si="1"/>
        <v>0.02450703853</v>
      </c>
      <c r="D136" s="1" t="s">
        <v>908</v>
      </c>
      <c r="E136" s="1">
        <f t="array" ref="E136">XLOOKUP(D136,'query_result_2024-11-01T03_34_5'!B:B,'query_result_2024-11-01T03_34_5'!N:N,"")</f>
        <v>341</v>
      </c>
      <c r="F136" s="1" t="s">
        <v>2173</v>
      </c>
    </row>
    <row r="137">
      <c r="A137" s="1" t="s">
        <v>2178</v>
      </c>
      <c r="B137" s="10">
        <v>9939.44007110595</v>
      </c>
      <c r="C137" s="11">
        <f t="shared" si="1"/>
        <v>0.1326031574</v>
      </c>
      <c r="D137" s="1" t="s">
        <v>1333</v>
      </c>
      <c r="E137" s="1">
        <f t="array" ref="E137">XLOOKUP(D137,'query_result_2024-11-01T03_34_5'!B:B,'query_result_2024-11-01T03_34_5'!N:N,"")</f>
        <v>697</v>
      </c>
      <c r="F137" s="1" t="s">
        <v>2179</v>
      </c>
    </row>
    <row r="138">
      <c r="A138" s="1" t="s">
        <v>309</v>
      </c>
      <c r="B138" s="10">
        <v>1643.3399810791</v>
      </c>
      <c r="C138" s="11">
        <f t="shared" si="1"/>
        <v>0.0381917883</v>
      </c>
      <c r="D138" s="1" t="s">
        <v>938</v>
      </c>
      <c r="E138" s="1">
        <f t="array" ref="E138">XLOOKUP(D138,'query_result_2024-11-01T03_34_5'!B:B,'query_result_2024-11-01T03_34_5'!N:N,"")</f>
        <v>341</v>
      </c>
      <c r="F138" s="1" t="s">
        <v>2192</v>
      </c>
    </row>
    <row r="139">
      <c r="A139" s="1" t="s">
        <v>96</v>
      </c>
      <c r="B139" s="10">
        <v>519.390014648437</v>
      </c>
      <c r="C139" s="11">
        <f t="shared" si="1"/>
        <v>0.005231378729</v>
      </c>
      <c r="D139" s="1" t="s">
        <v>908</v>
      </c>
      <c r="E139" s="1">
        <f t="array" ref="E139">XLOOKUP(D139,'query_result_2024-11-01T03_34_5'!B:B,'query_result_2024-11-01T03_34_5'!N:N,"")</f>
        <v>341</v>
      </c>
      <c r="F139" s="1" t="s">
        <v>2197</v>
      </c>
    </row>
    <row r="140">
      <c r="A140" s="1" t="s">
        <v>2200</v>
      </c>
      <c r="B140" s="10">
        <v>418.689987182617</v>
      </c>
      <c r="C140" s="11">
        <f t="shared" si="1"/>
        <v>0.002278298744</v>
      </c>
      <c r="D140" s="1" t="s">
        <v>908</v>
      </c>
      <c r="E140" s="1">
        <f t="array" ref="E140">XLOOKUP(D140,'query_result_2024-11-01T03_34_5'!B:B,'query_result_2024-11-01T03_34_5'!N:N,"")</f>
        <v>341</v>
      </c>
      <c r="F140" s="1" t="s">
        <v>2201</v>
      </c>
      <c r="G140" s="7">
        <v>45422.606145833335</v>
      </c>
    </row>
    <row r="141">
      <c r="A141" s="1" t="s">
        <v>269</v>
      </c>
      <c r="B141" s="10">
        <v>429.700001537799</v>
      </c>
      <c r="C141" s="11">
        <f t="shared" si="1"/>
        <v>0.002601173066</v>
      </c>
      <c r="D141" s="1" t="s">
        <v>908</v>
      </c>
      <c r="E141" s="1">
        <f t="array" ref="E141">XLOOKUP(D141,'query_result_2024-11-01T03_34_5'!B:B,'query_result_2024-11-01T03_34_5'!N:N,"")</f>
        <v>341</v>
      </c>
      <c r="F141" s="1" t="s">
        <v>2204</v>
      </c>
    </row>
    <row r="142">
      <c r="A142" s="1" t="s">
        <v>59</v>
      </c>
      <c r="B142" s="10">
        <v>3823.0</v>
      </c>
      <c r="C142" s="11">
        <f t="shared" si="1"/>
        <v>0.102111437</v>
      </c>
      <c r="D142" s="1" t="s">
        <v>908</v>
      </c>
      <c r="E142" s="1">
        <f t="array" ref="E142">XLOOKUP(D142,'query_result_2024-11-01T03_34_5'!B:B,'query_result_2024-11-01T03_34_5'!N:N,"")</f>
        <v>341</v>
      </c>
      <c r="F142" s="1" t="s">
        <v>2206</v>
      </c>
      <c r="G142" s="7">
        <v>45512.61962962963</v>
      </c>
    </row>
    <row r="143">
      <c r="A143" s="1" t="s">
        <v>243</v>
      </c>
      <c r="B143" s="10">
        <v>146.599998474121</v>
      </c>
      <c r="C143" s="11">
        <f t="shared" si="1"/>
        <v>-0.006637614714</v>
      </c>
      <c r="D143" s="1" t="s">
        <v>1030</v>
      </c>
      <c r="E143" s="1">
        <f t="array" ref="E143">XLOOKUP(D143,'query_result_2024-11-01T03_34_5'!B:B,'query_result_2024-11-01T03_34_5'!N:N,"")</f>
        <v>436</v>
      </c>
      <c r="F143" s="1" t="s">
        <v>2213</v>
      </c>
    </row>
    <row r="144">
      <c r="A144" s="1" t="s">
        <v>2219</v>
      </c>
      <c r="B144" s="10">
        <v>3878.36998748779</v>
      </c>
      <c r="C144" s="11">
        <f t="shared" si="1"/>
        <v>0.05901014213</v>
      </c>
      <c r="D144" s="1" t="s">
        <v>1006</v>
      </c>
      <c r="E144" s="1">
        <f t="array" ref="E144">XLOOKUP(D144,'query_result_2024-11-01T03_34_5'!B:B,'query_result_2024-11-01T03_34_5'!N:N,"")</f>
        <v>562</v>
      </c>
      <c r="F144" s="1" t="s">
        <v>2220</v>
      </c>
      <c r="G144" s="7">
        <v>45322.65038194445</v>
      </c>
    </row>
    <row r="145">
      <c r="A145" s="1" t="s">
        <v>34</v>
      </c>
      <c r="B145" s="10">
        <v>90400.5999832153</v>
      </c>
      <c r="C145" s="11">
        <f t="shared" si="1"/>
        <v>0.2291550264</v>
      </c>
      <c r="D145" s="1" t="s">
        <v>2230</v>
      </c>
      <c r="E145" s="1">
        <f t="array" ref="E145">XLOOKUP(D145,'query_result_2024-11-01T03_34_5'!B:B,'query_result_2024-11-01T03_34_5'!N:N,"")</f>
        <v>3780</v>
      </c>
      <c r="F145" s="1" t="s">
        <v>2228</v>
      </c>
    </row>
    <row r="146">
      <c r="A146" s="1" t="s">
        <v>80</v>
      </c>
      <c r="B146" s="10">
        <v>14850.4100494384</v>
      </c>
      <c r="C146" s="11">
        <f t="shared" si="1"/>
        <v>0.4254958959</v>
      </c>
      <c r="D146" s="1" t="s">
        <v>938</v>
      </c>
      <c r="E146" s="1">
        <f t="array" ref="E146">XLOOKUP(D146,'query_result_2024-11-01T03_34_5'!B:B,'query_result_2024-11-01T03_34_5'!N:N,"")</f>
        <v>341</v>
      </c>
      <c r="F146" s="1" t="s">
        <v>2241</v>
      </c>
    </row>
    <row r="147">
      <c r="A147" s="1" t="s">
        <v>248</v>
      </c>
      <c r="B147" s="10">
        <v>161.690002441406</v>
      </c>
      <c r="C147" s="11">
        <f t="shared" si="1"/>
        <v>-0.0052583577</v>
      </c>
      <c r="D147" s="1" t="s">
        <v>938</v>
      </c>
      <c r="E147" s="1">
        <f t="array" ref="E147">XLOOKUP(D147,'query_result_2024-11-01T03_34_5'!B:B,'query_result_2024-11-01T03_34_5'!N:N,"")</f>
        <v>341</v>
      </c>
      <c r="F147" s="1" t="s">
        <v>2248</v>
      </c>
    </row>
    <row r="148">
      <c r="A148" s="1" t="s">
        <v>93</v>
      </c>
      <c r="B148" s="10">
        <v>1089.73999023437</v>
      </c>
      <c r="C148" s="11">
        <f t="shared" si="1"/>
        <v>0.01744937003</v>
      </c>
      <c r="D148" s="1" t="s">
        <v>990</v>
      </c>
      <c r="E148" s="1">
        <f t="array" ref="E148">XLOOKUP(D148,'query_result_2024-11-01T03_34_5'!B:B,'query_result_2024-11-01T03_34_5'!N:N,"")</f>
        <v>397</v>
      </c>
      <c r="F148" s="1" t="s">
        <v>2259</v>
      </c>
      <c r="G148" s="7">
        <v>45590.77568287037</v>
      </c>
    </row>
    <row r="149">
      <c r="A149" s="1" t="s">
        <v>2274</v>
      </c>
      <c r="B149" s="10">
        <v>4003.42993927001</v>
      </c>
      <c r="C149" s="11">
        <f t="shared" si="1"/>
        <v>0.0818217876</v>
      </c>
      <c r="D149" s="1" t="s">
        <v>1030</v>
      </c>
      <c r="E149" s="1">
        <f t="array" ref="E149">XLOOKUP(D149,'query_result_2024-11-01T03_34_5'!B:B,'query_result_2024-11-01T03_34_5'!N:N,"")</f>
        <v>436</v>
      </c>
      <c r="F149" s="1" t="s">
        <v>2275</v>
      </c>
    </row>
    <row r="150">
      <c r="A150" s="1" t="s">
        <v>201</v>
      </c>
      <c r="B150" s="10">
        <v>172.460006713867</v>
      </c>
      <c r="C150" s="11">
        <f t="shared" si="1"/>
        <v>-0.004942521797</v>
      </c>
      <c r="D150" s="1" t="s">
        <v>908</v>
      </c>
      <c r="E150" s="1">
        <f t="array" ref="E150">XLOOKUP(D150,'query_result_2024-11-01T03_34_5'!B:B,'query_result_2024-11-01T03_34_5'!N:N,"")</f>
        <v>341</v>
      </c>
      <c r="F150" s="1" t="s">
        <v>2297</v>
      </c>
    </row>
    <row r="151">
      <c r="A151" s="1" t="s">
        <v>2302</v>
      </c>
      <c r="B151" s="10">
        <v>24.9500007629394</v>
      </c>
      <c r="C151" s="11">
        <f t="shared" si="1"/>
        <v>-0.00987506259</v>
      </c>
      <c r="D151" s="1" t="s">
        <v>1163</v>
      </c>
      <c r="E151" s="1">
        <f t="array" ref="E151">XLOOKUP(D151,'query_result_2024-11-01T03_34_5'!B:B,'query_result_2024-11-01T03_34_5'!N:N,"")</f>
        <v>1997</v>
      </c>
      <c r="F151" s="1" t="s">
        <v>2303</v>
      </c>
    </row>
    <row r="152">
      <c r="A152" s="1" t="s">
        <v>29</v>
      </c>
      <c r="B152" s="10">
        <v>8736.53997039795</v>
      </c>
      <c r="C152" s="11">
        <f t="shared" si="1"/>
        <v>0.05933761881</v>
      </c>
      <c r="D152" s="1" t="s">
        <v>2314</v>
      </c>
      <c r="E152" s="1">
        <f t="array" ref="E152">XLOOKUP(D152,'query_result_2024-11-01T03_34_5'!B:B,'query_result_2024-11-01T03_34_5'!N:N,"")</f>
        <v>1260</v>
      </c>
      <c r="F152" s="1" t="s">
        <v>2312</v>
      </c>
      <c r="G152" s="7">
        <v>45534.785625</v>
      </c>
    </row>
    <row r="153">
      <c r="A153" s="1" t="s">
        <v>711</v>
      </c>
      <c r="B153" s="10">
        <v>2642.9999923706</v>
      </c>
      <c r="C153" s="11">
        <f t="shared" si="1"/>
        <v>0.02013683002</v>
      </c>
      <c r="D153" s="1" t="s">
        <v>1185</v>
      </c>
      <c r="E153" s="1">
        <f t="array" ref="E153">XLOOKUP(D153,'query_result_2024-11-01T03_34_5'!B:B,'query_result_2024-11-01T03_34_5'!N:N,"")</f>
        <v>877</v>
      </c>
      <c r="F153" s="1" t="s">
        <v>2317</v>
      </c>
    </row>
    <row r="154">
      <c r="A154" s="1" t="s">
        <v>725</v>
      </c>
      <c r="B154" s="10">
        <v>6504.77003097534</v>
      </c>
      <c r="C154" s="11">
        <f t="shared" si="1"/>
        <v>0.08040681072</v>
      </c>
      <c r="D154" s="1" t="s">
        <v>895</v>
      </c>
      <c r="E154" s="1">
        <f t="array" ref="E154">XLOOKUP(D154,'query_result_2024-11-01T03_34_5'!B:B,'query_result_2024-11-01T03_34_5'!N:N,"")</f>
        <v>719.5</v>
      </c>
      <c r="F154" s="1" t="s">
        <v>2326</v>
      </c>
    </row>
    <row r="155">
      <c r="A155" s="1" t="s">
        <v>626</v>
      </c>
      <c r="B155" s="10">
        <v>39388.0596914291</v>
      </c>
      <c r="C155" s="11">
        <f t="shared" si="1"/>
        <v>0.4391226875</v>
      </c>
      <c r="D155" s="1" t="s">
        <v>973</v>
      </c>
      <c r="E155" s="1">
        <f t="array" ref="E155">XLOOKUP(D155,'query_result_2024-11-01T03_34_5'!B:B,'query_result_2024-11-01T03_34_5'!N:N,"")</f>
        <v>877</v>
      </c>
      <c r="F155" s="1" t="s">
        <v>2329</v>
      </c>
    </row>
    <row r="156">
      <c r="A156" s="1" t="s">
        <v>653</v>
      </c>
      <c r="B156" s="10">
        <v>2974.41997528076</v>
      </c>
      <c r="C156" s="11">
        <f t="shared" si="1"/>
        <v>0.02391584921</v>
      </c>
      <c r="D156" s="1" t="s">
        <v>1301</v>
      </c>
      <c r="E156" s="1">
        <f t="array" ref="E156">XLOOKUP(D156,'query_result_2024-11-01T03_34_5'!B:B,'query_result_2024-11-01T03_34_5'!N:N,"")</f>
        <v>877</v>
      </c>
      <c r="F156" s="1" t="s">
        <v>2333</v>
      </c>
    </row>
    <row r="157">
      <c r="A157" s="1" t="s">
        <v>148</v>
      </c>
      <c r="B157" s="10">
        <v>1857.21002197265</v>
      </c>
      <c r="C157" s="11">
        <f t="shared" si="1"/>
        <v>0.04446363701</v>
      </c>
      <c r="D157" s="1" t="s">
        <v>938</v>
      </c>
      <c r="E157" s="1">
        <f t="array" ref="E157">XLOOKUP(D157,'query_result_2024-11-01T03_34_5'!B:B,'query_result_2024-11-01T03_34_5'!N:N,"")</f>
        <v>341</v>
      </c>
      <c r="F157" s="1" t="s">
        <v>2337</v>
      </c>
    </row>
    <row r="158">
      <c r="A158" s="1" t="s">
        <v>150</v>
      </c>
      <c r="B158" s="10">
        <v>6121.81991004943</v>
      </c>
      <c r="C158" s="11">
        <f t="shared" si="1"/>
        <v>0.1304087135</v>
      </c>
      <c r="D158" s="1" t="s">
        <v>1243</v>
      </c>
      <c r="E158" s="1">
        <f t="array" ref="E158">XLOOKUP(D158,'query_result_2024-11-01T03_34_5'!B:B,'query_result_2024-11-01T03_34_5'!N:N,"")</f>
        <v>436</v>
      </c>
      <c r="F158" s="1" t="s">
        <v>2341</v>
      </c>
      <c r="G158" s="7">
        <v>45518.59278935185</v>
      </c>
    </row>
    <row r="159">
      <c r="A159" s="1" t="s">
        <v>2345</v>
      </c>
      <c r="B159" s="10">
        <v>15109.7500381469</v>
      </c>
      <c r="C159" s="11">
        <f t="shared" si="1"/>
        <v>0.4331011741</v>
      </c>
      <c r="D159" s="1" t="s">
        <v>938</v>
      </c>
      <c r="E159" s="1">
        <f t="array" ref="E159">XLOOKUP(D159,'query_result_2024-11-01T03_34_5'!B:B,'query_result_2024-11-01T03_34_5'!N:N,"")</f>
        <v>341</v>
      </c>
      <c r="F159" s="1" t="s">
        <v>2346</v>
      </c>
    </row>
    <row r="160">
      <c r="A160" s="1" t="s">
        <v>622</v>
      </c>
      <c r="B160" s="10">
        <v>1280.0</v>
      </c>
      <c r="C160" s="11">
        <f t="shared" si="1"/>
        <v>0.01277580071</v>
      </c>
      <c r="D160" s="1" t="s">
        <v>1115</v>
      </c>
      <c r="E160" s="1">
        <f t="array" ref="E160">XLOOKUP(D160,'query_result_2024-11-01T03_34_5'!B:B,'query_result_2024-11-01T03_34_5'!N:N,"")</f>
        <v>562</v>
      </c>
      <c r="F160" s="1" t="s">
        <v>2362</v>
      </c>
    </row>
    <row r="161">
      <c r="A161" s="1" t="s">
        <v>2374</v>
      </c>
      <c r="B161" s="10">
        <v>275.700004577636</v>
      </c>
      <c r="C161" s="11">
        <f t="shared" si="1"/>
        <v>-0.006168172278</v>
      </c>
      <c r="D161" s="1" t="s">
        <v>895</v>
      </c>
      <c r="E161" s="1">
        <f t="array" ref="E161">XLOOKUP(D161,'query_result_2024-11-01T03_34_5'!B:B,'query_result_2024-11-01T03_34_5'!N:N,"")</f>
        <v>719.5</v>
      </c>
      <c r="F161" s="1" t="s">
        <v>2375</v>
      </c>
      <c r="G161" s="7">
        <v>45371.72825231482</v>
      </c>
    </row>
    <row r="162">
      <c r="A162" s="1" t="s">
        <v>2386</v>
      </c>
      <c r="B162" s="10">
        <v>110023.509349823</v>
      </c>
      <c r="C162" s="11">
        <f t="shared" si="1"/>
        <v>1.947713689</v>
      </c>
      <c r="D162" s="1" t="s">
        <v>1115</v>
      </c>
      <c r="E162" s="1">
        <f t="array" ref="E162">XLOOKUP(D162,'query_result_2024-11-01T03_34_5'!B:B,'query_result_2024-11-01T03_34_5'!N:N,"")</f>
        <v>562</v>
      </c>
      <c r="F162" s="1" t="s">
        <v>2387</v>
      </c>
    </row>
    <row r="163">
      <c r="A163" s="1" t="s">
        <v>730</v>
      </c>
      <c r="B163" s="10">
        <v>33957.2599334716</v>
      </c>
      <c r="C163" s="11">
        <f t="shared" si="1"/>
        <v>0.3771979468</v>
      </c>
      <c r="D163" s="1" t="s">
        <v>973</v>
      </c>
      <c r="E163" s="1">
        <f t="array" ref="E163">XLOOKUP(D163,'query_result_2024-11-01T03_34_5'!B:B,'query_result_2024-11-01T03_34_5'!N:N,"")</f>
        <v>877</v>
      </c>
      <c r="F163" s="1" t="s">
        <v>2396</v>
      </c>
    </row>
    <row r="164">
      <c r="A164" s="1" t="s">
        <v>2403</v>
      </c>
      <c r="B164" s="10">
        <v>1834.96997070312</v>
      </c>
      <c r="C164" s="11">
        <f t="shared" si="1"/>
        <v>0.03622090606</v>
      </c>
      <c r="D164" s="1" t="s">
        <v>1566</v>
      </c>
      <c r="E164" s="1">
        <f t="array" ref="E164">XLOOKUP(D164,'query_result_2024-11-01T03_34_5'!B:B,'query_result_2024-11-01T03_34_5'!N:N,"")</f>
        <v>397</v>
      </c>
      <c r="F164" s="1" t="s">
        <v>2404</v>
      </c>
    </row>
    <row r="165">
      <c r="A165" s="1" t="s">
        <v>2419</v>
      </c>
      <c r="B165" s="10">
        <v>2014.79999542236</v>
      </c>
      <c r="C165" s="11">
        <f t="shared" si="1"/>
        <v>0.04908504385</v>
      </c>
      <c r="D165" s="1" t="s">
        <v>908</v>
      </c>
      <c r="E165" s="1">
        <f t="array" ref="E165">XLOOKUP(D165,'query_result_2024-11-01T03_34_5'!B:B,'query_result_2024-11-01T03_34_5'!N:N,"")</f>
        <v>341</v>
      </c>
      <c r="F165" s="1" t="s">
        <v>2420</v>
      </c>
      <c r="G165" s="7">
        <v>45295.88070601852</v>
      </c>
    </row>
    <row r="166">
      <c r="A166" s="1" t="s">
        <v>101</v>
      </c>
      <c r="B166" s="10">
        <v>3430.12992858886</v>
      </c>
      <c r="C166" s="11">
        <f t="shared" si="1"/>
        <v>0.09059032049</v>
      </c>
      <c r="D166" s="1" t="s">
        <v>908</v>
      </c>
      <c r="E166" s="1">
        <f t="array" ref="E166">XLOOKUP(D166,'query_result_2024-11-01T03_34_5'!B:B,'query_result_2024-11-01T03_34_5'!N:N,"")</f>
        <v>341</v>
      </c>
      <c r="F166" s="1" t="s">
        <v>2424</v>
      </c>
    </row>
    <row r="167">
      <c r="A167" s="1" t="s">
        <v>277</v>
      </c>
      <c r="B167" s="10">
        <v>548.0</v>
      </c>
      <c r="C167" s="11">
        <f t="shared" si="1"/>
        <v>0.006070381232</v>
      </c>
      <c r="D167" s="1" t="s">
        <v>938</v>
      </c>
      <c r="E167" s="1">
        <f t="array" ref="E167">XLOOKUP(D167,'query_result_2024-11-01T03_34_5'!B:B,'query_result_2024-11-01T03_34_5'!N:N,"")</f>
        <v>341</v>
      </c>
      <c r="F167" s="1" t="s">
        <v>2437</v>
      </c>
    </row>
    <row r="168">
      <c r="A168" s="1" t="s">
        <v>146</v>
      </c>
      <c r="B168" s="10">
        <v>2231.9999923706</v>
      </c>
      <c r="C168" s="11">
        <f t="shared" si="1"/>
        <v>0.04622166228</v>
      </c>
      <c r="D168" s="1" t="s">
        <v>990</v>
      </c>
      <c r="E168" s="1">
        <f t="array" ref="E168">XLOOKUP(D168,'query_result_2024-11-01T03_34_5'!B:B,'query_result_2024-11-01T03_34_5'!N:N,"")</f>
        <v>397</v>
      </c>
      <c r="F168" s="1" t="s">
        <v>2447</v>
      </c>
    </row>
    <row r="169">
      <c r="A169" s="1" t="s">
        <v>2458</v>
      </c>
      <c r="B169" s="10">
        <v>24294.0798101425</v>
      </c>
      <c r="C169" s="11">
        <f t="shared" si="1"/>
        <v>0.8079824852</v>
      </c>
      <c r="D169" s="1" t="s">
        <v>930</v>
      </c>
      <c r="E169" s="1">
        <f t="array" ref="E169">XLOOKUP(D169,'query_result_2024-11-01T03_34_5'!B:B,'query_result_2024-11-01T03_34_5'!N:N,"")</f>
        <v>297</v>
      </c>
      <c r="F169" s="1" t="s">
        <v>2459</v>
      </c>
    </row>
    <row r="170">
      <c r="A170" s="1" t="s">
        <v>2468</v>
      </c>
      <c r="B170" s="10">
        <v>25130.5698223114</v>
      </c>
      <c r="C170" s="11">
        <f t="shared" si="1"/>
        <v>0.3392782463</v>
      </c>
      <c r="D170" s="1" t="s">
        <v>895</v>
      </c>
      <c r="E170" s="1">
        <f t="array" ref="E170">XLOOKUP(D170,'query_result_2024-11-01T03_34_5'!B:B,'query_result_2024-11-01T03_34_5'!N:N,"")</f>
        <v>719.5</v>
      </c>
      <c r="F170" s="1" t="s">
        <v>2469</v>
      </c>
      <c r="G170" s="7">
        <v>45561.86686342592</v>
      </c>
    </row>
    <row r="171">
      <c r="A171" s="1" t="s">
        <v>253</v>
      </c>
      <c r="B171" s="10">
        <v>183.0</v>
      </c>
      <c r="C171" s="11">
        <f t="shared" si="1"/>
        <v>-0.004633431085</v>
      </c>
      <c r="D171" s="1" t="s">
        <v>938</v>
      </c>
      <c r="E171" s="1">
        <f t="array" ref="E171">XLOOKUP(D171,'query_result_2024-11-01T03_34_5'!B:B,'query_result_2024-11-01T03_34_5'!N:N,"")</f>
        <v>341</v>
      </c>
      <c r="F171" s="1" t="s">
        <v>2473</v>
      </c>
    </row>
    <row r="172">
      <c r="A172" s="1" t="s">
        <v>185</v>
      </c>
      <c r="B172" s="10">
        <v>641.459995269775</v>
      </c>
      <c r="C172" s="11">
        <f t="shared" si="1"/>
        <v>0.008811143556</v>
      </c>
      <c r="D172" s="1" t="s">
        <v>908</v>
      </c>
      <c r="E172" s="1">
        <f t="array" ref="E172">XLOOKUP(D172,'query_result_2024-11-01T03_34_5'!B:B,'query_result_2024-11-01T03_34_5'!N:N,"")</f>
        <v>341</v>
      </c>
      <c r="F172" s="1" t="s">
        <v>2480</v>
      </c>
    </row>
    <row r="173">
      <c r="A173" s="1" t="s">
        <v>2484</v>
      </c>
      <c r="B173" s="10">
        <v>4649.61000823974</v>
      </c>
      <c r="C173" s="11">
        <f t="shared" si="1"/>
        <v>0.1263521997</v>
      </c>
      <c r="D173" s="1" t="s">
        <v>908</v>
      </c>
      <c r="E173" s="1">
        <f t="array" ref="E173">XLOOKUP(D173,'query_result_2024-11-01T03_34_5'!B:B,'query_result_2024-11-01T03_34_5'!N:N,"")</f>
        <v>341</v>
      </c>
      <c r="F173" s="1" t="s">
        <v>2485</v>
      </c>
    </row>
    <row r="174">
      <c r="A174" s="1" t="s">
        <v>159</v>
      </c>
      <c r="B174" s="10">
        <v>202.160003662109</v>
      </c>
      <c r="C174" s="11">
        <f t="shared" si="1"/>
        <v>-0.004071554145</v>
      </c>
      <c r="D174" s="1" t="s">
        <v>908</v>
      </c>
      <c r="E174" s="1">
        <f t="array" ref="E174">XLOOKUP(D174,'query_result_2024-11-01T03_34_5'!B:B,'query_result_2024-11-01T03_34_5'!N:N,"")</f>
        <v>341</v>
      </c>
      <c r="F174" s="1" t="s">
        <v>2488</v>
      </c>
      <c r="G174" s="7">
        <v>45463.60834490741</v>
      </c>
    </row>
    <row r="175">
      <c r="A175" s="1" t="s">
        <v>674</v>
      </c>
      <c r="B175" s="10">
        <v>1173.70002746582</v>
      </c>
      <c r="C175" s="11">
        <f t="shared" si="1"/>
        <v>0.01088434213</v>
      </c>
      <c r="D175" s="1" t="s">
        <v>1115</v>
      </c>
      <c r="E175" s="1">
        <f t="array" ref="E175">XLOOKUP(D175,'query_result_2024-11-01T03_34_5'!B:B,'query_result_2024-11-01T03_34_5'!N:N,"")</f>
        <v>562</v>
      </c>
      <c r="F175" s="1" t="s">
        <v>2506</v>
      </c>
    </row>
    <row r="176">
      <c r="A176" s="1" t="s">
        <v>652</v>
      </c>
      <c r="B176" s="10">
        <v>15512.8798522949</v>
      </c>
      <c r="C176" s="11">
        <f t="shared" si="1"/>
        <v>0.1668857452</v>
      </c>
      <c r="D176" s="1" t="s">
        <v>973</v>
      </c>
      <c r="E176" s="1">
        <f t="array" ref="E176">XLOOKUP(D176,'query_result_2024-11-01T03_34_5'!B:B,'query_result_2024-11-01T03_34_5'!N:N,"")</f>
        <v>877</v>
      </c>
      <c r="F176" s="1" t="s">
        <v>2511</v>
      </c>
    </row>
    <row r="177">
      <c r="A177" s="1" t="s">
        <v>278</v>
      </c>
      <c r="B177" s="10">
        <v>548.589981079101</v>
      </c>
      <c r="C177" s="11">
        <f t="shared" si="1"/>
        <v>0.00608768273</v>
      </c>
      <c r="D177" s="1" t="s">
        <v>908</v>
      </c>
      <c r="E177" s="1">
        <f t="array" ref="E177">XLOOKUP(D177,'query_result_2024-11-01T03_34_5'!B:B,'query_result_2024-11-01T03_34_5'!N:N,"")</f>
        <v>341</v>
      </c>
      <c r="F177" s="1" t="s">
        <v>2520</v>
      </c>
    </row>
    <row r="178">
      <c r="A178" s="1" t="s">
        <v>124</v>
      </c>
      <c r="B178" s="10">
        <v>467.299987792968</v>
      </c>
      <c r="C178" s="11">
        <f t="shared" si="1"/>
        <v>0.003703811959</v>
      </c>
      <c r="D178" s="1" t="s">
        <v>938</v>
      </c>
      <c r="E178" s="1">
        <f t="array" ref="E178">XLOOKUP(D178,'query_result_2024-11-01T03_34_5'!B:B,'query_result_2024-11-01T03_34_5'!N:N,"")</f>
        <v>341</v>
      </c>
      <c r="F178" s="1" t="s">
        <v>2525</v>
      </c>
    </row>
    <row r="179">
      <c r="A179" s="1" t="s">
        <v>2529</v>
      </c>
      <c r="B179" s="10">
        <v>21512.7399604786</v>
      </c>
      <c r="C179" s="11">
        <f t="shared" si="1"/>
        <v>0.04691201048</v>
      </c>
      <c r="D179" s="1" t="s">
        <v>2230</v>
      </c>
      <c r="E179" s="1">
        <f t="array" ref="E179">XLOOKUP(D179,'query_result_2024-11-01T03_34_5'!B:B,'query_result_2024-11-01T03_34_5'!N:N,"")</f>
        <v>3780</v>
      </c>
      <c r="F179" s="1" t="s">
        <v>2530</v>
      </c>
      <c r="G179" s="7">
        <v>45542.680439814816</v>
      </c>
    </row>
    <row r="180">
      <c r="A180" s="1" t="s">
        <v>2534</v>
      </c>
      <c r="B180" s="10">
        <v>4745.69995117187</v>
      </c>
      <c r="C180" s="11">
        <f t="shared" si="1"/>
        <v>0.09884632916</v>
      </c>
      <c r="D180" s="1" t="s">
        <v>1243</v>
      </c>
      <c r="E180" s="1">
        <f t="array" ref="E180">XLOOKUP(D180,'query_result_2024-11-01T03_34_5'!B:B,'query_result_2024-11-01T03_34_5'!N:N,"")</f>
        <v>436</v>
      </c>
      <c r="F180" s="1" t="s">
        <v>2535</v>
      </c>
      <c r="G180" s="7">
        <v>45575.153333333335</v>
      </c>
    </row>
    <row r="181">
      <c r="A181" s="1" t="s">
        <v>632</v>
      </c>
      <c r="B181" s="10">
        <v>1540.70002746582</v>
      </c>
      <c r="C181" s="11">
        <f t="shared" si="1"/>
        <v>0.01741459124</v>
      </c>
      <c r="D181" s="1" t="s">
        <v>1115</v>
      </c>
      <c r="E181" s="1">
        <f t="array" ref="E181">XLOOKUP(D181,'query_result_2024-11-01T03_34_5'!B:B,'query_result_2024-11-01T03_34_5'!N:N,"")</f>
        <v>562</v>
      </c>
      <c r="F181" s="1" t="s">
        <v>2541</v>
      </c>
    </row>
    <row r="182">
      <c r="A182" s="1" t="s">
        <v>2565</v>
      </c>
      <c r="B182" s="10">
        <v>1796.19999694824</v>
      </c>
      <c r="C182" s="11">
        <f t="shared" si="1"/>
        <v>0.01577044472</v>
      </c>
      <c r="D182" s="1" t="s">
        <v>1497</v>
      </c>
      <c r="E182" s="1">
        <f t="array" ref="E182">XLOOKUP(D182,'query_result_2024-11-01T03_34_5'!B:B,'query_result_2024-11-01T03_34_5'!N:N,"")</f>
        <v>697</v>
      </c>
      <c r="F182" s="1" t="s">
        <v>2566</v>
      </c>
    </row>
    <row r="183">
      <c r="A183" s="1" t="s">
        <v>2570</v>
      </c>
      <c r="B183" s="10">
        <v>2438.81999206542</v>
      </c>
      <c r="C183" s="11">
        <f t="shared" si="1"/>
        <v>0.02389603881</v>
      </c>
      <c r="D183" s="1" t="s">
        <v>895</v>
      </c>
      <c r="E183" s="1">
        <f t="array" ref="E183">XLOOKUP(D183,'query_result_2024-11-01T03_34_5'!B:B,'query_result_2024-11-01T03_34_5'!N:N,"")</f>
        <v>719.5</v>
      </c>
      <c r="F183" s="1" t="s">
        <v>2571</v>
      </c>
      <c r="G183" s="7">
        <v>45579.730405092596</v>
      </c>
    </row>
    <row r="184">
      <c r="A184" s="1" t="s">
        <v>2578</v>
      </c>
      <c r="B184" s="10">
        <v>753.539978027343</v>
      </c>
      <c r="C184" s="11">
        <f t="shared" si="1"/>
        <v>0.01209794657</v>
      </c>
      <c r="D184" s="1" t="s">
        <v>908</v>
      </c>
      <c r="E184" s="1">
        <f t="array" ref="E184">XLOOKUP(D184,'query_result_2024-11-01T03_34_5'!B:B,'query_result_2024-11-01T03_34_5'!N:N,"")</f>
        <v>341</v>
      </c>
      <c r="F184" s="1" t="s">
        <v>2579</v>
      </c>
    </row>
    <row r="185">
      <c r="A185" s="1" t="s">
        <v>2587</v>
      </c>
      <c r="B185" s="10">
        <v>1227.15000152587</v>
      </c>
      <c r="C185" s="11">
        <f t="shared" si="1"/>
        <v>0.003992588387</v>
      </c>
      <c r="D185" s="1" t="s">
        <v>1185</v>
      </c>
      <c r="E185" s="1">
        <f t="array" ref="E185">XLOOKUP(D185,'query_result_2024-11-01T03_34_5'!B:B,'query_result_2024-11-01T03_34_5'!N:N,"")</f>
        <v>877</v>
      </c>
      <c r="F185" s="1" t="s">
        <v>2588</v>
      </c>
      <c r="G185" s="7">
        <v>45513.58673611111</v>
      </c>
    </row>
    <row r="186">
      <c r="A186" s="1" t="s">
        <v>2592</v>
      </c>
      <c r="B186" s="10">
        <v>979.100006103515</v>
      </c>
      <c r="C186" s="11">
        <f t="shared" si="1"/>
        <v>0.01871261015</v>
      </c>
      <c r="D186" s="1" t="s">
        <v>908</v>
      </c>
      <c r="E186" s="1">
        <f t="array" ref="E186">XLOOKUP(D186,'query_result_2024-11-01T03_34_5'!B:B,'query_result_2024-11-01T03_34_5'!N:N,"")</f>
        <v>341</v>
      </c>
      <c r="F186" s="1" t="s">
        <v>2593</v>
      </c>
      <c r="G186" s="7">
        <v>45473.7971875</v>
      </c>
    </row>
    <row r="187">
      <c r="A187" s="1" t="s">
        <v>334</v>
      </c>
      <c r="B187" s="10">
        <v>4148.54995346069</v>
      </c>
      <c r="C187" s="11">
        <f t="shared" si="1"/>
        <v>0.1116583564</v>
      </c>
      <c r="D187" s="1" t="s">
        <v>908</v>
      </c>
      <c r="E187" s="1">
        <f t="array" ref="E187">XLOOKUP(D187,'query_result_2024-11-01T03_34_5'!B:B,'query_result_2024-11-01T03_34_5'!N:N,"")</f>
        <v>341</v>
      </c>
      <c r="F187" s="1" t="s">
        <v>2597</v>
      </c>
      <c r="G187" s="7">
        <v>45582.85738425926</v>
      </c>
    </row>
    <row r="188">
      <c r="A188" s="1" t="s">
        <v>2607</v>
      </c>
      <c r="B188" s="10">
        <v>410491.562377929</v>
      </c>
      <c r="C188" s="11">
        <f t="shared" si="1"/>
        <v>1.437942019</v>
      </c>
      <c r="D188" s="1" t="s">
        <v>979</v>
      </c>
      <c r="E188" s="1">
        <f t="array" ref="E188">XLOOKUP(D188,'query_result_2024-11-01T03_34_5'!B:B,'query_result_2024-11-01T03_34_5'!N:N,"")</f>
        <v>2835</v>
      </c>
      <c r="F188" s="1" t="s">
        <v>2608</v>
      </c>
      <c r="G188" s="7">
        <v>45573.5499537037</v>
      </c>
    </row>
    <row r="189">
      <c r="A189" s="1" t="s">
        <v>2615</v>
      </c>
      <c r="B189" s="10">
        <v>1656.09999847412</v>
      </c>
      <c r="C189" s="11">
        <f t="shared" si="1"/>
        <v>0.03856598236</v>
      </c>
      <c r="D189" s="1" t="s">
        <v>908</v>
      </c>
      <c r="E189" s="1">
        <f t="array" ref="E189">XLOOKUP(D189,'query_result_2024-11-01T03_34_5'!B:B,'query_result_2024-11-01T03_34_5'!N:N,"")</f>
        <v>341</v>
      </c>
      <c r="F189" s="1" t="s">
        <v>2616</v>
      </c>
    </row>
    <row r="190">
      <c r="A190" s="1" t="s">
        <v>326</v>
      </c>
      <c r="B190" s="10">
        <v>4067.37004852294</v>
      </c>
      <c r="C190" s="11">
        <f t="shared" si="1"/>
        <v>0.08328830387</v>
      </c>
      <c r="D190" s="1" t="s">
        <v>1030</v>
      </c>
      <c r="E190" s="1">
        <f t="array" ref="E190">XLOOKUP(D190,'query_result_2024-11-01T03_34_5'!B:B,'query_result_2024-11-01T03_34_5'!N:N,"")</f>
        <v>436</v>
      </c>
      <c r="F190" s="1" t="s">
        <v>2620</v>
      </c>
    </row>
    <row r="191">
      <c r="A191" s="1" t="s">
        <v>2623</v>
      </c>
      <c r="B191" s="10">
        <v>892.550003051757</v>
      </c>
      <c r="C191" s="11">
        <f t="shared" si="1"/>
        <v>0.01617448689</v>
      </c>
      <c r="D191" s="1" t="s">
        <v>908</v>
      </c>
      <c r="E191" s="1">
        <f t="array" ref="E191">XLOOKUP(D191,'query_result_2024-11-01T03_34_5'!B:B,'query_result_2024-11-01T03_34_5'!N:N,"")</f>
        <v>341</v>
      </c>
      <c r="F191" s="1" t="s">
        <v>2624</v>
      </c>
      <c r="G191" s="7">
        <v>45573.569710648146</v>
      </c>
    </row>
    <row r="192">
      <c r="A192" s="1" t="s">
        <v>112</v>
      </c>
      <c r="B192" s="10">
        <v>6380.28987121582</v>
      </c>
      <c r="C192" s="11">
        <f t="shared" si="1"/>
        <v>0.1363369237</v>
      </c>
      <c r="D192" s="1" t="s">
        <v>1243</v>
      </c>
      <c r="E192" s="1">
        <f t="array" ref="E192">XLOOKUP(D192,'query_result_2024-11-01T03_34_5'!B:B,'query_result_2024-11-01T03_34_5'!N:N,"")</f>
        <v>436</v>
      </c>
      <c r="F192" s="1" t="s">
        <v>2627</v>
      </c>
      <c r="G192" s="7">
        <v>45516.79366898148</v>
      </c>
    </row>
    <row r="193">
      <c r="A193" s="1" t="s">
        <v>2639</v>
      </c>
      <c r="B193" s="10">
        <v>37.2000007629394</v>
      </c>
      <c r="C193" s="11">
        <f t="shared" si="1"/>
        <v>-0.008909090887</v>
      </c>
      <c r="D193" s="1" t="s">
        <v>908</v>
      </c>
      <c r="E193" s="1">
        <f t="array" ref="E193">XLOOKUP(D193,'query_result_2024-11-01T03_34_5'!B:B,'query_result_2024-11-01T03_34_5'!N:N,"")</f>
        <v>341</v>
      </c>
      <c r="F193" s="1" t="s">
        <v>2640</v>
      </c>
      <c r="G193" s="7">
        <v>45473.7971875</v>
      </c>
    </row>
    <row r="194">
      <c r="A194" s="1" t="s">
        <v>640</v>
      </c>
      <c r="B194" s="10">
        <v>68065.5099678039</v>
      </c>
      <c r="C194" s="11">
        <f t="shared" si="1"/>
        <v>0.9360112574</v>
      </c>
      <c r="D194" s="1" t="s">
        <v>895</v>
      </c>
      <c r="E194" s="1">
        <f t="array" ref="E194">XLOOKUP(D194,'query_result_2024-11-01T03_34_5'!B:B,'query_result_2024-11-01T03_34_5'!N:N,"")</f>
        <v>719.5</v>
      </c>
      <c r="F194" s="1" t="s">
        <v>2644</v>
      </c>
    </row>
    <row r="195">
      <c r="A195" s="1" t="s">
        <v>182</v>
      </c>
      <c r="B195" s="10">
        <v>2414.49002838134</v>
      </c>
      <c r="C195" s="11">
        <f t="shared" si="1"/>
        <v>0.04537821166</v>
      </c>
      <c r="D195" s="1" t="s">
        <v>1030</v>
      </c>
      <c r="E195" s="1">
        <f t="array" ref="E195">XLOOKUP(D195,'query_result_2024-11-01T03_34_5'!B:B,'query_result_2024-11-01T03_34_5'!N:N,"")</f>
        <v>436</v>
      </c>
      <c r="F195" s="1" t="s">
        <v>2648</v>
      </c>
    </row>
    <row r="196">
      <c r="A196" s="1" t="s">
        <v>276</v>
      </c>
      <c r="B196" s="10">
        <v>542.200021743774</v>
      </c>
      <c r="C196" s="11">
        <f t="shared" si="1"/>
        <v>0.005900293893</v>
      </c>
      <c r="D196" s="1" t="s">
        <v>908</v>
      </c>
      <c r="E196" s="1">
        <f t="array" ref="E196">XLOOKUP(D196,'query_result_2024-11-01T03_34_5'!B:B,'query_result_2024-11-01T03_34_5'!N:N,"")</f>
        <v>341</v>
      </c>
      <c r="F196" s="1" t="s">
        <v>2656</v>
      </c>
    </row>
    <row r="197">
      <c r="A197" s="1" t="s">
        <v>625</v>
      </c>
      <c r="B197" s="10">
        <v>339.129997253417</v>
      </c>
      <c r="C197" s="11">
        <f t="shared" si="1"/>
        <v>-0.006133067306</v>
      </c>
      <c r="D197" s="1" t="s">
        <v>1185</v>
      </c>
      <c r="E197" s="1">
        <f t="array" ref="E197">XLOOKUP(D197,'query_result_2024-11-01T03_34_5'!B:B,'query_result_2024-11-01T03_34_5'!N:N,"")</f>
        <v>877</v>
      </c>
      <c r="F197" s="1" t="s">
        <v>2659</v>
      </c>
      <c r="G197" s="7">
        <v>45567.680289351854</v>
      </c>
    </row>
    <row r="198">
      <c r="A198" s="1" t="s">
        <v>2685</v>
      </c>
      <c r="B198" s="10">
        <v>1397.9299621582</v>
      </c>
      <c r="C198" s="11">
        <f t="shared" si="1"/>
        <v>0.03706834889</v>
      </c>
      <c r="D198" s="1" t="s">
        <v>930</v>
      </c>
      <c r="E198" s="1">
        <f t="array" ref="E198">XLOOKUP(D198,'query_result_2024-11-01T03_34_5'!B:B,'query_result_2024-11-01T03_34_5'!N:N,"")</f>
        <v>297</v>
      </c>
      <c r="F198" s="1" t="s">
        <v>2686</v>
      </c>
      <c r="G198" s="7">
        <v>45315.67869212963</v>
      </c>
    </row>
    <row r="199">
      <c r="A199" s="1" t="s">
        <v>51</v>
      </c>
      <c r="B199" s="10">
        <v>10083.5599517822</v>
      </c>
      <c r="C199" s="11">
        <f t="shared" si="1"/>
        <v>0.2857055704</v>
      </c>
      <c r="D199" s="1" t="s">
        <v>938</v>
      </c>
      <c r="E199" s="1">
        <f t="array" ref="E199">XLOOKUP(D199,'query_result_2024-11-01T03_34_5'!B:B,'query_result_2024-11-01T03_34_5'!N:N,"")</f>
        <v>341</v>
      </c>
      <c r="F199" s="1" t="s">
        <v>2689</v>
      </c>
    </row>
    <row r="200">
      <c r="A200" s="1" t="s">
        <v>2694</v>
      </c>
      <c r="B200" s="10">
        <v>1796.34003448486</v>
      </c>
      <c r="C200" s="11">
        <f t="shared" si="1"/>
        <v>0.04267859339</v>
      </c>
      <c r="D200" s="1" t="s">
        <v>908</v>
      </c>
      <c r="E200" s="1">
        <f t="array" ref="E200">XLOOKUP(D200,'query_result_2024-11-01T03_34_5'!B:B,'query_result_2024-11-01T03_34_5'!N:N,"")</f>
        <v>341</v>
      </c>
      <c r="F200" s="1" t="s">
        <v>2695</v>
      </c>
      <c r="G200" s="7">
        <v>45279.71616898148</v>
      </c>
    </row>
    <row r="201">
      <c r="A201" s="1" t="s">
        <v>712</v>
      </c>
      <c r="B201" s="10">
        <v>2685.47001075744</v>
      </c>
      <c r="C201" s="11">
        <f t="shared" si="1"/>
        <v>0.02062109476</v>
      </c>
      <c r="D201" s="1" t="s">
        <v>1185</v>
      </c>
      <c r="E201" s="1">
        <f t="array" ref="E201">XLOOKUP(D201,'query_result_2024-11-01T03_34_5'!B:B,'query_result_2024-11-01T03_34_5'!N:N,"")</f>
        <v>877</v>
      </c>
      <c r="F201" s="1" t="s">
        <v>2705</v>
      </c>
    </row>
    <row r="202">
      <c r="A202" s="1" t="s">
        <v>2709</v>
      </c>
      <c r="B202" s="10">
        <v>2474.90000915527</v>
      </c>
      <c r="C202" s="11" t="str">
        <f t="shared" si="1"/>
        <v>#DIV/0!</v>
      </c>
      <c r="D202" s="1" t="s">
        <v>1109</v>
      </c>
      <c r="E202" s="1">
        <f t="array" ref="E202">XLOOKUP(D202,'query_result_2024-11-01T03_34_5'!B:B,'query_result_2024-11-01T03_34_5'!N:N,"")</f>
        <v>0</v>
      </c>
      <c r="F202" s="1" t="s">
        <v>2710</v>
      </c>
    </row>
    <row r="203">
      <c r="A203" s="1" t="s">
        <v>123</v>
      </c>
      <c r="B203" s="10">
        <v>4558.98999023437</v>
      </c>
      <c r="C203" s="11">
        <f t="shared" si="1"/>
        <v>0.1236947211</v>
      </c>
      <c r="D203" s="1" t="s">
        <v>938</v>
      </c>
      <c r="E203" s="1">
        <f t="array" ref="E203">XLOOKUP(D203,'query_result_2024-11-01T03_34_5'!B:B,'query_result_2024-11-01T03_34_5'!N:N,"")</f>
        <v>341</v>
      </c>
      <c r="F203" s="1" t="s">
        <v>2712</v>
      </c>
    </row>
    <row r="204">
      <c r="A204" s="1" t="s">
        <v>157</v>
      </c>
      <c r="B204" s="10">
        <v>70.0</v>
      </c>
      <c r="C204" s="11">
        <f t="shared" si="1"/>
        <v>-0.007947214076</v>
      </c>
      <c r="D204" s="1" t="s">
        <v>908</v>
      </c>
      <c r="E204" s="1">
        <f t="array" ref="E204">XLOOKUP(D204,'query_result_2024-11-01T03_34_5'!B:B,'query_result_2024-11-01T03_34_5'!N:N,"")</f>
        <v>341</v>
      </c>
      <c r="F204" s="1" t="s">
        <v>2717</v>
      </c>
      <c r="G204" s="7">
        <v>45574.74909722222</v>
      </c>
    </row>
    <row r="205">
      <c r="A205" s="1" t="s">
        <v>2721</v>
      </c>
      <c r="B205" s="10">
        <v>1852.84998893737</v>
      </c>
      <c r="C205" s="11">
        <f t="shared" si="1"/>
        <v>0.01658321361</v>
      </c>
      <c r="D205" s="1" t="s">
        <v>1333</v>
      </c>
      <c r="E205" s="1">
        <f t="array" ref="E205">XLOOKUP(D205,'query_result_2024-11-01T03_34_5'!B:B,'query_result_2024-11-01T03_34_5'!N:N,"")</f>
        <v>697</v>
      </c>
      <c r="F205" s="1" t="s">
        <v>2722</v>
      </c>
    </row>
    <row r="206">
      <c r="A206" s="1" t="s">
        <v>227</v>
      </c>
      <c r="B206" s="10">
        <v>10.0</v>
      </c>
      <c r="C206" s="11">
        <f t="shared" si="1"/>
        <v>-0.009706744868</v>
      </c>
      <c r="D206" s="1" t="s">
        <v>908</v>
      </c>
      <c r="E206" s="1">
        <f t="array" ref="E206">XLOOKUP(D206,'query_result_2024-11-01T03_34_5'!B:B,'query_result_2024-11-01T03_34_5'!N:N,"")</f>
        <v>341</v>
      </c>
      <c r="F206" s="1" t="s">
        <v>2735</v>
      </c>
    </row>
    <row r="207">
      <c r="A207" s="1" t="s">
        <v>2739</v>
      </c>
      <c r="B207" s="10">
        <v>12343.1500473022</v>
      </c>
      <c r="C207" s="11">
        <f t="shared" si="1"/>
        <v>0.4055942777</v>
      </c>
      <c r="D207" s="1" t="s">
        <v>930</v>
      </c>
      <c r="E207" s="1">
        <f t="array" ref="E207">XLOOKUP(D207,'query_result_2024-11-01T03_34_5'!B:B,'query_result_2024-11-01T03_34_5'!N:N,"")</f>
        <v>297</v>
      </c>
      <c r="F207" s="1" t="s">
        <v>2740</v>
      </c>
      <c r="G207" s="7">
        <v>45391.48347222222</v>
      </c>
    </row>
    <row r="208">
      <c r="A208" s="1" t="s">
        <v>2747</v>
      </c>
      <c r="B208" s="10">
        <v>123.75</v>
      </c>
      <c r="C208" s="11">
        <f t="shared" si="1"/>
        <v>-0.006370967742</v>
      </c>
      <c r="D208" s="1" t="s">
        <v>908</v>
      </c>
      <c r="E208" s="1">
        <f t="array" ref="E208">XLOOKUP(D208,'query_result_2024-11-01T03_34_5'!B:B,'query_result_2024-11-01T03_34_5'!N:N,"")</f>
        <v>341</v>
      </c>
      <c r="F208" s="1" t="s">
        <v>2748</v>
      </c>
    </row>
    <row r="209">
      <c r="A209" s="1" t="s">
        <v>2752</v>
      </c>
      <c r="B209" s="10">
        <v>490.0</v>
      </c>
      <c r="C209" s="11">
        <f t="shared" si="1"/>
        <v>-0.00128113879</v>
      </c>
      <c r="D209" s="1" t="s">
        <v>1006</v>
      </c>
      <c r="E209" s="1">
        <f t="array" ref="E209">XLOOKUP(D209,'query_result_2024-11-01T03_34_5'!B:B,'query_result_2024-11-01T03_34_5'!N:N,"")</f>
        <v>562</v>
      </c>
      <c r="F209" s="1" t="s">
        <v>2753</v>
      </c>
      <c r="G209" s="7">
        <v>45401.61131944445</v>
      </c>
    </row>
    <row r="210">
      <c r="A210" s="1" t="s">
        <v>308</v>
      </c>
      <c r="B210" s="10">
        <v>1629.91002655029</v>
      </c>
      <c r="C210" s="11">
        <f t="shared" si="1"/>
        <v>0.03779794799</v>
      </c>
      <c r="D210" s="1" t="s">
        <v>908</v>
      </c>
      <c r="E210" s="1">
        <f t="array" ref="E210">XLOOKUP(D210,'query_result_2024-11-01T03_34_5'!B:B,'query_result_2024-11-01T03_34_5'!N:N,"")</f>
        <v>341</v>
      </c>
      <c r="F210" s="1" t="s">
        <v>2768</v>
      </c>
    </row>
    <row r="211">
      <c r="A211" s="1" t="s">
        <v>274</v>
      </c>
      <c r="B211" s="10">
        <v>650.83999633789</v>
      </c>
      <c r="C211" s="11">
        <f t="shared" si="1"/>
        <v>0.004927522852</v>
      </c>
      <c r="D211" s="1" t="s">
        <v>1066</v>
      </c>
      <c r="E211" s="1">
        <f t="array" ref="E211">XLOOKUP(D211,'query_result_2024-11-01T03_34_5'!B:B,'query_result_2024-11-01T03_34_5'!N:N,"")</f>
        <v>436</v>
      </c>
      <c r="F211" s="1" t="s">
        <v>2773</v>
      </c>
    </row>
    <row r="212">
      <c r="A212" s="1" t="s">
        <v>263</v>
      </c>
      <c r="B212" s="10">
        <v>334.199996948242</v>
      </c>
      <c r="C212" s="11">
        <f t="shared" si="1"/>
        <v>-0.0001994135792</v>
      </c>
      <c r="D212" s="1" t="s">
        <v>908</v>
      </c>
      <c r="E212" s="1">
        <f t="array" ref="E212">XLOOKUP(D212,'query_result_2024-11-01T03_34_5'!B:B,'query_result_2024-11-01T03_34_5'!N:N,"")</f>
        <v>341</v>
      </c>
      <c r="F212" s="1" t="s">
        <v>2785</v>
      </c>
    </row>
    <row r="213">
      <c r="A213" s="1" t="s">
        <v>2790</v>
      </c>
      <c r="B213" s="10">
        <v>14544.0</v>
      </c>
      <c r="C213" s="11">
        <f t="shared" si="1"/>
        <v>0.4796969697</v>
      </c>
      <c r="D213" s="1" t="s">
        <v>930</v>
      </c>
      <c r="E213" s="1">
        <f t="array" ref="E213">XLOOKUP(D213,'query_result_2024-11-01T03_34_5'!B:B,'query_result_2024-11-01T03_34_5'!N:N,"")</f>
        <v>297</v>
      </c>
      <c r="F213" s="1" t="s">
        <v>2791</v>
      </c>
      <c r="G213" s="7">
        <v>45473.7971875</v>
      </c>
    </row>
    <row r="214">
      <c r="A214" s="1" t="s">
        <v>121</v>
      </c>
      <c r="B214" s="10">
        <v>656.909973144531</v>
      </c>
      <c r="C214" s="11">
        <f t="shared" si="1"/>
        <v>0.009264222086</v>
      </c>
      <c r="D214" s="1" t="s">
        <v>908</v>
      </c>
      <c r="E214" s="1">
        <f t="array" ref="E214">XLOOKUP(D214,'query_result_2024-11-01T03_34_5'!B:B,'query_result_2024-11-01T03_34_5'!N:N,"")</f>
        <v>341</v>
      </c>
      <c r="F214" s="1" t="s">
        <v>2799</v>
      </c>
    </row>
    <row r="215">
      <c r="A215" s="1" t="s">
        <v>665</v>
      </c>
      <c r="B215" s="10">
        <v>16290.7800350189</v>
      </c>
      <c r="C215" s="11">
        <f t="shared" si="1"/>
        <v>0.2237271167</v>
      </c>
      <c r="D215" s="1" t="s">
        <v>1392</v>
      </c>
      <c r="E215" s="1">
        <f t="array" ref="E215">XLOOKUP(D215,'query_result_2024-11-01T03_34_5'!B:B,'query_result_2024-11-01T03_34_5'!N:N,"")</f>
        <v>697</v>
      </c>
      <c r="F215" s="1" t="s">
        <v>2809</v>
      </c>
    </row>
    <row r="216">
      <c r="A216" s="1" t="s">
        <v>2817</v>
      </c>
      <c r="B216" s="10">
        <v>1016.45000457763</v>
      </c>
      <c r="C216" s="11">
        <f t="shared" si="1"/>
        <v>0.0133130735</v>
      </c>
      <c r="D216" s="1" t="s">
        <v>1030</v>
      </c>
      <c r="E216" s="1">
        <f t="array" ref="E216">XLOOKUP(D216,'query_result_2024-11-01T03_34_5'!B:B,'query_result_2024-11-01T03_34_5'!N:N,"")</f>
        <v>436</v>
      </c>
      <c r="F216" s="1" t="s">
        <v>2818</v>
      </c>
    </row>
    <row r="217">
      <c r="A217" s="1" t="s">
        <v>2826</v>
      </c>
      <c r="B217" s="10">
        <v>480.730009078979</v>
      </c>
      <c r="C217" s="11">
        <f t="shared" si="1"/>
        <v>0.004097654225</v>
      </c>
      <c r="D217" s="1" t="s">
        <v>908</v>
      </c>
      <c r="E217" s="1">
        <f t="array" ref="E217">XLOOKUP(D217,'query_result_2024-11-01T03_34_5'!B:B,'query_result_2024-11-01T03_34_5'!N:N,"")</f>
        <v>341</v>
      </c>
      <c r="F217" s="1" t="s">
        <v>2827</v>
      </c>
    </row>
    <row r="218">
      <c r="A218" s="1" t="s">
        <v>676</v>
      </c>
      <c r="B218" s="10">
        <v>681.380004882812</v>
      </c>
      <c r="C218" s="11">
        <f t="shared" si="1"/>
        <v>0.002124199375</v>
      </c>
      <c r="D218" s="1" t="s">
        <v>1115</v>
      </c>
      <c r="E218" s="1">
        <f t="array" ref="E218">XLOOKUP(D218,'query_result_2024-11-01T03_34_5'!B:B,'query_result_2024-11-01T03_34_5'!N:N,"")</f>
        <v>562</v>
      </c>
      <c r="F218" s="1" t="s">
        <v>2835</v>
      </c>
    </row>
    <row r="219">
      <c r="A219" s="1" t="s">
        <v>2845</v>
      </c>
      <c r="B219" s="10">
        <v>12551.4400558471</v>
      </c>
      <c r="C219" s="11">
        <f t="shared" si="1"/>
        <v>0.1644466999</v>
      </c>
      <c r="D219" s="1" t="s">
        <v>895</v>
      </c>
      <c r="E219" s="1">
        <f t="array" ref="E219">XLOOKUP(D219,'query_result_2024-11-01T03_34_5'!B:B,'query_result_2024-11-01T03_34_5'!N:N,"")</f>
        <v>719.5</v>
      </c>
      <c r="F219" s="1" t="s">
        <v>2846</v>
      </c>
    </row>
    <row r="220">
      <c r="A220" s="1" t="s">
        <v>642</v>
      </c>
      <c r="B220" s="10">
        <v>13431.689994812</v>
      </c>
      <c r="C220" s="11">
        <f t="shared" si="1"/>
        <v>0.1827071735</v>
      </c>
      <c r="D220" s="1" t="s">
        <v>1333</v>
      </c>
      <c r="E220" s="1">
        <f t="array" ref="E220">XLOOKUP(D220,'query_result_2024-11-01T03_34_5'!B:B,'query_result_2024-11-01T03_34_5'!N:N,"")</f>
        <v>697</v>
      </c>
      <c r="F220" s="1" t="s">
        <v>2854</v>
      </c>
    </row>
    <row r="221">
      <c r="A221" s="1" t="s">
        <v>61</v>
      </c>
      <c r="B221" s="10">
        <v>834.049987792968</v>
      </c>
      <c r="C221" s="11">
        <f t="shared" si="1"/>
        <v>0.01445894392</v>
      </c>
      <c r="D221" s="1" t="s">
        <v>938</v>
      </c>
      <c r="E221" s="1">
        <f t="array" ref="E221">XLOOKUP(D221,'query_result_2024-11-01T03_34_5'!B:B,'query_result_2024-11-01T03_34_5'!N:N,"")</f>
        <v>341</v>
      </c>
      <c r="F221" s="1" t="s">
        <v>2856</v>
      </c>
    </row>
    <row r="222">
      <c r="A222" s="1" t="s">
        <v>84</v>
      </c>
      <c r="B222" s="10">
        <v>1381.97999572753</v>
      </c>
      <c r="C222" s="11">
        <f t="shared" si="1"/>
        <v>0.0305272726</v>
      </c>
      <c r="D222" s="1" t="s">
        <v>908</v>
      </c>
      <c r="E222" s="1">
        <f t="array" ref="E222">XLOOKUP(D222,'query_result_2024-11-01T03_34_5'!B:B,'query_result_2024-11-01T03_34_5'!N:N,"")</f>
        <v>341</v>
      </c>
      <c r="F222" s="1" t="s">
        <v>2869</v>
      </c>
    </row>
    <row r="223">
      <c r="A223" s="1" t="s">
        <v>2873</v>
      </c>
      <c r="B223" s="10">
        <v>12799.2701263427</v>
      </c>
      <c r="C223" s="11">
        <f t="shared" si="1"/>
        <v>0.04079075447</v>
      </c>
      <c r="D223" s="1" t="s">
        <v>2876</v>
      </c>
      <c r="E223" s="1">
        <f t="array" ref="E223">XLOOKUP(D223,'query_result_2024-11-01T03_34_5'!B:B,'query_result_2024-11-01T03_34_5'!N:N,"")</f>
        <v>2520</v>
      </c>
      <c r="F223" s="1" t="s">
        <v>2874</v>
      </c>
    </row>
    <row r="224">
      <c r="A224" s="1" t="s">
        <v>2882</v>
      </c>
      <c r="B224" s="10">
        <v>129.800003051757</v>
      </c>
      <c r="C224" s="11">
        <f t="shared" si="1"/>
        <v>-0.006193548298</v>
      </c>
      <c r="D224" s="1" t="s">
        <v>908</v>
      </c>
      <c r="E224" s="1">
        <f t="array" ref="E224">XLOOKUP(D224,'query_result_2024-11-01T03_34_5'!B:B,'query_result_2024-11-01T03_34_5'!N:N,"")</f>
        <v>341</v>
      </c>
      <c r="F224" s="1" t="s">
        <v>2883</v>
      </c>
      <c r="G224" s="7">
        <v>45363.53396990741</v>
      </c>
    </row>
    <row r="225">
      <c r="A225" s="1" t="s">
        <v>203</v>
      </c>
      <c r="B225" s="10">
        <v>179.0</v>
      </c>
      <c r="C225" s="11">
        <f t="shared" si="1"/>
        <v>-0.004750733138</v>
      </c>
      <c r="D225" s="1" t="s">
        <v>908</v>
      </c>
      <c r="E225" s="1">
        <f t="array" ref="E225">XLOOKUP(D225,'query_result_2024-11-01T03_34_5'!B:B,'query_result_2024-11-01T03_34_5'!N:N,"")</f>
        <v>341</v>
      </c>
      <c r="F225" s="1" t="s">
        <v>2886</v>
      </c>
    </row>
    <row r="226">
      <c r="A226" s="1" t="s">
        <v>189</v>
      </c>
      <c r="B226" s="10">
        <v>704.879997253418</v>
      </c>
      <c r="C226" s="11">
        <f t="shared" si="1"/>
        <v>0.007755163659</v>
      </c>
      <c r="D226" s="1" t="s">
        <v>1586</v>
      </c>
      <c r="E226" s="1">
        <f t="array" ref="E226">XLOOKUP(D226,'query_result_2024-11-01T03_34_5'!B:B,'query_result_2024-11-01T03_34_5'!N:N,"")</f>
        <v>397</v>
      </c>
      <c r="F226" s="1" t="s">
        <v>2907</v>
      </c>
    </row>
    <row r="227">
      <c r="A227" s="1" t="s">
        <v>673</v>
      </c>
      <c r="B227" s="10">
        <v>2623.71997070312</v>
      </c>
      <c r="C227" s="11">
        <f t="shared" si="1"/>
        <v>0.03668540873</v>
      </c>
      <c r="D227" s="1" t="s">
        <v>1115</v>
      </c>
      <c r="E227" s="1">
        <f t="array" ref="E227">XLOOKUP(D227,'query_result_2024-11-01T03_34_5'!B:B,'query_result_2024-11-01T03_34_5'!N:N,"")</f>
        <v>562</v>
      </c>
      <c r="F227" s="1" t="s">
        <v>2909</v>
      </c>
    </row>
    <row r="228">
      <c r="A228" s="1" t="s">
        <v>2913</v>
      </c>
      <c r="B228" s="10">
        <v>15458.3100738525</v>
      </c>
      <c r="C228" s="11">
        <f t="shared" si="1"/>
        <v>0.204847951</v>
      </c>
      <c r="D228" s="1" t="s">
        <v>945</v>
      </c>
      <c r="E228" s="1">
        <f t="array" ref="E228">XLOOKUP(D228,'query_result_2024-11-01T03_34_5'!B:B,'query_result_2024-11-01T03_34_5'!N:N,"")</f>
        <v>719.5</v>
      </c>
      <c r="F228" s="1" t="s">
        <v>2914</v>
      </c>
    </row>
    <row r="229">
      <c r="A229" s="1" t="s">
        <v>72</v>
      </c>
      <c r="B229" s="10">
        <v>380.859996795654</v>
      </c>
      <c r="C229" s="11">
        <f t="shared" si="1"/>
        <v>0.001168914862</v>
      </c>
      <c r="D229" s="1" t="s">
        <v>908</v>
      </c>
      <c r="E229" s="1">
        <f t="array" ref="E229">XLOOKUP(D229,'query_result_2024-11-01T03_34_5'!B:B,'query_result_2024-11-01T03_34_5'!N:N,"")</f>
        <v>341</v>
      </c>
      <c r="F229" s="1" t="s">
        <v>2918</v>
      </c>
      <c r="G229" s="7">
        <v>45427.59547453704</v>
      </c>
    </row>
    <row r="230">
      <c r="A230" s="1" t="s">
        <v>264</v>
      </c>
      <c r="B230" s="10">
        <v>336.809997558593</v>
      </c>
      <c r="C230" s="11">
        <f t="shared" si="1"/>
        <v>-0.0001228739719</v>
      </c>
      <c r="D230" s="1" t="s">
        <v>908</v>
      </c>
      <c r="E230" s="1">
        <f t="array" ref="E230">XLOOKUP(D230,'query_result_2024-11-01T03_34_5'!B:B,'query_result_2024-11-01T03_34_5'!N:N,"")</f>
        <v>341</v>
      </c>
      <c r="F230" s="1" t="s">
        <v>2922</v>
      </c>
      <c r="G230" s="7">
        <v>45502.73881944444</v>
      </c>
    </row>
    <row r="231">
      <c r="A231" s="1" t="s">
        <v>2926</v>
      </c>
      <c r="B231" s="10">
        <v>83422.4699363708</v>
      </c>
      <c r="C231" s="11">
        <f t="shared" si="1"/>
        <v>0.4313887298</v>
      </c>
      <c r="D231" s="1" t="s">
        <v>1294</v>
      </c>
      <c r="E231" s="1">
        <f t="array" ref="E231">XLOOKUP(D231,'query_result_2024-11-01T03_34_5'!B:B,'query_result_2024-11-01T03_34_5'!N:N,"")</f>
        <v>1890</v>
      </c>
      <c r="F231" s="1" t="s">
        <v>2927</v>
      </c>
      <c r="G231" s="7">
        <v>45579.8665625</v>
      </c>
    </row>
    <row r="232">
      <c r="A232" s="1" t="s">
        <v>2931</v>
      </c>
      <c r="B232" s="10">
        <v>435.10001373291</v>
      </c>
      <c r="C232" s="11">
        <f t="shared" si="1"/>
        <v>-0.003952744771</v>
      </c>
      <c r="D232" s="1" t="s">
        <v>895</v>
      </c>
      <c r="E232" s="1">
        <f t="array" ref="E232">XLOOKUP(D232,'query_result_2024-11-01T03_34_5'!B:B,'query_result_2024-11-01T03_34_5'!N:N,"")</f>
        <v>719.5</v>
      </c>
      <c r="F232" s="1" t="s">
        <v>2932</v>
      </c>
      <c r="G232" s="7">
        <v>45586.92543981481</v>
      </c>
    </row>
    <row r="233">
      <c r="A233" s="1" t="s">
        <v>2935</v>
      </c>
      <c r="B233" s="10">
        <v>5256.77003479003</v>
      </c>
      <c r="C233" s="11">
        <f t="shared" si="1"/>
        <v>0.144157479</v>
      </c>
      <c r="D233" s="1" t="s">
        <v>908</v>
      </c>
      <c r="E233" s="1">
        <f t="array" ref="E233">XLOOKUP(D233,'query_result_2024-11-01T03_34_5'!B:B,'query_result_2024-11-01T03_34_5'!N:N,"")</f>
        <v>341</v>
      </c>
      <c r="F233" s="1" t="s">
        <v>2936</v>
      </c>
    </row>
    <row r="234">
      <c r="A234" s="1" t="s">
        <v>184</v>
      </c>
      <c r="B234" s="10">
        <v>1601.96997070312</v>
      </c>
      <c r="C234" s="11">
        <f t="shared" si="1"/>
        <v>0.03697859152</v>
      </c>
      <c r="D234" s="1" t="s">
        <v>1215</v>
      </c>
      <c r="E234" s="1">
        <f t="array" ref="E234">XLOOKUP(D234,'query_result_2024-11-01T03_34_5'!B:B,'query_result_2024-11-01T03_34_5'!N:N,"")</f>
        <v>341</v>
      </c>
      <c r="F234" s="1" t="s">
        <v>2945</v>
      </c>
    </row>
    <row r="235">
      <c r="A235" s="1" t="s">
        <v>2957</v>
      </c>
      <c r="B235" s="10">
        <v>59.9000015258789</v>
      </c>
      <c r="C235" s="11">
        <f t="shared" si="1"/>
        <v>-0.009140602561</v>
      </c>
      <c r="D235" s="1" t="s">
        <v>1392</v>
      </c>
      <c r="E235" s="1">
        <f t="array" ref="E235">XLOOKUP(D235,'query_result_2024-11-01T03_34_5'!B:B,'query_result_2024-11-01T03_34_5'!N:N,"")</f>
        <v>697</v>
      </c>
      <c r="F235" s="1" t="s">
        <v>2958</v>
      </c>
    </row>
    <row r="236">
      <c r="A236" s="1" t="s">
        <v>2965</v>
      </c>
      <c r="B236" s="10">
        <v>2561.0</v>
      </c>
      <c r="C236" s="11">
        <f t="shared" si="1"/>
        <v>0.04873853211</v>
      </c>
      <c r="D236" s="1" t="s">
        <v>1066</v>
      </c>
      <c r="E236" s="1">
        <f t="array" ref="E236">XLOOKUP(D236,'query_result_2024-11-01T03_34_5'!B:B,'query_result_2024-11-01T03_34_5'!N:N,"")</f>
        <v>436</v>
      </c>
      <c r="F236" s="1" t="s">
        <v>2966</v>
      </c>
    </row>
    <row r="237">
      <c r="A237" s="1" t="s">
        <v>705</v>
      </c>
      <c r="B237" s="10">
        <v>1519.69997406005</v>
      </c>
      <c r="C237" s="11">
        <f t="shared" si="1"/>
        <v>0.007328391951</v>
      </c>
      <c r="D237" s="1" t="s">
        <v>1185</v>
      </c>
      <c r="E237" s="1">
        <f t="array" ref="E237">XLOOKUP(D237,'query_result_2024-11-01T03_34_5'!B:B,'query_result_2024-11-01T03_34_5'!N:N,"")</f>
        <v>877</v>
      </c>
      <c r="F237" s="1" t="s">
        <v>2970</v>
      </c>
    </row>
    <row r="238">
      <c r="A238" s="1" t="s">
        <v>2974</v>
      </c>
      <c r="B238" s="10">
        <v>4568.30002403259</v>
      </c>
      <c r="C238" s="11">
        <f t="shared" si="1"/>
        <v>0.04209008009</v>
      </c>
      <c r="D238" s="1" t="s">
        <v>973</v>
      </c>
      <c r="E238" s="1">
        <f t="array" ref="E238">XLOOKUP(D238,'query_result_2024-11-01T03_34_5'!B:B,'query_result_2024-11-01T03_34_5'!N:N,"")</f>
        <v>877</v>
      </c>
      <c r="F238" s="1" t="s">
        <v>2975</v>
      </c>
    </row>
    <row r="239">
      <c r="A239" s="1" t="s">
        <v>2979</v>
      </c>
      <c r="B239" s="10">
        <v>964.099983215332</v>
      </c>
      <c r="C239" s="11">
        <f t="shared" si="1"/>
        <v>0.003832137492</v>
      </c>
      <c r="D239" s="1" t="s">
        <v>1333</v>
      </c>
      <c r="E239" s="1">
        <f t="array" ref="E239">XLOOKUP(D239,'query_result_2024-11-01T03_34_5'!B:B,'query_result_2024-11-01T03_34_5'!N:N,"")</f>
        <v>697</v>
      </c>
      <c r="F239" s="1" t="s">
        <v>2980</v>
      </c>
    </row>
    <row r="240">
      <c r="A240" s="1" t="s">
        <v>639</v>
      </c>
      <c r="B240" s="10">
        <v>161.880004882812</v>
      </c>
      <c r="C240" s="11">
        <f t="shared" si="1"/>
        <v>-0.007119572867</v>
      </c>
      <c r="D240" s="1" t="s">
        <v>1006</v>
      </c>
      <c r="E240" s="1">
        <f t="array" ref="E240">XLOOKUP(D240,'query_result_2024-11-01T03_34_5'!B:B,'query_result_2024-11-01T03_34_5'!N:N,"")</f>
        <v>562</v>
      </c>
      <c r="F240" s="1" t="s">
        <v>2985</v>
      </c>
    </row>
    <row r="241">
      <c r="A241" s="1" t="s">
        <v>331</v>
      </c>
      <c r="B241" s="10">
        <v>4910.92999267578</v>
      </c>
      <c r="C241" s="11">
        <f t="shared" si="1"/>
        <v>0.102636009</v>
      </c>
      <c r="D241" s="1" t="s">
        <v>1243</v>
      </c>
      <c r="E241" s="1">
        <f t="array" ref="E241">XLOOKUP(D241,'query_result_2024-11-01T03_34_5'!B:B,'query_result_2024-11-01T03_34_5'!N:N,"")</f>
        <v>436</v>
      </c>
      <c r="F241" s="1" t="s">
        <v>2988</v>
      </c>
    </row>
    <row r="242">
      <c r="A242" s="1" t="s">
        <v>612</v>
      </c>
      <c r="B242" s="10">
        <v>6411.67001914978</v>
      </c>
      <c r="C242" s="11">
        <f t="shared" si="1"/>
        <v>0.1040866551</v>
      </c>
      <c r="D242" s="1" t="s">
        <v>1115</v>
      </c>
      <c r="E242" s="1">
        <f t="array" ref="E242">XLOOKUP(D242,'query_result_2024-11-01T03_34_5'!B:B,'query_result_2024-11-01T03_34_5'!N:N,"")</f>
        <v>562</v>
      </c>
      <c r="F242" s="1" t="s">
        <v>3013</v>
      </c>
    </row>
    <row r="243">
      <c r="A243" s="1" t="s">
        <v>3017</v>
      </c>
      <c r="B243" s="10">
        <v>4434.5599822998</v>
      </c>
      <c r="C243" s="11">
        <f t="shared" si="1"/>
        <v>0.09171009134</v>
      </c>
      <c r="D243" s="1" t="s">
        <v>1243</v>
      </c>
      <c r="E243" s="1">
        <f t="array" ref="E243">XLOOKUP(D243,'query_result_2024-11-01T03_34_5'!B:B,'query_result_2024-11-01T03_34_5'!N:N,"")</f>
        <v>436</v>
      </c>
      <c r="F243" s="1" t="s">
        <v>3018</v>
      </c>
      <c r="G243" s="7">
        <v>45539.5409375</v>
      </c>
    </row>
    <row r="244">
      <c r="A244" s="1" t="s">
        <v>3025</v>
      </c>
      <c r="B244" s="10">
        <v>624.000007629394</v>
      </c>
      <c r="C244" s="11">
        <f t="shared" si="1"/>
        <v>0.001103202983</v>
      </c>
      <c r="D244" s="1" t="s">
        <v>1006</v>
      </c>
      <c r="E244" s="1">
        <f t="array" ref="E244">XLOOKUP(D244,'query_result_2024-11-01T03_34_5'!B:B,'query_result_2024-11-01T03_34_5'!N:N,"")</f>
        <v>562</v>
      </c>
      <c r="F244" s="1" t="s">
        <v>3026</v>
      </c>
      <c r="G244" s="7">
        <v>45299.895104166666</v>
      </c>
    </row>
    <row r="245">
      <c r="A245" s="1" t="s">
        <v>675</v>
      </c>
      <c r="B245" s="10">
        <v>230.210006713867</v>
      </c>
      <c r="C245" s="11">
        <f t="shared" si="1"/>
        <v>-0.00737502843</v>
      </c>
      <c r="D245" s="1" t="s">
        <v>1185</v>
      </c>
      <c r="E245" s="1">
        <f t="array" ref="E245">XLOOKUP(D245,'query_result_2024-11-01T03_34_5'!B:B,'query_result_2024-11-01T03_34_5'!N:N,"")</f>
        <v>877</v>
      </c>
      <c r="F245" s="1" t="s">
        <v>3030</v>
      </c>
    </row>
    <row r="246">
      <c r="A246" s="1" t="s">
        <v>635</v>
      </c>
      <c r="B246" s="10">
        <v>10700.329963684</v>
      </c>
      <c r="C246" s="11">
        <f t="shared" si="1"/>
        <v>0.1435197986</v>
      </c>
      <c r="D246" s="1" t="s">
        <v>1497</v>
      </c>
      <c r="E246" s="1">
        <f t="array" ref="E246">XLOOKUP(D246,'query_result_2024-11-01T03_34_5'!B:B,'query_result_2024-11-01T03_34_5'!N:N,"")</f>
        <v>697</v>
      </c>
      <c r="F246" s="1" t="s">
        <v>3036</v>
      </c>
    </row>
    <row r="247">
      <c r="A247" s="1" t="s">
        <v>55</v>
      </c>
      <c r="B247" s="10">
        <v>12210.0700454711</v>
      </c>
      <c r="C247" s="11">
        <f t="shared" si="1"/>
        <v>0.3480665702</v>
      </c>
      <c r="D247" s="1" t="s">
        <v>938</v>
      </c>
      <c r="E247" s="1">
        <f t="array" ref="E247">XLOOKUP(D247,'query_result_2024-11-01T03_34_5'!B:B,'query_result_2024-11-01T03_34_5'!N:N,"")</f>
        <v>341</v>
      </c>
      <c r="F247" s="1" t="s">
        <v>3048</v>
      </c>
    </row>
    <row r="248">
      <c r="A248" s="1" t="s">
        <v>702</v>
      </c>
      <c r="B248" s="10">
        <v>1188.69998168945</v>
      </c>
      <c r="C248" s="11">
        <f t="shared" si="1"/>
        <v>0.003554161707</v>
      </c>
      <c r="D248" s="1" t="s">
        <v>1185</v>
      </c>
      <c r="E248" s="1">
        <f t="array" ref="E248">XLOOKUP(D248,'query_result_2024-11-01T03_34_5'!B:B,'query_result_2024-11-01T03_34_5'!N:N,"")</f>
        <v>877</v>
      </c>
      <c r="F248" s="1" t="s">
        <v>3058</v>
      </c>
    </row>
    <row r="249">
      <c r="A249" s="1" t="s">
        <v>3068</v>
      </c>
      <c r="B249" s="10">
        <v>20233.4301319122</v>
      </c>
      <c r="C249" s="11">
        <f t="shared" si="1"/>
        <v>0.6712602738</v>
      </c>
      <c r="D249" s="1" t="s">
        <v>2172</v>
      </c>
      <c r="E249" s="1">
        <f t="array" ref="E249">XLOOKUP(D249,'query_result_2024-11-01T03_34_5'!B:B,'query_result_2024-11-01T03_34_5'!N:N,"")</f>
        <v>297</v>
      </c>
      <c r="F249" s="1" t="s">
        <v>3069</v>
      </c>
      <c r="G249" s="7">
        <v>45484.816400462965</v>
      </c>
    </row>
    <row r="250">
      <c r="A250" s="1" t="s">
        <v>3072</v>
      </c>
      <c r="B250" s="10">
        <v>4117.49002158641</v>
      </c>
      <c r="C250" s="11">
        <f t="shared" si="1"/>
        <v>0.04722710245</v>
      </c>
      <c r="D250" s="1" t="s">
        <v>895</v>
      </c>
      <c r="E250" s="1">
        <f t="array" ref="E250">XLOOKUP(D250,'query_result_2024-11-01T03_34_5'!B:B,'query_result_2024-11-01T03_34_5'!N:N,"")</f>
        <v>719.5</v>
      </c>
      <c r="F250" s="1" t="s">
        <v>3073</v>
      </c>
    </row>
    <row r="251">
      <c r="A251" s="1" t="s">
        <v>232</v>
      </c>
      <c r="B251" s="10">
        <v>65.0</v>
      </c>
      <c r="C251" s="11">
        <f t="shared" si="1"/>
        <v>-0.008509174312</v>
      </c>
      <c r="D251" s="1" t="s">
        <v>1030</v>
      </c>
      <c r="E251" s="1">
        <f t="array" ref="E251">XLOOKUP(D251,'query_result_2024-11-01T03_34_5'!B:B,'query_result_2024-11-01T03_34_5'!N:N,"")</f>
        <v>436</v>
      </c>
      <c r="F251" s="1" t="s">
        <v>3100</v>
      </c>
    </row>
    <row r="252">
      <c r="A252" s="1" t="s">
        <v>662</v>
      </c>
      <c r="B252" s="10">
        <v>1533.70004081726</v>
      </c>
      <c r="C252" s="11">
        <f t="shared" si="1"/>
        <v>0.01729003631</v>
      </c>
      <c r="D252" s="1" t="s">
        <v>1006</v>
      </c>
      <c r="E252" s="1">
        <f t="array" ref="E252">XLOOKUP(D252,'query_result_2024-11-01T03_34_5'!B:B,'query_result_2024-11-01T03_34_5'!N:N,"")</f>
        <v>562</v>
      </c>
      <c r="F252" s="1" t="s">
        <v>3106</v>
      </c>
    </row>
    <row r="253">
      <c r="A253" s="1" t="s">
        <v>313</v>
      </c>
      <c r="B253" s="10">
        <v>1845.0</v>
      </c>
      <c r="C253" s="11">
        <f t="shared" si="1"/>
        <v>0.04410557185</v>
      </c>
      <c r="D253" s="1" t="s">
        <v>938</v>
      </c>
      <c r="E253" s="1">
        <f t="array" ref="E253">XLOOKUP(D253,'query_result_2024-11-01T03_34_5'!B:B,'query_result_2024-11-01T03_34_5'!N:N,"")</f>
        <v>341</v>
      </c>
      <c r="F253" s="1" t="s">
        <v>3119</v>
      </c>
    </row>
    <row r="254">
      <c r="A254" s="1" t="s">
        <v>631</v>
      </c>
      <c r="B254" s="10">
        <v>5112.17998886108</v>
      </c>
      <c r="C254" s="11">
        <f t="shared" si="1"/>
        <v>0.0610518414</v>
      </c>
      <c r="D254" s="1" t="s">
        <v>895</v>
      </c>
      <c r="E254" s="1">
        <f t="array" ref="E254">XLOOKUP(D254,'query_result_2024-11-01T03_34_5'!B:B,'query_result_2024-11-01T03_34_5'!N:N,"")</f>
        <v>719.5</v>
      </c>
      <c r="F254" s="1" t="s">
        <v>3130</v>
      </c>
      <c r="G254" s="7">
        <v>45518.726331018515</v>
      </c>
    </row>
    <row r="255">
      <c r="A255" s="1" t="s">
        <v>3140</v>
      </c>
      <c r="B255" s="10">
        <v>888.11001586914</v>
      </c>
      <c r="C255" s="11">
        <f t="shared" si="1"/>
        <v>0.002741894058</v>
      </c>
      <c r="D255" s="1" t="s">
        <v>1497</v>
      </c>
      <c r="E255" s="1">
        <f t="array" ref="E255">XLOOKUP(D255,'query_result_2024-11-01T03_34_5'!B:B,'query_result_2024-11-01T03_34_5'!N:N,"")</f>
        <v>697</v>
      </c>
      <c r="F255" s="1" t="s">
        <v>3141</v>
      </c>
    </row>
    <row r="256">
      <c r="A256" s="1" t="s">
        <v>3147</v>
      </c>
      <c r="B256" s="10">
        <v>573.799987792968</v>
      </c>
      <c r="C256" s="11">
        <f t="shared" si="1"/>
        <v>0.006826979114</v>
      </c>
      <c r="D256" s="1" t="s">
        <v>908</v>
      </c>
      <c r="E256" s="1">
        <f t="array" ref="E256">XLOOKUP(D256,'query_result_2024-11-01T03_34_5'!B:B,'query_result_2024-11-01T03_34_5'!N:N,"")</f>
        <v>341</v>
      </c>
      <c r="F256" s="1" t="s">
        <v>3148</v>
      </c>
      <c r="G256" s="7">
        <v>45366.84409722222</v>
      </c>
    </row>
    <row r="257">
      <c r="A257" s="1" t="s">
        <v>3151</v>
      </c>
      <c r="B257" s="10">
        <v>88822.9798884391</v>
      </c>
      <c r="C257" s="11">
        <f t="shared" si="1"/>
        <v>0.4599628566</v>
      </c>
      <c r="D257" s="1" t="s">
        <v>1294</v>
      </c>
      <c r="E257" s="1">
        <f t="array" ref="E257">XLOOKUP(D257,'query_result_2024-11-01T03_34_5'!B:B,'query_result_2024-11-01T03_34_5'!N:N,"")</f>
        <v>1890</v>
      </c>
      <c r="F257" s="1" t="s">
        <v>3152</v>
      </c>
    </row>
    <row r="258">
      <c r="A258" s="1" t="s">
        <v>200</v>
      </c>
      <c r="B258" s="10">
        <v>147.410003662109</v>
      </c>
      <c r="C258" s="11">
        <f t="shared" si="1"/>
        <v>-0.006286901671</v>
      </c>
      <c r="D258" s="1" t="s">
        <v>990</v>
      </c>
      <c r="E258" s="1">
        <f t="array" ref="E258">XLOOKUP(D258,'query_result_2024-11-01T03_34_5'!B:B,'query_result_2024-11-01T03_34_5'!N:N,"")</f>
        <v>397</v>
      </c>
      <c r="F258" s="1" t="s">
        <v>3159</v>
      </c>
    </row>
    <row r="259">
      <c r="A259" s="1" t="s">
        <v>3167</v>
      </c>
      <c r="B259" s="10">
        <v>55.0</v>
      </c>
      <c r="C259" s="11">
        <f t="shared" si="1"/>
        <v>-0.008387096774</v>
      </c>
      <c r="D259" s="1" t="s">
        <v>908</v>
      </c>
      <c r="E259" s="1">
        <f t="array" ref="E259">XLOOKUP(D259,'query_result_2024-11-01T03_34_5'!B:B,'query_result_2024-11-01T03_34_5'!N:N,"")</f>
        <v>341</v>
      </c>
      <c r="F259" s="1" t="s">
        <v>3168</v>
      </c>
      <c r="G259" s="7">
        <v>45414.49313657408</v>
      </c>
    </row>
    <row r="260">
      <c r="A260" s="1" t="s">
        <v>3187</v>
      </c>
      <c r="B260" s="10">
        <v>644.899986267089</v>
      </c>
      <c r="C260" s="11">
        <f t="shared" si="1"/>
        <v>0.07375324497</v>
      </c>
      <c r="D260" s="1" t="s">
        <v>3190</v>
      </c>
      <c r="E260" s="1">
        <f t="array" ref="E260">XLOOKUP(D260,'query_result_2024-11-01T03_34_5'!B:B,'query_result_2024-11-01T03_34_5'!N:N,"")</f>
        <v>77</v>
      </c>
      <c r="F260" s="1" t="s">
        <v>3188</v>
      </c>
      <c r="G260" s="7">
        <v>45303.715949074074</v>
      </c>
    </row>
    <row r="261">
      <c r="A261" s="1" t="s">
        <v>178</v>
      </c>
      <c r="B261" s="10">
        <v>3939.83996582031</v>
      </c>
      <c r="C261" s="11">
        <f t="shared" si="1"/>
        <v>0.1055378289</v>
      </c>
      <c r="D261" s="1" t="s">
        <v>938</v>
      </c>
      <c r="E261" s="1">
        <f t="array" ref="E261">XLOOKUP(D261,'query_result_2024-11-01T03_34_5'!B:B,'query_result_2024-11-01T03_34_5'!N:N,"")</f>
        <v>341</v>
      </c>
      <c r="F261" s="1" t="s">
        <v>3217</v>
      </c>
    </row>
    <row r="262">
      <c r="A262" s="1" t="s">
        <v>3222</v>
      </c>
      <c r="B262" s="10">
        <v>1632.55999755859</v>
      </c>
      <c r="C262" s="11">
        <f t="shared" si="1"/>
        <v>0.004233304251</v>
      </c>
      <c r="D262" s="1" t="s">
        <v>967</v>
      </c>
      <c r="E262" s="1">
        <f t="array" ref="E262">XLOOKUP(D262,'query_result_2024-11-01T03_34_5'!B:B,'query_result_2024-11-01T03_34_5'!N:N,"")</f>
        <v>1147</v>
      </c>
      <c r="F262" s="1" t="s">
        <v>9691</v>
      </c>
      <c r="G262" s="7">
        <v>45544.45890046296</v>
      </c>
    </row>
    <row r="263">
      <c r="A263" s="1" t="s">
        <v>3227</v>
      </c>
      <c r="B263" s="10">
        <v>265.629997253417</v>
      </c>
      <c r="C263" s="11">
        <f t="shared" si="1"/>
        <v>-0.00221026401</v>
      </c>
      <c r="D263" s="1" t="s">
        <v>908</v>
      </c>
      <c r="E263" s="1">
        <f t="array" ref="E263">XLOOKUP(D263,'query_result_2024-11-01T03_34_5'!B:B,'query_result_2024-11-01T03_34_5'!N:N,"")</f>
        <v>341</v>
      </c>
      <c r="F263" s="1" t="s">
        <v>3228</v>
      </c>
      <c r="G263" s="7">
        <v>45505.645625</v>
      </c>
    </row>
    <row r="264">
      <c r="A264" s="1" t="s">
        <v>3245</v>
      </c>
      <c r="B264" s="10">
        <v>1352.48999023437</v>
      </c>
      <c r="C264" s="11">
        <f t="shared" si="1"/>
        <v>0.02966246306</v>
      </c>
      <c r="D264" s="1" t="s">
        <v>908</v>
      </c>
      <c r="E264" s="1">
        <f t="array" ref="E264">XLOOKUP(D264,'query_result_2024-11-01T03_34_5'!B:B,'query_result_2024-11-01T03_34_5'!N:N,"")</f>
        <v>341</v>
      </c>
      <c r="F264" s="1" t="s">
        <v>3246</v>
      </c>
      <c r="G264" s="7">
        <v>45473.7971875</v>
      </c>
    </row>
    <row r="265">
      <c r="A265" s="1" t="s">
        <v>340</v>
      </c>
      <c r="B265" s="10">
        <v>88923.0</v>
      </c>
      <c r="C265" s="11">
        <f t="shared" si="1"/>
        <v>2.59771261</v>
      </c>
      <c r="D265" s="1" t="s">
        <v>938</v>
      </c>
      <c r="E265" s="1">
        <f t="array" ref="E265">XLOOKUP(D265,'query_result_2024-11-01T03_34_5'!B:B,'query_result_2024-11-01T03_34_5'!N:N,"")</f>
        <v>341</v>
      </c>
      <c r="F265" s="1" t="s">
        <v>3253</v>
      </c>
    </row>
    <row r="266">
      <c r="A266" s="1" t="s">
        <v>3256</v>
      </c>
      <c r="B266" s="10">
        <v>11842.8998565673</v>
      </c>
      <c r="C266" s="11">
        <f t="shared" si="1"/>
        <v>0.337299116</v>
      </c>
      <c r="D266" s="1" t="s">
        <v>938</v>
      </c>
      <c r="E266" s="1">
        <f t="array" ref="E266">XLOOKUP(D266,'query_result_2024-11-01T03_34_5'!B:B,'query_result_2024-11-01T03_34_5'!N:N,"")</f>
        <v>341</v>
      </c>
      <c r="F266" s="1" t="s">
        <v>3257</v>
      </c>
    </row>
    <row r="267">
      <c r="A267" s="1" t="s">
        <v>3261</v>
      </c>
      <c r="B267" s="10">
        <v>1358.82001113891</v>
      </c>
      <c r="C267" s="11">
        <f t="shared" si="1"/>
        <v>0.03575151553</v>
      </c>
      <c r="D267" s="1" t="s">
        <v>930</v>
      </c>
      <c r="E267" s="1">
        <f t="array" ref="E267">XLOOKUP(D267,'query_result_2024-11-01T03_34_5'!B:B,'query_result_2024-11-01T03_34_5'!N:N,"")</f>
        <v>297</v>
      </c>
      <c r="F267" s="1" t="s">
        <v>3262</v>
      </c>
    </row>
    <row r="268">
      <c r="A268" s="1" t="s">
        <v>339</v>
      </c>
      <c r="B268" s="10">
        <v>34076.0700464248</v>
      </c>
      <c r="C268" s="11">
        <f t="shared" si="1"/>
        <v>0.9892982418</v>
      </c>
      <c r="D268" s="1" t="s">
        <v>908</v>
      </c>
      <c r="E268" s="1">
        <f t="array" ref="E268">XLOOKUP(D268,'query_result_2024-11-01T03_34_5'!B:B,'query_result_2024-11-01T03_34_5'!N:N,"")</f>
        <v>341</v>
      </c>
      <c r="F268" s="1" t="s">
        <v>3265</v>
      </c>
    </row>
    <row r="269">
      <c r="A269" s="1" t="s">
        <v>190</v>
      </c>
      <c r="B269" s="10">
        <v>152.190002441406</v>
      </c>
      <c r="C269" s="11">
        <f t="shared" si="1"/>
        <v>-0.005536950075</v>
      </c>
      <c r="D269" s="1" t="s">
        <v>938</v>
      </c>
      <c r="E269" s="1">
        <f t="array" ref="E269">XLOOKUP(D269,'query_result_2024-11-01T03_34_5'!B:B,'query_result_2024-11-01T03_34_5'!N:N,"")</f>
        <v>341</v>
      </c>
      <c r="F269" s="1" t="s">
        <v>3269</v>
      </c>
    </row>
    <row r="270">
      <c r="A270" s="1" t="s">
        <v>261</v>
      </c>
      <c r="B270" s="10">
        <v>389.449996948242</v>
      </c>
      <c r="C270" s="11">
        <f t="shared" si="1"/>
        <v>-0.00106766062</v>
      </c>
      <c r="D270" s="1" t="s">
        <v>1030</v>
      </c>
      <c r="E270" s="1">
        <f t="array" ref="E270">XLOOKUP(D270,'query_result_2024-11-01T03_34_5'!B:B,'query_result_2024-11-01T03_34_5'!N:N,"")</f>
        <v>436</v>
      </c>
      <c r="F270" s="1" t="s">
        <v>3272</v>
      </c>
    </row>
    <row r="271">
      <c r="A271" s="1" t="s">
        <v>3276</v>
      </c>
      <c r="B271" s="10">
        <v>261.399995803833</v>
      </c>
      <c r="C271" s="11">
        <f t="shared" si="1"/>
        <v>-0.002334310973</v>
      </c>
      <c r="D271" s="1" t="s">
        <v>908</v>
      </c>
      <c r="E271" s="1">
        <f t="array" ref="E271">XLOOKUP(D271,'query_result_2024-11-01T03_34_5'!B:B,'query_result_2024-11-01T03_34_5'!N:N,"")</f>
        <v>341</v>
      </c>
      <c r="F271" s="1" t="s">
        <v>3277</v>
      </c>
      <c r="G271" s="7">
        <v>45307.97923611111</v>
      </c>
    </row>
    <row r="272">
      <c r="A272" s="1" t="s">
        <v>700</v>
      </c>
      <c r="B272" s="10">
        <v>700.670005798339</v>
      </c>
      <c r="C272" s="11">
        <f t="shared" si="1"/>
        <v>0.002467437826</v>
      </c>
      <c r="D272" s="1" t="s">
        <v>1115</v>
      </c>
      <c r="E272" s="1">
        <f t="array" ref="E272">XLOOKUP(D272,'query_result_2024-11-01T03_34_5'!B:B,'query_result_2024-11-01T03_34_5'!N:N,"")</f>
        <v>562</v>
      </c>
      <c r="F272" s="1" t="s">
        <v>3295</v>
      </c>
    </row>
    <row r="273">
      <c r="A273" s="1" t="s">
        <v>3299</v>
      </c>
      <c r="B273" s="10">
        <v>5676.39999008178</v>
      </c>
      <c r="C273" s="11">
        <f t="shared" si="1"/>
        <v>0.1811245788</v>
      </c>
      <c r="D273" s="1" t="s">
        <v>930</v>
      </c>
      <c r="E273" s="1">
        <f t="array" ref="E273">XLOOKUP(D273,'query_result_2024-11-01T03_34_5'!B:B,'query_result_2024-11-01T03_34_5'!N:N,"")</f>
        <v>297</v>
      </c>
      <c r="F273" s="1" t="s">
        <v>3300</v>
      </c>
    </row>
    <row r="274">
      <c r="A274" s="1" t="s">
        <v>95</v>
      </c>
      <c r="B274" s="10">
        <v>4582.52001953125</v>
      </c>
      <c r="C274" s="11">
        <f t="shared" si="1"/>
        <v>0.09510367017</v>
      </c>
      <c r="D274" s="1" t="s">
        <v>1243</v>
      </c>
      <c r="E274" s="1">
        <f t="array" ref="E274">XLOOKUP(D274,'query_result_2024-11-01T03_34_5'!B:B,'query_result_2024-11-01T03_34_5'!N:N,"")</f>
        <v>436</v>
      </c>
      <c r="F274" s="1" t="s">
        <v>3311</v>
      </c>
    </row>
    <row r="275">
      <c r="A275" s="1" t="s">
        <v>3331</v>
      </c>
      <c r="B275" s="10">
        <v>10859.39985466</v>
      </c>
      <c r="C275" s="11">
        <f t="shared" si="1"/>
        <v>0.3556363587</v>
      </c>
      <c r="D275" s="1" t="s">
        <v>930</v>
      </c>
      <c r="E275" s="1">
        <f t="array" ref="E275">XLOOKUP(D275,'query_result_2024-11-01T03_34_5'!B:B,'query_result_2024-11-01T03_34_5'!N:N,"")</f>
        <v>297</v>
      </c>
      <c r="F275" s="1" t="s">
        <v>3332</v>
      </c>
      <c r="G275" s="7">
        <v>45439.736921296295</v>
      </c>
    </row>
    <row r="276">
      <c r="A276" s="1" t="s">
        <v>328</v>
      </c>
      <c r="B276" s="10">
        <v>4376.8999633789</v>
      </c>
      <c r="C276" s="11">
        <f t="shared" si="1"/>
        <v>0.09038761384</v>
      </c>
      <c r="D276" s="1" t="s">
        <v>1243</v>
      </c>
      <c r="E276" s="1">
        <f t="array" ref="E276">XLOOKUP(D276,'query_result_2024-11-01T03_34_5'!B:B,'query_result_2024-11-01T03_34_5'!N:N,"")</f>
        <v>436</v>
      </c>
      <c r="F276" s="1" t="s">
        <v>3345</v>
      </c>
      <c r="G276" s="7">
        <v>45586.51525462963</v>
      </c>
    </row>
    <row r="277">
      <c r="A277" s="1" t="s">
        <v>3361</v>
      </c>
      <c r="B277" s="10">
        <v>26255.6499900817</v>
      </c>
      <c r="C277" s="11">
        <f t="shared" si="1"/>
        <v>0.8740286192</v>
      </c>
      <c r="D277" s="1" t="s">
        <v>930</v>
      </c>
      <c r="E277" s="1">
        <f t="array" ref="E277">XLOOKUP(D277,'query_result_2024-11-01T03_34_5'!B:B,'query_result_2024-11-01T03_34_5'!N:N,"")</f>
        <v>297</v>
      </c>
      <c r="F277" s="1" t="s">
        <v>3362</v>
      </c>
      <c r="G277" s="7">
        <v>45235.5087037037</v>
      </c>
    </row>
    <row r="278">
      <c r="A278" s="1" t="s">
        <v>692</v>
      </c>
      <c r="B278" s="10">
        <v>283.680000305175</v>
      </c>
      <c r="C278" s="11">
        <f t="shared" si="1"/>
        <v>-0.004952313162</v>
      </c>
      <c r="D278" s="1" t="s">
        <v>1006</v>
      </c>
      <c r="E278" s="1">
        <f t="array" ref="E278">XLOOKUP(D278,'query_result_2024-11-01T03_34_5'!B:B,'query_result_2024-11-01T03_34_5'!N:N,"")</f>
        <v>562</v>
      </c>
      <c r="F278" s="1" t="s">
        <v>3373</v>
      </c>
      <c r="G278" s="7">
        <v>45568.28491898148</v>
      </c>
    </row>
    <row r="279">
      <c r="A279" s="1" t="s">
        <v>35</v>
      </c>
      <c r="B279" s="10">
        <v>199.979995727539</v>
      </c>
      <c r="C279" s="11">
        <f t="shared" si="1"/>
        <v>-0.008256495242</v>
      </c>
      <c r="D279" s="1" t="s">
        <v>967</v>
      </c>
      <c r="E279" s="1">
        <f t="array" ref="E279">XLOOKUP(D279,'query_result_2024-11-01T03_34_5'!B:B,'query_result_2024-11-01T03_34_5'!N:N,"")</f>
        <v>1147</v>
      </c>
      <c r="F279" s="1" t="s">
        <v>3381</v>
      </c>
      <c r="G279" s="7">
        <v>45492.31994212963</v>
      </c>
    </row>
    <row r="280">
      <c r="A280" s="1" t="s">
        <v>3395</v>
      </c>
      <c r="B280" s="10">
        <v>641.5</v>
      </c>
      <c r="C280" s="11">
        <f t="shared" si="1"/>
        <v>0.0115993266</v>
      </c>
      <c r="D280" s="1" t="s">
        <v>930</v>
      </c>
      <c r="E280" s="1">
        <f t="array" ref="E280">XLOOKUP(D280,'query_result_2024-11-01T03_34_5'!B:B,'query_result_2024-11-01T03_34_5'!N:N,"")</f>
        <v>297</v>
      </c>
      <c r="F280" s="1" t="s">
        <v>3396</v>
      </c>
      <c r="G280" s="7">
        <v>45306.82914351852</v>
      </c>
    </row>
    <row r="281">
      <c r="A281" s="1" t="s">
        <v>260</v>
      </c>
      <c r="B281" s="10">
        <v>303.519989013671</v>
      </c>
      <c r="C281" s="11">
        <f t="shared" si="1"/>
        <v>-0.001099120557</v>
      </c>
      <c r="D281" s="1" t="s">
        <v>938</v>
      </c>
      <c r="E281" s="1">
        <f t="array" ref="E281">XLOOKUP(D281,'query_result_2024-11-01T03_34_5'!B:B,'query_result_2024-11-01T03_34_5'!N:N,"")</f>
        <v>341</v>
      </c>
      <c r="F281" s="1" t="s">
        <v>3399</v>
      </c>
    </row>
    <row r="282">
      <c r="A282" s="1" t="s">
        <v>724</v>
      </c>
      <c r="B282" s="10">
        <v>5029.69009399414</v>
      </c>
      <c r="C282" s="11">
        <f t="shared" si="1"/>
        <v>0.07949626502</v>
      </c>
      <c r="D282" s="1" t="s">
        <v>3404</v>
      </c>
      <c r="E282" s="1">
        <f t="array" ref="E282">XLOOKUP(D282,'query_result_2024-11-01T03_34_5'!B:B,'query_result_2024-11-01T03_34_5'!N:N,"")</f>
        <v>562</v>
      </c>
      <c r="F282" s="1" t="s">
        <v>3402</v>
      </c>
    </row>
    <row r="283">
      <c r="A283" s="1" t="s">
        <v>3422</v>
      </c>
      <c r="B283" s="10">
        <v>814.99998474121</v>
      </c>
      <c r="C283" s="11" t="str">
        <f t="shared" si="1"/>
        <v>#DIV/0!</v>
      </c>
      <c r="D283" s="1" t="s">
        <v>1109</v>
      </c>
      <c r="E283" s="1">
        <f t="array" ref="E283">XLOOKUP(D283,'query_result_2024-11-01T03_34_5'!B:B,'query_result_2024-11-01T03_34_5'!N:N,"")</f>
        <v>0</v>
      </c>
      <c r="F283" s="1" t="s">
        <v>3423</v>
      </c>
    </row>
    <row r="284">
      <c r="A284" s="1" t="s">
        <v>107</v>
      </c>
      <c r="B284" s="10">
        <v>0.0</v>
      </c>
      <c r="C284" s="11">
        <f t="shared" si="1"/>
        <v>-0.01</v>
      </c>
      <c r="D284" s="1" t="s">
        <v>938</v>
      </c>
      <c r="E284" s="1">
        <f t="array" ref="E284">XLOOKUP(D284,'query_result_2024-11-01T03_34_5'!B:B,'query_result_2024-11-01T03_34_5'!N:N,"")</f>
        <v>341</v>
      </c>
      <c r="F284" s="1" t="s">
        <v>3425</v>
      </c>
    </row>
    <row r="285">
      <c r="A285" s="1" t="s">
        <v>3430</v>
      </c>
      <c r="B285" s="10">
        <v>798.0</v>
      </c>
      <c r="C285" s="11">
        <f t="shared" si="1"/>
        <v>0.01686868687</v>
      </c>
      <c r="D285" s="1" t="s">
        <v>2172</v>
      </c>
      <c r="E285" s="1">
        <f t="array" ref="E285">XLOOKUP(D285,'query_result_2024-11-01T03_34_5'!B:B,'query_result_2024-11-01T03_34_5'!N:N,"")</f>
        <v>297</v>
      </c>
      <c r="F285" s="1" t="s">
        <v>3431</v>
      </c>
    </row>
    <row r="286">
      <c r="A286" s="1" t="s">
        <v>3436</v>
      </c>
      <c r="B286" s="10">
        <v>380.900001525878</v>
      </c>
      <c r="C286" s="11">
        <f t="shared" si="1"/>
        <v>0.002824915876</v>
      </c>
      <c r="D286" s="1" t="s">
        <v>930</v>
      </c>
      <c r="E286" s="1">
        <f t="array" ref="E286">XLOOKUP(D286,'query_result_2024-11-01T03_34_5'!B:B,'query_result_2024-11-01T03_34_5'!N:N,"")</f>
        <v>297</v>
      </c>
      <c r="F286" s="1" t="s">
        <v>3437</v>
      </c>
      <c r="G286" s="7">
        <v>45266.16725694444</v>
      </c>
    </row>
    <row r="287">
      <c r="A287" s="1" t="s">
        <v>706</v>
      </c>
      <c r="B287" s="10">
        <v>1359.48001098632</v>
      </c>
      <c r="C287" s="11">
        <f t="shared" si="1"/>
        <v>0.0088947882</v>
      </c>
      <c r="D287" s="1" t="s">
        <v>895</v>
      </c>
      <c r="E287" s="1">
        <f t="array" ref="E287">XLOOKUP(D287,'query_result_2024-11-01T03_34_5'!B:B,'query_result_2024-11-01T03_34_5'!N:N,"")</f>
        <v>719.5</v>
      </c>
      <c r="F287" s="1" t="s">
        <v>3444</v>
      </c>
    </row>
    <row r="288">
      <c r="A288" s="1" t="s">
        <v>144</v>
      </c>
      <c r="B288" s="10">
        <v>3506.71000099182</v>
      </c>
      <c r="C288" s="11">
        <f t="shared" si="1"/>
        <v>0.09283607041</v>
      </c>
      <c r="D288" s="1" t="s">
        <v>938</v>
      </c>
      <c r="E288" s="1">
        <f t="array" ref="E288">XLOOKUP(D288,'query_result_2024-11-01T03_34_5'!B:B,'query_result_2024-11-01T03_34_5'!N:N,"")</f>
        <v>341</v>
      </c>
      <c r="F288" s="1" t="s">
        <v>3451</v>
      </c>
    </row>
    <row r="289">
      <c r="A289" s="1" t="s">
        <v>667</v>
      </c>
      <c r="B289" s="10">
        <v>3419.8299999237</v>
      </c>
      <c r="C289" s="11">
        <f t="shared" si="1"/>
        <v>0.05085106761</v>
      </c>
      <c r="D289" s="1" t="s">
        <v>1006</v>
      </c>
      <c r="E289" s="1">
        <f t="array" ref="E289">XLOOKUP(D289,'query_result_2024-11-01T03_34_5'!B:B,'query_result_2024-11-01T03_34_5'!N:N,"")</f>
        <v>562</v>
      </c>
      <c r="F289" s="1" t="s">
        <v>3463</v>
      </c>
      <c r="G289" s="7">
        <v>45519.77243055555</v>
      </c>
    </row>
    <row r="290">
      <c r="A290" s="1" t="s">
        <v>610</v>
      </c>
      <c r="B290" s="10">
        <v>2122.39002227783</v>
      </c>
      <c r="C290" s="11">
        <f t="shared" si="1"/>
        <v>0.02776494702</v>
      </c>
      <c r="D290" s="1" t="s">
        <v>1006</v>
      </c>
      <c r="E290" s="1">
        <f t="array" ref="E290">XLOOKUP(D290,'query_result_2024-11-01T03_34_5'!B:B,'query_result_2024-11-01T03_34_5'!N:N,"")</f>
        <v>562</v>
      </c>
      <c r="F290" s="1" t="s">
        <v>3469</v>
      </c>
      <c r="G290" s="7">
        <v>45485.77715277778</v>
      </c>
    </row>
    <row r="291">
      <c r="A291" s="1" t="s">
        <v>668</v>
      </c>
      <c r="B291" s="10">
        <v>1656.43998718261</v>
      </c>
      <c r="C291" s="11">
        <f t="shared" si="1"/>
        <v>0.00888757112</v>
      </c>
      <c r="D291" s="1" t="s">
        <v>1185</v>
      </c>
      <c r="E291" s="1">
        <f t="array" ref="E291">XLOOKUP(D291,'query_result_2024-11-01T03_34_5'!B:B,'query_result_2024-11-01T03_34_5'!N:N,"")</f>
        <v>877</v>
      </c>
      <c r="F291" s="1" t="s">
        <v>3472</v>
      </c>
    </row>
    <row r="292">
      <c r="A292" s="1" t="s">
        <v>3479</v>
      </c>
      <c r="B292" s="10">
        <v>1556.87000274658</v>
      </c>
      <c r="C292" s="11">
        <f t="shared" si="1"/>
        <v>0.04241986541</v>
      </c>
      <c r="D292" s="1" t="s">
        <v>930</v>
      </c>
      <c r="E292" s="1">
        <f t="array" ref="E292">XLOOKUP(D292,'query_result_2024-11-01T03_34_5'!B:B,'query_result_2024-11-01T03_34_5'!N:N,"")</f>
        <v>297</v>
      </c>
      <c r="F292" s="1" t="s">
        <v>3480</v>
      </c>
      <c r="G292" s="7">
        <v>45542.66762731481</v>
      </c>
    </row>
    <row r="293">
      <c r="A293" s="1" t="s">
        <v>296</v>
      </c>
      <c r="B293" s="10">
        <v>1082.88998413085</v>
      </c>
      <c r="C293" s="11">
        <f t="shared" si="1"/>
        <v>0.02175630452</v>
      </c>
      <c r="D293" s="1" t="s">
        <v>1215</v>
      </c>
      <c r="E293" s="1">
        <f t="array" ref="E293">XLOOKUP(D293,'query_result_2024-11-01T03_34_5'!B:B,'query_result_2024-11-01T03_34_5'!N:N,"")</f>
        <v>341</v>
      </c>
      <c r="F293" s="1" t="s">
        <v>3497</v>
      </c>
    </row>
    <row r="294">
      <c r="A294" s="1" t="s">
        <v>244</v>
      </c>
      <c r="B294" s="10">
        <v>143.600006103515</v>
      </c>
      <c r="C294" s="11">
        <f t="shared" si="1"/>
        <v>-0.005788856126</v>
      </c>
      <c r="D294" s="1" t="s">
        <v>915</v>
      </c>
      <c r="E294" s="1">
        <f t="array" ref="E294">XLOOKUP(D294,'query_result_2024-11-01T03_34_5'!B:B,'query_result_2024-11-01T03_34_5'!N:N,"")</f>
        <v>341</v>
      </c>
      <c r="F294" s="1" t="s">
        <v>3510</v>
      </c>
      <c r="G294" s="7">
        <v>45525.495046296295</v>
      </c>
    </row>
    <row r="295">
      <c r="A295" s="1" t="s">
        <v>3517</v>
      </c>
      <c r="B295" s="10">
        <v>361.330001831054</v>
      </c>
      <c r="C295" s="11">
        <f t="shared" si="1"/>
        <v>0.000596187737</v>
      </c>
      <c r="D295" s="1" t="s">
        <v>908</v>
      </c>
      <c r="E295" s="1">
        <f t="array" ref="E295">XLOOKUP(D295,'query_result_2024-11-01T03_34_5'!B:B,'query_result_2024-11-01T03_34_5'!N:N,"")</f>
        <v>341</v>
      </c>
      <c r="F295" s="1" t="s">
        <v>3518</v>
      </c>
      <c r="G295" s="7">
        <v>45473.7971875</v>
      </c>
    </row>
    <row r="296">
      <c r="A296" s="1" t="s">
        <v>3522</v>
      </c>
      <c r="B296" s="10">
        <v>949.989990234375</v>
      </c>
      <c r="C296" s="11">
        <f t="shared" si="1"/>
        <v>0.003203474499</v>
      </c>
      <c r="D296" s="1" t="s">
        <v>895</v>
      </c>
      <c r="E296" s="1">
        <f t="array" ref="E296">XLOOKUP(D296,'query_result_2024-11-01T03_34_5'!B:B,'query_result_2024-11-01T03_34_5'!N:N,"")</f>
        <v>719.5</v>
      </c>
      <c r="F296" s="1" t="s">
        <v>3523</v>
      </c>
    </row>
    <row r="297">
      <c r="A297" s="1" t="s">
        <v>3530</v>
      </c>
      <c r="B297" s="10">
        <v>5430.66006469726</v>
      </c>
      <c r="C297" s="11">
        <f t="shared" si="1"/>
        <v>0.1728505072</v>
      </c>
      <c r="D297" s="1" t="s">
        <v>930</v>
      </c>
      <c r="E297" s="1">
        <f t="array" ref="E297">XLOOKUP(D297,'query_result_2024-11-01T03_34_5'!B:B,'query_result_2024-11-01T03_34_5'!N:N,"")</f>
        <v>297</v>
      </c>
      <c r="F297" s="1" t="s">
        <v>3531</v>
      </c>
    </row>
    <row r="298">
      <c r="A298" s="1" t="s">
        <v>230</v>
      </c>
      <c r="B298" s="10">
        <v>40.0</v>
      </c>
      <c r="C298" s="11">
        <f t="shared" si="1"/>
        <v>-0.008826979472</v>
      </c>
      <c r="D298" s="1" t="s">
        <v>908</v>
      </c>
      <c r="E298" s="1">
        <f t="array" ref="E298">XLOOKUP(D298,'query_result_2024-11-01T03_34_5'!B:B,'query_result_2024-11-01T03_34_5'!N:N,"")</f>
        <v>341</v>
      </c>
      <c r="F298" s="1" t="s">
        <v>3535</v>
      </c>
    </row>
    <row r="299">
      <c r="A299" s="1" t="s">
        <v>85</v>
      </c>
      <c r="B299" s="10">
        <v>199.399993896484</v>
      </c>
      <c r="C299" s="11">
        <f t="shared" si="1"/>
        <v>-0.004152492848</v>
      </c>
      <c r="D299" s="1" t="s">
        <v>908</v>
      </c>
      <c r="E299" s="1">
        <f t="array" ref="E299">XLOOKUP(D299,'query_result_2024-11-01T03_34_5'!B:B,'query_result_2024-11-01T03_34_5'!N:N,"")</f>
        <v>341</v>
      </c>
      <c r="F299" s="1" t="s">
        <v>3538</v>
      </c>
    </row>
    <row r="300">
      <c r="A300" s="1" t="s">
        <v>21</v>
      </c>
      <c r="B300" s="10">
        <v>6616.71004199981</v>
      </c>
      <c r="C300" s="11">
        <f t="shared" si="1"/>
        <v>0.01333936523</v>
      </c>
      <c r="D300" s="1" t="s">
        <v>979</v>
      </c>
      <c r="E300" s="1">
        <f t="array" ref="E300">XLOOKUP(D300,'query_result_2024-11-01T03_34_5'!B:B,'query_result_2024-11-01T03_34_5'!N:N,"")</f>
        <v>2835</v>
      </c>
      <c r="F300" s="1" t="s">
        <v>3543</v>
      </c>
    </row>
    <row r="301">
      <c r="A301" s="1" t="s">
        <v>698</v>
      </c>
      <c r="B301" s="10">
        <v>644.099975585937</v>
      </c>
      <c r="C301" s="11">
        <f t="shared" si="1"/>
        <v>0.001460853658</v>
      </c>
      <c r="D301" s="1" t="s">
        <v>1115</v>
      </c>
      <c r="E301" s="1">
        <f t="array" ref="E301">XLOOKUP(D301,'query_result_2024-11-01T03_34_5'!B:B,'query_result_2024-11-01T03_34_5'!N:N,"")</f>
        <v>562</v>
      </c>
      <c r="F301" s="1" t="s">
        <v>3545</v>
      </c>
    </row>
    <row r="302">
      <c r="A302" s="1" t="s">
        <v>257</v>
      </c>
      <c r="B302" s="10">
        <v>370.690002441406</v>
      </c>
      <c r="C302" s="11">
        <f t="shared" si="1"/>
        <v>-0.001497935724</v>
      </c>
      <c r="D302" s="1" t="s">
        <v>1030</v>
      </c>
      <c r="E302" s="1">
        <f t="array" ref="E302">XLOOKUP(D302,'query_result_2024-11-01T03_34_5'!B:B,'query_result_2024-11-01T03_34_5'!N:N,"")</f>
        <v>436</v>
      </c>
      <c r="F302" s="1" t="s">
        <v>3549</v>
      </c>
    </row>
    <row r="303">
      <c r="A303" s="1" t="s">
        <v>615</v>
      </c>
      <c r="B303" s="10">
        <v>119542.010118484</v>
      </c>
      <c r="C303" s="11">
        <f t="shared" si="1"/>
        <v>1.353078793</v>
      </c>
      <c r="D303" s="1" t="s">
        <v>973</v>
      </c>
      <c r="E303" s="1">
        <f t="array" ref="E303">XLOOKUP(D303,'query_result_2024-11-01T03_34_5'!B:B,'query_result_2024-11-01T03_34_5'!N:N,"")</f>
        <v>877</v>
      </c>
      <c r="F303" s="1" t="s">
        <v>3552</v>
      </c>
      <c r="G303" s="7">
        <v>45586.62027777778</v>
      </c>
    </row>
    <row r="304">
      <c r="A304" s="1" t="s">
        <v>3566</v>
      </c>
      <c r="B304" s="10">
        <v>5402.3699645996</v>
      </c>
      <c r="C304" s="11">
        <f t="shared" si="1"/>
        <v>0.126079848</v>
      </c>
      <c r="D304" s="1" t="s">
        <v>1586</v>
      </c>
      <c r="E304" s="1">
        <f t="array" ref="E304">XLOOKUP(D304,'query_result_2024-11-01T03_34_5'!B:B,'query_result_2024-11-01T03_34_5'!N:N,"")</f>
        <v>397</v>
      </c>
      <c r="F304" s="1" t="s">
        <v>3567</v>
      </c>
    </row>
    <row r="305">
      <c r="A305" s="1" t="s">
        <v>3571</v>
      </c>
      <c r="B305" s="10">
        <v>265.0</v>
      </c>
      <c r="C305" s="11">
        <f t="shared" si="1"/>
        <v>-0.005284697509</v>
      </c>
      <c r="D305" s="1" t="s">
        <v>1115</v>
      </c>
      <c r="E305" s="1">
        <f t="array" ref="E305">XLOOKUP(D305,'query_result_2024-11-01T03_34_5'!B:B,'query_result_2024-11-01T03_34_5'!N:N,"")</f>
        <v>562</v>
      </c>
      <c r="F305" s="1" t="s">
        <v>3572</v>
      </c>
    </row>
    <row r="306">
      <c r="A306" s="1" t="s">
        <v>3594</v>
      </c>
      <c r="B306" s="10">
        <v>137.200000762939</v>
      </c>
      <c r="C306" s="11">
        <f t="shared" si="1"/>
        <v>-0.006853210992</v>
      </c>
      <c r="D306" s="1" t="s">
        <v>1066</v>
      </c>
      <c r="E306" s="1">
        <f t="array" ref="E306">XLOOKUP(D306,'query_result_2024-11-01T03_34_5'!B:B,'query_result_2024-11-01T03_34_5'!N:N,"")</f>
        <v>436</v>
      </c>
      <c r="F306" s="1" t="s">
        <v>3595</v>
      </c>
    </row>
    <row r="307">
      <c r="A307" s="1" t="s">
        <v>3599</v>
      </c>
      <c r="B307" s="10">
        <v>301.0</v>
      </c>
      <c r="C307" s="11">
        <f t="shared" si="1"/>
        <v>-0.001173020528</v>
      </c>
      <c r="D307" s="1" t="s">
        <v>908</v>
      </c>
      <c r="E307" s="1">
        <f t="array" ref="E307">XLOOKUP(D307,'query_result_2024-11-01T03_34_5'!B:B,'query_result_2024-11-01T03_34_5'!N:N,"")</f>
        <v>341</v>
      </c>
      <c r="F307" s="1" t="s">
        <v>3600</v>
      </c>
    </row>
    <row r="308">
      <c r="A308" s="1" t="s">
        <v>279</v>
      </c>
      <c r="B308" s="10">
        <v>562.11001586914</v>
      </c>
      <c r="C308" s="11">
        <f t="shared" si="1"/>
        <v>0.006484164688</v>
      </c>
      <c r="D308" s="1" t="s">
        <v>938</v>
      </c>
      <c r="E308" s="1">
        <f t="array" ref="E308">XLOOKUP(D308,'query_result_2024-11-01T03_34_5'!B:B,'query_result_2024-11-01T03_34_5'!N:N,"")</f>
        <v>341</v>
      </c>
      <c r="F308" s="1" t="s">
        <v>3603</v>
      </c>
    </row>
    <row r="309">
      <c r="A309" s="1" t="s">
        <v>3606</v>
      </c>
      <c r="B309" s="10">
        <v>2121.92000579834</v>
      </c>
      <c r="C309" s="11">
        <f t="shared" si="1"/>
        <v>0.003472507973</v>
      </c>
      <c r="D309" s="1" t="s">
        <v>3609</v>
      </c>
      <c r="E309" s="1">
        <f t="array" ref="E309">XLOOKUP(D309,'query_result_2024-11-01T03_34_5'!B:B,'query_result_2024-11-01T03_34_5'!N:N,"")</f>
        <v>1575</v>
      </c>
      <c r="F309" s="1" t="s">
        <v>3607</v>
      </c>
    </row>
    <row r="310">
      <c r="A310" s="1" t="s">
        <v>3612</v>
      </c>
      <c r="B310" s="10">
        <v>461.799987792968</v>
      </c>
      <c r="C310" s="11">
        <f t="shared" si="1"/>
        <v>-0.003374462155</v>
      </c>
      <c r="D310" s="1" t="s">
        <v>1333</v>
      </c>
      <c r="E310" s="1">
        <f t="array" ref="E310">XLOOKUP(D310,'query_result_2024-11-01T03_34_5'!B:B,'query_result_2024-11-01T03_34_5'!N:N,"")</f>
        <v>697</v>
      </c>
      <c r="F310" s="1" t="s">
        <v>3613</v>
      </c>
    </row>
    <row r="311">
      <c r="A311" s="1" t="s">
        <v>87</v>
      </c>
      <c r="B311" s="10">
        <v>20577.7200393676</v>
      </c>
      <c r="C311" s="11">
        <f t="shared" si="1"/>
        <v>0.5083304796</v>
      </c>
      <c r="D311" s="1" t="s">
        <v>990</v>
      </c>
      <c r="E311" s="1">
        <f t="array" ref="E311">XLOOKUP(D311,'query_result_2024-11-01T03_34_5'!B:B,'query_result_2024-11-01T03_34_5'!N:N,"")</f>
        <v>397</v>
      </c>
      <c r="F311" s="1" t="s">
        <v>3618</v>
      </c>
    </row>
    <row r="312">
      <c r="A312" s="1" t="s">
        <v>25</v>
      </c>
      <c r="B312" s="10">
        <v>4467.00003814697</v>
      </c>
      <c r="C312" s="11">
        <f t="shared" si="1"/>
        <v>0.02545238126</v>
      </c>
      <c r="D312" s="1" t="s">
        <v>2314</v>
      </c>
      <c r="E312" s="1">
        <f t="array" ref="E312">XLOOKUP(D312,'query_result_2024-11-01T03_34_5'!B:B,'query_result_2024-11-01T03_34_5'!N:N,"")</f>
        <v>1260</v>
      </c>
      <c r="F312" s="1" t="s">
        <v>3636</v>
      </c>
    </row>
    <row r="313">
      <c r="A313" s="1" t="s">
        <v>3640</v>
      </c>
      <c r="B313" s="10">
        <v>634.960006713867</v>
      </c>
      <c r="C313" s="11">
        <f t="shared" si="1"/>
        <v>0.008620528056</v>
      </c>
      <c r="D313" s="1" t="s">
        <v>938</v>
      </c>
      <c r="E313" s="1">
        <f t="array" ref="E313">XLOOKUP(D313,'query_result_2024-11-01T03_34_5'!B:B,'query_result_2024-11-01T03_34_5'!N:N,"")</f>
        <v>341</v>
      </c>
      <c r="F313" s="1" t="s">
        <v>3641</v>
      </c>
    </row>
    <row r="314">
      <c r="A314" s="1" t="s">
        <v>3660</v>
      </c>
      <c r="B314" s="10">
        <v>2078.0</v>
      </c>
      <c r="C314" s="11">
        <f t="shared" si="1"/>
        <v>0.02697508897</v>
      </c>
      <c r="D314" s="1" t="s">
        <v>1006</v>
      </c>
      <c r="E314" s="1">
        <f t="array" ref="E314">XLOOKUP(D314,'query_result_2024-11-01T03_34_5'!B:B,'query_result_2024-11-01T03_34_5'!N:N,"")</f>
        <v>562</v>
      </c>
      <c r="F314" s="1" t="s">
        <v>3661</v>
      </c>
      <c r="G314" s="7">
        <v>45316.678078703706</v>
      </c>
    </row>
    <row r="315">
      <c r="A315" s="1" t="s">
        <v>3665</v>
      </c>
      <c r="B315" s="10">
        <v>544.610000610351</v>
      </c>
      <c r="C315" s="11">
        <f t="shared" si="1"/>
        <v>0.00597096776</v>
      </c>
      <c r="D315" s="1" t="s">
        <v>908</v>
      </c>
      <c r="E315" s="1">
        <f t="array" ref="E315">XLOOKUP(D315,'query_result_2024-11-01T03_34_5'!B:B,'query_result_2024-11-01T03_34_5'!N:N,"")</f>
        <v>341</v>
      </c>
      <c r="F315" s="1" t="s">
        <v>3666</v>
      </c>
      <c r="G315" s="7">
        <v>45560.51515046296</v>
      </c>
    </row>
    <row r="316">
      <c r="A316" s="1" t="s">
        <v>3673</v>
      </c>
      <c r="B316" s="10">
        <v>10628.8400115966</v>
      </c>
      <c r="C316" s="11">
        <f t="shared" si="1"/>
        <v>0.07435587311</v>
      </c>
      <c r="D316" s="1" t="s">
        <v>2314</v>
      </c>
      <c r="E316" s="1">
        <f t="array" ref="E316">XLOOKUP(D316,'query_result_2024-11-01T03_34_5'!B:B,'query_result_2024-11-01T03_34_5'!N:N,"")</f>
        <v>1260</v>
      </c>
      <c r="F316" s="1" t="s">
        <v>3674</v>
      </c>
      <c r="G316" s="7">
        <v>45497.83063657407</v>
      </c>
    </row>
    <row r="317">
      <c r="A317" s="1" t="s">
        <v>666</v>
      </c>
      <c r="B317" s="10">
        <v>4060.5</v>
      </c>
      <c r="C317" s="11">
        <f t="shared" si="1"/>
        <v>0.06225088968</v>
      </c>
      <c r="D317" s="1" t="s">
        <v>1006</v>
      </c>
      <c r="E317" s="1">
        <f t="array" ref="E317">XLOOKUP(D317,'query_result_2024-11-01T03_34_5'!B:B,'query_result_2024-11-01T03_34_5'!N:N,"")</f>
        <v>562</v>
      </c>
      <c r="F317" s="1" t="s">
        <v>3677</v>
      </c>
    </row>
    <row r="318">
      <c r="A318" s="1" t="s">
        <v>287</v>
      </c>
      <c r="B318" s="10">
        <v>783.880004882812</v>
      </c>
      <c r="C318" s="11">
        <f t="shared" si="1"/>
        <v>0.01298768343</v>
      </c>
      <c r="D318" s="1" t="s">
        <v>908</v>
      </c>
      <c r="E318" s="1">
        <f t="array" ref="E318">XLOOKUP(D318,'query_result_2024-11-01T03_34_5'!B:B,'query_result_2024-11-01T03_34_5'!N:N,"")</f>
        <v>341</v>
      </c>
      <c r="F318" s="1" t="s">
        <v>3681</v>
      </c>
      <c r="G318" s="7">
        <v>45512.49769675926</v>
      </c>
    </row>
    <row r="319">
      <c r="A319" s="1" t="s">
        <v>3688</v>
      </c>
      <c r="B319" s="10">
        <v>7722.81001091003</v>
      </c>
      <c r="C319" s="11">
        <f t="shared" si="1"/>
        <v>0.2500272731</v>
      </c>
      <c r="D319" s="1" t="s">
        <v>930</v>
      </c>
      <c r="E319" s="1">
        <f t="array" ref="E319">XLOOKUP(D319,'query_result_2024-11-01T03_34_5'!B:B,'query_result_2024-11-01T03_34_5'!N:N,"")</f>
        <v>297</v>
      </c>
      <c r="F319" s="1" t="s">
        <v>3689</v>
      </c>
    </row>
    <row r="320">
      <c r="A320" s="1" t="s">
        <v>3700</v>
      </c>
      <c r="B320" s="10">
        <v>231.199996948242</v>
      </c>
      <c r="C320" s="11">
        <f t="shared" si="1"/>
        <v>-0.003219941438</v>
      </c>
      <c r="D320" s="1" t="s">
        <v>908</v>
      </c>
      <c r="E320" s="1">
        <f t="array" ref="E320">XLOOKUP(D320,'query_result_2024-11-01T03_34_5'!B:B,'query_result_2024-11-01T03_34_5'!N:N,"")</f>
        <v>341</v>
      </c>
      <c r="F320" s="1" t="s">
        <v>3701</v>
      </c>
      <c r="G320" s="7">
        <v>45426.514861111114</v>
      </c>
    </row>
    <row r="321">
      <c r="A321" s="1" t="s">
        <v>67</v>
      </c>
      <c r="B321" s="10">
        <v>1307.22003173828</v>
      </c>
      <c r="C321" s="11">
        <f t="shared" si="1"/>
        <v>0.02833489829</v>
      </c>
      <c r="D321" s="1" t="s">
        <v>938</v>
      </c>
      <c r="E321" s="1">
        <f t="array" ref="E321">XLOOKUP(D321,'query_result_2024-11-01T03_34_5'!B:B,'query_result_2024-11-01T03_34_5'!N:N,"")</f>
        <v>341</v>
      </c>
      <c r="F321" s="1" t="s">
        <v>3704</v>
      </c>
    </row>
    <row r="322">
      <c r="A322" s="1" t="s">
        <v>301</v>
      </c>
      <c r="B322" s="10">
        <v>1761.42001342773</v>
      </c>
      <c r="C322" s="11">
        <f t="shared" si="1"/>
        <v>0.03039954159</v>
      </c>
      <c r="D322" s="1" t="s">
        <v>1030</v>
      </c>
      <c r="E322" s="1">
        <f t="array" ref="E322">XLOOKUP(D322,'query_result_2024-11-01T03_34_5'!B:B,'query_result_2024-11-01T03_34_5'!N:N,"")</f>
        <v>436</v>
      </c>
      <c r="F322" s="1" t="s">
        <v>3737</v>
      </c>
    </row>
    <row r="323">
      <c r="A323" s="1" t="s">
        <v>3744</v>
      </c>
      <c r="B323" s="10">
        <v>147.919998168945</v>
      </c>
      <c r="C323" s="11">
        <f t="shared" si="1"/>
        <v>0.00006258490945</v>
      </c>
      <c r="D323" s="1" t="s">
        <v>2833</v>
      </c>
      <c r="E323" s="1">
        <f t="array" ref="E323">XLOOKUP(D323,'query_result_2024-11-01T03_34_5'!B:B,'query_result_2024-11-01T03_34_5'!N:N,"")</f>
        <v>147</v>
      </c>
      <c r="F323" s="1" t="s">
        <v>3745</v>
      </c>
      <c r="G323" s="7">
        <v>45244.69758101852</v>
      </c>
    </row>
    <row r="324">
      <c r="A324" s="1" t="s">
        <v>141</v>
      </c>
      <c r="B324" s="10">
        <v>4860.79998779296</v>
      </c>
      <c r="C324" s="11">
        <f t="shared" si="1"/>
        <v>0.1325454542</v>
      </c>
      <c r="D324" s="1" t="s">
        <v>908</v>
      </c>
      <c r="E324" s="1">
        <f t="array" ref="E324">XLOOKUP(D324,'query_result_2024-11-01T03_34_5'!B:B,'query_result_2024-11-01T03_34_5'!N:N,"")</f>
        <v>341</v>
      </c>
      <c r="F324" s="1" t="s">
        <v>3753</v>
      </c>
    </row>
    <row r="325">
      <c r="A325" s="1" t="s">
        <v>193</v>
      </c>
      <c r="B325" s="10">
        <v>20.0</v>
      </c>
      <c r="C325" s="11">
        <f t="shared" si="1"/>
        <v>-0.009413489736</v>
      </c>
      <c r="D325" s="1" t="s">
        <v>908</v>
      </c>
      <c r="E325" s="1">
        <f t="array" ref="E325">XLOOKUP(D325,'query_result_2024-11-01T03_34_5'!B:B,'query_result_2024-11-01T03_34_5'!N:N,"")</f>
        <v>341</v>
      </c>
      <c r="F325" s="1" t="s">
        <v>3758</v>
      </c>
    </row>
    <row r="326">
      <c r="A326" s="1" t="s">
        <v>76</v>
      </c>
      <c r="B326" s="10">
        <v>4614.76992607116</v>
      </c>
      <c r="C326" s="11">
        <f t="shared" si="1"/>
        <v>0.1253304964</v>
      </c>
      <c r="D326" s="1" t="s">
        <v>908</v>
      </c>
      <c r="E326" s="1">
        <f t="array" ref="E326">XLOOKUP(D326,'query_result_2024-11-01T03_34_5'!B:B,'query_result_2024-11-01T03_34_5'!N:N,"")</f>
        <v>341</v>
      </c>
      <c r="F326" s="1" t="s">
        <v>3770</v>
      </c>
    </row>
    <row r="327">
      <c r="A327" s="1" t="s">
        <v>715</v>
      </c>
      <c r="B327" s="10">
        <v>2085.52001953125</v>
      </c>
      <c r="C327" s="11">
        <f t="shared" si="1"/>
        <v>0.02710889714</v>
      </c>
      <c r="D327" s="1" t="s">
        <v>1115</v>
      </c>
      <c r="E327" s="1">
        <f t="array" ref="E327">XLOOKUP(D327,'query_result_2024-11-01T03_34_5'!B:B,'query_result_2024-11-01T03_34_5'!N:N,"")</f>
        <v>562</v>
      </c>
      <c r="F327" s="1" t="s">
        <v>3782</v>
      </c>
    </row>
    <row r="328">
      <c r="A328" s="1" t="s">
        <v>3797</v>
      </c>
      <c r="B328" s="10">
        <v>2437.60999298095</v>
      </c>
      <c r="C328" s="11">
        <f t="shared" si="1"/>
        <v>0.05140075549</v>
      </c>
      <c r="D328" s="1" t="s">
        <v>1586</v>
      </c>
      <c r="E328" s="1">
        <f t="array" ref="E328">XLOOKUP(D328,'query_result_2024-11-01T03_34_5'!B:B,'query_result_2024-11-01T03_34_5'!N:N,"")</f>
        <v>397</v>
      </c>
      <c r="F328" s="1" t="s">
        <v>3798</v>
      </c>
    </row>
    <row r="329">
      <c r="A329" s="1" t="s">
        <v>3807</v>
      </c>
      <c r="B329" s="10">
        <v>185.0</v>
      </c>
      <c r="C329" s="11">
        <f t="shared" si="1"/>
        <v>-0.005756880734</v>
      </c>
      <c r="D329" s="1" t="s">
        <v>1243</v>
      </c>
      <c r="E329" s="1">
        <f t="array" ref="E329">XLOOKUP(D329,'query_result_2024-11-01T03_34_5'!B:B,'query_result_2024-11-01T03_34_5'!N:N,"")</f>
        <v>436</v>
      </c>
      <c r="F329" s="1" t="s">
        <v>3808</v>
      </c>
      <c r="G329" s="7">
        <v>45473.7971875</v>
      </c>
    </row>
    <row r="330">
      <c r="A330" s="1" t="s">
        <v>231</v>
      </c>
      <c r="B330" s="10">
        <v>49.5</v>
      </c>
      <c r="C330" s="11">
        <f t="shared" si="1"/>
        <v>-0.008548387097</v>
      </c>
      <c r="D330" s="1" t="s">
        <v>908</v>
      </c>
      <c r="E330" s="1">
        <f t="array" ref="E330">XLOOKUP(D330,'query_result_2024-11-01T03_34_5'!B:B,'query_result_2024-11-01T03_34_5'!N:N,"")</f>
        <v>341</v>
      </c>
      <c r="F330" s="1" t="s">
        <v>3818</v>
      </c>
    </row>
    <row r="331">
      <c r="A331" s="1" t="s">
        <v>677</v>
      </c>
      <c r="B331" s="10">
        <v>900.740005493164</v>
      </c>
      <c r="C331" s="11">
        <f t="shared" si="1"/>
        <v>0.002923099075</v>
      </c>
      <c r="D331" s="1" t="s">
        <v>2564</v>
      </c>
      <c r="E331" s="1">
        <f t="array" ref="E331">XLOOKUP(D331,'query_result_2024-11-01T03_34_5'!B:B,'query_result_2024-11-01T03_34_5'!N:N,"")</f>
        <v>697</v>
      </c>
      <c r="F331" s="1" t="s">
        <v>3822</v>
      </c>
    </row>
    <row r="332">
      <c r="A332" s="1" t="s">
        <v>3839</v>
      </c>
      <c r="B332" s="10">
        <v>268.819992065429</v>
      </c>
      <c r="C332" s="11">
        <f t="shared" si="1"/>
        <v>-0.003228715565</v>
      </c>
      <c r="D332" s="1" t="s">
        <v>1104</v>
      </c>
      <c r="E332" s="1">
        <f t="array" ref="E332">XLOOKUP(D332,'query_result_2024-11-01T03_34_5'!B:B,'query_result_2024-11-01T03_34_5'!N:N,"")</f>
        <v>397</v>
      </c>
      <c r="F332" s="1" t="s">
        <v>3840</v>
      </c>
    </row>
    <row r="333">
      <c r="A333" s="1" t="s">
        <v>3842</v>
      </c>
      <c r="B333" s="10">
        <v>2032.60000610351</v>
      </c>
      <c r="C333" s="11">
        <f t="shared" si="1"/>
        <v>0.0496070383</v>
      </c>
      <c r="D333" s="1" t="s">
        <v>908</v>
      </c>
      <c r="E333" s="1">
        <f t="array" ref="E333">XLOOKUP(D333,'query_result_2024-11-01T03_34_5'!B:B,'query_result_2024-11-01T03_34_5'!N:N,"")</f>
        <v>341</v>
      </c>
      <c r="F333" s="1" t="s">
        <v>9692</v>
      </c>
    </row>
    <row r="334">
      <c r="A334" s="1" t="s">
        <v>3847</v>
      </c>
      <c r="B334" s="10">
        <v>1787.97998809814</v>
      </c>
      <c r="C334" s="11">
        <f t="shared" si="1"/>
        <v>0.0103874571</v>
      </c>
      <c r="D334" s="1" t="s">
        <v>973</v>
      </c>
      <c r="E334" s="1">
        <f t="array" ref="E334">XLOOKUP(D334,'query_result_2024-11-01T03_34_5'!B:B,'query_result_2024-11-01T03_34_5'!N:N,"")</f>
        <v>877</v>
      </c>
      <c r="F334" s="1" t="s">
        <v>3848</v>
      </c>
    </row>
    <row r="335">
      <c r="A335" s="1" t="s">
        <v>3858</v>
      </c>
      <c r="B335" s="10">
        <v>2823.74002838134</v>
      </c>
      <c r="C335" s="11">
        <f t="shared" si="1"/>
        <v>0.07280762547</v>
      </c>
      <c r="D335" s="1" t="s">
        <v>908</v>
      </c>
      <c r="E335" s="1">
        <f t="array" ref="E335">XLOOKUP(D335,'query_result_2024-11-01T03_34_5'!B:B,'query_result_2024-11-01T03_34_5'!N:N,"")</f>
        <v>341</v>
      </c>
      <c r="F335" s="1" t="s">
        <v>3859</v>
      </c>
      <c r="G335" s="7">
        <v>45552.95974537037</v>
      </c>
    </row>
    <row r="336">
      <c r="A336" s="1" t="s">
        <v>3870</v>
      </c>
      <c r="B336" s="10">
        <v>16717.4100112915</v>
      </c>
      <c r="C336" s="11">
        <f t="shared" si="1"/>
        <v>0.1226778572</v>
      </c>
      <c r="D336" s="1" t="s">
        <v>2314</v>
      </c>
      <c r="E336" s="1">
        <f t="array" ref="E336">XLOOKUP(D336,'query_result_2024-11-01T03_34_5'!B:B,'query_result_2024-11-01T03_34_5'!N:N,"")</f>
        <v>1260</v>
      </c>
      <c r="F336" s="1" t="s">
        <v>3871</v>
      </c>
      <c r="G336" s="7">
        <v>45387.036215277774</v>
      </c>
    </row>
    <row r="337">
      <c r="A337" s="1" t="s">
        <v>282</v>
      </c>
      <c r="B337" s="10">
        <v>670.0</v>
      </c>
      <c r="C337" s="11">
        <f t="shared" si="1"/>
        <v>0.009648093842</v>
      </c>
      <c r="D337" s="1" t="s">
        <v>908</v>
      </c>
      <c r="E337" s="1">
        <f t="array" ref="E337">XLOOKUP(D337,'query_result_2024-11-01T03_34_5'!B:B,'query_result_2024-11-01T03_34_5'!N:N,"")</f>
        <v>341</v>
      </c>
      <c r="F337" s="1" t="s">
        <v>3875</v>
      </c>
    </row>
    <row r="338">
      <c r="A338" s="1" t="s">
        <v>3884</v>
      </c>
      <c r="B338" s="10">
        <v>1309.55999374389</v>
      </c>
      <c r="C338" s="11">
        <f t="shared" si="1"/>
        <v>0.02840351888</v>
      </c>
      <c r="D338" s="1" t="s">
        <v>915</v>
      </c>
      <c r="E338" s="1">
        <f t="array" ref="E338">XLOOKUP(D338,'query_result_2024-11-01T03_34_5'!B:B,'query_result_2024-11-01T03_34_5'!N:N,"")</f>
        <v>341</v>
      </c>
      <c r="F338" s="1" t="s">
        <v>3885</v>
      </c>
    </row>
    <row r="339">
      <c r="A339" s="1" t="s">
        <v>3888</v>
      </c>
      <c r="B339" s="10">
        <v>4733.0900402069</v>
      </c>
      <c r="C339" s="11">
        <f t="shared" si="1"/>
        <v>0.1092214116</v>
      </c>
      <c r="D339" s="1" t="s">
        <v>990</v>
      </c>
      <c r="E339" s="1">
        <f t="array" ref="E339">XLOOKUP(D339,'query_result_2024-11-01T03_34_5'!B:B,'query_result_2024-11-01T03_34_5'!N:N,"")</f>
        <v>397</v>
      </c>
      <c r="F339" s="1" t="s">
        <v>3889</v>
      </c>
    </row>
    <row r="340">
      <c r="A340" s="1" t="s">
        <v>235</v>
      </c>
      <c r="B340" s="10">
        <v>79.5100021362304</v>
      </c>
      <c r="C340" s="11">
        <f t="shared" si="1"/>
        <v>-0.008176376098</v>
      </c>
      <c r="D340" s="1" t="s">
        <v>1243</v>
      </c>
      <c r="E340" s="1">
        <f t="array" ref="E340">XLOOKUP(D340,'query_result_2024-11-01T03_34_5'!B:B,'query_result_2024-11-01T03_34_5'!N:N,"")</f>
        <v>436</v>
      </c>
      <c r="F340" s="1" t="s">
        <v>3899</v>
      </c>
      <c r="G340" s="7">
        <v>45594.61620370371</v>
      </c>
    </row>
    <row r="341">
      <c r="A341" s="1" t="s">
        <v>720</v>
      </c>
      <c r="B341" s="10">
        <v>2969.36998558044</v>
      </c>
      <c r="C341" s="11">
        <f t="shared" si="1"/>
        <v>0.04283576487</v>
      </c>
      <c r="D341" s="1" t="s">
        <v>1115</v>
      </c>
      <c r="E341" s="1">
        <f t="array" ref="E341">XLOOKUP(D341,'query_result_2024-11-01T03_34_5'!B:B,'query_result_2024-11-01T03_34_5'!N:N,"")</f>
        <v>562</v>
      </c>
      <c r="F341" s="1" t="s">
        <v>3903</v>
      </c>
    </row>
    <row r="342">
      <c r="A342" s="1" t="s">
        <v>65</v>
      </c>
      <c r="B342" s="10">
        <v>20297.0099105834</v>
      </c>
      <c r="C342" s="11">
        <f t="shared" si="1"/>
        <v>0.4555277502</v>
      </c>
      <c r="D342" s="1" t="s">
        <v>1030</v>
      </c>
      <c r="E342" s="1">
        <f t="array" ref="E342">XLOOKUP(D342,'query_result_2024-11-01T03_34_5'!B:B,'query_result_2024-11-01T03_34_5'!N:N,"")</f>
        <v>436</v>
      </c>
      <c r="F342" s="1" t="s">
        <v>3918</v>
      </c>
      <c r="G342" s="7">
        <v>45492.31711805556</v>
      </c>
    </row>
    <row r="343">
      <c r="A343" s="1" t="s">
        <v>3928</v>
      </c>
      <c r="B343" s="10">
        <v>19503.4699039459</v>
      </c>
      <c r="C343" s="11">
        <f t="shared" si="1"/>
        <v>0.6466824883</v>
      </c>
      <c r="D343" s="1" t="s">
        <v>930</v>
      </c>
      <c r="E343" s="1">
        <f t="array" ref="E343">XLOOKUP(D343,'query_result_2024-11-01T03_34_5'!B:B,'query_result_2024-11-01T03_34_5'!N:N,"")</f>
        <v>297</v>
      </c>
      <c r="F343" s="1" t="s">
        <v>3929</v>
      </c>
      <c r="G343" s="7">
        <v>45542.650405092594</v>
      </c>
    </row>
    <row r="344">
      <c r="A344" s="1" t="s">
        <v>3940</v>
      </c>
      <c r="B344" s="10">
        <v>5265.32006072998</v>
      </c>
      <c r="C344" s="11">
        <f t="shared" si="1"/>
        <v>0.1444082129</v>
      </c>
      <c r="D344" s="1" t="s">
        <v>908</v>
      </c>
      <c r="E344" s="1">
        <f t="array" ref="E344">XLOOKUP(D344,'query_result_2024-11-01T03_34_5'!B:B,'query_result_2024-11-01T03_34_5'!N:N,"")</f>
        <v>341</v>
      </c>
      <c r="F344" s="1" t="s">
        <v>3941</v>
      </c>
      <c r="G344" s="7">
        <v>45316.82931712963</v>
      </c>
    </row>
    <row r="345">
      <c r="A345" s="1" t="s">
        <v>160</v>
      </c>
      <c r="B345" s="10">
        <v>292.379997253417</v>
      </c>
      <c r="C345" s="11">
        <f t="shared" si="1"/>
        <v>-0.00329403676</v>
      </c>
      <c r="D345" s="1" t="s">
        <v>1243</v>
      </c>
      <c r="E345" s="1">
        <f t="array" ref="E345">XLOOKUP(D345,'query_result_2024-11-01T03_34_5'!B:B,'query_result_2024-11-01T03_34_5'!N:N,"")</f>
        <v>436</v>
      </c>
      <c r="F345" s="1" t="s">
        <v>3953</v>
      </c>
      <c r="G345" s="7">
        <v>45589.82599537037</v>
      </c>
    </row>
    <row r="346">
      <c r="A346" s="1" t="s">
        <v>709</v>
      </c>
      <c r="B346" s="10">
        <v>1230.38999938964</v>
      </c>
      <c r="C346" s="11">
        <f t="shared" si="1"/>
        <v>0.01189306049</v>
      </c>
      <c r="D346" s="1" t="s">
        <v>1115</v>
      </c>
      <c r="E346" s="1">
        <f t="array" ref="E346">XLOOKUP(D346,'query_result_2024-11-01T03_34_5'!B:B,'query_result_2024-11-01T03_34_5'!N:N,"")</f>
        <v>562</v>
      </c>
      <c r="F346" s="1" t="s">
        <v>3965</v>
      </c>
    </row>
    <row r="347">
      <c r="A347" s="1" t="s">
        <v>100</v>
      </c>
      <c r="B347" s="10">
        <v>12230.6800079345</v>
      </c>
      <c r="C347" s="11">
        <f t="shared" si="1"/>
        <v>0.348670968</v>
      </c>
      <c r="D347" s="1" t="s">
        <v>938</v>
      </c>
      <c r="E347" s="1">
        <f t="array" ref="E347">XLOOKUP(D347,'query_result_2024-11-01T03_34_5'!B:B,'query_result_2024-11-01T03_34_5'!N:N,"")</f>
        <v>341</v>
      </c>
      <c r="F347" s="1" t="s">
        <v>3978</v>
      </c>
    </row>
    <row r="348">
      <c r="A348" s="1" t="s">
        <v>3994</v>
      </c>
      <c r="B348" s="10">
        <v>3437.35001373291</v>
      </c>
      <c r="C348" s="11">
        <f t="shared" si="1"/>
        <v>0.05116281163</v>
      </c>
      <c r="D348" s="1" t="s">
        <v>1006</v>
      </c>
      <c r="E348" s="1">
        <f t="array" ref="E348">XLOOKUP(D348,'query_result_2024-11-01T03_34_5'!B:B,'query_result_2024-11-01T03_34_5'!N:N,"")</f>
        <v>562</v>
      </c>
      <c r="F348" s="1" t="s">
        <v>3995</v>
      </c>
      <c r="G348" s="7">
        <v>45355.62603009259</v>
      </c>
    </row>
    <row r="349">
      <c r="A349" s="1" t="s">
        <v>3999</v>
      </c>
      <c r="B349" s="10">
        <v>1046.09997558593</v>
      </c>
      <c r="C349" s="11">
        <f t="shared" si="1"/>
        <v>0.01399311871</v>
      </c>
      <c r="D349" s="1" t="s">
        <v>1066</v>
      </c>
      <c r="E349" s="1">
        <f t="array" ref="E349">XLOOKUP(D349,'query_result_2024-11-01T03_34_5'!B:B,'query_result_2024-11-01T03_34_5'!N:N,"")</f>
        <v>436</v>
      </c>
      <c r="F349" s="1" t="s">
        <v>4000</v>
      </c>
    </row>
    <row r="350">
      <c r="A350" s="1" t="s">
        <v>4027</v>
      </c>
      <c r="B350" s="10">
        <v>16444.2599296569</v>
      </c>
      <c r="C350" s="11">
        <f t="shared" si="1"/>
        <v>0.2826024899</v>
      </c>
      <c r="D350" s="1" t="s">
        <v>1006</v>
      </c>
      <c r="E350" s="1">
        <f t="array" ref="E350">XLOOKUP(D350,'query_result_2024-11-01T03_34_5'!B:B,'query_result_2024-11-01T03_34_5'!N:N,"")</f>
        <v>562</v>
      </c>
      <c r="F350" s="1" t="s">
        <v>4028</v>
      </c>
    </row>
    <row r="351">
      <c r="A351" s="1" t="s">
        <v>4034</v>
      </c>
      <c r="B351" s="10">
        <v>292.600006103515</v>
      </c>
      <c r="C351" s="11">
        <f t="shared" si="1"/>
        <v>-0.004793594197</v>
      </c>
      <c r="D351" s="1" t="s">
        <v>1006</v>
      </c>
      <c r="E351" s="1">
        <f t="array" ref="E351">XLOOKUP(D351,'query_result_2024-11-01T03_34_5'!B:B,'query_result_2024-11-01T03_34_5'!N:N,"")</f>
        <v>562</v>
      </c>
      <c r="F351" s="1" t="s">
        <v>4035</v>
      </c>
      <c r="G351" s="7">
        <v>45325.71561342593</v>
      </c>
    </row>
    <row r="352">
      <c r="A352" s="1" t="s">
        <v>689</v>
      </c>
      <c r="B352" s="10">
        <v>122.220001220703</v>
      </c>
      <c r="C352" s="11">
        <f t="shared" si="1"/>
        <v>-0.007825266882</v>
      </c>
      <c r="D352" s="1" t="s">
        <v>1115</v>
      </c>
      <c r="E352" s="1">
        <f t="array" ref="E352">XLOOKUP(D352,'query_result_2024-11-01T03_34_5'!B:B,'query_result_2024-11-01T03_34_5'!N:N,"")</f>
        <v>562</v>
      </c>
      <c r="F352" s="1" t="s">
        <v>4043</v>
      </c>
    </row>
    <row r="353">
      <c r="A353" s="1" t="s">
        <v>4059</v>
      </c>
      <c r="B353" s="10">
        <v>3552.54999160766</v>
      </c>
      <c r="C353" s="11">
        <f t="shared" si="1"/>
        <v>0.09418035166</v>
      </c>
      <c r="D353" s="1" t="s">
        <v>908</v>
      </c>
      <c r="E353" s="1">
        <f t="array" ref="E353">XLOOKUP(D353,'query_result_2024-11-01T03_34_5'!B:B,'query_result_2024-11-01T03_34_5'!N:N,"")</f>
        <v>341</v>
      </c>
      <c r="F353" s="1" t="s">
        <v>4060</v>
      </c>
    </row>
    <row r="354">
      <c r="A354" s="1" t="s">
        <v>646</v>
      </c>
      <c r="B354" s="10">
        <v>3358.9599609375</v>
      </c>
      <c r="C354" s="11">
        <f t="shared" si="1"/>
        <v>0.02830056968</v>
      </c>
      <c r="D354" s="1" t="s">
        <v>1185</v>
      </c>
      <c r="E354" s="1">
        <f t="array" ref="E354">XLOOKUP(D354,'query_result_2024-11-01T03_34_5'!B:B,'query_result_2024-11-01T03_34_5'!N:N,"")</f>
        <v>877</v>
      </c>
      <c r="F354" s="1" t="s">
        <v>4064</v>
      </c>
    </row>
    <row r="355">
      <c r="A355" s="1" t="s">
        <v>147</v>
      </c>
      <c r="B355" s="10">
        <v>1261.89001464843</v>
      </c>
      <c r="C355" s="11">
        <f t="shared" si="1"/>
        <v>0.02700557228</v>
      </c>
      <c r="D355" s="1" t="s">
        <v>938</v>
      </c>
      <c r="E355" s="1">
        <f t="array" ref="E355">XLOOKUP(D355,'query_result_2024-11-01T03_34_5'!B:B,'query_result_2024-11-01T03_34_5'!N:N,"")</f>
        <v>341</v>
      </c>
      <c r="F355" s="1" t="s">
        <v>4068</v>
      </c>
    </row>
    <row r="356">
      <c r="A356" s="1" t="s">
        <v>4075</v>
      </c>
      <c r="B356" s="10">
        <v>59.9000015258789</v>
      </c>
      <c r="C356" s="11">
        <f t="shared" si="1"/>
        <v>-0.008243401715</v>
      </c>
      <c r="D356" s="1" t="s">
        <v>908</v>
      </c>
      <c r="E356" s="1">
        <f t="array" ref="E356">XLOOKUP(D356,'query_result_2024-11-01T03_34_5'!B:B,'query_result_2024-11-01T03_34_5'!N:N,"")</f>
        <v>341</v>
      </c>
      <c r="F356" s="1" t="s">
        <v>4076</v>
      </c>
      <c r="G356" s="7">
        <v>45425.71202546296</v>
      </c>
    </row>
    <row r="357">
      <c r="A357" s="1" t="s">
        <v>4088</v>
      </c>
      <c r="B357" s="10">
        <v>52432.5699729919</v>
      </c>
      <c r="C357" s="11">
        <f t="shared" si="1"/>
        <v>1.527612023</v>
      </c>
      <c r="D357" s="1" t="s">
        <v>908</v>
      </c>
      <c r="E357" s="1">
        <f t="array" ref="E357">XLOOKUP(D357,'query_result_2024-11-01T03_34_5'!B:B,'query_result_2024-11-01T03_34_5'!N:N,"")</f>
        <v>341</v>
      </c>
      <c r="F357" s="1" t="s">
        <v>4089</v>
      </c>
    </row>
    <row r="358">
      <c r="A358" s="1" t="s">
        <v>4093</v>
      </c>
      <c r="B358" s="10">
        <v>1395.81001281738</v>
      </c>
      <c r="C358" s="11">
        <f t="shared" si="1"/>
        <v>0.01002596862</v>
      </c>
      <c r="D358" s="1" t="s">
        <v>1497</v>
      </c>
      <c r="E358" s="1">
        <f t="array" ref="E358">XLOOKUP(D358,'query_result_2024-11-01T03_34_5'!B:B,'query_result_2024-11-01T03_34_5'!N:N,"")</f>
        <v>697</v>
      </c>
      <c r="F358" s="1" t="s">
        <v>4094</v>
      </c>
    </row>
    <row r="359">
      <c r="A359" s="1" t="s">
        <v>299</v>
      </c>
      <c r="B359" s="10">
        <v>1290.68000411987</v>
      </c>
      <c r="C359" s="11">
        <f t="shared" si="1"/>
        <v>0.02784985349</v>
      </c>
      <c r="D359" s="1" t="s">
        <v>908</v>
      </c>
      <c r="E359" s="1">
        <f t="array" ref="E359">XLOOKUP(D359,'query_result_2024-11-01T03_34_5'!B:B,'query_result_2024-11-01T03_34_5'!N:N,"")</f>
        <v>341</v>
      </c>
      <c r="F359" s="1" t="s">
        <v>4096</v>
      </c>
    </row>
    <row r="360">
      <c r="A360" s="1" t="s">
        <v>4100</v>
      </c>
      <c r="B360" s="10">
        <v>668.439994812011</v>
      </c>
      <c r="C360" s="11">
        <f t="shared" si="1"/>
        <v>0.005331192542</v>
      </c>
      <c r="D360" s="1" t="s">
        <v>1243</v>
      </c>
      <c r="E360" s="1">
        <f t="array" ref="E360">XLOOKUP(D360,'query_result_2024-11-01T03_34_5'!B:B,'query_result_2024-11-01T03_34_5'!N:N,"")</f>
        <v>436</v>
      </c>
      <c r="F360" s="1" t="s">
        <v>4101</v>
      </c>
      <c r="G360" s="7">
        <v>45363.846863425926</v>
      </c>
    </row>
    <row r="361">
      <c r="A361" s="1" t="s">
        <v>4110</v>
      </c>
      <c r="B361" s="10">
        <v>3143.02993011474</v>
      </c>
      <c r="C361" s="11">
        <f t="shared" si="1"/>
        <v>0.01494468199</v>
      </c>
      <c r="D361" s="1" t="s">
        <v>2314</v>
      </c>
      <c r="E361" s="1">
        <f t="array" ref="E361">XLOOKUP(D361,'query_result_2024-11-01T03_34_5'!B:B,'query_result_2024-11-01T03_34_5'!N:N,"")</f>
        <v>1260</v>
      </c>
      <c r="F361" s="1" t="s">
        <v>4111</v>
      </c>
    </row>
    <row r="362">
      <c r="A362" s="1" t="s">
        <v>314</v>
      </c>
      <c r="B362" s="10">
        <v>2439.09997558593</v>
      </c>
      <c r="C362" s="11">
        <f t="shared" si="1"/>
        <v>0.04594265999</v>
      </c>
      <c r="D362" s="1" t="s">
        <v>1030</v>
      </c>
      <c r="E362" s="1">
        <f t="array" ref="E362">XLOOKUP(D362,'query_result_2024-11-01T03_34_5'!B:B,'query_result_2024-11-01T03_34_5'!N:N,"")</f>
        <v>436</v>
      </c>
      <c r="F362" s="1" t="s">
        <v>4118</v>
      </c>
    </row>
    <row r="363">
      <c r="A363" s="1" t="s">
        <v>325</v>
      </c>
      <c r="B363" s="10">
        <v>2807.21997070312</v>
      </c>
      <c r="C363" s="11">
        <f t="shared" si="1"/>
        <v>0.0723231663</v>
      </c>
      <c r="D363" s="1" t="s">
        <v>908</v>
      </c>
      <c r="E363" s="1">
        <f t="array" ref="E363">XLOOKUP(D363,'query_result_2024-11-01T03_34_5'!B:B,'query_result_2024-11-01T03_34_5'!N:N,"")</f>
        <v>341</v>
      </c>
      <c r="F363" s="1" t="s">
        <v>4121</v>
      </c>
    </row>
    <row r="364">
      <c r="A364" s="1" t="s">
        <v>4126</v>
      </c>
      <c r="B364" s="10">
        <v>24619.4199142456</v>
      </c>
      <c r="C364" s="11">
        <f t="shared" si="1"/>
        <v>0.5546655944</v>
      </c>
      <c r="D364" s="1" t="s">
        <v>1243</v>
      </c>
      <c r="E364" s="1">
        <f t="array" ref="E364">XLOOKUP(D364,'query_result_2024-11-01T03_34_5'!B:B,'query_result_2024-11-01T03_34_5'!N:N,"")</f>
        <v>436</v>
      </c>
      <c r="F364" s="1" t="s">
        <v>4127</v>
      </c>
      <c r="G364" s="7">
        <v>45231.7075</v>
      </c>
    </row>
    <row r="365">
      <c r="A365" s="1" t="s">
        <v>139</v>
      </c>
      <c r="B365" s="10">
        <v>5155.10997772216</v>
      </c>
      <c r="C365" s="11">
        <f t="shared" si="1"/>
        <v>0.1411762457</v>
      </c>
      <c r="D365" s="1" t="s">
        <v>908</v>
      </c>
      <c r="E365" s="1">
        <f t="array" ref="E365">XLOOKUP(D365,'query_result_2024-11-01T03_34_5'!B:B,'query_result_2024-11-01T03_34_5'!N:N,"")</f>
        <v>341</v>
      </c>
      <c r="F365" s="1" t="s">
        <v>4130</v>
      </c>
    </row>
    <row r="366">
      <c r="A366" s="1" t="s">
        <v>64</v>
      </c>
      <c r="B366" s="10">
        <v>2244.47003173828</v>
      </c>
      <c r="C366" s="11">
        <f t="shared" si="1"/>
        <v>0.05582023553</v>
      </c>
      <c r="D366" s="1" t="s">
        <v>908</v>
      </c>
      <c r="E366" s="1">
        <f t="array" ref="E366">XLOOKUP(D366,'query_result_2024-11-01T03_34_5'!B:B,'query_result_2024-11-01T03_34_5'!N:N,"")</f>
        <v>341</v>
      </c>
      <c r="F366" s="1" t="s">
        <v>4133</v>
      </c>
    </row>
    <row r="367">
      <c r="A367" s="1" t="s">
        <v>4136</v>
      </c>
      <c r="B367" s="10">
        <v>6256.63994506746</v>
      </c>
      <c r="C367" s="11">
        <f t="shared" si="1"/>
        <v>0.06134139048</v>
      </c>
      <c r="D367" s="1" t="s">
        <v>1301</v>
      </c>
      <c r="E367" s="1">
        <f t="array" ref="E367">XLOOKUP(D367,'query_result_2024-11-01T03_34_5'!B:B,'query_result_2024-11-01T03_34_5'!N:N,"")</f>
        <v>877</v>
      </c>
      <c r="F367" s="1" t="s">
        <v>4137</v>
      </c>
    </row>
    <row r="368">
      <c r="A368" s="1" t="s">
        <v>4151</v>
      </c>
      <c r="B368" s="10">
        <v>149.0</v>
      </c>
      <c r="C368" s="11">
        <f t="shared" si="1"/>
        <v>-0.006582568807</v>
      </c>
      <c r="D368" s="1" t="s">
        <v>1243</v>
      </c>
      <c r="E368" s="1">
        <f t="array" ref="E368">XLOOKUP(D368,'query_result_2024-11-01T03_34_5'!B:B,'query_result_2024-11-01T03_34_5'!N:N,"")</f>
        <v>436</v>
      </c>
      <c r="F368" s="1" t="s">
        <v>4152</v>
      </c>
      <c r="G368" s="7">
        <v>45412.84967592593</v>
      </c>
    </row>
    <row r="369">
      <c r="A369" s="1" t="s">
        <v>4156</v>
      </c>
      <c r="B369" s="10">
        <v>8528.03998565673</v>
      </c>
      <c r="C369" s="11">
        <f t="shared" si="1"/>
        <v>0.2400891491</v>
      </c>
      <c r="D369" s="1" t="s">
        <v>908</v>
      </c>
      <c r="E369" s="1">
        <f t="array" ref="E369">XLOOKUP(D369,'query_result_2024-11-01T03_34_5'!B:B,'query_result_2024-11-01T03_34_5'!N:N,"")</f>
        <v>341</v>
      </c>
      <c r="F369" s="1" t="s">
        <v>4157</v>
      </c>
    </row>
    <row r="370">
      <c r="A370" s="1" t="s">
        <v>4165</v>
      </c>
      <c r="B370" s="10">
        <v>2461.73495483398</v>
      </c>
      <c r="C370" s="11">
        <f t="shared" si="1"/>
        <v>0.0621916409</v>
      </c>
      <c r="D370" s="1" t="s">
        <v>938</v>
      </c>
      <c r="E370" s="1">
        <f t="array" ref="E370">XLOOKUP(D370,'query_result_2024-11-01T03_34_5'!B:B,'query_result_2024-11-01T03_34_5'!N:N,"")</f>
        <v>341</v>
      </c>
      <c r="F370" s="1" t="s">
        <v>4166</v>
      </c>
    </row>
    <row r="371">
      <c r="A371" s="1" t="s">
        <v>4174</v>
      </c>
      <c r="B371" s="10">
        <v>716.0</v>
      </c>
      <c r="C371" s="11">
        <f t="shared" si="1"/>
        <v>0.01099706745</v>
      </c>
      <c r="D371" s="1" t="s">
        <v>908</v>
      </c>
      <c r="E371" s="1">
        <f t="array" ref="E371">XLOOKUP(D371,'query_result_2024-11-01T03_34_5'!B:B,'query_result_2024-11-01T03_34_5'!N:N,"")</f>
        <v>341</v>
      </c>
      <c r="F371" s="1" t="s">
        <v>4175</v>
      </c>
      <c r="G371" s="7">
        <v>45453.71099537037</v>
      </c>
    </row>
    <row r="372">
      <c r="A372" s="1" t="s">
        <v>708</v>
      </c>
      <c r="B372" s="10">
        <v>1125.59999084472</v>
      </c>
      <c r="C372" s="11">
        <f t="shared" si="1"/>
        <v>0.01002846959</v>
      </c>
      <c r="D372" s="1" t="s">
        <v>1115</v>
      </c>
      <c r="E372" s="1">
        <f t="array" ref="E372">XLOOKUP(D372,'query_result_2024-11-01T03_34_5'!B:B,'query_result_2024-11-01T03_34_5'!N:N,"")</f>
        <v>562</v>
      </c>
      <c r="F372" s="1" t="s">
        <v>4179</v>
      </c>
      <c r="G372" s="7">
        <v>45491.9546412037</v>
      </c>
    </row>
    <row r="373">
      <c r="A373" s="1" t="s">
        <v>4188</v>
      </c>
      <c r="B373" s="10">
        <v>286.320007324218</v>
      </c>
      <c r="C373" s="11">
        <f t="shared" si="1"/>
        <v>-0.002787909135</v>
      </c>
      <c r="D373" s="1" t="s">
        <v>3587</v>
      </c>
      <c r="E373" s="1">
        <f t="array" ref="E373">XLOOKUP(D373,'query_result_2024-11-01T03_34_5'!B:B,'query_result_2024-11-01T03_34_5'!N:N,"")</f>
        <v>397</v>
      </c>
      <c r="F373" s="1" t="s">
        <v>4189</v>
      </c>
    </row>
    <row r="374">
      <c r="A374" s="1" t="s">
        <v>149</v>
      </c>
      <c r="B374" s="10">
        <v>794.0</v>
      </c>
      <c r="C374" s="11">
        <f t="shared" si="1"/>
        <v>0.01328445748</v>
      </c>
      <c r="D374" s="1" t="s">
        <v>938</v>
      </c>
      <c r="E374" s="1">
        <f t="array" ref="E374">XLOOKUP(D374,'query_result_2024-11-01T03_34_5'!B:B,'query_result_2024-11-01T03_34_5'!N:N,"")</f>
        <v>341</v>
      </c>
      <c r="F374" s="1" t="s">
        <v>4197</v>
      </c>
    </row>
    <row r="375">
      <c r="A375" s="1" t="s">
        <v>4240</v>
      </c>
      <c r="B375" s="10">
        <v>3105.09997558593</v>
      </c>
      <c r="C375" s="11">
        <f t="shared" si="1"/>
        <v>0.08105865031</v>
      </c>
      <c r="D375" s="1" t="s">
        <v>908</v>
      </c>
      <c r="E375" s="1">
        <f t="array" ref="E375">XLOOKUP(D375,'query_result_2024-11-01T03_34_5'!B:B,'query_result_2024-11-01T03_34_5'!N:N,"")</f>
        <v>341</v>
      </c>
      <c r="F375" s="1" t="s">
        <v>4241</v>
      </c>
    </row>
    <row r="376">
      <c r="A376" s="1" t="s">
        <v>138</v>
      </c>
      <c r="B376" s="10">
        <v>5130.53997611999</v>
      </c>
      <c r="C376" s="11">
        <f t="shared" si="1"/>
        <v>0.1076729352</v>
      </c>
      <c r="D376" s="1" t="s">
        <v>1030</v>
      </c>
      <c r="E376" s="1">
        <f t="array" ref="E376">XLOOKUP(D376,'query_result_2024-11-01T03_34_5'!B:B,'query_result_2024-11-01T03_34_5'!N:N,"")</f>
        <v>436</v>
      </c>
      <c r="F376" s="1" t="s">
        <v>4244</v>
      </c>
    </row>
    <row r="377">
      <c r="A377" s="1" t="s">
        <v>4253</v>
      </c>
      <c r="B377" s="10">
        <v>754.390007019043</v>
      </c>
      <c r="C377" s="11">
        <f t="shared" si="1"/>
        <v>0.01540033694</v>
      </c>
      <c r="D377" s="1" t="s">
        <v>930</v>
      </c>
      <c r="E377" s="1">
        <f t="array" ref="E377">XLOOKUP(D377,'query_result_2024-11-01T03_34_5'!B:B,'query_result_2024-11-01T03_34_5'!N:N,"")</f>
        <v>297</v>
      </c>
      <c r="F377" s="1" t="s">
        <v>4254</v>
      </c>
      <c r="G377" s="7">
        <v>45308.501388888886</v>
      </c>
    </row>
    <row r="378">
      <c r="A378" s="1" t="s">
        <v>4261</v>
      </c>
      <c r="B378" s="10">
        <v>1152.66999816894</v>
      </c>
      <c r="C378" s="11">
        <f t="shared" si="1"/>
        <v>0.01643738528</v>
      </c>
      <c r="D378" s="1" t="s">
        <v>1243</v>
      </c>
      <c r="E378" s="1">
        <f t="array" ref="E378">XLOOKUP(D378,'query_result_2024-11-01T03_34_5'!B:B,'query_result_2024-11-01T03_34_5'!N:N,"")</f>
        <v>436</v>
      </c>
      <c r="F378" s="1" t="s">
        <v>4262</v>
      </c>
    </row>
    <row r="379">
      <c r="A379" s="1" t="s">
        <v>4266</v>
      </c>
      <c r="B379" s="10">
        <v>37810.1102728843</v>
      </c>
      <c r="C379" s="11">
        <f t="shared" si="1"/>
        <v>0.6627777629</v>
      </c>
      <c r="D379" s="1" t="s">
        <v>1006</v>
      </c>
      <c r="E379" s="1">
        <f t="array" ref="E379">XLOOKUP(D379,'query_result_2024-11-01T03_34_5'!B:B,'query_result_2024-11-01T03_34_5'!N:N,"")</f>
        <v>562</v>
      </c>
      <c r="F379" s="1" t="s">
        <v>4267</v>
      </c>
    </row>
    <row r="380">
      <c r="A380" s="1" t="s">
        <v>4275</v>
      </c>
      <c r="B380" s="10">
        <v>5681.00999069213</v>
      </c>
      <c r="C380" s="11">
        <f t="shared" si="1"/>
        <v>0.1202983943</v>
      </c>
      <c r="D380" s="1" t="s">
        <v>1030</v>
      </c>
      <c r="E380" s="1">
        <f t="array" ref="E380">XLOOKUP(D380,'query_result_2024-11-01T03_34_5'!B:B,'query_result_2024-11-01T03_34_5'!N:N,"")</f>
        <v>436</v>
      </c>
      <c r="F380" s="1" t="s">
        <v>4276</v>
      </c>
    </row>
    <row r="381">
      <c r="A381" s="1" t="s">
        <v>192</v>
      </c>
      <c r="B381" s="10">
        <v>2044.30001831054</v>
      </c>
      <c r="C381" s="11">
        <f t="shared" si="1"/>
        <v>0.04995014716</v>
      </c>
      <c r="D381" s="1" t="s">
        <v>938</v>
      </c>
      <c r="E381" s="1">
        <f t="array" ref="E381">XLOOKUP(D381,'query_result_2024-11-01T03_34_5'!B:B,'query_result_2024-11-01T03_34_5'!N:N,"")</f>
        <v>341</v>
      </c>
      <c r="F381" s="1" t="s">
        <v>4290</v>
      </c>
    </row>
    <row r="382">
      <c r="A382" s="1" t="s">
        <v>4311</v>
      </c>
      <c r="B382" s="10">
        <v>386.0</v>
      </c>
      <c r="C382" s="11">
        <f t="shared" si="1"/>
        <v>0.002996632997</v>
      </c>
      <c r="D382" s="1" t="s">
        <v>930</v>
      </c>
      <c r="E382" s="1">
        <f t="array" ref="E382">XLOOKUP(D382,'query_result_2024-11-01T03_34_5'!B:B,'query_result_2024-11-01T03_34_5'!N:N,"")</f>
        <v>297</v>
      </c>
      <c r="F382" s="1" t="s">
        <v>4312</v>
      </c>
    </row>
    <row r="383">
      <c r="A383" s="1" t="s">
        <v>207</v>
      </c>
      <c r="B383" s="10">
        <v>1279.32995605468</v>
      </c>
      <c r="C383" s="11">
        <f t="shared" si="1"/>
        <v>0.01934243018</v>
      </c>
      <c r="D383" s="1" t="s">
        <v>1243</v>
      </c>
      <c r="E383" s="1">
        <f t="array" ref="E383">XLOOKUP(D383,'query_result_2024-11-01T03_34_5'!B:B,'query_result_2024-11-01T03_34_5'!N:N,"")</f>
        <v>436</v>
      </c>
      <c r="F383" s="1" t="s">
        <v>4326</v>
      </c>
      <c r="G383" s="7">
        <v>45476.72622685185</v>
      </c>
    </row>
    <row r="384">
      <c r="A384" s="1" t="s">
        <v>310</v>
      </c>
      <c r="B384" s="10">
        <v>1740.09999084472</v>
      </c>
      <c r="C384" s="11">
        <f t="shared" si="1"/>
        <v>0.04102932524</v>
      </c>
      <c r="D384" s="1" t="s">
        <v>915</v>
      </c>
      <c r="E384" s="1">
        <f t="array" ref="E384">XLOOKUP(D384,'query_result_2024-11-01T03_34_5'!B:B,'query_result_2024-11-01T03_34_5'!N:N,"")</f>
        <v>341</v>
      </c>
      <c r="F384" s="1" t="s">
        <v>4334</v>
      </c>
    </row>
    <row r="385">
      <c r="A385" s="1" t="s">
        <v>56</v>
      </c>
      <c r="B385" s="10">
        <v>16400.2903327941</v>
      </c>
      <c r="C385" s="11">
        <f t="shared" si="1"/>
        <v>0.366153448</v>
      </c>
      <c r="D385" s="1" t="s">
        <v>1243</v>
      </c>
      <c r="E385" s="1">
        <f t="array" ref="E385">XLOOKUP(D385,'query_result_2024-11-01T03_34_5'!B:B,'query_result_2024-11-01T03_34_5'!N:N,"")</f>
        <v>436</v>
      </c>
      <c r="F385" s="1" t="s">
        <v>4343</v>
      </c>
    </row>
    <row r="386">
      <c r="A386" s="1" t="s">
        <v>113</v>
      </c>
      <c r="B386" s="10">
        <v>3597.41993713378</v>
      </c>
      <c r="C386" s="11">
        <f t="shared" si="1"/>
        <v>0.09549618584</v>
      </c>
      <c r="D386" s="1" t="s">
        <v>908</v>
      </c>
      <c r="E386" s="1">
        <f t="array" ref="E386">XLOOKUP(D386,'query_result_2024-11-01T03_34_5'!B:B,'query_result_2024-11-01T03_34_5'!N:N,"")</f>
        <v>341</v>
      </c>
      <c r="F386" s="1" t="s">
        <v>4348</v>
      </c>
    </row>
    <row r="387">
      <c r="A387" s="1" t="s">
        <v>670</v>
      </c>
      <c r="B387" s="10">
        <v>3958.93002700805</v>
      </c>
      <c r="C387" s="11">
        <f t="shared" si="1"/>
        <v>0.04502334992</v>
      </c>
      <c r="D387" s="1" t="s">
        <v>895</v>
      </c>
      <c r="E387" s="1">
        <f t="array" ref="E387">XLOOKUP(D387,'query_result_2024-11-01T03_34_5'!B:B,'query_result_2024-11-01T03_34_5'!N:N,"")</f>
        <v>719.5</v>
      </c>
      <c r="F387" s="1" t="s">
        <v>4357</v>
      </c>
    </row>
    <row r="388">
      <c r="A388" s="1" t="s">
        <v>690</v>
      </c>
      <c r="B388" s="10">
        <v>303.809997558593</v>
      </c>
      <c r="C388" s="11">
        <f t="shared" si="1"/>
        <v>-0.006535803905</v>
      </c>
      <c r="D388" s="1" t="s">
        <v>1185</v>
      </c>
      <c r="E388" s="1">
        <f t="array" ref="E388">XLOOKUP(D388,'query_result_2024-11-01T03_34_5'!B:B,'query_result_2024-11-01T03_34_5'!N:N,"")</f>
        <v>877</v>
      </c>
      <c r="F388" s="1" t="s">
        <v>4361</v>
      </c>
    </row>
    <row r="389">
      <c r="A389" s="1" t="s">
        <v>176</v>
      </c>
      <c r="B389" s="10">
        <v>5959.32006072998</v>
      </c>
      <c r="C389" s="11">
        <f t="shared" si="1"/>
        <v>0.1647601191</v>
      </c>
      <c r="D389" s="1" t="s">
        <v>938</v>
      </c>
      <c r="E389" s="1">
        <f t="array" ref="E389">XLOOKUP(D389,'query_result_2024-11-01T03_34_5'!B:B,'query_result_2024-11-01T03_34_5'!N:N,"")</f>
        <v>341</v>
      </c>
      <c r="F389" s="1" t="s">
        <v>4379</v>
      </c>
    </row>
    <row r="390">
      <c r="A390" s="1" t="s">
        <v>4383</v>
      </c>
      <c r="B390" s="10">
        <v>3260.27999877929</v>
      </c>
      <c r="C390" s="11">
        <f t="shared" si="1"/>
        <v>0.04801209962</v>
      </c>
      <c r="D390" s="1" t="s">
        <v>1006</v>
      </c>
      <c r="E390" s="1">
        <f t="array" ref="E390">XLOOKUP(D390,'query_result_2024-11-01T03_34_5'!B:B,'query_result_2024-11-01T03_34_5'!N:N,"")</f>
        <v>562</v>
      </c>
      <c r="F390" s="1" t="s">
        <v>4384</v>
      </c>
    </row>
    <row r="391">
      <c r="A391" s="1" t="s">
        <v>198</v>
      </c>
      <c r="B391" s="10">
        <v>100.0</v>
      </c>
      <c r="C391" s="11">
        <f t="shared" si="1"/>
        <v>-0.00706744868</v>
      </c>
      <c r="D391" s="1" t="s">
        <v>908</v>
      </c>
      <c r="E391" s="1">
        <f t="array" ref="E391">XLOOKUP(D391,'query_result_2024-11-01T03_34_5'!B:B,'query_result_2024-11-01T03_34_5'!N:N,"")</f>
        <v>341</v>
      </c>
      <c r="F391" s="1" t="s">
        <v>4389</v>
      </c>
      <c r="G391" s="7">
        <v>45575.153958333336</v>
      </c>
    </row>
    <row r="392">
      <c r="A392" s="1" t="s">
        <v>4392</v>
      </c>
      <c r="B392" s="10">
        <v>95.0</v>
      </c>
      <c r="C392" s="11">
        <f t="shared" si="1"/>
        <v>-0.007821100917</v>
      </c>
      <c r="D392" s="1" t="s">
        <v>1243</v>
      </c>
      <c r="E392" s="1">
        <f t="array" ref="E392">XLOOKUP(D392,'query_result_2024-11-01T03_34_5'!B:B,'query_result_2024-11-01T03_34_5'!N:N,"")</f>
        <v>436</v>
      </c>
      <c r="F392" s="1" t="s">
        <v>4393</v>
      </c>
      <c r="G392" s="7">
        <v>45473.7971875</v>
      </c>
    </row>
    <row r="393">
      <c r="A393" s="1" t="s">
        <v>145</v>
      </c>
      <c r="B393" s="10">
        <v>3143.00000190734</v>
      </c>
      <c r="C393" s="11">
        <f t="shared" si="1"/>
        <v>0.06208715601</v>
      </c>
      <c r="D393" s="1" t="s">
        <v>1066</v>
      </c>
      <c r="E393" s="1">
        <f t="array" ref="E393">XLOOKUP(D393,'query_result_2024-11-01T03_34_5'!B:B,'query_result_2024-11-01T03_34_5'!N:N,"")</f>
        <v>436</v>
      </c>
      <c r="F393" s="1" t="s">
        <v>4401</v>
      </c>
    </row>
    <row r="394">
      <c r="A394" s="1" t="s">
        <v>81</v>
      </c>
      <c r="B394" s="10">
        <v>9155.10003662109</v>
      </c>
      <c r="C394" s="11">
        <f t="shared" si="1"/>
        <v>0.2584780069</v>
      </c>
      <c r="D394" s="1" t="s">
        <v>938</v>
      </c>
      <c r="E394" s="1">
        <f t="array" ref="E394">XLOOKUP(D394,'query_result_2024-11-01T03_34_5'!B:B,'query_result_2024-11-01T03_34_5'!N:N,"")</f>
        <v>341</v>
      </c>
      <c r="F394" s="1" t="s">
        <v>4404</v>
      </c>
    </row>
    <row r="395">
      <c r="A395" s="1" t="s">
        <v>4408</v>
      </c>
      <c r="B395" s="10">
        <v>6657.95002746582</v>
      </c>
      <c r="C395" s="11">
        <f t="shared" si="1"/>
        <v>0.2141734016</v>
      </c>
      <c r="D395" s="1" t="s">
        <v>930</v>
      </c>
      <c r="E395" s="1">
        <f t="array" ref="E395">XLOOKUP(D395,'query_result_2024-11-01T03_34_5'!B:B,'query_result_2024-11-01T03_34_5'!N:N,"")</f>
        <v>297</v>
      </c>
      <c r="F395" s="1" t="s">
        <v>4409</v>
      </c>
      <c r="G395" s="7">
        <v>45365.7962962963</v>
      </c>
    </row>
    <row r="396">
      <c r="A396" s="1" t="s">
        <v>4420</v>
      </c>
      <c r="B396" s="10">
        <v>2338.12998962402</v>
      </c>
      <c r="C396" s="11">
        <f t="shared" si="1"/>
        <v>0.04889496196</v>
      </c>
      <c r="D396" s="1" t="s">
        <v>1586</v>
      </c>
      <c r="E396" s="1">
        <f t="array" ref="E396">XLOOKUP(D396,'query_result_2024-11-01T03_34_5'!B:B,'query_result_2024-11-01T03_34_5'!N:N,"")</f>
        <v>397</v>
      </c>
      <c r="F396" s="1" t="s">
        <v>4421</v>
      </c>
    </row>
    <row r="397">
      <c r="A397" s="1" t="s">
        <v>664</v>
      </c>
      <c r="B397" s="10">
        <v>13986.2800102233</v>
      </c>
      <c r="C397" s="11">
        <f t="shared" si="1"/>
        <v>0.2388661924</v>
      </c>
      <c r="D397" s="1" t="s">
        <v>1786</v>
      </c>
      <c r="E397" s="1">
        <f t="array" ref="E397">XLOOKUP(D397,'query_result_2024-11-01T03_34_5'!B:B,'query_result_2024-11-01T03_34_5'!N:N,"")</f>
        <v>562</v>
      </c>
      <c r="F397" s="1" t="s">
        <v>4449</v>
      </c>
    </row>
    <row r="398">
      <c r="A398" s="1" t="s">
        <v>4458</v>
      </c>
      <c r="B398" s="10">
        <v>579.069996833801</v>
      </c>
      <c r="C398" s="11">
        <f t="shared" si="1"/>
        <v>0.004586146016</v>
      </c>
      <c r="D398" s="1" t="s">
        <v>1586</v>
      </c>
      <c r="E398" s="1">
        <f t="array" ref="E398">XLOOKUP(D398,'query_result_2024-11-01T03_34_5'!B:B,'query_result_2024-11-01T03_34_5'!N:N,"")</f>
        <v>397</v>
      </c>
      <c r="F398" s="1" t="s">
        <v>4459</v>
      </c>
    </row>
    <row r="399">
      <c r="A399" s="1" t="s">
        <v>322</v>
      </c>
      <c r="B399" s="10">
        <v>2542.45001411438</v>
      </c>
      <c r="C399" s="11">
        <f t="shared" si="1"/>
        <v>0.06455865144</v>
      </c>
      <c r="D399" s="1" t="s">
        <v>908</v>
      </c>
      <c r="E399" s="1">
        <f t="array" ref="E399">XLOOKUP(D399,'query_result_2024-11-01T03_34_5'!B:B,'query_result_2024-11-01T03_34_5'!N:N,"")</f>
        <v>341</v>
      </c>
      <c r="F399" s="1" t="s">
        <v>4470</v>
      </c>
    </row>
    <row r="400">
      <c r="A400" s="1" t="s">
        <v>4474</v>
      </c>
      <c r="B400" s="10">
        <v>341.099990844726</v>
      </c>
      <c r="C400" s="11">
        <f t="shared" si="1"/>
        <v>-0.008796825429</v>
      </c>
      <c r="D400" s="1" t="s">
        <v>979</v>
      </c>
      <c r="E400" s="1">
        <f t="array" ref="E400">XLOOKUP(D400,'query_result_2024-11-01T03_34_5'!B:B,'query_result_2024-11-01T03_34_5'!N:N,"")</f>
        <v>2835</v>
      </c>
      <c r="F400" s="1" t="s">
        <v>4475</v>
      </c>
    </row>
    <row r="401">
      <c r="A401" s="1" t="s">
        <v>672</v>
      </c>
      <c r="B401" s="10">
        <v>960.399993896484</v>
      </c>
      <c r="C401" s="11">
        <f t="shared" si="1"/>
        <v>0.003348158359</v>
      </c>
      <c r="D401" s="1" t="s">
        <v>945</v>
      </c>
      <c r="E401" s="1">
        <f t="array" ref="E401">XLOOKUP(D401,'query_result_2024-11-01T03_34_5'!B:B,'query_result_2024-11-01T03_34_5'!N:N,"")</f>
        <v>719.5</v>
      </c>
      <c r="F401" s="1" t="s">
        <v>4484</v>
      </c>
    </row>
    <row r="402">
      <c r="A402" s="1" t="s">
        <v>4498</v>
      </c>
      <c r="B402" s="10">
        <v>8565.56004714965</v>
      </c>
      <c r="C402" s="11">
        <f t="shared" si="1"/>
        <v>0.1424121005</v>
      </c>
      <c r="D402" s="1" t="s">
        <v>1006</v>
      </c>
      <c r="E402" s="1">
        <f t="array" ref="E402">XLOOKUP(D402,'query_result_2024-11-01T03_34_5'!B:B,'query_result_2024-11-01T03_34_5'!N:N,"")</f>
        <v>562</v>
      </c>
      <c r="F402" s="1" t="s">
        <v>4499</v>
      </c>
    </row>
    <row r="403">
      <c r="A403" s="1" t="s">
        <v>4520</v>
      </c>
      <c r="B403" s="10">
        <v>317.0</v>
      </c>
      <c r="C403" s="11">
        <f t="shared" si="1"/>
        <v>-0.00201511335</v>
      </c>
      <c r="D403" s="1" t="s">
        <v>3587</v>
      </c>
      <c r="E403" s="1">
        <f t="array" ref="E403">XLOOKUP(D403,'query_result_2024-11-01T03_34_5'!B:B,'query_result_2024-11-01T03_34_5'!N:N,"")</f>
        <v>397</v>
      </c>
      <c r="F403" s="1" t="s">
        <v>9693</v>
      </c>
    </row>
    <row r="404">
      <c r="A404" s="1" t="s">
        <v>710</v>
      </c>
      <c r="B404" s="10">
        <v>2551.99002838134</v>
      </c>
      <c r="C404" s="11">
        <f t="shared" si="1"/>
        <v>0.01909908812</v>
      </c>
      <c r="D404" s="1" t="s">
        <v>1185</v>
      </c>
      <c r="E404" s="1">
        <f t="array" ref="E404">XLOOKUP(D404,'query_result_2024-11-01T03_34_5'!B:B,'query_result_2024-11-01T03_34_5'!N:N,"")</f>
        <v>877</v>
      </c>
      <c r="F404" s="1" t="s">
        <v>4526</v>
      </c>
    </row>
    <row r="405">
      <c r="A405" s="1" t="s">
        <v>4531</v>
      </c>
      <c r="B405" s="10">
        <v>1371.80004882812</v>
      </c>
      <c r="C405" s="11">
        <f t="shared" si="1"/>
        <v>0.02146330387</v>
      </c>
      <c r="D405" s="1" t="s">
        <v>1243</v>
      </c>
      <c r="E405" s="1">
        <f t="array" ref="E405">XLOOKUP(D405,'query_result_2024-11-01T03_34_5'!B:B,'query_result_2024-11-01T03_34_5'!N:N,"")</f>
        <v>436</v>
      </c>
      <c r="F405" s="1" t="s">
        <v>4532</v>
      </c>
      <c r="G405" s="7">
        <v>45422.71380787037</v>
      </c>
    </row>
    <row r="406">
      <c r="A406" s="1" t="s">
        <v>236</v>
      </c>
      <c r="B406" s="10">
        <v>69.9000015258789</v>
      </c>
      <c r="C406" s="11">
        <f t="shared" si="1"/>
        <v>-0.007950146583</v>
      </c>
      <c r="D406" s="1" t="s">
        <v>938</v>
      </c>
      <c r="E406" s="1">
        <f t="array" ref="E406">XLOOKUP(D406,'query_result_2024-11-01T03_34_5'!B:B,'query_result_2024-11-01T03_34_5'!N:N,"")</f>
        <v>341</v>
      </c>
      <c r="F406" s="1" t="s">
        <v>4541</v>
      </c>
    </row>
    <row r="407">
      <c r="A407" s="1" t="s">
        <v>4559</v>
      </c>
      <c r="B407" s="10">
        <v>8124.21003723144</v>
      </c>
      <c r="C407" s="11">
        <f t="shared" si="1"/>
        <v>0.1345588975</v>
      </c>
      <c r="D407" s="1" t="s">
        <v>1115</v>
      </c>
      <c r="E407" s="1">
        <f t="array" ref="E407">XLOOKUP(D407,'query_result_2024-11-01T03_34_5'!B:B,'query_result_2024-11-01T03_34_5'!N:N,"")</f>
        <v>562</v>
      </c>
      <c r="F407" s="1" t="s">
        <v>4560</v>
      </c>
    </row>
    <row r="408">
      <c r="A408" s="1" t="s">
        <v>162</v>
      </c>
      <c r="B408" s="10">
        <v>1101.09997558593</v>
      </c>
      <c r="C408" s="11">
        <f t="shared" si="1"/>
        <v>0.02229032186</v>
      </c>
      <c r="D408" s="1" t="s">
        <v>938</v>
      </c>
      <c r="E408" s="1">
        <f t="array" ref="E408">XLOOKUP(D408,'query_result_2024-11-01T03_34_5'!B:B,'query_result_2024-11-01T03_34_5'!N:N,"")</f>
        <v>341</v>
      </c>
      <c r="F408" s="1" t="s">
        <v>4573</v>
      </c>
    </row>
    <row r="409">
      <c r="A409" s="1" t="s">
        <v>4583</v>
      </c>
      <c r="B409" s="10">
        <v>23608.499759674</v>
      </c>
      <c r="C409" s="11">
        <f t="shared" si="1"/>
        <v>0.3181236937</v>
      </c>
      <c r="D409" s="1" t="s">
        <v>895</v>
      </c>
      <c r="E409" s="1">
        <f t="array" ref="E409">XLOOKUP(D409,'query_result_2024-11-01T03_34_5'!B:B,'query_result_2024-11-01T03_34_5'!N:N,"")</f>
        <v>719.5</v>
      </c>
      <c r="F409" s="1" t="s">
        <v>4584</v>
      </c>
    </row>
    <row r="410">
      <c r="A410" s="1" t="s">
        <v>4588</v>
      </c>
      <c r="B410" s="10">
        <v>8891.5</v>
      </c>
      <c r="C410" s="11">
        <f t="shared" si="1"/>
        <v>0.1175681492</v>
      </c>
      <c r="D410" s="1" t="s">
        <v>1497</v>
      </c>
      <c r="E410" s="1">
        <f t="array" ref="E410">XLOOKUP(D410,'query_result_2024-11-01T03_34_5'!B:B,'query_result_2024-11-01T03_34_5'!N:N,"")</f>
        <v>697</v>
      </c>
      <c r="F410" s="1" t="s">
        <v>4589</v>
      </c>
    </row>
    <row r="411">
      <c r="A411" s="1" t="s">
        <v>4597</v>
      </c>
      <c r="B411" s="10">
        <v>1293.48999023437</v>
      </c>
      <c r="C411" s="11">
        <f t="shared" si="1"/>
        <v>0.01301583613</v>
      </c>
      <c r="D411" s="1" t="s">
        <v>1006</v>
      </c>
      <c r="E411" s="1">
        <f t="array" ref="E411">XLOOKUP(D411,'query_result_2024-11-01T03_34_5'!B:B,'query_result_2024-11-01T03_34_5'!N:N,"")</f>
        <v>562</v>
      </c>
      <c r="F411" s="1" t="s">
        <v>4598</v>
      </c>
      <c r="G411" s="7">
        <v>45296.07277777778</v>
      </c>
    </row>
    <row r="412">
      <c r="A412" s="1" t="s">
        <v>4602</v>
      </c>
      <c r="B412" s="10">
        <v>1932.09994506835</v>
      </c>
      <c r="C412" s="11">
        <f t="shared" si="1"/>
        <v>0.04665982244</v>
      </c>
      <c r="D412" s="1" t="s">
        <v>908</v>
      </c>
      <c r="E412" s="1">
        <f t="array" ref="E412">XLOOKUP(D412,'query_result_2024-11-01T03_34_5'!B:B,'query_result_2024-11-01T03_34_5'!N:N,"")</f>
        <v>341</v>
      </c>
      <c r="F412" s="1" t="s">
        <v>4603</v>
      </c>
      <c r="G412" s="7">
        <v>45473.7971875</v>
      </c>
    </row>
    <row r="413">
      <c r="A413" s="1" t="s">
        <v>177</v>
      </c>
      <c r="B413" s="10">
        <v>4513.58001708984</v>
      </c>
      <c r="C413" s="11">
        <f t="shared" si="1"/>
        <v>0.1223630504</v>
      </c>
      <c r="D413" s="1" t="s">
        <v>938</v>
      </c>
      <c r="E413" s="1">
        <f t="array" ref="E413">XLOOKUP(D413,'query_result_2024-11-01T03_34_5'!B:B,'query_result_2024-11-01T03_34_5'!N:N,"")</f>
        <v>341</v>
      </c>
      <c r="F413" s="1" t="s">
        <v>4607</v>
      </c>
    </row>
    <row r="414">
      <c r="A414" s="1" t="s">
        <v>4611</v>
      </c>
      <c r="B414" s="10">
        <v>322.0</v>
      </c>
      <c r="C414" s="11">
        <f t="shared" si="1"/>
        <v>-0.0005571847507</v>
      </c>
      <c r="D414" s="1" t="s">
        <v>908</v>
      </c>
      <c r="E414" s="1">
        <f t="array" ref="E414">XLOOKUP(D414,'query_result_2024-11-01T03_34_5'!B:B,'query_result_2024-11-01T03_34_5'!N:N,"")</f>
        <v>341</v>
      </c>
      <c r="F414" s="1" t="s">
        <v>4612</v>
      </c>
      <c r="G414" s="7">
        <v>45340.791238425925</v>
      </c>
    </row>
    <row r="415">
      <c r="A415" s="1" t="s">
        <v>332</v>
      </c>
      <c r="B415" s="10">
        <v>3886.78001953102</v>
      </c>
      <c r="C415" s="11">
        <f t="shared" si="1"/>
        <v>0.1039818188</v>
      </c>
      <c r="D415" s="1" t="s">
        <v>915</v>
      </c>
      <c r="E415" s="1">
        <f t="array" ref="E415">XLOOKUP(D415,'query_result_2024-11-01T03_34_5'!B:B,'query_result_2024-11-01T03_34_5'!N:N,"")</f>
        <v>341</v>
      </c>
      <c r="F415" s="1" t="s">
        <v>4620</v>
      </c>
    </row>
    <row r="416">
      <c r="A416" s="1" t="s">
        <v>305</v>
      </c>
      <c r="B416" s="10">
        <v>1862.9800415039</v>
      </c>
      <c r="C416" s="11">
        <f t="shared" si="1"/>
        <v>0.03272890003</v>
      </c>
      <c r="D416" s="1" t="s">
        <v>1030</v>
      </c>
      <c r="E416" s="1">
        <f t="array" ref="E416">XLOOKUP(D416,'query_result_2024-11-01T03_34_5'!B:B,'query_result_2024-11-01T03_34_5'!N:N,"")</f>
        <v>436</v>
      </c>
      <c r="F416" s="1" t="s">
        <v>4625</v>
      </c>
    </row>
    <row r="417">
      <c r="A417" s="1" t="s">
        <v>644</v>
      </c>
      <c r="B417" s="10">
        <v>21046.2501850128</v>
      </c>
      <c r="C417" s="11">
        <f t="shared" si="1"/>
        <v>0.3644884375</v>
      </c>
      <c r="D417" s="1" t="s">
        <v>1006</v>
      </c>
      <c r="E417" s="1">
        <f t="array" ref="E417">XLOOKUP(D417,'query_result_2024-11-01T03_34_5'!B:B,'query_result_2024-11-01T03_34_5'!N:N,"")</f>
        <v>562</v>
      </c>
      <c r="F417" s="1" t="s">
        <v>4629</v>
      </c>
    </row>
    <row r="418">
      <c r="A418" s="1" t="s">
        <v>4634</v>
      </c>
      <c r="B418" s="10">
        <v>2405.54000282287</v>
      </c>
      <c r="C418" s="11">
        <f t="shared" si="1"/>
        <v>0.005273269859</v>
      </c>
      <c r="D418" s="1" t="s">
        <v>1424</v>
      </c>
      <c r="E418" s="1">
        <f t="array" ref="E418">XLOOKUP(D418,'query_result_2024-11-01T03_34_5'!B:B,'query_result_2024-11-01T03_34_5'!N:N,"")</f>
        <v>1575</v>
      </c>
      <c r="F418" s="1" t="s">
        <v>4635</v>
      </c>
    </row>
    <row r="419">
      <c r="A419" s="1" t="s">
        <v>285</v>
      </c>
      <c r="B419" s="10">
        <v>705.24998474121</v>
      </c>
      <c r="C419" s="11">
        <f t="shared" si="1"/>
        <v>0.01068181773</v>
      </c>
      <c r="D419" s="1" t="s">
        <v>938</v>
      </c>
      <c r="E419" s="1">
        <f t="array" ref="E419">XLOOKUP(D419,'query_result_2024-11-01T03_34_5'!B:B,'query_result_2024-11-01T03_34_5'!N:N,"")</f>
        <v>341</v>
      </c>
      <c r="F419" s="1" t="s">
        <v>4641</v>
      </c>
    </row>
    <row r="420">
      <c r="A420" s="1" t="s">
        <v>649</v>
      </c>
      <c r="B420" s="10">
        <v>223.899993896484</v>
      </c>
      <c r="C420" s="11">
        <f t="shared" si="1"/>
        <v>-0.007446978405</v>
      </c>
      <c r="D420" s="1" t="s">
        <v>1185</v>
      </c>
      <c r="E420" s="1">
        <f t="array" ref="E420">XLOOKUP(D420,'query_result_2024-11-01T03_34_5'!B:B,'query_result_2024-11-01T03_34_5'!N:N,"")</f>
        <v>877</v>
      </c>
      <c r="F420" s="1" t="s">
        <v>4643</v>
      </c>
    </row>
    <row r="421">
      <c r="A421" s="1" t="s">
        <v>696</v>
      </c>
      <c r="B421" s="10">
        <v>967.47998046875</v>
      </c>
      <c r="C421" s="11">
        <f t="shared" si="1"/>
        <v>0.001031698751</v>
      </c>
      <c r="D421" s="1" t="s">
        <v>1185</v>
      </c>
      <c r="E421" s="1">
        <f t="array" ref="E421">XLOOKUP(D421,'query_result_2024-11-01T03_34_5'!B:B,'query_result_2024-11-01T03_34_5'!N:N,"")</f>
        <v>877</v>
      </c>
      <c r="F421" s="1" t="s">
        <v>4665</v>
      </c>
    </row>
    <row r="422">
      <c r="A422" s="1" t="s">
        <v>4668</v>
      </c>
      <c r="B422" s="10">
        <v>89.0</v>
      </c>
      <c r="C422" s="11">
        <f t="shared" si="1"/>
        <v>-0.007390029326</v>
      </c>
      <c r="D422" s="1" t="s">
        <v>938</v>
      </c>
      <c r="E422" s="1">
        <f t="array" ref="E422">XLOOKUP(D422,'query_result_2024-11-01T03_34_5'!B:B,'query_result_2024-11-01T03_34_5'!N:N,"")</f>
        <v>341</v>
      </c>
      <c r="F422" s="1" t="s">
        <v>4669</v>
      </c>
    </row>
    <row r="423">
      <c r="A423" s="1" t="s">
        <v>4673</v>
      </c>
      <c r="B423" s="10">
        <v>3096.57000732421</v>
      </c>
      <c r="C423" s="11">
        <f t="shared" si="1"/>
        <v>0.06102224787</v>
      </c>
      <c r="D423" s="1" t="s">
        <v>1243</v>
      </c>
      <c r="E423" s="1">
        <f t="array" ref="E423">XLOOKUP(D423,'query_result_2024-11-01T03_34_5'!B:B,'query_result_2024-11-01T03_34_5'!N:N,"")</f>
        <v>436</v>
      </c>
      <c r="F423" s="1" t="s">
        <v>4674</v>
      </c>
      <c r="G423" s="7">
        <v>45479.00386574074</v>
      </c>
    </row>
    <row r="424">
      <c r="A424" s="1" t="s">
        <v>4721</v>
      </c>
      <c r="B424" s="10">
        <v>22857.3999328613</v>
      </c>
      <c r="C424" s="11">
        <f t="shared" si="1"/>
        <v>0.7596094253</v>
      </c>
      <c r="D424" s="1" t="s">
        <v>930</v>
      </c>
      <c r="E424" s="1">
        <f t="array" ref="E424">XLOOKUP(D424,'query_result_2024-11-01T03_34_5'!B:B,'query_result_2024-11-01T03_34_5'!N:N,"")</f>
        <v>297</v>
      </c>
      <c r="F424" s="1" t="s">
        <v>4722</v>
      </c>
      <c r="G424" s="7">
        <v>45384.590636574074</v>
      </c>
    </row>
    <row r="425">
      <c r="A425" s="1" t="s">
        <v>239</v>
      </c>
      <c r="B425" s="10">
        <v>84.9000015258789</v>
      </c>
      <c r="C425" s="11">
        <f t="shared" si="1"/>
        <v>-0.007510263885</v>
      </c>
      <c r="D425" s="1" t="s">
        <v>908</v>
      </c>
      <c r="E425" s="1">
        <f t="array" ref="E425">XLOOKUP(D425,'query_result_2024-11-01T03_34_5'!B:B,'query_result_2024-11-01T03_34_5'!N:N,"")</f>
        <v>341</v>
      </c>
      <c r="F425" s="1" t="s">
        <v>4729</v>
      </c>
    </row>
    <row r="426">
      <c r="A426" s="1" t="s">
        <v>99</v>
      </c>
      <c r="B426" s="10">
        <v>500.030002593994</v>
      </c>
      <c r="C426" s="11">
        <f t="shared" si="1"/>
        <v>0.00466363644</v>
      </c>
      <c r="D426" s="1" t="s">
        <v>908</v>
      </c>
      <c r="E426" s="1">
        <f t="array" ref="E426">XLOOKUP(D426,'query_result_2024-11-01T03_34_5'!B:B,'query_result_2024-11-01T03_34_5'!N:N,"")</f>
        <v>341</v>
      </c>
      <c r="F426" s="1" t="s">
        <v>4732</v>
      </c>
      <c r="G426" s="7">
        <v>45386.7128125</v>
      </c>
    </row>
    <row r="427">
      <c r="A427" s="1" t="s">
        <v>38</v>
      </c>
      <c r="B427" s="10">
        <v>1225.44001102447</v>
      </c>
      <c r="C427" s="11">
        <f t="shared" si="1"/>
        <v>0.0006838710639</v>
      </c>
      <c r="D427" s="1" t="s">
        <v>967</v>
      </c>
      <c r="E427" s="1">
        <f t="array" ref="E427">XLOOKUP(D427,'query_result_2024-11-01T03_34_5'!B:B,'query_result_2024-11-01T03_34_5'!N:N,"")</f>
        <v>1147</v>
      </c>
      <c r="F427" s="1" t="s">
        <v>4736</v>
      </c>
    </row>
    <row r="428">
      <c r="A428" s="1" t="s">
        <v>4743</v>
      </c>
      <c r="B428" s="10">
        <v>1737.6600036621</v>
      </c>
      <c r="C428" s="11">
        <f t="shared" si="1"/>
        <v>0.04095777137</v>
      </c>
      <c r="D428" s="1" t="s">
        <v>908</v>
      </c>
      <c r="E428" s="1">
        <f t="array" ref="E428">XLOOKUP(D428,'query_result_2024-11-01T03_34_5'!B:B,'query_result_2024-11-01T03_34_5'!N:N,"")</f>
        <v>341</v>
      </c>
      <c r="F428" s="1" t="s">
        <v>4744</v>
      </c>
    </row>
    <row r="429">
      <c r="A429" s="1" t="s">
        <v>4746</v>
      </c>
      <c r="B429" s="10">
        <v>335.899993896484</v>
      </c>
      <c r="C429" s="11">
        <f t="shared" si="1"/>
        <v>-0.0001495602963</v>
      </c>
      <c r="D429" s="1" t="s">
        <v>908</v>
      </c>
      <c r="E429" s="1">
        <f t="array" ref="E429">XLOOKUP(D429,'query_result_2024-11-01T03_34_5'!B:B,'query_result_2024-11-01T03_34_5'!N:N,"")</f>
        <v>341</v>
      </c>
      <c r="F429" s="1" t="s">
        <v>4747</v>
      </c>
      <c r="G429" s="7">
        <v>45385.79435185185</v>
      </c>
    </row>
    <row r="430">
      <c r="A430" s="1" t="s">
        <v>304</v>
      </c>
      <c r="B430" s="10">
        <v>1826.60001281648</v>
      </c>
      <c r="C430" s="11">
        <f t="shared" si="1"/>
        <v>0.03189449571</v>
      </c>
      <c r="D430" s="1" t="s">
        <v>1030</v>
      </c>
      <c r="E430" s="1">
        <f t="array" ref="E430">XLOOKUP(D430,'query_result_2024-11-01T03_34_5'!B:B,'query_result_2024-11-01T03_34_5'!N:N,"")</f>
        <v>436</v>
      </c>
      <c r="F430" s="1" t="s">
        <v>4751</v>
      </c>
    </row>
    <row r="431">
      <c r="A431" s="1" t="s">
        <v>4758</v>
      </c>
      <c r="B431" s="10">
        <v>9967.01999664306</v>
      </c>
      <c r="C431" s="11">
        <f t="shared" si="1"/>
        <v>0.2822879764</v>
      </c>
      <c r="D431" s="1" t="s">
        <v>908</v>
      </c>
      <c r="E431" s="1">
        <f t="array" ref="E431">XLOOKUP(D431,'query_result_2024-11-01T03_34_5'!B:B,'query_result_2024-11-01T03_34_5'!N:N,"")</f>
        <v>341</v>
      </c>
      <c r="F431" s="1" t="s">
        <v>4759</v>
      </c>
      <c r="G431" s="7">
        <v>45551.55185185185</v>
      </c>
    </row>
    <row r="432">
      <c r="A432" s="1" t="s">
        <v>633</v>
      </c>
      <c r="B432" s="10">
        <v>41696.9902725219</v>
      </c>
      <c r="C432" s="11">
        <f t="shared" si="1"/>
        <v>0.4654502882</v>
      </c>
      <c r="D432" s="1" t="s">
        <v>1185</v>
      </c>
      <c r="E432" s="1">
        <f t="array" ref="E432">XLOOKUP(D432,'query_result_2024-11-01T03_34_5'!B:B,'query_result_2024-11-01T03_34_5'!N:N,"")</f>
        <v>877</v>
      </c>
      <c r="F432" s="1" t="s">
        <v>4767</v>
      </c>
    </row>
    <row r="433">
      <c r="A433" s="1" t="s">
        <v>106</v>
      </c>
      <c r="B433" s="10">
        <v>4993.54005432128</v>
      </c>
      <c r="C433" s="11">
        <f t="shared" si="1"/>
        <v>0.1364381248</v>
      </c>
      <c r="D433" s="1" t="s">
        <v>938</v>
      </c>
      <c r="E433" s="1">
        <f t="array" ref="E433">XLOOKUP(D433,'query_result_2024-11-01T03_34_5'!B:B,'query_result_2024-11-01T03_34_5'!N:N,"")</f>
        <v>341</v>
      </c>
      <c r="F433" s="1" t="s">
        <v>4775</v>
      </c>
    </row>
    <row r="434">
      <c r="A434" s="1" t="s">
        <v>4779</v>
      </c>
      <c r="B434" s="10">
        <v>355.269996643066</v>
      </c>
      <c r="C434" s="11">
        <f t="shared" si="1"/>
        <v>-0.003678469811</v>
      </c>
      <c r="D434" s="1" t="s">
        <v>1006</v>
      </c>
      <c r="E434" s="1">
        <f t="array" ref="E434">XLOOKUP(D434,'query_result_2024-11-01T03_34_5'!B:B,'query_result_2024-11-01T03_34_5'!N:N,"")</f>
        <v>562</v>
      </c>
      <c r="F434" s="1" t="s">
        <v>4780</v>
      </c>
    </row>
    <row r="435">
      <c r="A435" s="1" t="s">
        <v>258</v>
      </c>
      <c r="B435" s="10">
        <v>294.209999084472</v>
      </c>
      <c r="C435" s="11">
        <f t="shared" si="1"/>
        <v>-0.001372140789</v>
      </c>
      <c r="D435" s="1" t="s">
        <v>915</v>
      </c>
      <c r="E435" s="1">
        <f t="array" ref="E435">XLOOKUP(D435,'query_result_2024-11-01T03_34_5'!B:B,'query_result_2024-11-01T03_34_5'!N:N,"")</f>
        <v>341</v>
      </c>
      <c r="F435" s="1" t="s">
        <v>4783</v>
      </c>
    </row>
    <row r="436">
      <c r="A436" s="1" t="s">
        <v>24</v>
      </c>
      <c r="B436" s="10">
        <v>75121.5600092113</v>
      </c>
      <c r="C436" s="11">
        <f t="shared" si="1"/>
        <v>0.3661720581</v>
      </c>
      <c r="D436" s="1" t="s">
        <v>1163</v>
      </c>
      <c r="E436" s="1">
        <f t="array" ref="E436">XLOOKUP(D436,'query_result_2024-11-01T03_34_5'!B:B,'query_result_2024-11-01T03_34_5'!N:N,"")</f>
        <v>1997</v>
      </c>
      <c r="F436" s="1" t="s">
        <v>4799</v>
      </c>
    </row>
    <row r="437">
      <c r="A437" s="1" t="s">
        <v>117</v>
      </c>
      <c r="B437" s="10">
        <v>1470.18998718261</v>
      </c>
      <c r="C437" s="11">
        <f t="shared" si="1"/>
        <v>0.03311407587</v>
      </c>
      <c r="D437" s="1" t="s">
        <v>908</v>
      </c>
      <c r="E437" s="1">
        <f t="array" ref="E437">XLOOKUP(D437,'query_result_2024-11-01T03_34_5'!B:B,'query_result_2024-11-01T03_34_5'!N:N,"")</f>
        <v>341</v>
      </c>
      <c r="F437" s="1" t="s">
        <v>4803</v>
      </c>
      <c r="G437" s="7">
        <v>45516.385196759256</v>
      </c>
    </row>
    <row r="438">
      <c r="A438" s="1" t="s">
        <v>4810</v>
      </c>
      <c r="B438" s="10">
        <v>3509.53008079528</v>
      </c>
      <c r="C438" s="11">
        <f t="shared" si="1"/>
        <v>0.07049380919</v>
      </c>
      <c r="D438" s="1" t="s">
        <v>1243</v>
      </c>
      <c r="E438" s="1">
        <f t="array" ref="E438">XLOOKUP(D438,'query_result_2024-11-01T03_34_5'!B:B,'query_result_2024-11-01T03_34_5'!N:N,"")</f>
        <v>436</v>
      </c>
      <c r="F438" s="1" t="s">
        <v>4811</v>
      </c>
      <c r="G438" s="7">
        <v>45428.61138888889</v>
      </c>
    </row>
    <row r="439">
      <c r="A439" s="1" t="s">
        <v>4827</v>
      </c>
      <c r="B439" s="10">
        <v>329.600006103515</v>
      </c>
      <c r="C439" s="11">
        <f t="shared" si="1"/>
        <v>-0.001697732844</v>
      </c>
      <c r="D439" s="1" t="s">
        <v>1104</v>
      </c>
      <c r="E439" s="1">
        <f t="array" ref="E439">XLOOKUP(D439,'query_result_2024-11-01T03_34_5'!B:B,'query_result_2024-11-01T03_34_5'!N:N,"")</f>
        <v>397</v>
      </c>
      <c r="F439" s="1" t="s">
        <v>4828</v>
      </c>
    </row>
    <row r="440">
      <c r="A440" s="1" t="s">
        <v>119</v>
      </c>
      <c r="B440" s="10">
        <v>1125.80996704101</v>
      </c>
      <c r="C440" s="11">
        <f t="shared" si="1"/>
        <v>0.02301495505</v>
      </c>
      <c r="D440" s="1" t="s">
        <v>908</v>
      </c>
      <c r="E440" s="1">
        <f t="array" ref="E440">XLOOKUP(D440,'query_result_2024-11-01T03_34_5'!B:B,'query_result_2024-11-01T03_34_5'!N:N,"")</f>
        <v>341</v>
      </c>
      <c r="F440" s="1" t="s">
        <v>4835</v>
      </c>
      <c r="G440" s="7">
        <v>45575.72803240741</v>
      </c>
    </row>
    <row r="441">
      <c r="A441" s="1" t="s">
        <v>4838</v>
      </c>
      <c r="B441" s="10">
        <v>65.5</v>
      </c>
      <c r="C441" s="11">
        <f t="shared" si="1"/>
        <v>-0.008079178886</v>
      </c>
      <c r="D441" s="1" t="s">
        <v>908</v>
      </c>
      <c r="E441" s="1">
        <f t="array" ref="E441">XLOOKUP(D441,'query_result_2024-11-01T03_34_5'!B:B,'query_result_2024-11-01T03_34_5'!N:N,"")</f>
        <v>341</v>
      </c>
      <c r="F441" s="1" t="s">
        <v>4839</v>
      </c>
    </row>
    <row r="442">
      <c r="A442" s="1" t="s">
        <v>4843</v>
      </c>
      <c r="B442" s="10">
        <v>14121.5400924682</v>
      </c>
      <c r="C442" s="11">
        <f t="shared" si="1"/>
        <v>0.4654727304</v>
      </c>
      <c r="D442" s="1" t="s">
        <v>930</v>
      </c>
      <c r="E442" s="1">
        <f t="array" ref="E442">XLOOKUP(D442,'query_result_2024-11-01T03_34_5'!B:B,'query_result_2024-11-01T03_34_5'!N:N,"")</f>
        <v>297</v>
      </c>
      <c r="F442" s="1" t="s">
        <v>4844</v>
      </c>
      <c r="G442" s="7">
        <v>45529.35502314815</v>
      </c>
    </row>
    <row r="443">
      <c r="A443" s="1" t="s">
        <v>655</v>
      </c>
      <c r="B443" s="10">
        <v>2578.90000152587</v>
      </c>
      <c r="C443" s="11">
        <f t="shared" si="1"/>
        <v>0.01940592932</v>
      </c>
      <c r="D443" s="1" t="s">
        <v>1185</v>
      </c>
      <c r="E443" s="1">
        <f t="array" ref="E443">XLOOKUP(D443,'query_result_2024-11-01T03_34_5'!B:B,'query_result_2024-11-01T03_34_5'!N:N,"")</f>
        <v>877</v>
      </c>
      <c r="F443" s="1" t="s">
        <v>4853</v>
      </c>
    </row>
    <row r="444">
      <c r="A444" s="1" t="s">
        <v>611</v>
      </c>
      <c r="B444" s="10">
        <v>107858.490045547</v>
      </c>
      <c r="C444" s="11">
        <f t="shared" si="1"/>
        <v>1.071830392</v>
      </c>
      <c r="D444" s="1" t="s">
        <v>4863</v>
      </c>
      <c r="E444" s="1">
        <f t="array" ref="E444">XLOOKUP(D444,'query_result_2024-11-01T03_34_5'!B:B,'query_result_2024-11-01T03_34_5'!N:N,"")</f>
        <v>997</v>
      </c>
      <c r="F444" s="1" t="s">
        <v>4860</v>
      </c>
    </row>
    <row r="445">
      <c r="A445" s="1" t="s">
        <v>4866</v>
      </c>
      <c r="B445" s="10">
        <v>2888.86007308959</v>
      </c>
      <c r="C445" s="11">
        <f t="shared" si="1"/>
        <v>0.0747173042</v>
      </c>
      <c r="D445" s="1" t="s">
        <v>938</v>
      </c>
      <c r="E445" s="1">
        <f t="array" ref="E445">XLOOKUP(D445,'query_result_2024-11-01T03_34_5'!B:B,'query_result_2024-11-01T03_34_5'!N:N,"")</f>
        <v>341</v>
      </c>
      <c r="F445" s="1" t="s">
        <v>4867</v>
      </c>
    </row>
    <row r="446">
      <c r="A446" s="1" t="s">
        <v>23</v>
      </c>
      <c r="B446" s="10">
        <v>15077.1300153732</v>
      </c>
      <c r="C446" s="11">
        <f t="shared" si="1"/>
        <v>0.109659762</v>
      </c>
      <c r="D446" s="1" t="s">
        <v>2314</v>
      </c>
      <c r="E446" s="1">
        <f t="array" ref="E446">XLOOKUP(D446,'query_result_2024-11-01T03_34_5'!B:B,'query_result_2024-11-01T03_34_5'!N:N,"")</f>
        <v>1260</v>
      </c>
      <c r="F446" s="1" t="s">
        <v>4871</v>
      </c>
      <c r="G446" s="7">
        <v>45517.826365740744</v>
      </c>
    </row>
    <row r="447">
      <c r="A447" s="1" t="s">
        <v>4877</v>
      </c>
      <c r="B447" s="10">
        <v>17920.8000183105</v>
      </c>
      <c r="C447" s="11">
        <f t="shared" si="1"/>
        <v>0.59339394</v>
      </c>
      <c r="D447" s="1" t="s">
        <v>930</v>
      </c>
      <c r="E447" s="1">
        <f t="array" ref="E447">XLOOKUP(D447,'query_result_2024-11-01T03_34_5'!B:B,'query_result_2024-11-01T03_34_5'!N:N,"")</f>
        <v>297</v>
      </c>
      <c r="F447" s="1" t="s">
        <v>4878</v>
      </c>
      <c r="G447" s="7">
        <v>45372.56165509259</v>
      </c>
    </row>
    <row r="448">
      <c r="A448" s="1" t="s">
        <v>135</v>
      </c>
      <c r="B448" s="10">
        <v>10743.0501708984</v>
      </c>
      <c r="C448" s="11">
        <f t="shared" si="1"/>
        <v>0.3050454596</v>
      </c>
      <c r="D448" s="1" t="s">
        <v>938</v>
      </c>
      <c r="E448" s="1">
        <f t="array" ref="E448">XLOOKUP(D448,'query_result_2024-11-01T03_34_5'!B:B,'query_result_2024-11-01T03_34_5'!N:N,"")</f>
        <v>341</v>
      </c>
      <c r="F448" s="1" t="s">
        <v>4895</v>
      </c>
      <c r="G448" s="7">
        <v>45589.91216435185</v>
      </c>
    </row>
    <row r="449">
      <c r="A449" s="1" t="s">
        <v>4905</v>
      </c>
      <c r="B449" s="10">
        <v>7301.31002807617</v>
      </c>
      <c r="C449" s="11">
        <f t="shared" si="1"/>
        <v>0.1739120914</v>
      </c>
      <c r="D449" s="1" t="s">
        <v>1104</v>
      </c>
      <c r="E449" s="1">
        <f t="array" ref="E449">XLOOKUP(D449,'query_result_2024-11-01T03_34_5'!B:B,'query_result_2024-11-01T03_34_5'!N:N,"")</f>
        <v>397</v>
      </c>
      <c r="F449" s="1" t="s">
        <v>4906</v>
      </c>
    </row>
    <row r="450">
      <c r="A450" s="1" t="s">
        <v>4916</v>
      </c>
      <c r="B450" s="10">
        <v>655.300003051757</v>
      </c>
      <c r="C450" s="11">
        <f t="shared" si="1"/>
        <v>0.009217008887</v>
      </c>
      <c r="D450" s="1" t="s">
        <v>908</v>
      </c>
      <c r="E450" s="1">
        <f t="array" ref="E450">XLOOKUP(D450,'query_result_2024-11-01T03_34_5'!B:B,'query_result_2024-11-01T03_34_5'!N:N,"")</f>
        <v>341</v>
      </c>
      <c r="F450" s="1" t="s">
        <v>4917</v>
      </c>
      <c r="G450" s="7">
        <v>45449.69417824074</v>
      </c>
    </row>
    <row r="451">
      <c r="A451" s="1" t="s">
        <v>4929</v>
      </c>
      <c r="B451" s="10">
        <v>201.860000610351</v>
      </c>
      <c r="C451" s="11">
        <f t="shared" si="1"/>
        <v>-0.004080351888</v>
      </c>
      <c r="D451" s="1" t="s">
        <v>908</v>
      </c>
      <c r="E451" s="1">
        <f t="array" ref="E451">XLOOKUP(D451,'query_result_2024-11-01T03_34_5'!B:B,'query_result_2024-11-01T03_34_5'!N:N,"")</f>
        <v>341</v>
      </c>
      <c r="F451" s="1" t="s">
        <v>4930</v>
      </c>
      <c r="G451" s="7">
        <v>45341.699641203704</v>
      </c>
    </row>
    <row r="452">
      <c r="A452" s="1" t="s">
        <v>158</v>
      </c>
      <c r="B452" s="10">
        <v>943.82999420166</v>
      </c>
      <c r="C452" s="11">
        <f t="shared" si="1"/>
        <v>0.01767829895</v>
      </c>
      <c r="D452" s="1" t="s">
        <v>908</v>
      </c>
      <c r="E452" s="1">
        <f t="array" ref="E452">XLOOKUP(D452,'query_result_2024-11-01T03_34_5'!B:B,'query_result_2024-11-01T03_34_5'!N:N,"")</f>
        <v>341</v>
      </c>
      <c r="F452" s="1" t="s">
        <v>4934</v>
      </c>
    </row>
    <row r="453">
      <c r="A453" s="1" t="s">
        <v>97</v>
      </c>
      <c r="B453" s="10">
        <v>1507.63996887207</v>
      </c>
      <c r="C453" s="11">
        <f t="shared" si="1"/>
        <v>0.0342123158</v>
      </c>
      <c r="D453" s="1" t="s">
        <v>915</v>
      </c>
      <c r="E453" s="1">
        <f t="array" ref="E453">XLOOKUP(D453,'query_result_2024-11-01T03_34_5'!B:B,'query_result_2024-11-01T03_34_5'!N:N,"")</f>
        <v>341</v>
      </c>
      <c r="F453" s="1" t="s">
        <v>4938</v>
      </c>
    </row>
    <row r="454">
      <c r="A454" s="1" t="s">
        <v>255</v>
      </c>
      <c r="B454" s="10">
        <v>253.979995727539</v>
      </c>
      <c r="C454" s="11">
        <f t="shared" si="1"/>
        <v>-0.003602518999</v>
      </c>
      <c r="D454" s="1" t="s">
        <v>990</v>
      </c>
      <c r="E454" s="1">
        <f t="array" ref="E454">XLOOKUP(D454,'query_result_2024-11-01T03_34_5'!B:B,'query_result_2024-11-01T03_34_5'!N:N,"")</f>
        <v>397</v>
      </c>
      <c r="F454" s="1" t="s">
        <v>4942</v>
      </c>
    </row>
    <row r="455">
      <c r="A455" s="1" t="s">
        <v>658</v>
      </c>
      <c r="B455" s="10">
        <v>488.950012207031</v>
      </c>
      <c r="C455" s="11">
        <f t="shared" si="1"/>
        <v>-0.004424743304</v>
      </c>
      <c r="D455" s="1" t="s">
        <v>973</v>
      </c>
      <c r="E455" s="1">
        <f t="array" ref="E455">XLOOKUP(D455,'query_result_2024-11-01T03_34_5'!B:B,'query_result_2024-11-01T03_34_5'!N:N,"")</f>
        <v>877</v>
      </c>
      <c r="F455" s="1" t="s">
        <v>4954</v>
      </c>
      <c r="G455" s="7">
        <v>45561.87074074074</v>
      </c>
    </row>
    <row r="456">
      <c r="A456" s="1" t="s">
        <v>4959</v>
      </c>
      <c r="B456" s="10">
        <v>4458.12002944946</v>
      </c>
      <c r="C456" s="11" t="str">
        <f t="shared" si="1"/>
        <v>#DIV/0!</v>
      </c>
      <c r="D456" s="1" t="s">
        <v>1109</v>
      </c>
      <c r="E456" s="1">
        <f t="array" ref="E456">XLOOKUP(D456,'query_result_2024-11-01T03_34_5'!B:B,'query_result_2024-11-01T03_34_5'!N:N,"")</f>
        <v>0</v>
      </c>
      <c r="F456" s="1" t="s">
        <v>4960</v>
      </c>
    </row>
    <row r="457">
      <c r="A457" s="1" t="s">
        <v>4962</v>
      </c>
      <c r="B457" s="10">
        <v>38377.3500137329</v>
      </c>
      <c r="C457" s="11">
        <f t="shared" si="1"/>
        <v>0.5233891593</v>
      </c>
      <c r="D457" s="1" t="s">
        <v>895</v>
      </c>
      <c r="E457" s="1">
        <f t="array" ref="E457">XLOOKUP(D457,'query_result_2024-11-01T03_34_5'!B:B,'query_result_2024-11-01T03_34_5'!N:N,"")</f>
        <v>719.5</v>
      </c>
      <c r="F457" s="1" t="s">
        <v>4963</v>
      </c>
    </row>
    <row r="458">
      <c r="A458" s="1" t="s">
        <v>293</v>
      </c>
      <c r="B458" s="10">
        <v>930.719985961914</v>
      </c>
      <c r="C458" s="11">
        <f t="shared" si="1"/>
        <v>0.01729384123</v>
      </c>
      <c r="D458" s="1" t="s">
        <v>908</v>
      </c>
      <c r="E458" s="1">
        <f t="array" ref="E458">XLOOKUP(D458,'query_result_2024-11-01T03_34_5'!B:B,'query_result_2024-11-01T03_34_5'!N:N,"")</f>
        <v>341</v>
      </c>
      <c r="F458" s="1" t="s">
        <v>4968</v>
      </c>
      <c r="G458" s="7">
        <v>45594.603784722225</v>
      </c>
    </row>
    <row r="459">
      <c r="A459" s="1" t="s">
        <v>687</v>
      </c>
      <c r="B459" s="10">
        <v>5.90000009536743</v>
      </c>
      <c r="C459" s="11">
        <f t="shared" si="1"/>
        <v>-0.009895017792</v>
      </c>
      <c r="D459" s="1" t="s">
        <v>1115</v>
      </c>
      <c r="E459" s="1">
        <f t="array" ref="E459">XLOOKUP(D459,'query_result_2024-11-01T03_34_5'!B:B,'query_result_2024-11-01T03_34_5'!N:N,"")</f>
        <v>562</v>
      </c>
      <c r="F459" s="1" t="s">
        <v>4975</v>
      </c>
    </row>
    <row r="460">
      <c r="A460" s="1" t="s">
        <v>267</v>
      </c>
      <c r="B460" s="10">
        <v>421.989990234375</v>
      </c>
      <c r="C460" s="11">
        <f t="shared" si="1"/>
        <v>0.0006294707868</v>
      </c>
      <c r="D460" s="1" t="s">
        <v>990</v>
      </c>
      <c r="E460" s="1">
        <f t="array" ref="E460">XLOOKUP(D460,'query_result_2024-11-01T03_34_5'!B:B,'query_result_2024-11-01T03_34_5'!N:N,"")</f>
        <v>397</v>
      </c>
      <c r="F460" s="1" t="s">
        <v>4978</v>
      </c>
    </row>
    <row r="461">
      <c r="A461" s="1" t="s">
        <v>4982</v>
      </c>
      <c r="B461" s="10">
        <v>67033.2001953125</v>
      </c>
      <c r="C461" s="11">
        <f t="shared" si="1"/>
        <v>0.7543466385</v>
      </c>
      <c r="D461" s="1" t="s">
        <v>1185</v>
      </c>
      <c r="E461" s="1">
        <f t="array" ref="E461">XLOOKUP(D461,'query_result_2024-11-01T03_34_5'!B:B,'query_result_2024-11-01T03_34_5'!N:N,"")</f>
        <v>877</v>
      </c>
      <c r="F461" s="1" t="s">
        <v>4983</v>
      </c>
    </row>
    <row r="462">
      <c r="A462" s="1" t="s">
        <v>330</v>
      </c>
      <c r="B462" s="10">
        <v>3542.30993652343</v>
      </c>
      <c r="C462" s="11">
        <f t="shared" si="1"/>
        <v>0.09388005679</v>
      </c>
      <c r="D462" s="1" t="s">
        <v>908</v>
      </c>
      <c r="E462" s="1">
        <f t="array" ref="E462">XLOOKUP(D462,'query_result_2024-11-01T03_34_5'!B:B,'query_result_2024-11-01T03_34_5'!N:N,"")</f>
        <v>341</v>
      </c>
      <c r="F462" s="1" t="s">
        <v>5001</v>
      </c>
    </row>
    <row r="463">
      <c r="A463" s="1" t="s">
        <v>5006</v>
      </c>
      <c r="B463" s="10">
        <v>1489.79000854492</v>
      </c>
      <c r="C463" s="11">
        <f t="shared" si="1"/>
        <v>0.05031538496</v>
      </c>
      <c r="D463" s="1" t="s">
        <v>3124</v>
      </c>
      <c r="E463" s="1">
        <f t="array" ref="E463">XLOOKUP(D463,'query_result_2024-11-01T03_34_5'!B:B,'query_result_2024-11-01T03_34_5'!N:N,"")</f>
        <v>247</v>
      </c>
      <c r="F463" s="1" t="s">
        <v>5007</v>
      </c>
      <c r="G463" s="7">
        <v>45390.02962962963</v>
      </c>
    </row>
    <row r="464">
      <c r="A464" s="1" t="s">
        <v>671</v>
      </c>
      <c r="B464" s="10">
        <v>1009.69999885559</v>
      </c>
      <c r="C464" s="11">
        <f t="shared" si="1"/>
        <v>0.001513112872</v>
      </c>
      <c r="D464" s="1" t="s">
        <v>973</v>
      </c>
      <c r="E464" s="1">
        <f t="array" ref="E464">XLOOKUP(D464,'query_result_2024-11-01T03_34_5'!B:B,'query_result_2024-11-01T03_34_5'!N:N,"")</f>
        <v>877</v>
      </c>
      <c r="F464" s="1" t="s">
        <v>9694</v>
      </c>
    </row>
    <row r="465">
      <c r="A465" s="1" t="s">
        <v>5024</v>
      </c>
      <c r="B465" s="10">
        <v>224.840003967285</v>
      </c>
      <c r="C465" s="11">
        <f t="shared" si="1"/>
        <v>-0.003406451497</v>
      </c>
      <c r="D465" s="1" t="s">
        <v>908</v>
      </c>
      <c r="E465" s="1">
        <f t="array" ref="E465">XLOOKUP(D465,'query_result_2024-11-01T03_34_5'!B:B,'query_result_2024-11-01T03_34_5'!N:N,"")</f>
        <v>341</v>
      </c>
      <c r="F465" s="1" t="s">
        <v>5025</v>
      </c>
    </row>
    <row r="466">
      <c r="A466" s="1" t="s">
        <v>5040</v>
      </c>
      <c r="B466" s="10">
        <v>48336.4902648925</v>
      </c>
      <c r="C466" s="11">
        <f t="shared" si="1"/>
        <v>1.617491255</v>
      </c>
      <c r="D466" s="1" t="s">
        <v>930</v>
      </c>
      <c r="E466" s="1">
        <f t="array" ref="E466">XLOOKUP(D466,'query_result_2024-11-01T03_34_5'!B:B,'query_result_2024-11-01T03_34_5'!N:N,"")</f>
        <v>297</v>
      </c>
      <c r="F466" s="1" t="s">
        <v>5041</v>
      </c>
      <c r="G466" s="7">
        <v>45349.577048611114</v>
      </c>
    </row>
    <row r="467">
      <c r="A467" s="1" t="s">
        <v>5044</v>
      </c>
      <c r="B467" s="10">
        <v>34042.8300600051</v>
      </c>
      <c r="C467" s="11">
        <f t="shared" si="1"/>
        <v>1.136223234</v>
      </c>
      <c r="D467" s="1" t="s">
        <v>930</v>
      </c>
      <c r="E467" s="1">
        <f t="array" ref="E467">XLOOKUP(D467,'query_result_2024-11-01T03_34_5'!B:B,'query_result_2024-11-01T03_34_5'!N:N,"")</f>
        <v>297</v>
      </c>
      <c r="F467" s="1" t="s">
        <v>5045</v>
      </c>
      <c r="G467" s="7">
        <v>45298.866064814814</v>
      </c>
    </row>
    <row r="468">
      <c r="A468" s="1" t="s">
        <v>265</v>
      </c>
      <c r="B468" s="10">
        <v>337.5</v>
      </c>
      <c r="C468" s="11">
        <f t="shared" si="1"/>
        <v>-0.0001026392962</v>
      </c>
      <c r="D468" s="1" t="s">
        <v>915</v>
      </c>
      <c r="E468" s="1">
        <f t="array" ref="E468">XLOOKUP(D468,'query_result_2024-11-01T03_34_5'!B:B,'query_result_2024-11-01T03_34_5'!N:N,"")</f>
        <v>341</v>
      </c>
      <c r="F468" s="1" t="s">
        <v>5070</v>
      </c>
    </row>
    <row r="469">
      <c r="A469" s="1" t="s">
        <v>5074</v>
      </c>
      <c r="B469" s="10">
        <v>657.239997863769</v>
      </c>
      <c r="C469" s="11">
        <f t="shared" si="1"/>
        <v>0.009273900231</v>
      </c>
      <c r="D469" s="1" t="s">
        <v>908</v>
      </c>
      <c r="E469" s="1">
        <f t="array" ref="E469">XLOOKUP(D469,'query_result_2024-11-01T03_34_5'!B:B,'query_result_2024-11-01T03_34_5'!N:N,"")</f>
        <v>341</v>
      </c>
      <c r="F469" s="1" t="s">
        <v>5075</v>
      </c>
      <c r="G469" s="7">
        <v>45266.4809837963</v>
      </c>
    </row>
    <row r="470">
      <c r="A470" s="1" t="s">
        <v>156</v>
      </c>
      <c r="B470" s="10">
        <v>227.100002288818</v>
      </c>
      <c r="C470" s="11">
        <f t="shared" si="1"/>
        <v>-0.00427959692</v>
      </c>
      <c r="D470" s="1" t="s">
        <v>1586</v>
      </c>
      <c r="E470" s="1">
        <f t="array" ref="E470">XLOOKUP(D470,'query_result_2024-11-01T03_34_5'!B:B,'query_result_2024-11-01T03_34_5'!N:N,"")</f>
        <v>397</v>
      </c>
      <c r="F470" s="1" t="s">
        <v>5078</v>
      </c>
    </row>
    <row r="471">
      <c r="A471" s="1" t="s">
        <v>678</v>
      </c>
      <c r="B471" s="10">
        <v>3916.87998962402</v>
      </c>
      <c r="C471" s="11">
        <f t="shared" si="1"/>
        <v>0.03466225758</v>
      </c>
      <c r="D471" s="1" t="s">
        <v>1185</v>
      </c>
      <c r="E471" s="1">
        <f t="array" ref="E471">XLOOKUP(D471,'query_result_2024-11-01T03_34_5'!B:B,'query_result_2024-11-01T03_34_5'!N:N,"")</f>
        <v>877</v>
      </c>
      <c r="F471" s="1" t="s">
        <v>5096</v>
      </c>
    </row>
    <row r="472">
      <c r="A472" s="1" t="s">
        <v>319</v>
      </c>
      <c r="B472" s="10">
        <v>2212.13002586364</v>
      </c>
      <c r="C472" s="11">
        <f t="shared" si="1"/>
        <v>0.05487184827</v>
      </c>
      <c r="D472" s="1" t="s">
        <v>915</v>
      </c>
      <c r="E472" s="1">
        <f t="array" ref="E472">XLOOKUP(D472,'query_result_2024-11-01T03_34_5'!B:B,'query_result_2024-11-01T03_34_5'!N:N,"")</f>
        <v>341</v>
      </c>
      <c r="F472" s="1" t="s">
        <v>9695</v>
      </c>
    </row>
    <row r="473">
      <c r="A473" s="1" t="s">
        <v>213</v>
      </c>
      <c r="B473" s="10">
        <v>5459.0100402832</v>
      </c>
      <c r="C473" s="11">
        <f t="shared" si="1"/>
        <v>0.150088271</v>
      </c>
      <c r="D473" s="1" t="s">
        <v>938</v>
      </c>
      <c r="E473" s="1">
        <f t="array" ref="E473">XLOOKUP(D473,'query_result_2024-11-01T03_34_5'!B:B,'query_result_2024-11-01T03_34_5'!N:N,"")</f>
        <v>341</v>
      </c>
      <c r="F473" s="1" t="s">
        <v>5108</v>
      </c>
    </row>
    <row r="474">
      <c r="A474" s="1" t="s">
        <v>5112</v>
      </c>
      <c r="B474" s="10">
        <v>545.599975585937</v>
      </c>
      <c r="C474" s="11">
        <f t="shared" si="1"/>
        <v>0.008370369548</v>
      </c>
      <c r="D474" s="1" t="s">
        <v>930</v>
      </c>
      <c r="E474" s="1">
        <f t="array" ref="E474">XLOOKUP(D474,'query_result_2024-11-01T03_34_5'!B:B,'query_result_2024-11-01T03_34_5'!N:N,"")</f>
        <v>297</v>
      </c>
      <c r="F474" s="1" t="s">
        <v>5113</v>
      </c>
      <c r="G474" s="7">
        <v>45473.7971875</v>
      </c>
    </row>
    <row r="475">
      <c r="A475" s="1" t="s">
        <v>298</v>
      </c>
      <c r="B475" s="10">
        <v>1474.53998947143</v>
      </c>
      <c r="C475" s="11">
        <f t="shared" si="1"/>
        <v>0.02381972453</v>
      </c>
      <c r="D475" s="1" t="s">
        <v>1030</v>
      </c>
      <c r="E475" s="1">
        <f t="array" ref="E475">XLOOKUP(D475,'query_result_2024-11-01T03_34_5'!B:B,'query_result_2024-11-01T03_34_5'!N:N,"")</f>
        <v>436</v>
      </c>
      <c r="F475" s="1" t="s">
        <v>5123</v>
      </c>
    </row>
    <row r="476">
      <c r="A476" s="1" t="s">
        <v>5127</v>
      </c>
      <c r="B476" s="10">
        <v>2093.78998184204</v>
      </c>
      <c r="C476" s="11">
        <f t="shared" si="1"/>
        <v>0.01910062518</v>
      </c>
      <c r="D476" s="1" t="s">
        <v>895</v>
      </c>
      <c r="E476" s="1">
        <f t="array" ref="E476">XLOOKUP(D476,'query_result_2024-11-01T03_34_5'!B:B,'query_result_2024-11-01T03_34_5'!N:N,"")</f>
        <v>719.5</v>
      </c>
      <c r="F476" s="1" t="s">
        <v>5128</v>
      </c>
    </row>
    <row r="477">
      <c r="A477" s="1" t="s">
        <v>5135</v>
      </c>
      <c r="B477" s="10">
        <v>7048.29999160766</v>
      </c>
      <c r="C477" s="11">
        <f t="shared" si="1"/>
        <v>0.1154145906</v>
      </c>
      <c r="D477" s="1" t="s">
        <v>1115</v>
      </c>
      <c r="E477" s="1">
        <f t="array" ref="E477">XLOOKUP(D477,'query_result_2024-11-01T03_34_5'!B:B,'query_result_2024-11-01T03_34_5'!N:N,"")</f>
        <v>562</v>
      </c>
      <c r="F477" s="1" t="s">
        <v>5136</v>
      </c>
    </row>
    <row r="478">
      <c r="A478" s="1" t="s">
        <v>656</v>
      </c>
      <c r="B478" s="10">
        <v>2131.39999389648</v>
      </c>
      <c r="C478" s="11">
        <f t="shared" si="1"/>
        <v>0.0279252668</v>
      </c>
      <c r="D478" s="1" t="s">
        <v>1786</v>
      </c>
      <c r="E478" s="1">
        <f t="array" ref="E478">XLOOKUP(D478,'query_result_2024-11-01T03_34_5'!B:B,'query_result_2024-11-01T03_34_5'!N:N,"")</f>
        <v>562</v>
      </c>
      <c r="F478" s="1" t="s">
        <v>5141</v>
      </c>
    </row>
    <row r="479">
      <c r="A479" s="1" t="s">
        <v>5149</v>
      </c>
      <c r="B479" s="10">
        <v>850.330017089843</v>
      </c>
      <c r="C479" s="11">
        <f t="shared" si="1"/>
        <v>0.01493636414</v>
      </c>
      <c r="D479" s="1" t="s">
        <v>908</v>
      </c>
      <c r="E479" s="1">
        <f t="array" ref="E479">XLOOKUP(D479,'query_result_2024-11-01T03_34_5'!B:B,'query_result_2024-11-01T03_34_5'!N:N,"")</f>
        <v>341</v>
      </c>
      <c r="F479" s="1" t="s">
        <v>5150</v>
      </c>
      <c r="G479" s="7">
        <v>45496.02208333334</v>
      </c>
    </row>
    <row r="480">
      <c r="A480" s="1" t="s">
        <v>5154</v>
      </c>
      <c r="B480" s="10">
        <v>2825.51001358032</v>
      </c>
      <c r="C480" s="11">
        <f t="shared" si="1"/>
        <v>0.01242468265</v>
      </c>
      <c r="D480" s="1" t="s">
        <v>2314</v>
      </c>
      <c r="E480" s="1">
        <f t="array" ref="E480">XLOOKUP(D480,'query_result_2024-11-01T03_34_5'!B:B,'query_result_2024-11-01T03_34_5'!N:N,"")</f>
        <v>1260</v>
      </c>
      <c r="F480" s="1" t="s">
        <v>5155</v>
      </c>
      <c r="G480" s="7">
        <v>45281.94556712963</v>
      </c>
    </row>
    <row r="481">
      <c r="A481" s="1" t="s">
        <v>88</v>
      </c>
      <c r="B481" s="10">
        <v>9708.60996246337</v>
      </c>
      <c r="C481" s="11">
        <f t="shared" si="1"/>
        <v>0.2126745404</v>
      </c>
      <c r="D481" s="1" t="s">
        <v>1030</v>
      </c>
      <c r="E481" s="1">
        <f t="array" ref="E481">XLOOKUP(D481,'query_result_2024-11-01T03_34_5'!B:B,'query_result_2024-11-01T03_34_5'!N:N,"")</f>
        <v>436</v>
      </c>
      <c r="F481" s="1" t="s">
        <v>5158</v>
      </c>
    </row>
    <row r="482">
      <c r="A482" s="1" t="s">
        <v>5162</v>
      </c>
      <c r="B482" s="10">
        <v>11531.599609375</v>
      </c>
      <c r="C482" s="11">
        <f t="shared" si="1"/>
        <v>0.3281700765</v>
      </c>
      <c r="D482" s="1" t="s">
        <v>908</v>
      </c>
      <c r="E482" s="1">
        <f t="array" ref="E482">XLOOKUP(D482,'query_result_2024-11-01T03_34_5'!B:B,'query_result_2024-11-01T03_34_5'!N:N,"")</f>
        <v>341</v>
      </c>
      <c r="F482" s="1" t="s">
        <v>5163</v>
      </c>
      <c r="G482" s="7">
        <v>45277.998449074075</v>
      </c>
    </row>
    <row r="483">
      <c r="A483" s="1" t="s">
        <v>128</v>
      </c>
      <c r="B483" s="10">
        <v>117.0</v>
      </c>
      <c r="C483" s="11">
        <f t="shared" si="1"/>
        <v>-0.006568914956</v>
      </c>
      <c r="D483" s="1" t="s">
        <v>938</v>
      </c>
      <c r="E483" s="1">
        <f t="array" ref="E483">XLOOKUP(D483,'query_result_2024-11-01T03_34_5'!B:B,'query_result_2024-11-01T03_34_5'!N:N,"")</f>
        <v>341</v>
      </c>
      <c r="F483" s="1" t="s">
        <v>5176</v>
      </c>
    </row>
    <row r="484">
      <c r="A484" s="1" t="s">
        <v>181</v>
      </c>
      <c r="B484" s="10">
        <v>2565.3399810791</v>
      </c>
      <c r="C484" s="11">
        <f t="shared" si="1"/>
        <v>0.06522991147</v>
      </c>
      <c r="D484" s="1" t="s">
        <v>908</v>
      </c>
      <c r="E484" s="1">
        <f t="array" ref="E484">XLOOKUP(D484,'query_result_2024-11-01T03_34_5'!B:B,'query_result_2024-11-01T03_34_5'!N:N,"")</f>
        <v>341</v>
      </c>
      <c r="F484" s="1" t="s">
        <v>5191</v>
      </c>
    </row>
    <row r="485">
      <c r="A485" s="1" t="s">
        <v>94</v>
      </c>
      <c r="B485" s="10">
        <v>1946.67997741699</v>
      </c>
      <c r="C485" s="11">
        <f t="shared" si="1"/>
        <v>0.04708738937</v>
      </c>
      <c r="D485" s="1" t="s">
        <v>938</v>
      </c>
      <c r="E485" s="1">
        <f t="array" ref="E485">XLOOKUP(D485,'query_result_2024-11-01T03_34_5'!B:B,'query_result_2024-11-01T03_34_5'!N:N,"")</f>
        <v>341</v>
      </c>
      <c r="F485" s="1" t="s">
        <v>5208</v>
      </c>
    </row>
    <row r="486">
      <c r="A486" s="1" t="s">
        <v>651</v>
      </c>
      <c r="B486" s="10">
        <v>287.319999694824</v>
      </c>
      <c r="C486" s="11">
        <f t="shared" si="1"/>
        <v>-0.004887544489</v>
      </c>
      <c r="D486" s="1" t="s">
        <v>1115</v>
      </c>
      <c r="E486" s="1">
        <f t="array" ref="E486">XLOOKUP(D486,'query_result_2024-11-01T03_34_5'!B:B,'query_result_2024-11-01T03_34_5'!N:N,"")</f>
        <v>562</v>
      </c>
      <c r="F486" s="1" t="s">
        <v>5220</v>
      </c>
    </row>
    <row r="487">
      <c r="A487" s="1" t="s">
        <v>57</v>
      </c>
      <c r="B487" s="10">
        <v>3933.72002029418</v>
      </c>
      <c r="C487" s="11">
        <f t="shared" si="1"/>
        <v>0.1053583584</v>
      </c>
      <c r="D487" s="1" t="s">
        <v>938</v>
      </c>
      <c r="E487" s="1">
        <f t="array" ref="E487">XLOOKUP(D487,'query_result_2024-11-01T03_34_5'!B:B,'query_result_2024-11-01T03_34_5'!N:N,"")</f>
        <v>341</v>
      </c>
      <c r="F487" s="1" t="s">
        <v>5230</v>
      </c>
    </row>
    <row r="488">
      <c r="A488" s="1" t="s">
        <v>280</v>
      </c>
      <c r="B488" s="10">
        <v>616.379995346069</v>
      </c>
      <c r="C488" s="11">
        <f t="shared" si="1"/>
        <v>0.008075659688</v>
      </c>
      <c r="D488" s="1" t="s">
        <v>908</v>
      </c>
      <c r="E488" s="1">
        <f t="array" ref="E488">XLOOKUP(D488,'query_result_2024-11-01T03_34_5'!B:B,'query_result_2024-11-01T03_34_5'!N:N,"")</f>
        <v>341</v>
      </c>
      <c r="F488" s="1" t="s">
        <v>5241</v>
      </c>
    </row>
    <row r="489">
      <c r="A489" s="1" t="s">
        <v>5245</v>
      </c>
      <c r="B489" s="10">
        <v>1487.69999885559</v>
      </c>
      <c r="C489" s="11">
        <f t="shared" si="1"/>
        <v>0.03362756595</v>
      </c>
      <c r="D489" s="1" t="s">
        <v>908</v>
      </c>
      <c r="E489" s="1">
        <f t="array" ref="E489">XLOOKUP(D489,'query_result_2024-11-01T03_34_5'!B:B,'query_result_2024-11-01T03_34_5'!N:N,"")</f>
        <v>341</v>
      </c>
      <c r="F489" s="1" t="s">
        <v>5246</v>
      </c>
      <c r="G489" s="7">
        <v>45317.548425925925</v>
      </c>
    </row>
    <row r="490">
      <c r="A490" s="1" t="s">
        <v>318</v>
      </c>
      <c r="B490" s="10">
        <v>2160.50004196167</v>
      </c>
      <c r="C490" s="11">
        <f t="shared" si="1"/>
        <v>0.05335777249</v>
      </c>
      <c r="D490" s="1" t="s">
        <v>938</v>
      </c>
      <c r="E490" s="1">
        <f t="array" ref="E490">XLOOKUP(D490,'query_result_2024-11-01T03_34_5'!B:B,'query_result_2024-11-01T03_34_5'!N:N,"")</f>
        <v>341</v>
      </c>
      <c r="F490" s="1" t="s">
        <v>5256</v>
      </c>
    </row>
    <row r="491">
      <c r="A491" s="1" t="s">
        <v>103</v>
      </c>
      <c r="B491" s="10">
        <v>3111.42998504638</v>
      </c>
      <c r="C491" s="11">
        <f t="shared" si="1"/>
        <v>0.08124428109</v>
      </c>
      <c r="D491" s="1" t="s">
        <v>938</v>
      </c>
      <c r="E491" s="1">
        <f t="array" ref="E491">XLOOKUP(D491,'query_result_2024-11-01T03_34_5'!B:B,'query_result_2024-11-01T03_34_5'!N:N,"")</f>
        <v>341</v>
      </c>
      <c r="F491" s="1" t="s">
        <v>5260</v>
      </c>
    </row>
    <row r="492">
      <c r="A492" s="1" t="s">
        <v>341</v>
      </c>
      <c r="B492" s="10">
        <v>95032.0</v>
      </c>
      <c r="C492" s="11">
        <f t="shared" si="1"/>
        <v>2.77686217</v>
      </c>
      <c r="D492" s="1" t="s">
        <v>938</v>
      </c>
      <c r="E492" s="1">
        <f t="array" ref="E492">XLOOKUP(D492,'query_result_2024-11-01T03_34_5'!B:B,'query_result_2024-11-01T03_34_5'!N:N,"")</f>
        <v>341</v>
      </c>
      <c r="F492" s="1" t="s">
        <v>5278</v>
      </c>
    </row>
    <row r="493">
      <c r="A493" s="1" t="s">
        <v>295</v>
      </c>
      <c r="B493" s="10">
        <v>1025.9400024414</v>
      </c>
      <c r="C493" s="11">
        <f t="shared" si="1"/>
        <v>0.02008621708</v>
      </c>
      <c r="D493" s="1" t="s">
        <v>908</v>
      </c>
      <c r="E493" s="1">
        <f t="array" ref="E493">XLOOKUP(D493,'query_result_2024-11-01T03_34_5'!B:B,'query_result_2024-11-01T03_34_5'!N:N,"")</f>
        <v>341</v>
      </c>
      <c r="F493" s="1" t="s">
        <v>5285</v>
      </c>
      <c r="G493" s="7">
        <v>45495.06568287037</v>
      </c>
    </row>
    <row r="494">
      <c r="A494" s="1" t="s">
        <v>5290</v>
      </c>
      <c r="B494" s="10">
        <v>26507.0</v>
      </c>
      <c r="C494" s="11">
        <f t="shared" si="1"/>
        <v>0.06012433862</v>
      </c>
      <c r="D494" s="1" t="s">
        <v>2230</v>
      </c>
      <c r="E494" s="1">
        <f t="array" ref="E494">XLOOKUP(D494,'query_result_2024-11-01T03_34_5'!B:B,'query_result_2024-11-01T03_34_5'!N:N,"")</f>
        <v>3780</v>
      </c>
      <c r="F494" s="1" t="s">
        <v>5291</v>
      </c>
    </row>
    <row r="495">
      <c r="A495" s="1" t="s">
        <v>5295</v>
      </c>
      <c r="B495" s="10">
        <v>0.0</v>
      </c>
      <c r="C495" s="11">
        <f t="shared" si="1"/>
        <v>-0.01</v>
      </c>
      <c r="D495" s="1" t="s">
        <v>908</v>
      </c>
      <c r="E495" s="1">
        <f t="array" ref="E495">XLOOKUP(D495,'query_result_2024-11-01T03_34_5'!B:B,'query_result_2024-11-01T03_34_5'!N:N,"")</f>
        <v>341</v>
      </c>
      <c r="F495" s="1" t="s">
        <v>5296</v>
      </c>
    </row>
    <row r="496">
      <c r="A496" s="1" t="s">
        <v>116</v>
      </c>
      <c r="B496" s="10">
        <v>1953.76005554199</v>
      </c>
      <c r="C496" s="11">
        <f t="shared" si="1"/>
        <v>0.04729501629</v>
      </c>
      <c r="D496" s="1" t="s">
        <v>938</v>
      </c>
      <c r="E496" s="1">
        <f t="array" ref="E496">XLOOKUP(D496,'query_result_2024-11-01T03_34_5'!B:B,'query_result_2024-11-01T03_34_5'!N:N,"")</f>
        <v>341</v>
      </c>
      <c r="F496" s="1" t="s">
        <v>5300</v>
      </c>
    </row>
    <row r="497">
      <c r="A497" s="1" t="s">
        <v>5304</v>
      </c>
      <c r="B497" s="10">
        <v>5404.20989990234</v>
      </c>
      <c r="C497" s="11">
        <f t="shared" si="1"/>
        <v>0.02431244381</v>
      </c>
      <c r="D497" s="1" t="s">
        <v>1424</v>
      </c>
      <c r="E497" s="1">
        <f t="array" ref="E497">XLOOKUP(D497,'query_result_2024-11-01T03_34_5'!B:B,'query_result_2024-11-01T03_34_5'!N:N,"")</f>
        <v>1575</v>
      </c>
      <c r="F497" s="1" t="s">
        <v>5305</v>
      </c>
    </row>
    <row r="498">
      <c r="A498" s="1" t="s">
        <v>137</v>
      </c>
      <c r="B498" s="10">
        <v>8036.0</v>
      </c>
      <c r="C498" s="11">
        <f t="shared" si="1"/>
        <v>0.225659824</v>
      </c>
      <c r="D498" s="1" t="s">
        <v>908</v>
      </c>
      <c r="E498" s="1">
        <f t="array" ref="E498">XLOOKUP(D498,'query_result_2024-11-01T03_34_5'!B:B,'query_result_2024-11-01T03_34_5'!N:N,"")</f>
        <v>341</v>
      </c>
      <c r="F498" s="1" t="s">
        <v>5317</v>
      </c>
    </row>
    <row r="499">
      <c r="A499" s="1" t="s">
        <v>701</v>
      </c>
      <c r="B499" s="10">
        <v>1125.94999694824</v>
      </c>
      <c r="C499" s="11">
        <f t="shared" si="1"/>
        <v>0.002838654469</v>
      </c>
      <c r="D499" s="1" t="s">
        <v>973</v>
      </c>
      <c r="E499" s="1">
        <f t="array" ref="E499">XLOOKUP(D499,'query_result_2024-11-01T03_34_5'!B:B,'query_result_2024-11-01T03_34_5'!N:N,"")</f>
        <v>877</v>
      </c>
      <c r="F499" s="1" t="s">
        <v>5321</v>
      </c>
    </row>
    <row r="500">
      <c r="A500" s="1" t="s">
        <v>5326</v>
      </c>
      <c r="B500" s="10">
        <v>1565.00996398925</v>
      </c>
      <c r="C500" s="11" t="str">
        <f t="shared" si="1"/>
        <v>#DIV/0!</v>
      </c>
      <c r="D500" s="1" t="s">
        <v>1109</v>
      </c>
      <c r="E500" s="1">
        <f t="array" ref="E500">XLOOKUP(D500,'query_result_2024-11-01T03_34_5'!B:B,'query_result_2024-11-01T03_34_5'!N:N,"")</f>
        <v>0</v>
      </c>
      <c r="F500" s="1" t="s">
        <v>5327</v>
      </c>
    </row>
    <row r="501">
      <c r="A501" s="1" t="s">
        <v>719</v>
      </c>
      <c r="B501" s="10">
        <v>4542.52998065948</v>
      </c>
      <c r="C501" s="11">
        <f t="shared" si="1"/>
        <v>0.04179623695</v>
      </c>
      <c r="D501" s="1" t="s">
        <v>973</v>
      </c>
      <c r="E501" s="1">
        <f t="array" ref="E501">XLOOKUP(D501,'query_result_2024-11-01T03_34_5'!B:B,'query_result_2024-11-01T03_34_5'!N:N,"")</f>
        <v>877</v>
      </c>
      <c r="F501" s="1" t="s">
        <v>5329</v>
      </c>
      <c r="G501" s="7">
        <v>45476.56761574074</v>
      </c>
    </row>
    <row r="502">
      <c r="A502" s="1" t="s">
        <v>5332</v>
      </c>
      <c r="B502" s="10">
        <v>111.25</v>
      </c>
      <c r="C502" s="11">
        <f t="shared" si="1"/>
        <v>-0.006254208754</v>
      </c>
      <c r="D502" s="1" t="s">
        <v>930</v>
      </c>
      <c r="E502" s="1">
        <f t="array" ref="E502">XLOOKUP(D502,'query_result_2024-11-01T03_34_5'!B:B,'query_result_2024-11-01T03_34_5'!N:N,"")</f>
        <v>297</v>
      </c>
      <c r="F502" s="1" t="s">
        <v>5333</v>
      </c>
      <c r="G502" s="7">
        <v>45235.5087037037</v>
      </c>
    </row>
    <row r="503">
      <c r="A503" s="1" t="s">
        <v>5336</v>
      </c>
      <c r="B503" s="10">
        <v>44970.2598743438</v>
      </c>
      <c r="C503" s="11">
        <f t="shared" si="1"/>
        <v>0.06931262764</v>
      </c>
      <c r="D503" s="1" t="s">
        <v>5339</v>
      </c>
      <c r="E503" s="1">
        <f t="array" ref="E503">XLOOKUP(D503,'query_result_2024-11-01T03_34_5'!B:B,'query_result_2024-11-01T03_34_5'!N:N,"")</f>
        <v>5670</v>
      </c>
      <c r="F503" s="1" t="s">
        <v>5337</v>
      </c>
      <c r="G503" s="7">
        <v>45408.76590277778</v>
      </c>
    </row>
    <row r="504">
      <c r="A504" s="1" t="s">
        <v>249</v>
      </c>
      <c r="B504" s="10">
        <v>167.199996948242</v>
      </c>
      <c r="C504" s="11">
        <f t="shared" si="1"/>
        <v>-0.005096774283</v>
      </c>
      <c r="D504" s="1" t="s">
        <v>938</v>
      </c>
      <c r="E504" s="1">
        <f t="array" ref="E504">XLOOKUP(D504,'query_result_2024-11-01T03_34_5'!B:B,'query_result_2024-11-01T03_34_5'!N:N,"")</f>
        <v>341</v>
      </c>
      <c r="F504" s="1" t="s">
        <v>5341</v>
      </c>
    </row>
    <row r="505">
      <c r="A505" s="1" t="s">
        <v>60</v>
      </c>
      <c r="B505" s="10">
        <v>1336.869972229</v>
      </c>
      <c r="C505" s="11">
        <f t="shared" si="1"/>
        <v>0.02920439801</v>
      </c>
      <c r="D505" s="1" t="s">
        <v>908</v>
      </c>
      <c r="E505" s="1">
        <f t="array" ref="E505">XLOOKUP(D505,'query_result_2024-11-01T03_34_5'!B:B,'query_result_2024-11-01T03_34_5'!N:N,"")</f>
        <v>341</v>
      </c>
      <c r="F505" s="1" t="s">
        <v>5349</v>
      </c>
    </row>
    <row r="506">
      <c r="A506" s="1" t="s">
        <v>342</v>
      </c>
      <c r="B506" s="10">
        <v>100842.479980468</v>
      </c>
      <c r="C506" s="11">
        <f t="shared" si="1"/>
        <v>2.947257477</v>
      </c>
      <c r="D506" s="1" t="s">
        <v>908</v>
      </c>
      <c r="E506" s="1">
        <f t="array" ref="E506">XLOOKUP(D506,'query_result_2024-11-01T03_34_5'!B:B,'query_result_2024-11-01T03_34_5'!N:N,"")</f>
        <v>341</v>
      </c>
      <c r="F506" s="1" t="s">
        <v>5353</v>
      </c>
    </row>
    <row r="507">
      <c r="A507" s="1" t="s">
        <v>292</v>
      </c>
      <c r="B507" s="10">
        <v>925.0</v>
      </c>
      <c r="C507" s="11">
        <f t="shared" si="1"/>
        <v>0.01712609971</v>
      </c>
      <c r="D507" s="1" t="s">
        <v>908</v>
      </c>
      <c r="E507" s="1">
        <f t="array" ref="E507">XLOOKUP(D507,'query_result_2024-11-01T03_34_5'!B:B,'query_result_2024-11-01T03_34_5'!N:N,"")</f>
        <v>341</v>
      </c>
      <c r="F507" s="1" t="s">
        <v>5357</v>
      </c>
      <c r="G507" s="7">
        <v>45539.917025462964</v>
      </c>
    </row>
    <row r="508">
      <c r="A508" s="1" t="s">
        <v>54</v>
      </c>
      <c r="B508" s="10">
        <v>4531.30002593994</v>
      </c>
      <c r="C508" s="11">
        <f t="shared" si="1"/>
        <v>0.09392889968</v>
      </c>
      <c r="D508" s="1" t="s">
        <v>1243</v>
      </c>
      <c r="E508" s="1">
        <f t="array" ref="E508">XLOOKUP(D508,'query_result_2024-11-01T03_34_5'!B:B,'query_result_2024-11-01T03_34_5'!N:N,"")</f>
        <v>436</v>
      </c>
      <c r="F508" s="1" t="s">
        <v>5366</v>
      </c>
      <c r="G508" s="7">
        <v>45533.13630787037</v>
      </c>
    </row>
    <row r="509">
      <c r="A509" s="1" t="s">
        <v>196</v>
      </c>
      <c r="B509" s="10">
        <v>53.4099998474121</v>
      </c>
      <c r="C509" s="11">
        <f t="shared" si="1"/>
        <v>-0.008654659953</v>
      </c>
      <c r="D509" s="1" t="s">
        <v>990</v>
      </c>
      <c r="E509" s="1">
        <f t="array" ref="E509">XLOOKUP(D509,'query_result_2024-11-01T03_34_5'!B:B,'query_result_2024-11-01T03_34_5'!N:N,"")</f>
        <v>397</v>
      </c>
      <c r="F509" s="1" t="s">
        <v>5369</v>
      </c>
    </row>
    <row r="510">
      <c r="A510" s="1" t="s">
        <v>621</v>
      </c>
      <c r="B510" s="10">
        <v>1604.73000335693</v>
      </c>
      <c r="C510" s="11">
        <f t="shared" si="1"/>
        <v>0.008297947587</v>
      </c>
      <c r="D510" s="1" t="s">
        <v>1185</v>
      </c>
      <c r="E510" s="1">
        <f t="array" ref="E510">XLOOKUP(D510,'query_result_2024-11-01T03_34_5'!B:B,'query_result_2024-11-01T03_34_5'!N:N,"")</f>
        <v>877</v>
      </c>
      <c r="F510" s="1" t="s">
        <v>5374</v>
      </c>
      <c r="G510" s="7">
        <v>45568.75040509259</v>
      </c>
    </row>
    <row r="511">
      <c r="A511" s="1" t="s">
        <v>5377</v>
      </c>
      <c r="B511" s="10">
        <v>1823.30002593994</v>
      </c>
      <c r="C511" s="11">
        <f t="shared" si="1"/>
        <v>0.05139057326</v>
      </c>
      <c r="D511" s="1" t="s">
        <v>930</v>
      </c>
      <c r="E511" s="1">
        <f t="array" ref="E511">XLOOKUP(D511,'query_result_2024-11-01T03_34_5'!B:B,'query_result_2024-11-01T03_34_5'!N:N,"")</f>
        <v>297</v>
      </c>
      <c r="F511" s="1" t="s">
        <v>5378</v>
      </c>
      <c r="G511" s="7">
        <v>45475.827731481484</v>
      </c>
    </row>
    <row r="512">
      <c r="A512" s="1" t="s">
        <v>703</v>
      </c>
      <c r="B512" s="10">
        <v>1016.0</v>
      </c>
      <c r="C512" s="11">
        <f t="shared" si="1"/>
        <v>0.004120917304</v>
      </c>
      <c r="D512" s="1" t="s">
        <v>945</v>
      </c>
      <c r="E512" s="1">
        <f t="array" ref="E512">XLOOKUP(D512,'query_result_2024-11-01T03_34_5'!B:B,'query_result_2024-11-01T03_34_5'!N:N,"")</f>
        <v>719.5</v>
      </c>
      <c r="F512" s="1" t="s">
        <v>5385</v>
      </c>
    </row>
    <row r="513">
      <c r="A513" s="1" t="s">
        <v>5387</v>
      </c>
      <c r="B513" s="10">
        <v>100.0</v>
      </c>
      <c r="C513" s="11">
        <f t="shared" si="1"/>
        <v>-0.00706744868</v>
      </c>
      <c r="D513" s="1" t="s">
        <v>938</v>
      </c>
      <c r="E513" s="1">
        <f t="array" ref="E513">XLOOKUP(D513,'query_result_2024-11-01T03_34_5'!B:B,'query_result_2024-11-01T03_34_5'!N:N,"")</f>
        <v>341</v>
      </c>
      <c r="F513" s="1" t="s">
        <v>5388</v>
      </c>
    </row>
    <row r="514">
      <c r="A514" s="1" t="s">
        <v>5392</v>
      </c>
      <c r="B514" s="10">
        <v>8011.04997253418</v>
      </c>
      <c r="C514" s="11">
        <f t="shared" si="1"/>
        <v>0.2249281517</v>
      </c>
      <c r="D514" s="1" t="s">
        <v>908</v>
      </c>
      <c r="E514" s="1">
        <f t="array" ref="E514">XLOOKUP(D514,'query_result_2024-11-01T03_34_5'!B:B,'query_result_2024-11-01T03_34_5'!N:N,"")</f>
        <v>341</v>
      </c>
      <c r="F514" s="1" t="s">
        <v>5393</v>
      </c>
    </row>
    <row r="515">
      <c r="A515" s="1" t="s">
        <v>5411</v>
      </c>
      <c r="B515" s="10">
        <v>833.839981079101</v>
      </c>
      <c r="C515" s="11">
        <f t="shared" si="1"/>
        <v>0.01445278537</v>
      </c>
      <c r="D515" s="1" t="s">
        <v>908</v>
      </c>
      <c r="E515" s="1">
        <f t="array" ref="E515">XLOOKUP(D515,'query_result_2024-11-01T03_34_5'!B:B,'query_result_2024-11-01T03_34_5'!N:N,"")</f>
        <v>341</v>
      </c>
      <c r="F515" s="1" t="s">
        <v>5412</v>
      </c>
    </row>
    <row r="516">
      <c r="A516" s="1" t="s">
        <v>5421</v>
      </c>
      <c r="B516" s="10">
        <v>148.0</v>
      </c>
      <c r="C516" s="11">
        <f t="shared" si="1"/>
        <v>-0.005659824047</v>
      </c>
      <c r="D516" s="1" t="s">
        <v>908</v>
      </c>
      <c r="E516" s="1">
        <f t="array" ref="E516">XLOOKUP(D516,'query_result_2024-11-01T03_34_5'!B:B,'query_result_2024-11-01T03_34_5'!N:N,"")</f>
        <v>341</v>
      </c>
      <c r="F516" s="1" t="s">
        <v>5422</v>
      </c>
      <c r="G516" s="7">
        <v>45264.943923611114</v>
      </c>
    </row>
    <row r="517">
      <c r="A517" s="1" t="s">
        <v>669</v>
      </c>
      <c r="B517" s="10">
        <v>1985.35999298095</v>
      </c>
      <c r="C517" s="11">
        <f t="shared" si="1"/>
        <v>0.02532669027</v>
      </c>
      <c r="D517" s="1" t="s">
        <v>1006</v>
      </c>
      <c r="E517" s="1">
        <f t="array" ref="E517">XLOOKUP(D517,'query_result_2024-11-01T03_34_5'!B:B,'query_result_2024-11-01T03_34_5'!N:N,"")</f>
        <v>562</v>
      </c>
      <c r="F517" s="1" t="s">
        <v>5425</v>
      </c>
      <c r="G517" s="7">
        <v>45509.68446759259</v>
      </c>
    </row>
    <row r="518">
      <c r="A518" s="1" t="s">
        <v>259</v>
      </c>
      <c r="B518" s="10">
        <v>377.899993896484</v>
      </c>
      <c r="C518" s="11">
        <f t="shared" si="1"/>
        <v>-0.001332568947</v>
      </c>
      <c r="D518" s="1" t="s">
        <v>1243</v>
      </c>
      <c r="E518" s="1">
        <f t="array" ref="E518">XLOOKUP(D518,'query_result_2024-11-01T03_34_5'!B:B,'query_result_2024-11-01T03_34_5'!N:N,"")</f>
        <v>436</v>
      </c>
      <c r="F518" s="1" t="s">
        <v>5432</v>
      </c>
      <c r="G518" s="7">
        <v>45528.58081018519</v>
      </c>
    </row>
    <row r="519">
      <c r="A519" s="1" t="s">
        <v>5437</v>
      </c>
      <c r="B519" s="10">
        <v>19156.9999694824</v>
      </c>
      <c r="C519" s="11">
        <f t="shared" si="1"/>
        <v>0.635016834</v>
      </c>
      <c r="D519" s="1" t="s">
        <v>930</v>
      </c>
      <c r="E519" s="1">
        <f t="array" ref="E519">XLOOKUP(D519,'query_result_2024-11-01T03_34_5'!B:B,'query_result_2024-11-01T03_34_5'!N:N,"")</f>
        <v>297</v>
      </c>
      <c r="F519" s="1" t="s">
        <v>5438</v>
      </c>
      <c r="G519" s="7">
        <v>45359.590775462966</v>
      </c>
    </row>
    <row r="520">
      <c r="A520" s="1" t="s">
        <v>194</v>
      </c>
      <c r="B520" s="10">
        <v>10.0</v>
      </c>
      <c r="C520" s="11">
        <f t="shared" si="1"/>
        <v>-0.009706744868</v>
      </c>
      <c r="D520" s="1" t="s">
        <v>915</v>
      </c>
      <c r="E520" s="1">
        <f t="array" ref="E520">XLOOKUP(D520,'query_result_2024-11-01T03_34_5'!B:B,'query_result_2024-11-01T03_34_5'!N:N,"")</f>
        <v>341</v>
      </c>
      <c r="F520" s="1" t="s">
        <v>5444</v>
      </c>
    </row>
    <row r="521">
      <c r="A521" s="1" t="s">
        <v>5448</v>
      </c>
      <c r="B521" s="10">
        <v>6850.86991882324</v>
      </c>
      <c r="C521" s="11">
        <f t="shared" si="1"/>
        <v>0.08829081663</v>
      </c>
      <c r="D521" s="1" t="s">
        <v>1392</v>
      </c>
      <c r="E521" s="1">
        <f t="array" ref="E521">XLOOKUP(D521,'query_result_2024-11-01T03_34_5'!B:B,'query_result_2024-11-01T03_34_5'!N:N,"")</f>
        <v>697</v>
      </c>
      <c r="F521" s="1" t="s">
        <v>5449</v>
      </c>
    </row>
    <row r="522">
      <c r="A522" s="1" t="s">
        <v>5452</v>
      </c>
      <c r="B522" s="10">
        <v>1958.14002990722</v>
      </c>
      <c r="C522" s="11">
        <f t="shared" si="1"/>
        <v>0.02484234929</v>
      </c>
      <c r="D522" s="1" t="s">
        <v>1006</v>
      </c>
      <c r="E522" s="1">
        <f t="array" ref="E522">XLOOKUP(D522,'query_result_2024-11-01T03_34_5'!B:B,'query_result_2024-11-01T03_34_5'!N:N,"")</f>
        <v>562</v>
      </c>
      <c r="F522" s="1" t="s">
        <v>5453</v>
      </c>
      <c r="G522" s="7">
        <v>45272.76954861111</v>
      </c>
    </row>
    <row r="523">
      <c r="A523" s="1" t="s">
        <v>5471</v>
      </c>
      <c r="B523" s="10">
        <v>487.900001525878</v>
      </c>
      <c r="C523" s="11">
        <f t="shared" si="1"/>
        <v>0.004307917933</v>
      </c>
      <c r="D523" s="1" t="s">
        <v>908</v>
      </c>
      <c r="E523" s="1">
        <f t="array" ref="E523">XLOOKUP(D523,'query_result_2024-11-01T03_34_5'!B:B,'query_result_2024-11-01T03_34_5'!N:N,"")</f>
        <v>341</v>
      </c>
      <c r="F523" s="1" t="s">
        <v>5472</v>
      </c>
      <c r="G523" s="7">
        <v>45572.54267361111</v>
      </c>
    </row>
    <row r="524">
      <c r="A524" s="1" t="s">
        <v>75</v>
      </c>
      <c r="B524" s="10">
        <v>786.639999389648</v>
      </c>
      <c r="C524" s="11">
        <f t="shared" si="1"/>
        <v>0.008042201821</v>
      </c>
      <c r="D524" s="1" t="s">
        <v>1243</v>
      </c>
      <c r="E524" s="1">
        <f t="array" ref="E524">XLOOKUP(D524,'query_result_2024-11-01T03_34_5'!B:B,'query_result_2024-11-01T03_34_5'!N:N,"")</f>
        <v>436</v>
      </c>
      <c r="F524" s="1" t="s">
        <v>5476</v>
      </c>
      <c r="G524" s="7">
        <v>45473.7971875</v>
      </c>
    </row>
    <row r="525">
      <c r="A525" s="1" t="s">
        <v>679</v>
      </c>
      <c r="B525" s="10">
        <v>6037.39006805419</v>
      </c>
      <c r="C525" s="11">
        <f t="shared" si="1"/>
        <v>0.05884139188</v>
      </c>
      <c r="D525" s="1" t="s">
        <v>1185</v>
      </c>
      <c r="E525" s="1">
        <f t="array" ref="E525">XLOOKUP(D525,'query_result_2024-11-01T03_34_5'!B:B,'query_result_2024-11-01T03_34_5'!N:N,"")</f>
        <v>877</v>
      </c>
      <c r="F525" s="1" t="s">
        <v>5480</v>
      </c>
    </row>
    <row r="526">
      <c r="A526" s="1" t="s">
        <v>688</v>
      </c>
      <c r="B526" s="10">
        <v>65.0</v>
      </c>
      <c r="C526" s="11">
        <f t="shared" si="1"/>
        <v>-0.009258836944</v>
      </c>
      <c r="D526" s="1" t="s">
        <v>1185</v>
      </c>
      <c r="E526" s="1">
        <f t="array" ref="E526">XLOOKUP(D526,'query_result_2024-11-01T03_34_5'!B:B,'query_result_2024-11-01T03_34_5'!N:N,"")</f>
        <v>877</v>
      </c>
      <c r="F526" s="1" t="s">
        <v>5485</v>
      </c>
    </row>
    <row r="527">
      <c r="A527" s="1" t="s">
        <v>30</v>
      </c>
      <c r="B527" s="10">
        <v>3633.1000213623</v>
      </c>
      <c r="C527" s="11">
        <f t="shared" si="1"/>
        <v>0.01883412715</v>
      </c>
      <c r="D527" s="1" t="s">
        <v>2314</v>
      </c>
      <c r="E527" s="1">
        <f t="array" ref="E527">XLOOKUP(D527,'query_result_2024-11-01T03_34_5'!B:B,'query_result_2024-11-01T03_34_5'!N:N,"")</f>
        <v>1260</v>
      </c>
      <c r="F527" s="1" t="s">
        <v>5498</v>
      </c>
    </row>
    <row r="528">
      <c r="A528" s="1" t="s">
        <v>5507</v>
      </c>
      <c r="B528" s="10">
        <v>793.529998779296</v>
      </c>
      <c r="C528" s="11">
        <f t="shared" si="1"/>
        <v>0.001028908948</v>
      </c>
      <c r="D528" s="1" t="s">
        <v>895</v>
      </c>
      <c r="E528" s="1">
        <f t="array" ref="E528">XLOOKUP(D528,'query_result_2024-11-01T03_34_5'!B:B,'query_result_2024-11-01T03_34_5'!N:N,"")</f>
        <v>719.5</v>
      </c>
      <c r="F528" s="1" t="s">
        <v>5508</v>
      </c>
      <c r="G528" s="7">
        <v>45473.7971875</v>
      </c>
    </row>
    <row r="529">
      <c r="A529" s="1" t="s">
        <v>713</v>
      </c>
      <c r="B529" s="10">
        <v>1992.52997589111</v>
      </c>
      <c r="C529" s="11">
        <f t="shared" si="1"/>
        <v>0.02545427003</v>
      </c>
      <c r="D529" s="1" t="s">
        <v>1786</v>
      </c>
      <c r="E529" s="1">
        <f t="array" ref="E529">XLOOKUP(D529,'query_result_2024-11-01T03_34_5'!B:B,'query_result_2024-11-01T03_34_5'!N:N,"")</f>
        <v>562</v>
      </c>
      <c r="F529" s="1" t="s">
        <v>5520</v>
      </c>
    </row>
    <row r="530">
      <c r="A530" s="1" t="s">
        <v>82</v>
      </c>
      <c r="B530" s="10">
        <v>1709.48998069763</v>
      </c>
      <c r="C530" s="11">
        <f t="shared" si="1"/>
        <v>0.04013167099</v>
      </c>
      <c r="D530" s="1" t="s">
        <v>908</v>
      </c>
      <c r="E530" s="1">
        <f t="array" ref="E530">XLOOKUP(D530,'query_result_2024-11-01T03_34_5'!B:B,'query_result_2024-11-01T03_34_5'!N:N,"")</f>
        <v>341</v>
      </c>
      <c r="F530" s="1" t="s">
        <v>5525</v>
      </c>
      <c r="G530" s="7">
        <v>45564.257731481484</v>
      </c>
    </row>
    <row r="531">
      <c r="A531" s="1" t="s">
        <v>28</v>
      </c>
      <c r="B531" s="10">
        <v>12760.3997650146</v>
      </c>
      <c r="C531" s="11">
        <f t="shared" si="1"/>
        <v>0.1012502159</v>
      </c>
      <c r="D531" s="1" t="s">
        <v>967</v>
      </c>
      <c r="E531" s="1">
        <f t="array" ref="E531">XLOOKUP(D531,'query_result_2024-11-01T03_34_5'!B:B,'query_result_2024-11-01T03_34_5'!N:N,"")</f>
        <v>1147</v>
      </c>
      <c r="F531" s="1" t="s">
        <v>5530</v>
      </c>
    </row>
    <row r="532">
      <c r="A532" s="1" t="s">
        <v>5540</v>
      </c>
      <c r="B532" s="10">
        <v>727.700012207031</v>
      </c>
      <c r="C532" s="11">
        <f t="shared" si="1"/>
        <v>0.006690367252</v>
      </c>
      <c r="D532" s="1" t="s">
        <v>1243</v>
      </c>
      <c r="E532" s="1">
        <f t="array" ref="E532">XLOOKUP(D532,'query_result_2024-11-01T03_34_5'!B:B,'query_result_2024-11-01T03_34_5'!N:N,"")</f>
        <v>436</v>
      </c>
      <c r="F532" s="1" t="s">
        <v>5541</v>
      </c>
      <c r="G532" s="7">
        <v>45473.7971875</v>
      </c>
    </row>
    <row r="533">
      <c r="A533" s="1" t="s">
        <v>661</v>
      </c>
      <c r="B533" s="10">
        <v>1784.03997802734</v>
      </c>
      <c r="C533" s="11">
        <f t="shared" si="1"/>
        <v>0.01034253111</v>
      </c>
      <c r="D533" s="1" t="s">
        <v>1301</v>
      </c>
      <c r="E533" s="1">
        <f t="array" ref="E533">XLOOKUP(D533,'query_result_2024-11-01T03_34_5'!B:B,'query_result_2024-11-01T03_34_5'!N:N,"")</f>
        <v>877</v>
      </c>
      <c r="F533" s="1" t="s">
        <v>5553</v>
      </c>
    </row>
    <row r="534">
      <c r="A534" s="1" t="s">
        <v>234</v>
      </c>
      <c r="B534" s="10">
        <v>59.4099998474121</v>
      </c>
      <c r="C534" s="11">
        <f t="shared" si="1"/>
        <v>-0.008257771265</v>
      </c>
      <c r="D534" s="1" t="s">
        <v>938</v>
      </c>
      <c r="E534" s="1">
        <f t="array" ref="E534">XLOOKUP(D534,'query_result_2024-11-01T03_34_5'!B:B,'query_result_2024-11-01T03_34_5'!N:N,"")</f>
        <v>341</v>
      </c>
      <c r="F534" s="1" t="s">
        <v>5561</v>
      </c>
    </row>
    <row r="535">
      <c r="A535" s="1" t="s">
        <v>5565</v>
      </c>
      <c r="B535" s="10">
        <v>487.220001220703</v>
      </c>
      <c r="C535" s="11">
        <f t="shared" si="1"/>
        <v>-0.00133060496</v>
      </c>
      <c r="D535" s="1" t="s">
        <v>1006</v>
      </c>
      <c r="E535" s="1">
        <f t="array" ref="E535">XLOOKUP(D535,'query_result_2024-11-01T03_34_5'!B:B,'query_result_2024-11-01T03_34_5'!N:N,"")</f>
        <v>562</v>
      </c>
      <c r="F535" s="1" t="s">
        <v>5566</v>
      </c>
      <c r="G535" s="7">
        <v>45266.77857638889</v>
      </c>
    </row>
    <row r="536">
      <c r="A536" s="1" t="s">
        <v>5585</v>
      </c>
      <c r="B536" s="10">
        <v>9800.93000984191</v>
      </c>
      <c r="C536" s="11">
        <f t="shared" si="1"/>
        <v>0.2774173023</v>
      </c>
      <c r="D536" s="1" t="s">
        <v>915</v>
      </c>
      <c r="E536" s="1">
        <f t="array" ref="E536">XLOOKUP(D536,'query_result_2024-11-01T03_34_5'!B:B,'query_result_2024-11-01T03_34_5'!N:N,"")</f>
        <v>341</v>
      </c>
      <c r="F536" s="1" t="s">
        <v>5586</v>
      </c>
    </row>
    <row r="537">
      <c r="A537" s="1" t="s">
        <v>718</v>
      </c>
      <c r="B537" s="10">
        <v>3702.40994262695</v>
      </c>
      <c r="C537" s="11">
        <f t="shared" si="1"/>
        <v>0.0414580951</v>
      </c>
      <c r="D537" s="1" t="s">
        <v>945</v>
      </c>
      <c r="E537" s="1">
        <f t="array" ref="E537">XLOOKUP(D537,'query_result_2024-11-01T03_34_5'!B:B,'query_result_2024-11-01T03_34_5'!N:N,"")</f>
        <v>719.5</v>
      </c>
      <c r="F537" s="1" t="s">
        <v>5590</v>
      </c>
    </row>
    <row r="538">
      <c r="A538" s="1" t="s">
        <v>5594</v>
      </c>
      <c r="B538" s="10">
        <v>305.540000915527</v>
      </c>
      <c r="C538" s="11">
        <f t="shared" si="1"/>
        <v>-0.002992201814</v>
      </c>
      <c r="D538" s="1" t="s">
        <v>1030</v>
      </c>
      <c r="E538" s="1">
        <f t="array" ref="E538">XLOOKUP(D538,'query_result_2024-11-01T03_34_5'!B:B,'query_result_2024-11-01T03_34_5'!N:N,"")</f>
        <v>436</v>
      </c>
      <c r="F538" s="1" t="s">
        <v>5595</v>
      </c>
    </row>
    <row r="539">
      <c r="A539" s="1" t="s">
        <v>5610</v>
      </c>
      <c r="B539" s="10">
        <v>1462.83001708984</v>
      </c>
      <c r="C539" s="11">
        <f t="shared" si="1"/>
        <v>0.002753531099</v>
      </c>
      <c r="D539" s="1" t="s">
        <v>5613</v>
      </c>
      <c r="E539" s="1">
        <f t="array" ref="E539">XLOOKUP(D539,'query_result_2024-11-01T03_34_5'!B:B,'query_result_2024-11-01T03_34_5'!N:N,"")</f>
        <v>1147</v>
      </c>
      <c r="F539" s="1" t="s">
        <v>5611</v>
      </c>
    </row>
    <row r="540">
      <c r="A540" s="1" t="s">
        <v>66</v>
      </c>
      <c r="B540" s="10">
        <v>1550.20997619628</v>
      </c>
      <c r="C540" s="11">
        <f t="shared" si="1"/>
        <v>0.02904811023</v>
      </c>
      <c r="D540" s="1" t="s">
        <v>990</v>
      </c>
      <c r="E540" s="1">
        <f t="array" ref="E540">XLOOKUP(D540,'query_result_2024-11-01T03_34_5'!B:B,'query_result_2024-11-01T03_34_5'!N:N,"")</f>
        <v>397</v>
      </c>
      <c r="F540" s="1" t="s">
        <v>5615</v>
      </c>
    </row>
    <row r="541">
      <c r="A541" s="1" t="s">
        <v>5618</v>
      </c>
      <c r="B541" s="10">
        <v>84523.6096503734</v>
      </c>
      <c r="C541" s="11">
        <f t="shared" si="1"/>
        <v>0.526657839</v>
      </c>
      <c r="D541" s="1" t="s">
        <v>1424</v>
      </c>
      <c r="E541" s="1">
        <f t="array" ref="E541">XLOOKUP(D541,'query_result_2024-11-01T03_34_5'!B:B,'query_result_2024-11-01T03_34_5'!N:N,"")</f>
        <v>1575</v>
      </c>
      <c r="F541" s="1" t="s">
        <v>5619</v>
      </c>
    </row>
    <row r="542">
      <c r="A542" s="1" t="s">
        <v>62</v>
      </c>
      <c r="B542" s="10">
        <v>487.110000610351</v>
      </c>
      <c r="C542" s="11">
        <f t="shared" si="1"/>
        <v>0.004284750751</v>
      </c>
      <c r="D542" s="1" t="s">
        <v>938</v>
      </c>
      <c r="E542" s="1">
        <f t="array" ref="E542">XLOOKUP(D542,'query_result_2024-11-01T03_34_5'!B:B,'query_result_2024-11-01T03_34_5'!N:N,"")</f>
        <v>341</v>
      </c>
      <c r="F542" s="1" t="s">
        <v>5630</v>
      </c>
    </row>
    <row r="543">
      <c r="A543" s="1" t="s">
        <v>5633</v>
      </c>
      <c r="B543" s="10">
        <v>1033.31000328063</v>
      </c>
      <c r="C543" s="11">
        <f t="shared" si="1"/>
        <v>0.02030234614</v>
      </c>
      <c r="D543" s="1" t="s">
        <v>908</v>
      </c>
      <c r="E543" s="1">
        <f t="array" ref="E543">XLOOKUP(D543,'query_result_2024-11-01T03_34_5'!B:B,'query_result_2024-11-01T03_34_5'!N:N,"")</f>
        <v>341</v>
      </c>
      <c r="F543" s="1" t="s">
        <v>5634</v>
      </c>
    </row>
    <row r="544">
      <c r="A544" s="1" t="s">
        <v>5647</v>
      </c>
      <c r="B544" s="10">
        <v>3733.95999145507</v>
      </c>
      <c r="C544" s="11">
        <f t="shared" si="1"/>
        <v>0.02255414116</v>
      </c>
      <c r="D544" s="1" t="s">
        <v>967</v>
      </c>
      <c r="E544" s="1">
        <f t="array" ref="E544">XLOOKUP(D544,'query_result_2024-11-01T03_34_5'!B:B,'query_result_2024-11-01T03_34_5'!N:N,"")</f>
        <v>1147</v>
      </c>
      <c r="F544" s="1" t="s">
        <v>5648</v>
      </c>
      <c r="G544" s="7">
        <v>45418.867939814816</v>
      </c>
    </row>
    <row r="545">
      <c r="A545" s="1" t="s">
        <v>5652</v>
      </c>
      <c r="B545" s="10">
        <v>9825.35991668701</v>
      </c>
      <c r="C545" s="11">
        <f t="shared" si="1"/>
        <v>0.3208201992</v>
      </c>
      <c r="D545" s="1" t="s">
        <v>930</v>
      </c>
      <c r="E545" s="1">
        <f t="array" ref="E545">XLOOKUP(D545,'query_result_2024-11-01T03_34_5'!B:B,'query_result_2024-11-01T03_34_5'!N:N,"")</f>
        <v>297</v>
      </c>
      <c r="F545" s="1" t="s">
        <v>5653</v>
      </c>
      <c r="G545" s="7">
        <v>45281.024722222224</v>
      </c>
    </row>
    <row r="546">
      <c r="A546" s="1" t="s">
        <v>5660</v>
      </c>
      <c r="B546" s="10">
        <v>6024.71998596191</v>
      </c>
      <c r="C546" s="11">
        <f t="shared" si="1"/>
        <v>0.07643787641</v>
      </c>
      <c r="D546" s="1" t="s">
        <v>1497</v>
      </c>
      <c r="E546" s="1">
        <f t="array" ref="E546">XLOOKUP(D546,'query_result_2024-11-01T03_34_5'!B:B,'query_result_2024-11-01T03_34_5'!N:N,"")</f>
        <v>697</v>
      </c>
      <c r="F546" s="1" t="s">
        <v>5661</v>
      </c>
    </row>
    <row r="547">
      <c r="A547" s="1" t="s">
        <v>5665</v>
      </c>
      <c r="B547" s="10">
        <v>4815.3000011444</v>
      </c>
      <c r="C547" s="11">
        <f t="shared" si="1"/>
        <v>0.1312111437</v>
      </c>
      <c r="D547" s="1" t="s">
        <v>938</v>
      </c>
      <c r="E547" s="1">
        <f t="array" ref="E547">XLOOKUP(D547,'query_result_2024-11-01T03_34_5'!B:B,'query_result_2024-11-01T03_34_5'!N:N,"")</f>
        <v>341</v>
      </c>
      <c r="F547" s="1" t="s">
        <v>5666</v>
      </c>
    </row>
    <row r="548">
      <c r="A548" s="1" t="s">
        <v>266</v>
      </c>
      <c r="B548" s="10">
        <v>359.899993896484</v>
      </c>
      <c r="C548" s="11">
        <f t="shared" si="1"/>
        <v>0.0005542520204</v>
      </c>
      <c r="D548" s="1" t="s">
        <v>908</v>
      </c>
      <c r="E548" s="1">
        <f t="array" ref="E548">XLOOKUP(D548,'query_result_2024-11-01T03_34_5'!B:B,'query_result_2024-11-01T03_34_5'!N:N,"")</f>
        <v>341</v>
      </c>
      <c r="F548" s="1" t="s">
        <v>5674</v>
      </c>
    </row>
    <row r="549">
      <c r="A549" s="1" t="s">
        <v>77</v>
      </c>
      <c r="B549" s="10">
        <v>3575.45002365112</v>
      </c>
      <c r="C549" s="11">
        <f t="shared" si="1"/>
        <v>0.09485190685</v>
      </c>
      <c r="D549" s="1" t="s">
        <v>938</v>
      </c>
      <c r="E549" s="1">
        <f t="array" ref="E549">XLOOKUP(D549,'query_result_2024-11-01T03_34_5'!B:B,'query_result_2024-11-01T03_34_5'!N:N,"")</f>
        <v>341</v>
      </c>
      <c r="F549" s="1" t="s">
        <v>5686</v>
      </c>
    </row>
    <row r="550">
      <c r="A550" s="1" t="s">
        <v>306</v>
      </c>
      <c r="B550" s="10">
        <v>1511.71997833251</v>
      </c>
      <c r="C550" s="11">
        <f t="shared" si="1"/>
        <v>0.03433196417</v>
      </c>
      <c r="D550" s="1" t="s">
        <v>938</v>
      </c>
      <c r="E550" s="1">
        <f t="array" ref="E550">XLOOKUP(D550,'query_result_2024-11-01T03_34_5'!B:B,'query_result_2024-11-01T03_34_5'!N:N,"")</f>
        <v>341</v>
      </c>
      <c r="F550" s="1" t="s">
        <v>5697</v>
      </c>
    </row>
    <row r="551">
      <c r="A551" s="1" t="s">
        <v>102</v>
      </c>
      <c r="B551" s="10">
        <v>2963.43006134033</v>
      </c>
      <c r="C551" s="11">
        <f t="shared" si="1"/>
        <v>0.07690410737</v>
      </c>
      <c r="D551" s="1" t="s">
        <v>908</v>
      </c>
      <c r="E551" s="1">
        <f t="array" ref="E551">XLOOKUP(D551,'query_result_2024-11-01T03_34_5'!B:B,'query_result_2024-11-01T03_34_5'!N:N,"")</f>
        <v>341</v>
      </c>
      <c r="F551" s="1" t="s">
        <v>5702</v>
      </c>
      <c r="G551" s="7">
        <v>45523.30337962963</v>
      </c>
    </row>
    <row r="552">
      <c r="A552" s="1" t="s">
        <v>5710</v>
      </c>
      <c r="B552" s="10">
        <v>1301.08001708984</v>
      </c>
      <c r="C552" s="11">
        <f t="shared" si="1"/>
        <v>0.02815483921</v>
      </c>
      <c r="D552" s="1" t="s">
        <v>908</v>
      </c>
      <c r="E552" s="1">
        <f t="array" ref="E552">XLOOKUP(D552,'query_result_2024-11-01T03_34_5'!B:B,'query_result_2024-11-01T03_34_5'!N:N,"")</f>
        <v>341</v>
      </c>
      <c r="F552" s="1" t="s">
        <v>5711</v>
      </c>
      <c r="G552" s="7">
        <v>45318.811747685184</v>
      </c>
    </row>
    <row r="553">
      <c r="A553" s="1" t="s">
        <v>307</v>
      </c>
      <c r="B553" s="10">
        <v>1613.86000061035</v>
      </c>
      <c r="C553" s="11">
        <f t="shared" si="1"/>
        <v>0.03732727275</v>
      </c>
      <c r="D553" s="1" t="s">
        <v>938</v>
      </c>
      <c r="E553" s="1">
        <f t="array" ref="E553">XLOOKUP(D553,'query_result_2024-11-01T03_34_5'!B:B,'query_result_2024-11-01T03_34_5'!N:N,"")</f>
        <v>341</v>
      </c>
      <c r="F553" s="1" t="s">
        <v>5720</v>
      </c>
    </row>
    <row r="554">
      <c r="A554" s="1" t="s">
        <v>300</v>
      </c>
      <c r="B554" s="10">
        <v>1358.79997253417</v>
      </c>
      <c r="C554" s="11">
        <f t="shared" si="1"/>
        <v>0.02984750653</v>
      </c>
      <c r="D554" s="1" t="s">
        <v>908</v>
      </c>
      <c r="E554" s="1">
        <f t="array" ref="E554">XLOOKUP(D554,'query_result_2024-11-01T03_34_5'!B:B,'query_result_2024-11-01T03_34_5'!N:N,"")</f>
        <v>341</v>
      </c>
      <c r="F554" s="1" t="s">
        <v>5724</v>
      </c>
    </row>
    <row r="555">
      <c r="A555" s="1" t="s">
        <v>133</v>
      </c>
      <c r="B555" s="10">
        <v>51332.16015625</v>
      </c>
      <c r="C555" s="11">
        <f t="shared" si="1"/>
        <v>1.49534194</v>
      </c>
      <c r="D555" s="1" t="s">
        <v>915</v>
      </c>
      <c r="E555" s="1">
        <f t="array" ref="E555">XLOOKUP(D555,'query_result_2024-11-01T03_34_5'!B:B,'query_result_2024-11-01T03_34_5'!N:N,"")</f>
        <v>341</v>
      </c>
      <c r="F555" s="1" t="s">
        <v>5726</v>
      </c>
    </row>
    <row r="556">
      <c r="A556" s="1" t="s">
        <v>5745</v>
      </c>
      <c r="B556" s="10">
        <v>1232.61999511718</v>
      </c>
      <c r="C556" s="11">
        <f t="shared" si="1"/>
        <v>0.02614721393</v>
      </c>
      <c r="D556" s="1" t="s">
        <v>908</v>
      </c>
      <c r="E556" s="1">
        <f t="array" ref="E556">XLOOKUP(D556,'query_result_2024-11-01T03_34_5'!B:B,'query_result_2024-11-01T03_34_5'!N:N,"")</f>
        <v>341</v>
      </c>
      <c r="F556" s="1" t="s">
        <v>5746</v>
      </c>
    </row>
    <row r="557">
      <c r="A557" s="1" t="s">
        <v>648</v>
      </c>
      <c r="B557" s="10">
        <v>4472.46002197265</v>
      </c>
      <c r="C557" s="11">
        <f t="shared" si="1"/>
        <v>0.05216066744</v>
      </c>
      <c r="D557" s="1" t="s">
        <v>895</v>
      </c>
      <c r="E557" s="1">
        <f t="array" ref="E557">XLOOKUP(D557,'query_result_2024-11-01T03_34_5'!B:B,'query_result_2024-11-01T03_34_5'!N:N,"")</f>
        <v>719.5</v>
      </c>
      <c r="F557" s="1" t="s">
        <v>5750</v>
      </c>
    </row>
    <row r="558">
      <c r="A558" s="1" t="s">
        <v>5758</v>
      </c>
      <c r="B558" s="10">
        <v>789.799987792968</v>
      </c>
      <c r="C558" s="11">
        <f t="shared" si="1"/>
        <v>0.01659259218</v>
      </c>
      <c r="D558" s="1" t="s">
        <v>930</v>
      </c>
      <c r="E558" s="1">
        <f t="array" ref="E558">XLOOKUP(D558,'query_result_2024-11-01T03_34_5'!B:B,'query_result_2024-11-01T03_34_5'!N:N,"")</f>
        <v>297</v>
      </c>
      <c r="F558" s="1" t="s">
        <v>5759</v>
      </c>
      <c r="G558" s="7">
        <v>45272.86337962963</v>
      </c>
    </row>
    <row r="559">
      <c r="A559" s="1" t="s">
        <v>5777</v>
      </c>
      <c r="B559" s="10">
        <v>1473.20001220703</v>
      </c>
      <c r="C559" s="11">
        <f t="shared" si="1"/>
        <v>0.03960269401</v>
      </c>
      <c r="D559" s="1" t="s">
        <v>930</v>
      </c>
      <c r="E559" s="1">
        <f t="array" ref="E559">XLOOKUP(D559,'query_result_2024-11-01T03_34_5'!B:B,'query_result_2024-11-01T03_34_5'!N:N,"")</f>
        <v>297</v>
      </c>
      <c r="F559" s="1" t="s">
        <v>5778</v>
      </c>
      <c r="G559" s="7">
        <v>45414.572800925926</v>
      </c>
    </row>
    <row r="560">
      <c r="A560" s="1" t="s">
        <v>5782</v>
      </c>
      <c r="B560" s="10">
        <v>2924.70000457763</v>
      </c>
      <c r="C560" s="11">
        <f t="shared" si="1"/>
        <v>0.07576832858</v>
      </c>
      <c r="D560" s="1" t="s">
        <v>908</v>
      </c>
      <c r="E560" s="1">
        <f t="array" ref="E560">XLOOKUP(D560,'query_result_2024-11-01T03_34_5'!B:B,'query_result_2024-11-01T03_34_5'!N:N,"")</f>
        <v>341</v>
      </c>
      <c r="F560" s="1" t="s">
        <v>5783</v>
      </c>
    </row>
    <row r="561">
      <c r="A561" s="1" t="s">
        <v>5813</v>
      </c>
      <c r="B561" s="10">
        <v>13293.0199851989</v>
      </c>
      <c r="C561" s="11">
        <f t="shared" si="1"/>
        <v>0.09550015861</v>
      </c>
      <c r="D561" s="1" t="s">
        <v>2314</v>
      </c>
      <c r="E561" s="1">
        <f t="array" ref="E561">XLOOKUP(D561,'query_result_2024-11-01T03_34_5'!B:B,'query_result_2024-11-01T03_34_5'!N:N,"")</f>
        <v>1260</v>
      </c>
      <c r="F561" s="1" t="s">
        <v>5814</v>
      </c>
    </row>
    <row r="562">
      <c r="A562" s="1" t="s">
        <v>329</v>
      </c>
      <c r="B562" s="10">
        <v>3537.09999084472</v>
      </c>
      <c r="C562" s="11">
        <f t="shared" si="1"/>
        <v>0.09372727246</v>
      </c>
      <c r="D562" s="1" t="s">
        <v>938</v>
      </c>
      <c r="E562" s="1">
        <f t="array" ref="E562">XLOOKUP(D562,'query_result_2024-11-01T03_34_5'!B:B,'query_result_2024-11-01T03_34_5'!N:N,"")</f>
        <v>341</v>
      </c>
      <c r="F562" s="1" t="s">
        <v>5824</v>
      </c>
    </row>
    <row r="563">
      <c r="A563" s="1" t="s">
        <v>142</v>
      </c>
      <c r="B563" s="10">
        <v>4919.40000152587</v>
      </c>
      <c r="C563" s="11">
        <f t="shared" si="1"/>
        <v>0.1342639297</v>
      </c>
      <c r="D563" s="1" t="s">
        <v>938</v>
      </c>
      <c r="E563" s="1">
        <f t="array" ref="E563">XLOOKUP(D563,'query_result_2024-11-01T03_34_5'!B:B,'query_result_2024-11-01T03_34_5'!N:N,"")</f>
        <v>341</v>
      </c>
      <c r="F563" s="1" t="s">
        <v>5853</v>
      </c>
    </row>
    <row r="564">
      <c r="A564" s="1" t="s">
        <v>5869</v>
      </c>
      <c r="B564" s="10">
        <v>30.0</v>
      </c>
      <c r="C564" s="11" t="str">
        <f t="shared" si="1"/>
        <v>#DIV/0!</v>
      </c>
      <c r="D564" s="1" t="s">
        <v>1109</v>
      </c>
      <c r="E564" s="1">
        <f t="array" ref="E564">XLOOKUP(D564,'query_result_2024-11-01T03_34_5'!B:B,'query_result_2024-11-01T03_34_5'!N:N,"")</f>
        <v>0</v>
      </c>
      <c r="F564" s="1" t="s">
        <v>5870</v>
      </c>
    </row>
    <row r="565">
      <c r="A565" s="1" t="s">
        <v>252</v>
      </c>
      <c r="B565" s="10">
        <v>182.190002441406</v>
      </c>
      <c r="C565" s="11">
        <f t="shared" si="1"/>
        <v>-0.004657184679</v>
      </c>
      <c r="D565" s="1" t="s">
        <v>908</v>
      </c>
      <c r="E565" s="1">
        <f t="array" ref="E565">XLOOKUP(D565,'query_result_2024-11-01T03_34_5'!B:B,'query_result_2024-11-01T03_34_5'!N:N,"")</f>
        <v>341</v>
      </c>
      <c r="F565" s="1" t="s">
        <v>5874</v>
      </c>
      <c r="G565" s="7">
        <v>45511.817453703705</v>
      </c>
    </row>
    <row r="566">
      <c r="A566" s="1" t="s">
        <v>5885</v>
      </c>
      <c r="B566" s="10">
        <v>85985.0</v>
      </c>
      <c r="C566" s="11">
        <f t="shared" si="1"/>
        <v>0.9704446978</v>
      </c>
      <c r="D566" s="1" t="s">
        <v>973</v>
      </c>
      <c r="E566" s="1">
        <f t="array" ref="E566">XLOOKUP(D566,'query_result_2024-11-01T03_34_5'!B:B,'query_result_2024-11-01T03_34_5'!N:N,"")</f>
        <v>877</v>
      </c>
      <c r="F566" s="1" t="s">
        <v>5886</v>
      </c>
    </row>
    <row r="567">
      <c r="A567" s="1" t="s">
        <v>5894</v>
      </c>
      <c r="B567" s="10">
        <v>5097.63006591796</v>
      </c>
      <c r="C567" s="11">
        <f t="shared" si="1"/>
        <v>0.06313672978</v>
      </c>
      <c r="D567" s="1" t="s">
        <v>2564</v>
      </c>
      <c r="E567" s="1">
        <f t="array" ref="E567">XLOOKUP(D567,'query_result_2024-11-01T03_34_5'!B:B,'query_result_2024-11-01T03_34_5'!N:N,"")</f>
        <v>697</v>
      </c>
      <c r="F567" s="1" t="s">
        <v>5895</v>
      </c>
    </row>
    <row r="568">
      <c r="A568" s="1" t="s">
        <v>659</v>
      </c>
      <c r="B568" s="10">
        <v>244.929992675781</v>
      </c>
      <c r="C568" s="11">
        <f t="shared" si="1"/>
        <v>-0.006485939847</v>
      </c>
      <c r="D568" s="1" t="s">
        <v>1392</v>
      </c>
      <c r="E568" s="1">
        <f t="array" ref="E568">XLOOKUP(D568,'query_result_2024-11-01T03_34_5'!B:B,'query_result_2024-11-01T03_34_5'!N:N,"")</f>
        <v>697</v>
      </c>
      <c r="F568" s="1" t="s">
        <v>5907</v>
      </c>
    </row>
    <row r="569">
      <c r="A569" s="1" t="s">
        <v>250</v>
      </c>
      <c r="B569" s="10">
        <v>215.979997405782</v>
      </c>
      <c r="C569" s="11">
        <f t="shared" si="1"/>
        <v>-0.005046330335</v>
      </c>
      <c r="D569" s="1" t="s">
        <v>1030</v>
      </c>
      <c r="E569" s="1">
        <f t="array" ref="E569">XLOOKUP(D569,'query_result_2024-11-01T03_34_5'!B:B,'query_result_2024-11-01T03_34_5'!N:N,"")</f>
        <v>436</v>
      </c>
      <c r="F569" s="1" t="s">
        <v>5914</v>
      </c>
    </row>
    <row r="570">
      <c r="A570" s="1" t="s">
        <v>5916</v>
      </c>
      <c r="B570" s="10">
        <v>312.360004425048</v>
      </c>
      <c r="C570" s="11">
        <f t="shared" si="1"/>
        <v>-0.00565865178</v>
      </c>
      <c r="D570" s="1" t="s">
        <v>895</v>
      </c>
      <c r="E570" s="1">
        <f t="array" ref="E570">XLOOKUP(D570,'query_result_2024-11-01T03_34_5'!B:B,'query_result_2024-11-01T03_34_5'!N:N,"")</f>
        <v>719.5</v>
      </c>
      <c r="F570" s="1" t="s">
        <v>5917</v>
      </c>
      <c r="G570" s="7">
        <v>45450.69627314815</v>
      </c>
    </row>
    <row r="571">
      <c r="A571" s="1" t="s">
        <v>731</v>
      </c>
      <c r="B571" s="10">
        <v>21795.5797729492</v>
      </c>
      <c r="C571" s="11">
        <f t="shared" si="1"/>
        <v>0.3778217041</v>
      </c>
      <c r="D571" s="1" t="s">
        <v>1115</v>
      </c>
      <c r="E571" s="1">
        <f t="array" ref="E571">XLOOKUP(D571,'query_result_2024-11-01T03_34_5'!B:B,'query_result_2024-11-01T03_34_5'!N:N,"")</f>
        <v>562</v>
      </c>
      <c r="F571" s="1" t="s">
        <v>5921</v>
      </c>
      <c r="G571" s="7">
        <v>45539.54293981481</v>
      </c>
    </row>
    <row r="572">
      <c r="A572" s="1" t="s">
        <v>630</v>
      </c>
      <c r="B572" s="10">
        <v>1763.02000808715</v>
      </c>
      <c r="C572" s="11">
        <f t="shared" si="1"/>
        <v>0.02137046278</v>
      </c>
      <c r="D572" s="1" t="s">
        <v>1006</v>
      </c>
      <c r="E572" s="1">
        <f t="array" ref="E572">XLOOKUP(D572,'query_result_2024-11-01T03_34_5'!B:B,'query_result_2024-11-01T03_34_5'!N:N,"")</f>
        <v>562</v>
      </c>
      <c r="F572" s="1" t="s">
        <v>5935</v>
      </c>
    </row>
    <row r="573">
      <c r="A573" s="1" t="s">
        <v>5956</v>
      </c>
      <c r="B573" s="10">
        <v>699.699989318847</v>
      </c>
      <c r="C573" s="11">
        <f t="shared" si="1"/>
        <v>0.006048164893</v>
      </c>
      <c r="D573" s="1" t="s">
        <v>1243</v>
      </c>
      <c r="E573" s="1">
        <f t="array" ref="E573">XLOOKUP(D573,'query_result_2024-11-01T03_34_5'!B:B,'query_result_2024-11-01T03_34_5'!N:N,"")</f>
        <v>436</v>
      </c>
      <c r="F573" s="1" t="s">
        <v>5957</v>
      </c>
    </row>
    <row r="574">
      <c r="A574" s="1" t="s">
        <v>105</v>
      </c>
      <c r="B574" s="10">
        <v>464.699981689453</v>
      </c>
      <c r="C574" s="11">
        <f t="shared" si="1"/>
        <v>0.003627565445</v>
      </c>
      <c r="D574" s="1" t="s">
        <v>908</v>
      </c>
      <c r="E574" s="1">
        <f t="array" ref="E574">XLOOKUP(D574,'query_result_2024-11-01T03_34_5'!B:B,'query_result_2024-11-01T03_34_5'!N:N,"")</f>
        <v>341</v>
      </c>
      <c r="F574" s="1" t="s">
        <v>5961</v>
      </c>
      <c r="G574" s="7">
        <v>45594.2127662037</v>
      </c>
    </row>
    <row r="575">
      <c r="A575" s="1" t="s">
        <v>27</v>
      </c>
      <c r="B575" s="10">
        <v>18842.7001342773</v>
      </c>
      <c r="C575" s="11">
        <f t="shared" si="1"/>
        <v>0.07545442238</v>
      </c>
      <c r="D575" s="1" t="s">
        <v>5068</v>
      </c>
      <c r="E575" s="1">
        <f t="array" ref="E575">XLOOKUP(D575,'query_result_2024-11-01T03_34_5'!B:B,'query_result_2024-11-01T03_34_5'!N:N,"")</f>
        <v>2205</v>
      </c>
      <c r="F575" s="1" t="s">
        <v>5969</v>
      </c>
    </row>
    <row r="576">
      <c r="A576" s="1" t="s">
        <v>5975</v>
      </c>
      <c r="B576" s="10">
        <v>147.039993286132</v>
      </c>
      <c r="C576" s="11">
        <f t="shared" si="1"/>
        <v>-0.007890387471</v>
      </c>
      <c r="D576" s="1" t="s">
        <v>1333</v>
      </c>
      <c r="E576" s="1">
        <f t="array" ref="E576">XLOOKUP(D576,'query_result_2024-11-01T03_34_5'!B:B,'query_result_2024-11-01T03_34_5'!N:N,"")</f>
        <v>697</v>
      </c>
      <c r="F576" s="1" t="s">
        <v>5976</v>
      </c>
    </row>
    <row r="577">
      <c r="A577" s="1" t="s">
        <v>620</v>
      </c>
      <c r="B577" s="10">
        <v>8743.48998260498</v>
      </c>
      <c r="C577" s="11">
        <f t="shared" si="1"/>
        <v>0.1455781136</v>
      </c>
      <c r="D577" s="1" t="s">
        <v>1115</v>
      </c>
      <c r="E577" s="1">
        <f t="array" ref="E577">XLOOKUP(D577,'query_result_2024-11-01T03_34_5'!B:B,'query_result_2024-11-01T03_34_5'!N:N,"")</f>
        <v>562</v>
      </c>
      <c r="F577" s="1" t="s">
        <v>5991</v>
      </c>
    </row>
    <row r="578">
      <c r="A578" s="1" t="s">
        <v>166</v>
      </c>
      <c r="B578" s="10">
        <v>25254.219833374</v>
      </c>
      <c r="C578" s="11">
        <f t="shared" si="1"/>
        <v>0.5692252255</v>
      </c>
      <c r="D578" s="1" t="s">
        <v>1030</v>
      </c>
      <c r="E578" s="1">
        <f t="array" ref="E578">XLOOKUP(D578,'query_result_2024-11-01T03_34_5'!B:B,'query_result_2024-11-01T03_34_5'!N:N,"")</f>
        <v>436</v>
      </c>
      <c r="F578" s="1" t="s">
        <v>5998</v>
      </c>
    </row>
    <row r="579">
      <c r="A579" s="1" t="s">
        <v>6001</v>
      </c>
      <c r="B579" s="10">
        <v>11466.1598052978</v>
      </c>
      <c r="C579" s="11">
        <f t="shared" si="1"/>
        <v>0.1207429852</v>
      </c>
      <c r="D579" s="1" t="s">
        <v>973</v>
      </c>
      <c r="E579" s="1">
        <f t="array" ref="E579">XLOOKUP(D579,'query_result_2024-11-01T03_34_5'!B:B,'query_result_2024-11-01T03_34_5'!N:N,"")</f>
        <v>877</v>
      </c>
      <c r="F579" s="1" t="s">
        <v>6002</v>
      </c>
      <c r="G579" s="7">
        <v>45317.58719907407</v>
      </c>
    </row>
    <row r="580">
      <c r="A580" s="1" t="s">
        <v>155</v>
      </c>
      <c r="B580" s="10">
        <v>271.83999633789</v>
      </c>
      <c r="C580" s="11">
        <f t="shared" si="1"/>
        <v>-0.0020281526</v>
      </c>
      <c r="D580" s="1" t="s">
        <v>938</v>
      </c>
      <c r="E580" s="1">
        <f t="array" ref="E580">XLOOKUP(D580,'query_result_2024-11-01T03_34_5'!B:B,'query_result_2024-11-01T03_34_5'!N:N,"")</f>
        <v>341</v>
      </c>
      <c r="F580" s="1" t="s">
        <v>6022</v>
      </c>
    </row>
    <row r="581">
      <c r="A581" s="1" t="s">
        <v>126</v>
      </c>
      <c r="B581" s="10">
        <v>298.080001831054</v>
      </c>
      <c r="C581" s="11">
        <f t="shared" si="1"/>
        <v>-0.001258650973</v>
      </c>
      <c r="D581" s="1" t="s">
        <v>938</v>
      </c>
      <c r="E581" s="1">
        <f t="array" ref="E581">XLOOKUP(D581,'query_result_2024-11-01T03_34_5'!B:B,'query_result_2024-11-01T03_34_5'!N:N,"")</f>
        <v>341</v>
      </c>
      <c r="F581" s="1" t="s">
        <v>6038</v>
      </c>
      <c r="G581" s="7">
        <v>45582.79163194444</v>
      </c>
    </row>
    <row r="582">
      <c r="A582" s="1" t="s">
        <v>6045</v>
      </c>
      <c r="B582" s="10">
        <v>8943.48005676269</v>
      </c>
      <c r="C582" s="11">
        <f t="shared" si="1"/>
        <v>0.1143013212</v>
      </c>
      <c r="D582" s="1" t="s">
        <v>895</v>
      </c>
      <c r="E582" s="1">
        <f t="array" ref="E582">XLOOKUP(D582,'query_result_2024-11-01T03_34_5'!B:B,'query_result_2024-11-01T03_34_5'!N:N,"")</f>
        <v>719.5</v>
      </c>
      <c r="F582" s="1" t="s">
        <v>6046</v>
      </c>
      <c r="G582" s="7">
        <v>45387.82832175926</v>
      </c>
    </row>
    <row r="583">
      <c r="A583" s="1" t="s">
        <v>6054</v>
      </c>
      <c r="B583" s="10">
        <v>3706.49011230468</v>
      </c>
      <c r="C583" s="11">
        <f t="shared" si="1"/>
        <v>0.0986947247</v>
      </c>
      <c r="D583" s="1" t="s">
        <v>938</v>
      </c>
      <c r="E583" s="1">
        <f t="array" ref="E583">XLOOKUP(D583,'query_result_2024-11-01T03_34_5'!B:B,'query_result_2024-11-01T03_34_5'!N:N,"")</f>
        <v>341</v>
      </c>
      <c r="F583" s="1" t="s">
        <v>6055</v>
      </c>
    </row>
    <row r="584">
      <c r="A584" s="1" t="s">
        <v>6059</v>
      </c>
      <c r="B584" s="10">
        <v>19017.8299942016</v>
      </c>
      <c r="C584" s="11">
        <f t="shared" si="1"/>
        <v>0.2068509691</v>
      </c>
      <c r="D584" s="1" t="s">
        <v>973</v>
      </c>
      <c r="E584" s="1">
        <f t="array" ref="E584">XLOOKUP(D584,'query_result_2024-11-01T03_34_5'!B:B,'query_result_2024-11-01T03_34_5'!N:N,"")</f>
        <v>877</v>
      </c>
      <c r="F584" s="1" t="s">
        <v>6060</v>
      </c>
      <c r="G584" s="7">
        <v>45317.86980324074</v>
      </c>
    </row>
    <row r="585">
      <c r="A585" s="1" t="s">
        <v>188</v>
      </c>
      <c r="B585" s="10">
        <v>348.909996032714</v>
      </c>
      <c r="C585" s="11">
        <f t="shared" si="1"/>
        <v>0.000231964693</v>
      </c>
      <c r="D585" s="1" t="s">
        <v>908</v>
      </c>
      <c r="E585" s="1">
        <f t="array" ref="E585">XLOOKUP(D585,'query_result_2024-11-01T03_34_5'!B:B,'query_result_2024-11-01T03_34_5'!N:N,"")</f>
        <v>341</v>
      </c>
      <c r="F585" s="1" t="s">
        <v>6064</v>
      </c>
    </row>
    <row r="586">
      <c r="A586" s="1" t="s">
        <v>6068</v>
      </c>
      <c r="B586" s="10">
        <v>1548.20001983642</v>
      </c>
      <c r="C586" s="11">
        <f t="shared" si="1"/>
        <v>0.02550917477</v>
      </c>
      <c r="D586" s="1" t="s">
        <v>1243</v>
      </c>
      <c r="E586" s="1">
        <f t="array" ref="E586">XLOOKUP(D586,'query_result_2024-11-01T03_34_5'!B:B,'query_result_2024-11-01T03_34_5'!N:N,"")</f>
        <v>436</v>
      </c>
      <c r="F586" s="1" t="s">
        <v>6069</v>
      </c>
      <c r="G586" s="7">
        <v>45308.63940972222</v>
      </c>
    </row>
    <row r="587">
      <c r="A587" s="1" t="s">
        <v>6078</v>
      </c>
      <c r="B587" s="10">
        <v>941.079986572265</v>
      </c>
      <c r="C587" s="11">
        <f t="shared" si="1"/>
        <v>0.003501864944</v>
      </c>
      <c r="D587" s="1" t="s">
        <v>1497</v>
      </c>
      <c r="E587" s="1">
        <f t="array" ref="E587">XLOOKUP(D587,'query_result_2024-11-01T03_34_5'!B:B,'query_result_2024-11-01T03_34_5'!N:N,"")</f>
        <v>697</v>
      </c>
      <c r="F587" s="1" t="s">
        <v>6079</v>
      </c>
    </row>
    <row r="588">
      <c r="A588" s="1" t="s">
        <v>6093</v>
      </c>
      <c r="B588" s="10">
        <v>2767.97003173828</v>
      </c>
      <c r="C588" s="11">
        <f t="shared" si="1"/>
        <v>0.0392521358</v>
      </c>
      <c r="D588" s="1" t="s">
        <v>1006</v>
      </c>
      <c r="E588" s="1">
        <f t="array" ref="E588">XLOOKUP(D588,'query_result_2024-11-01T03_34_5'!B:B,'query_result_2024-11-01T03_34_5'!N:N,"")</f>
        <v>562</v>
      </c>
      <c r="F588" s="1" t="s">
        <v>6094</v>
      </c>
    </row>
    <row r="589">
      <c r="A589" s="1" t="s">
        <v>704</v>
      </c>
      <c r="B589" s="10">
        <v>818.909973144531</v>
      </c>
      <c r="C589" s="11">
        <f t="shared" si="1"/>
        <v>0.004571351835</v>
      </c>
      <c r="D589" s="1" t="s">
        <v>1006</v>
      </c>
      <c r="E589" s="1">
        <f t="array" ref="E589">XLOOKUP(D589,'query_result_2024-11-01T03_34_5'!B:B,'query_result_2024-11-01T03_34_5'!N:N,"")</f>
        <v>562</v>
      </c>
      <c r="F589" s="1" t="s">
        <v>6107</v>
      </c>
    </row>
    <row r="590">
      <c r="A590" s="1" t="s">
        <v>281</v>
      </c>
      <c r="B590" s="10">
        <v>645.900009155273</v>
      </c>
      <c r="C590" s="11">
        <f t="shared" si="1"/>
        <v>0.008941349242</v>
      </c>
      <c r="D590" s="1" t="s">
        <v>908</v>
      </c>
      <c r="E590" s="1">
        <f t="array" ref="E590">XLOOKUP(D590,'query_result_2024-11-01T03_34_5'!B:B,'query_result_2024-11-01T03_34_5'!N:N,"")</f>
        <v>341</v>
      </c>
      <c r="F590" s="1" t="s">
        <v>6111</v>
      </c>
    </row>
    <row r="591">
      <c r="A591" s="1" t="s">
        <v>291</v>
      </c>
      <c r="B591" s="10">
        <v>905.970001220703</v>
      </c>
      <c r="C591" s="11">
        <f t="shared" si="1"/>
        <v>0.01656803523</v>
      </c>
      <c r="D591" s="1" t="s">
        <v>908</v>
      </c>
      <c r="E591" s="1">
        <f t="array" ref="E591">XLOOKUP(D591,'query_result_2024-11-01T03_34_5'!B:B,'query_result_2024-11-01T03_34_5'!N:N,"")</f>
        <v>341</v>
      </c>
      <c r="F591" s="1" t="s">
        <v>6115</v>
      </c>
    </row>
    <row r="592">
      <c r="A592" s="1" t="s">
        <v>6119</v>
      </c>
      <c r="B592" s="10">
        <v>4411.7999715805</v>
      </c>
      <c r="C592" s="11">
        <f t="shared" si="1"/>
        <v>0.1385454536</v>
      </c>
      <c r="D592" s="1" t="s">
        <v>930</v>
      </c>
      <c r="E592" s="1">
        <f t="array" ref="E592">XLOOKUP(D592,'query_result_2024-11-01T03_34_5'!B:B,'query_result_2024-11-01T03_34_5'!N:N,"")</f>
        <v>297</v>
      </c>
      <c r="F592" s="1" t="s">
        <v>6120</v>
      </c>
      <c r="G592" s="7">
        <v>45235.5087037037</v>
      </c>
    </row>
    <row r="593">
      <c r="A593" s="1" t="s">
        <v>6125</v>
      </c>
      <c r="B593" s="10">
        <v>3109.20001220703</v>
      </c>
      <c r="C593" s="11">
        <f t="shared" si="1"/>
        <v>0.06131192689</v>
      </c>
      <c r="D593" s="1" t="s">
        <v>1243</v>
      </c>
      <c r="E593" s="1">
        <f t="array" ref="E593">XLOOKUP(D593,'query_result_2024-11-01T03_34_5'!B:B,'query_result_2024-11-01T03_34_5'!N:N,"")</f>
        <v>436</v>
      </c>
      <c r="F593" s="1" t="s">
        <v>6126</v>
      </c>
    </row>
    <row r="594">
      <c r="A594" s="1" t="s">
        <v>6129</v>
      </c>
      <c r="B594" s="10">
        <v>193.550003051757</v>
      </c>
      <c r="C594" s="11">
        <f t="shared" si="1"/>
        <v>-0.004324046831</v>
      </c>
      <c r="D594" s="1" t="s">
        <v>908</v>
      </c>
      <c r="E594" s="1">
        <f t="array" ref="E594">XLOOKUP(D594,'query_result_2024-11-01T03_34_5'!B:B,'query_result_2024-11-01T03_34_5'!N:N,"")</f>
        <v>341</v>
      </c>
      <c r="F594" s="1" t="s">
        <v>6130</v>
      </c>
      <c r="G594" s="7">
        <v>45284.10912037037</v>
      </c>
    </row>
    <row r="595">
      <c r="A595" s="1" t="s">
        <v>241</v>
      </c>
      <c r="B595" s="10">
        <v>95.0</v>
      </c>
      <c r="C595" s="11">
        <f t="shared" si="1"/>
        <v>-0.007214076246</v>
      </c>
      <c r="D595" s="1" t="s">
        <v>908</v>
      </c>
      <c r="E595" s="1">
        <f t="array" ref="E595">XLOOKUP(D595,'query_result_2024-11-01T03_34_5'!B:B,'query_result_2024-11-01T03_34_5'!N:N,"")</f>
        <v>341</v>
      </c>
      <c r="F595" s="1" t="s">
        <v>6141</v>
      </c>
      <c r="G595" s="7">
        <v>45594.21537037037</v>
      </c>
    </row>
    <row r="596">
      <c r="A596" s="1" t="s">
        <v>6148</v>
      </c>
      <c r="B596" s="10">
        <v>6054.50001525878</v>
      </c>
      <c r="C596" s="11">
        <f t="shared" si="1"/>
        <v>0.1938552194</v>
      </c>
      <c r="D596" s="1" t="s">
        <v>930</v>
      </c>
      <c r="E596" s="1">
        <f t="array" ref="E596">XLOOKUP(D596,'query_result_2024-11-01T03_34_5'!B:B,'query_result_2024-11-01T03_34_5'!N:N,"")</f>
        <v>297</v>
      </c>
      <c r="F596" s="1" t="s">
        <v>6149</v>
      </c>
      <c r="G596" s="7">
        <v>45453.6796875</v>
      </c>
    </row>
    <row r="597">
      <c r="A597" s="1" t="s">
        <v>6153</v>
      </c>
      <c r="B597" s="10">
        <v>29111.9300460815</v>
      </c>
      <c r="C597" s="11">
        <f t="shared" si="1"/>
        <v>0.2438093291</v>
      </c>
      <c r="D597" s="1" t="s">
        <v>967</v>
      </c>
      <c r="E597" s="1">
        <f t="array" ref="E597">XLOOKUP(D597,'query_result_2024-11-01T03_34_5'!B:B,'query_result_2024-11-01T03_34_5'!N:N,"")</f>
        <v>1147</v>
      </c>
      <c r="F597" s="1" t="s">
        <v>6154</v>
      </c>
      <c r="G597" s="7">
        <v>45504.78377314815</v>
      </c>
    </row>
    <row r="598">
      <c r="A598" s="1" t="s">
        <v>6161</v>
      </c>
      <c r="B598" s="10">
        <v>242.860004425048</v>
      </c>
      <c r="C598" s="11">
        <f t="shared" si="1"/>
        <v>-0.002878005735</v>
      </c>
      <c r="D598" s="1" t="s">
        <v>908</v>
      </c>
      <c r="E598" s="1">
        <f t="array" ref="E598">XLOOKUP(D598,'query_result_2024-11-01T03_34_5'!B:B,'query_result_2024-11-01T03_34_5'!N:N,"")</f>
        <v>341</v>
      </c>
      <c r="F598" s="1" t="s">
        <v>6162</v>
      </c>
      <c r="G598" s="7">
        <v>45390.5071875</v>
      </c>
    </row>
    <row r="599">
      <c r="A599" s="1" t="s">
        <v>323</v>
      </c>
      <c r="B599" s="10">
        <v>3401.76000976562</v>
      </c>
      <c r="C599" s="11">
        <f t="shared" si="1"/>
        <v>0.06802201857</v>
      </c>
      <c r="D599" s="1" t="s">
        <v>1030</v>
      </c>
      <c r="E599" s="1">
        <f t="array" ref="E599">XLOOKUP(D599,'query_result_2024-11-01T03_34_5'!B:B,'query_result_2024-11-01T03_34_5'!N:N,"")</f>
        <v>436</v>
      </c>
      <c r="F599" s="1" t="s">
        <v>6165</v>
      </c>
    </row>
    <row r="600">
      <c r="A600" s="1" t="s">
        <v>654</v>
      </c>
      <c r="B600" s="10">
        <v>3188.31000518798</v>
      </c>
      <c r="C600" s="11">
        <f t="shared" si="1"/>
        <v>0.04673149475</v>
      </c>
      <c r="D600" s="1" t="s">
        <v>1115</v>
      </c>
      <c r="E600" s="1">
        <f t="array" ref="E600">XLOOKUP(D600,'query_result_2024-11-01T03_34_5'!B:B,'query_result_2024-11-01T03_34_5'!N:N,"")</f>
        <v>562</v>
      </c>
      <c r="F600" s="1" t="s">
        <v>6168</v>
      </c>
    </row>
    <row r="601">
      <c r="A601" s="1" t="s">
        <v>6182</v>
      </c>
      <c r="B601" s="10">
        <v>1094.56999206542</v>
      </c>
      <c r="C601" s="11">
        <f t="shared" si="1"/>
        <v>0.02209882675</v>
      </c>
      <c r="D601" s="1" t="s">
        <v>908</v>
      </c>
      <c r="E601" s="1">
        <f t="array" ref="E601">XLOOKUP(D601,'query_result_2024-11-01T03_34_5'!B:B,'query_result_2024-11-01T03_34_5'!N:N,"")</f>
        <v>341</v>
      </c>
      <c r="F601" s="1" t="s">
        <v>6183</v>
      </c>
    </row>
    <row r="602">
      <c r="A602" s="1" t="s">
        <v>228</v>
      </c>
      <c r="B602" s="10">
        <v>26.0</v>
      </c>
      <c r="C602" s="11">
        <f t="shared" si="1"/>
        <v>-0.009237536657</v>
      </c>
      <c r="D602" s="1" t="s">
        <v>915</v>
      </c>
      <c r="E602" s="1">
        <f t="array" ref="E602">XLOOKUP(D602,'query_result_2024-11-01T03_34_5'!B:B,'query_result_2024-11-01T03_34_5'!N:N,"")</f>
        <v>341</v>
      </c>
      <c r="F602" s="1" t="s">
        <v>6191</v>
      </c>
    </row>
    <row r="603">
      <c r="A603" s="1" t="s">
        <v>6195</v>
      </c>
      <c r="B603" s="10">
        <v>2556.29998779296</v>
      </c>
      <c r="C603" s="11">
        <f t="shared" si="1"/>
        <v>0.06496480903</v>
      </c>
      <c r="D603" s="1" t="s">
        <v>908</v>
      </c>
      <c r="E603" s="1">
        <f t="array" ref="E603">XLOOKUP(D603,'query_result_2024-11-01T03_34_5'!B:B,'query_result_2024-11-01T03_34_5'!N:N,"")</f>
        <v>341</v>
      </c>
      <c r="F603" s="1" t="s">
        <v>6196</v>
      </c>
    </row>
    <row r="604">
      <c r="A604" s="1" t="s">
        <v>129</v>
      </c>
      <c r="B604" s="10">
        <v>4843.0</v>
      </c>
      <c r="C604" s="11">
        <f t="shared" si="1"/>
        <v>0.1320234604</v>
      </c>
      <c r="D604" s="1" t="s">
        <v>908</v>
      </c>
      <c r="E604" s="1">
        <f t="array" ref="E604">XLOOKUP(D604,'query_result_2024-11-01T03_34_5'!B:B,'query_result_2024-11-01T03_34_5'!N:N,"")</f>
        <v>341</v>
      </c>
      <c r="F604" s="1" t="s">
        <v>6207</v>
      </c>
    </row>
    <row r="605">
      <c r="A605" s="1" t="s">
        <v>6211</v>
      </c>
      <c r="B605" s="10">
        <v>402.099990844726</v>
      </c>
      <c r="C605" s="11">
        <f t="shared" si="1"/>
        <v>-0.002845195892</v>
      </c>
      <c r="D605" s="1" t="s">
        <v>1006</v>
      </c>
      <c r="E605" s="1">
        <f t="array" ref="E605">XLOOKUP(D605,'query_result_2024-11-01T03_34_5'!B:B,'query_result_2024-11-01T03_34_5'!N:N,"")</f>
        <v>562</v>
      </c>
      <c r="F605" s="1" t="s">
        <v>6212</v>
      </c>
    </row>
    <row r="606">
      <c r="A606" s="1" t="s">
        <v>165</v>
      </c>
      <c r="B606" s="10">
        <v>4851.00993728637</v>
      </c>
      <c r="C606" s="11">
        <f t="shared" si="1"/>
        <v>0.1012616958</v>
      </c>
      <c r="D606" s="1" t="s">
        <v>1243</v>
      </c>
      <c r="E606" s="1">
        <f t="array" ref="E606">XLOOKUP(D606,'query_result_2024-11-01T03_34_5'!B:B,'query_result_2024-11-01T03_34_5'!N:N,"")</f>
        <v>436</v>
      </c>
      <c r="F606" s="1" t="s">
        <v>6216</v>
      </c>
      <c r="G606" s="7">
        <v>45440.09625</v>
      </c>
    </row>
    <row r="607">
      <c r="A607" s="1" t="s">
        <v>6220</v>
      </c>
      <c r="B607" s="10">
        <v>1453.21999549865</v>
      </c>
      <c r="C607" s="11">
        <f t="shared" si="1"/>
        <v>0.006570353426</v>
      </c>
      <c r="D607" s="1" t="s">
        <v>1185</v>
      </c>
      <c r="E607" s="1">
        <f t="array" ref="E607">XLOOKUP(D607,'query_result_2024-11-01T03_34_5'!B:B,'query_result_2024-11-01T03_34_5'!N:N,"")</f>
        <v>877</v>
      </c>
      <c r="F607" s="1" t="s">
        <v>6221</v>
      </c>
    </row>
    <row r="608">
      <c r="A608" s="1" t="s">
        <v>273</v>
      </c>
      <c r="B608" s="10">
        <v>499.880004882812</v>
      </c>
      <c r="C608" s="11">
        <f t="shared" si="1"/>
        <v>0.00465923768</v>
      </c>
      <c r="D608" s="1" t="s">
        <v>938</v>
      </c>
      <c r="E608" s="1">
        <f t="array" ref="E608">XLOOKUP(D608,'query_result_2024-11-01T03_34_5'!B:B,'query_result_2024-11-01T03_34_5'!N:N,"")</f>
        <v>341</v>
      </c>
      <c r="F608" s="1" t="s">
        <v>6226</v>
      </c>
    </row>
    <row r="609">
      <c r="A609" s="1" t="s">
        <v>6231</v>
      </c>
      <c r="B609" s="10">
        <v>922.5</v>
      </c>
      <c r="C609" s="11">
        <f t="shared" si="1"/>
        <v>0.01705278592</v>
      </c>
      <c r="D609" s="1" t="s">
        <v>908</v>
      </c>
      <c r="E609" s="1">
        <f t="array" ref="E609">XLOOKUP(D609,'query_result_2024-11-01T03_34_5'!B:B,'query_result_2024-11-01T03_34_5'!N:N,"")</f>
        <v>341</v>
      </c>
      <c r="F609" s="1" t="s">
        <v>6232</v>
      </c>
      <c r="G609" s="7">
        <v>45318.8169212963</v>
      </c>
    </row>
    <row r="610">
      <c r="A610" s="1" t="s">
        <v>707</v>
      </c>
      <c r="B610" s="10">
        <v>1432.40002059936</v>
      </c>
      <c r="C610" s="11">
        <f t="shared" si="1"/>
        <v>0.009908269918</v>
      </c>
      <c r="D610" s="1" t="s">
        <v>895</v>
      </c>
      <c r="E610" s="1">
        <f t="array" ref="E610">XLOOKUP(D610,'query_result_2024-11-01T03_34_5'!B:B,'query_result_2024-11-01T03_34_5'!N:N,"")</f>
        <v>719.5</v>
      </c>
      <c r="F610" s="1" t="s">
        <v>6236</v>
      </c>
    </row>
    <row r="611">
      <c r="A611" s="1" t="s">
        <v>6238</v>
      </c>
      <c r="B611" s="10">
        <v>1179.07998657226</v>
      </c>
      <c r="C611" s="11">
        <f t="shared" si="1"/>
        <v>0.0002796860207</v>
      </c>
      <c r="D611" s="1" t="s">
        <v>967</v>
      </c>
      <c r="E611" s="1">
        <f t="array" ref="E611">XLOOKUP(D611,'query_result_2024-11-01T03_34_5'!B:B,'query_result_2024-11-01T03_34_5'!N:N,"")</f>
        <v>1147</v>
      </c>
      <c r="F611" s="1" t="s">
        <v>6239</v>
      </c>
    </row>
    <row r="612">
      <c r="A612" s="1" t="s">
        <v>210</v>
      </c>
      <c r="B612" s="10">
        <v>1258.83001708984</v>
      </c>
      <c r="C612" s="11">
        <f t="shared" si="1"/>
        <v>0.02691583628</v>
      </c>
      <c r="D612" s="1" t="s">
        <v>908</v>
      </c>
      <c r="E612" s="1">
        <f t="array" ref="E612">XLOOKUP(D612,'query_result_2024-11-01T03_34_5'!B:B,'query_result_2024-11-01T03_34_5'!N:N,"")</f>
        <v>341</v>
      </c>
      <c r="F612" s="1" t="s">
        <v>6242</v>
      </c>
    </row>
    <row r="613">
      <c r="A613" s="1" t="s">
        <v>6247</v>
      </c>
      <c r="B613" s="10">
        <v>262.390012204647</v>
      </c>
      <c r="C613" s="11">
        <f t="shared" si="1"/>
        <v>-0.003981880454</v>
      </c>
      <c r="D613" s="1" t="s">
        <v>1243</v>
      </c>
      <c r="E613" s="1">
        <f t="array" ref="E613">XLOOKUP(D613,'query_result_2024-11-01T03_34_5'!B:B,'query_result_2024-11-01T03_34_5'!N:N,"")</f>
        <v>436</v>
      </c>
      <c r="F613" s="1" t="s">
        <v>6248</v>
      </c>
    </row>
    <row r="614">
      <c r="A614" s="1" t="s">
        <v>284</v>
      </c>
      <c r="B614" s="10">
        <v>694.950012207031</v>
      </c>
      <c r="C614" s="11">
        <f t="shared" si="1"/>
        <v>0.01037976575</v>
      </c>
      <c r="D614" s="1" t="s">
        <v>938</v>
      </c>
      <c r="E614" s="1">
        <f t="array" ref="E614">XLOOKUP(D614,'query_result_2024-11-01T03_34_5'!B:B,'query_result_2024-11-01T03_34_5'!N:N,"")</f>
        <v>341</v>
      </c>
      <c r="F614" s="1" t="s">
        <v>6251</v>
      </c>
    </row>
    <row r="615">
      <c r="A615" s="1" t="s">
        <v>92</v>
      </c>
      <c r="B615" s="10">
        <v>2237.53002929687</v>
      </c>
      <c r="C615" s="11">
        <f t="shared" si="1"/>
        <v>0.0556167164</v>
      </c>
      <c r="D615" s="1" t="s">
        <v>908</v>
      </c>
      <c r="E615" s="1">
        <f t="array" ref="E615">XLOOKUP(D615,'query_result_2024-11-01T03_34_5'!B:B,'query_result_2024-11-01T03_34_5'!N:N,"")</f>
        <v>341</v>
      </c>
      <c r="F615" s="1" t="s">
        <v>6270</v>
      </c>
    </row>
    <row r="616">
      <c r="A616" s="1" t="s">
        <v>695</v>
      </c>
      <c r="B616" s="10">
        <v>819.609985351562</v>
      </c>
      <c r="C616" s="11">
        <f t="shared" si="1"/>
        <v>-0.0006543901328</v>
      </c>
      <c r="D616" s="1" t="s">
        <v>1185</v>
      </c>
      <c r="E616" s="1">
        <f t="array" ref="E616">XLOOKUP(D616,'query_result_2024-11-01T03_34_5'!B:B,'query_result_2024-11-01T03_34_5'!N:N,"")</f>
        <v>877</v>
      </c>
      <c r="F616" s="1" t="s">
        <v>6272</v>
      </c>
    </row>
    <row r="617">
      <c r="A617" s="1" t="s">
        <v>6275</v>
      </c>
      <c r="B617" s="10">
        <v>8720.30009078979</v>
      </c>
      <c r="C617" s="11">
        <f t="shared" si="1"/>
        <v>0.05920873088</v>
      </c>
      <c r="D617" s="1" t="s">
        <v>6278</v>
      </c>
      <c r="E617" s="1">
        <f t="array" ref="E617">XLOOKUP(D617,'query_result_2024-11-01T03_34_5'!B:B,'query_result_2024-11-01T03_34_5'!N:N,"")</f>
        <v>1260</v>
      </c>
      <c r="F617" s="1" t="s">
        <v>6276</v>
      </c>
      <c r="G617" s="7">
        <v>45449.01086805556</v>
      </c>
    </row>
    <row r="618">
      <c r="A618" s="1" t="s">
        <v>6292</v>
      </c>
      <c r="B618" s="10">
        <v>5920.84006500244</v>
      </c>
      <c r="C618" s="11">
        <f t="shared" si="1"/>
        <v>0.09535302607</v>
      </c>
      <c r="D618" s="1" t="s">
        <v>1006</v>
      </c>
      <c r="E618" s="1">
        <f t="array" ref="E618">XLOOKUP(D618,'query_result_2024-11-01T03_34_5'!B:B,'query_result_2024-11-01T03_34_5'!N:N,"")</f>
        <v>562</v>
      </c>
      <c r="F618" s="1" t="s">
        <v>6293</v>
      </c>
      <c r="G618" s="7">
        <v>45460.624027777776</v>
      </c>
    </row>
    <row r="619">
      <c r="A619" s="1" t="s">
        <v>6297</v>
      </c>
      <c r="B619" s="10">
        <v>1119.39999389648</v>
      </c>
      <c r="C619" s="11">
        <f t="shared" si="1"/>
        <v>0.02769023548</v>
      </c>
      <c r="D619" s="1" t="s">
        <v>930</v>
      </c>
      <c r="E619" s="1">
        <f t="array" ref="E619">XLOOKUP(D619,'query_result_2024-11-01T03_34_5'!B:B,'query_result_2024-11-01T03_34_5'!N:N,"")</f>
        <v>297</v>
      </c>
      <c r="F619" s="1" t="s">
        <v>6298</v>
      </c>
      <c r="G619" s="7">
        <v>45542.67398148148</v>
      </c>
    </row>
    <row r="620">
      <c r="A620" s="1" t="s">
        <v>722</v>
      </c>
      <c r="B620" s="10">
        <v>5493.78993225097</v>
      </c>
      <c r="C620" s="11">
        <f t="shared" si="1"/>
        <v>0.05264298668</v>
      </c>
      <c r="D620" s="1" t="s">
        <v>973</v>
      </c>
      <c r="E620" s="1">
        <f t="array" ref="E620">XLOOKUP(D620,'query_result_2024-11-01T03_34_5'!B:B,'query_result_2024-11-01T03_34_5'!N:N,"")</f>
        <v>877</v>
      </c>
      <c r="F620" s="1" t="s">
        <v>6301</v>
      </c>
    </row>
    <row r="621">
      <c r="A621" s="1" t="s">
        <v>297</v>
      </c>
      <c r="B621" s="10">
        <v>1105.78999328613</v>
      </c>
      <c r="C621" s="11">
        <f t="shared" si="1"/>
        <v>0.02242785904</v>
      </c>
      <c r="D621" s="1" t="s">
        <v>938</v>
      </c>
      <c r="E621" s="1">
        <f t="array" ref="E621">XLOOKUP(D621,'query_result_2024-11-01T03_34_5'!B:B,'query_result_2024-11-01T03_34_5'!N:N,"")</f>
        <v>341</v>
      </c>
      <c r="F621" s="1" t="s">
        <v>6305</v>
      </c>
    </row>
    <row r="622">
      <c r="A622" s="1" t="s">
        <v>637</v>
      </c>
      <c r="B622" s="10">
        <v>4787.11001586914</v>
      </c>
      <c r="C622" s="11">
        <f t="shared" si="1"/>
        <v>0.04458506289</v>
      </c>
      <c r="D622" s="1" t="s">
        <v>1185</v>
      </c>
      <c r="E622" s="1">
        <f t="array" ref="E622">XLOOKUP(D622,'query_result_2024-11-01T03_34_5'!B:B,'query_result_2024-11-01T03_34_5'!N:N,"")</f>
        <v>877</v>
      </c>
      <c r="F622" s="1" t="s">
        <v>6314</v>
      </c>
    </row>
    <row r="623">
      <c r="A623" s="1" t="s">
        <v>283</v>
      </c>
      <c r="B623" s="10">
        <v>689.909973144531</v>
      </c>
      <c r="C623" s="11">
        <f t="shared" si="1"/>
        <v>0.01023196402</v>
      </c>
      <c r="D623" s="1" t="s">
        <v>938</v>
      </c>
      <c r="E623" s="1">
        <f t="array" ref="E623">XLOOKUP(D623,'query_result_2024-11-01T03_34_5'!B:B,'query_result_2024-11-01T03_34_5'!N:N,"")</f>
        <v>341</v>
      </c>
      <c r="F623" s="1" t="s">
        <v>9696</v>
      </c>
    </row>
    <row r="624">
      <c r="A624" s="1" t="s">
        <v>180</v>
      </c>
      <c r="B624" s="10">
        <v>1351.40002441406</v>
      </c>
      <c r="C624" s="11">
        <f t="shared" si="1"/>
        <v>0.02963049925</v>
      </c>
      <c r="D624" s="1" t="s">
        <v>938</v>
      </c>
      <c r="E624" s="1">
        <f t="array" ref="E624">XLOOKUP(D624,'query_result_2024-11-01T03_34_5'!B:B,'query_result_2024-11-01T03_34_5'!N:N,"")</f>
        <v>341</v>
      </c>
      <c r="F624" s="1" t="s">
        <v>6333</v>
      </c>
    </row>
    <row r="625">
      <c r="A625" s="1" t="s">
        <v>6335</v>
      </c>
      <c r="B625" s="10">
        <v>315.600006103515</v>
      </c>
      <c r="C625" s="11">
        <f t="shared" si="1"/>
        <v>0.0006262628318</v>
      </c>
      <c r="D625" s="1" t="s">
        <v>930</v>
      </c>
      <c r="E625" s="1">
        <f t="array" ref="E625">XLOOKUP(D625,'query_result_2024-11-01T03_34_5'!B:B,'query_result_2024-11-01T03_34_5'!N:N,"")</f>
        <v>297</v>
      </c>
      <c r="F625" s="1" t="s">
        <v>6336</v>
      </c>
      <c r="G625" s="7">
        <v>45252.65193287037</v>
      </c>
    </row>
    <row r="626">
      <c r="A626" s="1" t="s">
        <v>6339</v>
      </c>
      <c r="B626" s="10">
        <v>1925.97998046875</v>
      </c>
      <c r="C626" s="11">
        <f t="shared" si="1"/>
        <v>0.01676831106</v>
      </c>
      <c r="D626" s="1" t="s">
        <v>895</v>
      </c>
      <c r="E626" s="1">
        <f t="array" ref="E626">XLOOKUP(D626,'query_result_2024-11-01T03_34_5'!B:B,'query_result_2024-11-01T03_34_5'!N:N,"")</f>
        <v>719.5</v>
      </c>
      <c r="F626" s="1" t="s">
        <v>6340</v>
      </c>
      <c r="G626" s="7">
        <v>45237.566030092596</v>
      </c>
    </row>
    <row r="627">
      <c r="A627" s="1" t="s">
        <v>6345</v>
      </c>
      <c r="B627" s="10">
        <v>25614.6599769592</v>
      </c>
      <c r="C627" s="11">
        <f t="shared" si="1"/>
        <v>0.2820713794</v>
      </c>
      <c r="D627" s="1" t="s">
        <v>1185</v>
      </c>
      <c r="E627" s="1">
        <f t="array" ref="E627">XLOOKUP(D627,'query_result_2024-11-01T03_34_5'!B:B,'query_result_2024-11-01T03_34_5'!N:N,"")</f>
        <v>877</v>
      </c>
      <c r="F627" s="1" t="s">
        <v>6346</v>
      </c>
    </row>
    <row r="628">
      <c r="A628" s="1" t="s">
        <v>6353</v>
      </c>
      <c r="B628" s="10">
        <v>135.820007324218</v>
      </c>
      <c r="C628" s="11">
        <f t="shared" si="1"/>
        <v>-0.006578841125</v>
      </c>
      <c r="D628" s="1" t="s">
        <v>1566</v>
      </c>
      <c r="E628" s="1">
        <f t="array" ref="E628">XLOOKUP(D628,'query_result_2024-11-01T03_34_5'!B:B,'query_result_2024-11-01T03_34_5'!N:N,"")</f>
        <v>397</v>
      </c>
      <c r="F628" s="1" t="s">
        <v>6354</v>
      </c>
    </row>
    <row r="629">
      <c r="A629" s="1" t="s">
        <v>206</v>
      </c>
      <c r="B629" s="10">
        <v>741.100006103515</v>
      </c>
      <c r="C629" s="11">
        <f t="shared" si="1"/>
        <v>0.01173313801</v>
      </c>
      <c r="D629" s="1" t="s">
        <v>908</v>
      </c>
      <c r="E629" s="1">
        <f t="array" ref="E629">XLOOKUP(D629,'query_result_2024-11-01T03_34_5'!B:B,'query_result_2024-11-01T03_34_5'!N:N,"")</f>
        <v>341</v>
      </c>
      <c r="F629" s="1" t="s">
        <v>6358</v>
      </c>
    </row>
    <row r="630">
      <c r="A630" s="1" t="s">
        <v>6363</v>
      </c>
      <c r="B630" s="10">
        <v>3234.69997406005</v>
      </c>
      <c r="C630" s="11">
        <f t="shared" si="1"/>
        <v>0.006197796565</v>
      </c>
      <c r="D630" s="1" t="s">
        <v>6367</v>
      </c>
      <c r="E630" s="1">
        <f t="array" ref="E630">XLOOKUP(D630,'query_result_2024-11-01T03_34_5'!B:B,'query_result_2024-11-01T03_34_5'!N:N,"")</f>
        <v>1997</v>
      </c>
      <c r="F630" s="1" t="s">
        <v>6364</v>
      </c>
    </row>
    <row r="631">
      <c r="A631" s="1" t="s">
        <v>6377</v>
      </c>
      <c r="B631" s="10">
        <v>20124.559946537</v>
      </c>
      <c r="C631" s="11">
        <f t="shared" si="1"/>
        <v>0.5801630483</v>
      </c>
      <c r="D631" s="1" t="s">
        <v>908</v>
      </c>
      <c r="E631" s="1">
        <f t="array" ref="E631">XLOOKUP(D631,'query_result_2024-11-01T03_34_5'!B:B,'query_result_2024-11-01T03_34_5'!N:N,"")</f>
        <v>341</v>
      </c>
      <c r="F631" s="1" t="s">
        <v>6378</v>
      </c>
      <c r="G631" s="7">
        <v>45344.51710648148</v>
      </c>
    </row>
    <row r="632">
      <c r="A632" s="1" t="s">
        <v>6395</v>
      </c>
      <c r="B632" s="10">
        <v>692.599975585937</v>
      </c>
      <c r="C632" s="11">
        <f t="shared" si="1"/>
        <v>0.01031084972</v>
      </c>
      <c r="D632" s="1" t="s">
        <v>908</v>
      </c>
      <c r="E632" s="1">
        <f t="array" ref="E632">XLOOKUP(D632,'query_result_2024-11-01T03_34_5'!B:B,'query_result_2024-11-01T03_34_5'!N:N,"")</f>
        <v>341</v>
      </c>
      <c r="F632" s="1" t="s">
        <v>6396</v>
      </c>
      <c r="G632" s="7">
        <v>45293.95516203704</v>
      </c>
    </row>
    <row r="633">
      <c r="A633" s="1" t="s">
        <v>6400</v>
      </c>
      <c r="B633" s="10">
        <v>131.899993896484</v>
      </c>
      <c r="C633" s="11">
        <f t="shared" si="1"/>
        <v>-0.006131964988</v>
      </c>
      <c r="D633" s="1" t="s">
        <v>908</v>
      </c>
      <c r="E633" s="1">
        <f t="array" ref="E633">XLOOKUP(D633,'query_result_2024-11-01T03_34_5'!B:B,'query_result_2024-11-01T03_34_5'!N:N,"")</f>
        <v>341</v>
      </c>
      <c r="F633" s="1" t="s">
        <v>6401</v>
      </c>
      <c r="G633" s="7">
        <v>45318.870150462964</v>
      </c>
    </row>
    <row r="634">
      <c r="A634" s="1" t="s">
        <v>645</v>
      </c>
      <c r="B634" s="10">
        <v>193.419998168945</v>
      </c>
      <c r="C634" s="11">
        <f t="shared" si="1"/>
        <v>-0.007794526817</v>
      </c>
      <c r="D634" s="1" t="s">
        <v>1185</v>
      </c>
      <c r="E634" s="1">
        <f t="array" ref="E634">XLOOKUP(D634,'query_result_2024-11-01T03_34_5'!B:B,'query_result_2024-11-01T03_34_5'!N:N,"")</f>
        <v>877</v>
      </c>
      <c r="F634" s="1" t="s">
        <v>6410</v>
      </c>
    </row>
    <row r="635">
      <c r="A635" s="1" t="s">
        <v>6415</v>
      </c>
      <c r="B635" s="10">
        <v>161.910003662109</v>
      </c>
      <c r="C635" s="11">
        <f t="shared" si="1"/>
        <v>-0.005251906051</v>
      </c>
      <c r="D635" s="1" t="s">
        <v>908</v>
      </c>
      <c r="E635" s="1">
        <f t="array" ref="E635">XLOOKUP(D635,'query_result_2024-11-01T03_34_5'!B:B,'query_result_2024-11-01T03_34_5'!N:N,"")</f>
        <v>341</v>
      </c>
      <c r="F635" s="1" t="s">
        <v>6416</v>
      </c>
      <c r="G635" s="7">
        <v>45394.793287037035</v>
      </c>
    </row>
    <row r="636">
      <c r="A636" s="1" t="s">
        <v>74</v>
      </c>
      <c r="B636" s="10">
        <v>724.069999694824</v>
      </c>
      <c r="C636" s="11">
        <f t="shared" si="1"/>
        <v>0.006607110085</v>
      </c>
      <c r="D636" s="1" t="s">
        <v>1243</v>
      </c>
      <c r="E636" s="1">
        <f t="array" ref="E636">XLOOKUP(D636,'query_result_2024-11-01T03_34_5'!B:B,'query_result_2024-11-01T03_34_5'!N:N,"")</f>
        <v>436</v>
      </c>
      <c r="F636" s="1" t="s">
        <v>6438</v>
      </c>
    </row>
    <row r="637">
      <c r="A637" s="1" t="s">
        <v>6447</v>
      </c>
      <c r="B637" s="10">
        <v>3983.34997332096</v>
      </c>
      <c r="C637" s="11">
        <f t="shared" si="1"/>
        <v>0.04536275154</v>
      </c>
      <c r="D637" s="1" t="s">
        <v>895</v>
      </c>
      <c r="E637" s="1">
        <f t="array" ref="E637">XLOOKUP(D637,'query_result_2024-11-01T03_34_5'!B:B,'query_result_2024-11-01T03_34_5'!N:N,"")</f>
        <v>719.5</v>
      </c>
      <c r="F637" s="1" t="s">
        <v>6448</v>
      </c>
      <c r="G637" s="7">
        <v>45473.7971875</v>
      </c>
    </row>
    <row r="638">
      <c r="A638" s="1" t="s">
        <v>333</v>
      </c>
      <c r="B638" s="10">
        <v>4103.59997558593</v>
      </c>
      <c r="C638" s="11">
        <f t="shared" si="1"/>
        <v>0.1103401752</v>
      </c>
      <c r="D638" s="1" t="s">
        <v>938</v>
      </c>
      <c r="E638" s="1">
        <f t="array" ref="E638">XLOOKUP(D638,'query_result_2024-11-01T03_34_5'!B:B,'query_result_2024-11-01T03_34_5'!N:N,"")</f>
        <v>341</v>
      </c>
      <c r="F638" s="1" t="s">
        <v>6465</v>
      </c>
    </row>
    <row r="639">
      <c r="A639" s="1" t="s">
        <v>242</v>
      </c>
      <c r="B639" s="10">
        <v>99.9000015258789</v>
      </c>
      <c r="C639" s="11">
        <f t="shared" si="1"/>
        <v>-0.007070381187</v>
      </c>
      <c r="D639" s="1" t="s">
        <v>938</v>
      </c>
      <c r="E639" s="1">
        <f t="array" ref="E639">XLOOKUP(D639,'query_result_2024-11-01T03_34_5'!B:B,'query_result_2024-11-01T03_34_5'!N:N,"")</f>
        <v>341</v>
      </c>
      <c r="F639" s="1" t="s">
        <v>6469</v>
      </c>
    </row>
    <row r="640">
      <c r="A640" s="1" t="s">
        <v>6480</v>
      </c>
      <c r="B640" s="10">
        <v>1959.67000579833</v>
      </c>
      <c r="C640" s="11">
        <f t="shared" si="1"/>
        <v>0.03494655977</v>
      </c>
      <c r="D640" s="1" t="s">
        <v>1243</v>
      </c>
      <c r="E640" s="1">
        <f t="array" ref="E640">XLOOKUP(D640,'query_result_2024-11-01T03_34_5'!B:B,'query_result_2024-11-01T03_34_5'!N:N,"")</f>
        <v>436</v>
      </c>
      <c r="F640" s="1" t="s">
        <v>6481</v>
      </c>
    </row>
    <row r="641">
      <c r="A641" s="1" t="s">
        <v>6491</v>
      </c>
      <c r="B641" s="10">
        <v>2996.79998779296</v>
      </c>
      <c r="C641" s="11">
        <f t="shared" si="1"/>
        <v>0.05873394467</v>
      </c>
      <c r="D641" s="1" t="s">
        <v>1243</v>
      </c>
      <c r="E641" s="1">
        <f t="array" ref="E641">XLOOKUP(D641,'query_result_2024-11-01T03_34_5'!B:B,'query_result_2024-11-01T03_34_5'!N:N,"")</f>
        <v>436</v>
      </c>
      <c r="F641" s="1" t="s">
        <v>9697</v>
      </c>
    </row>
    <row r="642">
      <c r="A642" s="1" t="s">
        <v>691</v>
      </c>
      <c r="B642" s="10">
        <v>198.43000793457</v>
      </c>
      <c r="C642" s="11">
        <f t="shared" si="1"/>
        <v>-0.006469216941</v>
      </c>
      <c r="D642" s="1" t="s">
        <v>1006</v>
      </c>
      <c r="E642" s="1">
        <f t="array" ref="E642">XLOOKUP(D642,'query_result_2024-11-01T03_34_5'!B:B,'query_result_2024-11-01T03_34_5'!N:N,"")</f>
        <v>562</v>
      </c>
      <c r="F642" s="1" t="s">
        <v>6496</v>
      </c>
      <c r="G642" s="7">
        <v>45525.69951388889</v>
      </c>
    </row>
    <row r="643">
      <c r="A643" s="1" t="s">
        <v>6500</v>
      </c>
      <c r="B643" s="10">
        <v>1253.61000061035</v>
      </c>
      <c r="C643" s="11">
        <f t="shared" si="1"/>
        <v>0.02676275662</v>
      </c>
      <c r="D643" s="1" t="s">
        <v>908</v>
      </c>
      <c r="E643" s="1">
        <f t="array" ref="E643">XLOOKUP(D643,'query_result_2024-11-01T03_34_5'!B:B,'query_result_2024-11-01T03_34_5'!N:N,"")</f>
        <v>341</v>
      </c>
      <c r="F643" s="1" t="s">
        <v>6501</v>
      </c>
      <c r="G643" s="7">
        <v>45473.7971875</v>
      </c>
    </row>
    <row r="644">
      <c r="A644" s="1" t="s">
        <v>6505</v>
      </c>
      <c r="B644" s="10">
        <v>50420.4299917221</v>
      </c>
      <c r="C644" s="11">
        <f t="shared" si="1"/>
        <v>0.5649193842</v>
      </c>
      <c r="D644" s="1" t="s">
        <v>973</v>
      </c>
      <c r="E644" s="1">
        <f t="array" ref="E644">XLOOKUP(D644,'query_result_2024-11-01T03_34_5'!B:B,'query_result_2024-11-01T03_34_5'!N:N,"")</f>
        <v>877</v>
      </c>
      <c r="F644" s="1" t="s">
        <v>6506</v>
      </c>
    </row>
    <row r="645">
      <c r="A645" s="1" t="s">
        <v>717</v>
      </c>
      <c r="B645" s="10">
        <v>4235.77005195617</v>
      </c>
      <c r="C645" s="11">
        <f t="shared" si="1"/>
        <v>0.03829840424</v>
      </c>
      <c r="D645" s="1" t="s">
        <v>973</v>
      </c>
      <c r="E645" s="1">
        <f t="array" ref="E645">XLOOKUP(D645,'query_result_2024-11-01T03_34_5'!B:B,'query_result_2024-11-01T03_34_5'!N:N,"")</f>
        <v>877</v>
      </c>
      <c r="F645" s="1" t="s">
        <v>6510</v>
      </c>
    </row>
    <row r="646">
      <c r="A646" s="1" t="s">
        <v>315</v>
      </c>
      <c r="B646" s="10">
        <v>1918.88004684448</v>
      </c>
      <c r="C646" s="11">
        <f t="shared" si="1"/>
        <v>0.04627214214</v>
      </c>
      <c r="D646" s="1" t="s">
        <v>915</v>
      </c>
      <c r="E646" s="1">
        <f t="array" ref="E646">XLOOKUP(D646,'query_result_2024-11-01T03_34_5'!B:B,'query_result_2024-11-01T03_34_5'!N:N,"")</f>
        <v>341</v>
      </c>
      <c r="F646" s="1" t="s">
        <v>6516</v>
      </c>
    </row>
    <row r="647">
      <c r="A647" s="1" t="s">
        <v>643</v>
      </c>
      <c r="B647" s="10">
        <v>1883.13999176025</v>
      </c>
      <c r="C647" s="11">
        <f t="shared" si="1"/>
        <v>0.01147251986</v>
      </c>
      <c r="D647" s="1" t="s">
        <v>1185</v>
      </c>
      <c r="E647" s="1">
        <f t="array" ref="E647">XLOOKUP(D647,'query_result_2024-11-01T03_34_5'!B:B,'query_result_2024-11-01T03_34_5'!N:N,"")</f>
        <v>877</v>
      </c>
      <c r="F647" s="1" t="s">
        <v>6522</v>
      </c>
    </row>
    <row r="648">
      <c r="A648" s="1" t="s">
        <v>6532</v>
      </c>
      <c r="B648" s="10">
        <v>65.0</v>
      </c>
      <c r="C648" s="11">
        <f t="shared" si="1"/>
        <v>-0.008093841642</v>
      </c>
      <c r="D648" s="1" t="s">
        <v>908</v>
      </c>
      <c r="E648" s="1">
        <f t="array" ref="E648">XLOOKUP(D648,'query_result_2024-11-01T03_34_5'!B:B,'query_result_2024-11-01T03_34_5'!N:N,"")</f>
        <v>341</v>
      </c>
      <c r="F648" s="1" t="s">
        <v>6533</v>
      </c>
    </row>
    <row r="649">
      <c r="A649" s="1" t="s">
        <v>6536</v>
      </c>
      <c r="B649" s="10">
        <v>1922.59999084472</v>
      </c>
      <c r="C649" s="11">
        <f t="shared" si="1"/>
        <v>-0.0003725588841</v>
      </c>
      <c r="D649" s="1" t="s">
        <v>2119</v>
      </c>
      <c r="E649" s="1">
        <f t="array" ref="E649">XLOOKUP(D649,'query_result_2024-11-01T03_34_5'!B:B,'query_result_2024-11-01T03_34_5'!N:N,"")</f>
        <v>1997</v>
      </c>
      <c r="F649" s="1" t="s">
        <v>6537</v>
      </c>
    </row>
    <row r="650">
      <c r="A650" s="1" t="s">
        <v>302</v>
      </c>
      <c r="B650" s="10">
        <v>1391.62002563476</v>
      </c>
      <c r="C650" s="11">
        <f t="shared" si="1"/>
        <v>0.03080997143</v>
      </c>
      <c r="D650" s="1" t="s">
        <v>908</v>
      </c>
      <c r="E650" s="1">
        <f t="array" ref="E650">XLOOKUP(D650,'query_result_2024-11-01T03_34_5'!B:B,'query_result_2024-11-01T03_34_5'!N:N,"")</f>
        <v>341</v>
      </c>
      <c r="F650" s="1" t="s">
        <v>6562</v>
      </c>
    </row>
    <row r="651">
      <c r="A651" s="1" t="s">
        <v>6572</v>
      </c>
      <c r="B651" s="10">
        <v>783.049987792968</v>
      </c>
      <c r="C651" s="11">
        <f t="shared" si="1"/>
        <v>0.01636531945</v>
      </c>
      <c r="D651" s="1" t="s">
        <v>930</v>
      </c>
      <c r="E651" s="1">
        <f t="array" ref="E651">XLOOKUP(D651,'query_result_2024-11-01T03_34_5'!B:B,'query_result_2024-11-01T03_34_5'!N:N,"")</f>
        <v>297</v>
      </c>
      <c r="F651" s="1" t="s">
        <v>6573</v>
      </c>
      <c r="G651" s="7">
        <v>45473.7971875</v>
      </c>
    </row>
    <row r="652">
      <c r="A652" s="1" t="s">
        <v>336</v>
      </c>
      <c r="B652" s="10">
        <v>4406.67004680633</v>
      </c>
      <c r="C652" s="11">
        <f t="shared" si="1"/>
        <v>0.1192278606</v>
      </c>
      <c r="D652" s="1" t="s">
        <v>938</v>
      </c>
      <c r="E652" s="1">
        <f t="array" ref="E652">XLOOKUP(D652,'query_result_2024-11-01T03_34_5'!B:B,'query_result_2024-11-01T03_34_5'!N:N,"")</f>
        <v>341</v>
      </c>
      <c r="F652" s="1" t="s">
        <v>6576</v>
      </c>
    </row>
    <row r="653">
      <c r="A653" s="1" t="s">
        <v>6579</v>
      </c>
      <c r="B653" s="10">
        <v>1034.94999694824</v>
      </c>
      <c r="C653" s="11">
        <f t="shared" si="1"/>
        <v>0.02035043979</v>
      </c>
      <c r="D653" s="1" t="s">
        <v>908</v>
      </c>
      <c r="E653" s="1">
        <f t="array" ref="E653">XLOOKUP(D653,'query_result_2024-11-01T03_34_5'!B:B,'query_result_2024-11-01T03_34_5'!N:N,"")</f>
        <v>341</v>
      </c>
      <c r="F653" s="1" t="s">
        <v>6580</v>
      </c>
      <c r="G653" s="7">
        <v>45475.76592592592</v>
      </c>
    </row>
    <row r="654">
      <c r="A654" s="1" t="s">
        <v>6588</v>
      </c>
      <c r="B654" s="10">
        <v>4902.59994506835</v>
      </c>
      <c r="C654" s="11">
        <f t="shared" si="1"/>
        <v>0.1337712594</v>
      </c>
      <c r="D654" s="1" t="s">
        <v>908</v>
      </c>
      <c r="E654" s="1">
        <f t="array" ref="E654">XLOOKUP(D654,'query_result_2024-11-01T03_34_5'!B:B,'query_result_2024-11-01T03_34_5'!N:N,"")</f>
        <v>341</v>
      </c>
      <c r="F654" s="1" t="s">
        <v>6589</v>
      </c>
      <c r="G654" s="7">
        <v>45246.894212962965</v>
      </c>
    </row>
    <row r="655">
      <c r="A655" s="1" t="s">
        <v>6595</v>
      </c>
      <c r="B655" s="10">
        <v>339.820007324218</v>
      </c>
      <c r="C655" s="11">
        <f t="shared" si="1"/>
        <v>-0.00003460389079</v>
      </c>
      <c r="D655" s="1" t="s">
        <v>938</v>
      </c>
      <c r="E655" s="1">
        <f t="array" ref="E655">XLOOKUP(D655,'query_result_2024-11-01T03_34_5'!B:B,'query_result_2024-11-01T03_34_5'!N:N,"")</f>
        <v>341</v>
      </c>
      <c r="F655" s="1" t="s">
        <v>6596</v>
      </c>
    </row>
    <row r="656">
      <c r="A656" s="1" t="s">
        <v>256</v>
      </c>
      <c r="B656" s="10">
        <v>252.190002441406</v>
      </c>
      <c r="C656" s="11">
        <f t="shared" si="1"/>
        <v>-0.002604398755</v>
      </c>
      <c r="D656" s="1" t="s">
        <v>908</v>
      </c>
      <c r="E656" s="1">
        <f t="array" ref="E656">XLOOKUP(D656,'query_result_2024-11-01T03_34_5'!B:B,'query_result_2024-11-01T03_34_5'!N:N,"")</f>
        <v>341</v>
      </c>
      <c r="F656" s="1" t="s">
        <v>6602</v>
      </c>
      <c r="G656" s="7">
        <v>45476.00068287037</v>
      </c>
    </row>
    <row r="657">
      <c r="A657" s="1" t="s">
        <v>6609</v>
      </c>
      <c r="B657" s="10">
        <v>13329.969956398</v>
      </c>
      <c r="C657" s="11">
        <f t="shared" si="1"/>
        <v>0.2271880775</v>
      </c>
      <c r="D657" s="1" t="s">
        <v>1006</v>
      </c>
      <c r="E657" s="1">
        <f t="array" ref="E657">XLOOKUP(D657,'query_result_2024-11-01T03_34_5'!B:B,'query_result_2024-11-01T03_34_5'!N:N,"")</f>
        <v>562</v>
      </c>
      <c r="F657" s="1" t="s">
        <v>6610</v>
      </c>
    </row>
    <row r="658">
      <c r="A658" s="1" t="s">
        <v>70</v>
      </c>
      <c r="B658" s="10">
        <v>14809.9499874114</v>
      </c>
      <c r="C658" s="11">
        <f t="shared" si="1"/>
        <v>0.4243093838</v>
      </c>
      <c r="D658" s="1" t="s">
        <v>908</v>
      </c>
      <c r="E658" s="1">
        <f t="array" ref="E658">XLOOKUP(D658,'query_result_2024-11-01T03_34_5'!B:B,'query_result_2024-11-01T03_34_5'!N:N,"")</f>
        <v>341</v>
      </c>
      <c r="F658" s="1" t="s">
        <v>6614</v>
      </c>
      <c r="G658" s="7">
        <v>45581.516875</v>
      </c>
    </row>
    <row r="659">
      <c r="A659" s="1" t="s">
        <v>205</v>
      </c>
      <c r="B659" s="10">
        <v>279.899993896484</v>
      </c>
      <c r="C659" s="11">
        <f t="shared" si="1"/>
        <v>-0.00294962232</v>
      </c>
      <c r="D659" s="1" t="s">
        <v>990</v>
      </c>
      <c r="E659" s="1">
        <f t="array" ref="E659">XLOOKUP(D659,'query_result_2024-11-01T03_34_5'!B:B,'query_result_2024-11-01T03_34_5'!N:N,"")</f>
        <v>397</v>
      </c>
      <c r="F659" s="1" t="s">
        <v>6618</v>
      </c>
    </row>
    <row r="660">
      <c r="A660" s="1" t="s">
        <v>6626</v>
      </c>
      <c r="B660" s="10">
        <v>17004.4500427246</v>
      </c>
      <c r="C660" s="11">
        <f t="shared" si="1"/>
        <v>0.2339662847</v>
      </c>
      <c r="D660" s="1" t="s">
        <v>1392</v>
      </c>
      <c r="E660" s="1">
        <f t="array" ref="E660">XLOOKUP(D660,'query_result_2024-11-01T03_34_5'!B:B,'query_result_2024-11-01T03_34_5'!N:N,"")</f>
        <v>697</v>
      </c>
      <c r="F660" s="1" t="s">
        <v>6627</v>
      </c>
    </row>
    <row r="661">
      <c r="A661" s="1" t="s">
        <v>6639</v>
      </c>
      <c r="B661" s="10">
        <v>23794.5900421142</v>
      </c>
      <c r="C661" s="11">
        <f t="shared" si="1"/>
        <v>0.2613180164</v>
      </c>
      <c r="D661" s="1" t="s">
        <v>973</v>
      </c>
      <c r="E661" s="1">
        <f t="array" ref="E661">XLOOKUP(D661,'query_result_2024-11-01T03_34_5'!B:B,'query_result_2024-11-01T03_34_5'!N:N,"")</f>
        <v>877</v>
      </c>
      <c r="F661" s="1" t="s">
        <v>6640</v>
      </c>
      <c r="G661" s="7">
        <v>45461.43085648148</v>
      </c>
    </row>
    <row r="662">
      <c r="A662" s="1" t="s">
        <v>37</v>
      </c>
      <c r="B662" s="10">
        <v>1579.34999084472</v>
      </c>
      <c r="C662" s="11">
        <f t="shared" si="1"/>
        <v>-0.002091387126</v>
      </c>
      <c r="D662" s="1" t="s">
        <v>1163</v>
      </c>
      <c r="E662" s="1">
        <f t="array" ref="E662">XLOOKUP(D662,'query_result_2024-11-01T03_34_5'!B:B,'query_result_2024-11-01T03_34_5'!N:N,"")</f>
        <v>1997</v>
      </c>
      <c r="F662" s="1" t="s">
        <v>6643</v>
      </c>
    </row>
    <row r="663">
      <c r="A663" s="1" t="s">
        <v>6648</v>
      </c>
      <c r="B663" s="10">
        <v>456.069992065429</v>
      </c>
      <c r="C663" s="11">
        <f t="shared" si="1"/>
        <v>0.00148790912</v>
      </c>
      <c r="D663" s="1" t="s">
        <v>1566</v>
      </c>
      <c r="E663" s="1">
        <f t="array" ref="E663">XLOOKUP(D663,'query_result_2024-11-01T03_34_5'!B:B,'query_result_2024-11-01T03_34_5'!N:N,"")</f>
        <v>397</v>
      </c>
      <c r="F663" s="1" t="s">
        <v>6649</v>
      </c>
    </row>
    <row r="664">
      <c r="A664" s="1" t="s">
        <v>617</v>
      </c>
      <c r="B664" s="10">
        <v>12577.8399686813</v>
      </c>
      <c r="C664" s="11">
        <f t="shared" si="1"/>
        <v>0.2138049816</v>
      </c>
      <c r="D664" s="1" t="s">
        <v>1006</v>
      </c>
      <c r="E664" s="1">
        <f t="array" ref="E664">XLOOKUP(D664,'query_result_2024-11-01T03_34_5'!B:B,'query_result_2024-11-01T03_34_5'!N:N,"")</f>
        <v>562</v>
      </c>
      <c r="F664" s="1" t="s">
        <v>6661</v>
      </c>
      <c r="G664" s="7">
        <v>45594.60356481482</v>
      </c>
    </row>
    <row r="665">
      <c r="A665" s="1" t="s">
        <v>6668</v>
      </c>
      <c r="B665" s="10">
        <v>2404.19996643066</v>
      </c>
      <c r="C665" s="11">
        <f t="shared" si="1"/>
        <v>0.06050439784</v>
      </c>
      <c r="D665" s="1" t="s">
        <v>938</v>
      </c>
      <c r="E665" s="1">
        <f t="array" ref="E665">XLOOKUP(D665,'query_result_2024-11-01T03_34_5'!B:B,'query_result_2024-11-01T03_34_5'!N:N,"")</f>
        <v>341</v>
      </c>
      <c r="F665" s="1" t="s">
        <v>6669</v>
      </c>
    </row>
    <row r="666">
      <c r="A666" s="1" t="s">
        <v>153</v>
      </c>
      <c r="B666" s="10">
        <v>466.750007629394</v>
      </c>
      <c r="C666" s="11">
        <f t="shared" si="1"/>
        <v>0.003687683508</v>
      </c>
      <c r="D666" s="1" t="s">
        <v>938</v>
      </c>
      <c r="E666" s="1">
        <f t="array" ref="E666">XLOOKUP(D666,'query_result_2024-11-01T03_34_5'!B:B,'query_result_2024-11-01T03_34_5'!N:N,"")</f>
        <v>341</v>
      </c>
      <c r="F666" s="1" t="s">
        <v>6679</v>
      </c>
    </row>
    <row r="667">
      <c r="A667" s="1" t="s">
        <v>246</v>
      </c>
      <c r="B667" s="10">
        <v>154.099998474121</v>
      </c>
      <c r="C667" s="11">
        <f t="shared" si="1"/>
        <v>-0.005480938461</v>
      </c>
      <c r="D667" s="1" t="s">
        <v>908</v>
      </c>
      <c r="E667" s="1">
        <f t="array" ref="E667">XLOOKUP(D667,'query_result_2024-11-01T03_34_5'!B:B,'query_result_2024-11-01T03_34_5'!N:N,"")</f>
        <v>341</v>
      </c>
      <c r="F667" s="1" t="s">
        <v>6690</v>
      </c>
      <c r="G667" s="7">
        <v>45529.355462962965</v>
      </c>
    </row>
    <row r="668">
      <c r="A668" s="1" t="s">
        <v>41</v>
      </c>
      <c r="B668" s="10">
        <v>24435.0799810886</v>
      </c>
      <c r="C668" s="11">
        <f t="shared" si="1"/>
        <v>0.2030346991</v>
      </c>
      <c r="D668" s="1" t="s">
        <v>5613</v>
      </c>
      <c r="E668" s="1">
        <f t="array" ref="E668">XLOOKUP(D668,'query_result_2024-11-01T03_34_5'!B:B,'query_result_2024-11-01T03_34_5'!N:N,"")</f>
        <v>1147</v>
      </c>
      <c r="F668" s="1" t="s">
        <v>6698</v>
      </c>
    </row>
    <row r="669">
      <c r="A669" s="1" t="s">
        <v>6713</v>
      </c>
      <c r="B669" s="10">
        <v>10.0</v>
      </c>
      <c r="C669" s="11">
        <f t="shared" si="1"/>
        <v>-0.009706744868</v>
      </c>
      <c r="D669" s="1" t="s">
        <v>908</v>
      </c>
      <c r="E669" s="1">
        <f t="array" ref="E669">XLOOKUP(D669,'query_result_2024-11-01T03_34_5'!B:B,'query_result_2024-11-01T03_34_5'!N:N,"")</f>
        <v>341</v>
      </c>
      <c r="F669" s="1" t="s">
        <v>6714</v>
      </c>
      <c r="G669" s="7">
        <v>45385.92255787037</v>
      </c>
    </row>
    <row r="670">
      <c r="A670" s="1" t="s">
        <v>616</v>
      </c>
      <c r="B670" s="10">
        <v>37191.7400493621</v>
      </c>
      <c r="C670" s="11">
        <f t="shared" si="1"/>
        <v>0.506910911</v>
      </c>
      <c r="D670" s="1" t="s">
        <v>895</v>
      </c>
      <c r="E670" s="1">
        <f t="array" ref="E670">XLOOKUP(D670,'query_result_2024-11-01T03_34_5'!B:B,'query_result_2024-11-01T03_34_5'!N:N,"")</f>
        <v>719.5</v>
      </c>
      <c r="F670" s="1" t="s">
        <v>6717</v>
      </c>
    </row>
    <row r="671">
      <c r="A671" s="1" t="s">
        <v>109</v>
      </c>
      <c r="B671" s="10">
        <v>4555.9100112915</v>
      </c>
      <c r="C671" s="11">
        <f t="shared" si="1"/>
        <v>0.1236043992</v>
      </c>
      <c r="D671" s="1" t="s">
        <v>908</v>
      </c>
      <c r="E671" s="1">
        <f t="array" ref="E671">XLOOKUP(D671,'query_result_2024-11-01T03_34_5'!B:B,'query_result_2024-11-01T03_34_5'!N:N,"")</f>
        <v>341</v>
      </c>
      <c r="F671" s="1" t="s">
        <v>6738</v>
      </c>
    </row>
    <row r="672">
      <c r="A672" s="1" t="s">
        <v>6758</v>
      </c>
      <c r="B672" s="10">
        <v>33804.5599555969</v>
      </c>
      <c r="C672" s="11">
        <f t="shared" si="1"/>
        <v>0.2046321267</v>
      </c>
      <c r="D672" s="1" t="s">
        <v>3609</v>
      </c>
      <c r="E672" s="1">
        <f t="array" ref="E672">XLOOKUP(D672,'query_result_2024-11-01T03_34_5'!B:B,'query_result_2024-11-01T03_34_5'!N:N,"")</f>
        <v>1575</v>
      </c>
      <c r="F672" s="1" t="s">
        <v>6759</v>
      </c>
    </row>
    <row r="673">
      <c r="A673" s="1" t="s">
        <v>212</v>
      </c>
      <c r="B673" s="10">
        <v>1885.63003540039</v>
      </c>
      <c r="C673" s="11">
        <f t="shared" si="1"/>
        <v>0.04529706849</v>
      </c>
      <c r="D673" s="1" t="s">
        <v>908</v>
      </c>
      <c r="E673" s="1">
        <f t="array" ref="E673">XLOOKUP(D673,'query_result_2024-11-01T03_34_5'!B:B,'query_result_2024-11-01T03_34_5'!N:N,"")</f>
        <v>341</v>
      </c>
      <c r="F673" s="1" t="s">
        <v>6765</v>
      </c>
      <c r="G673" s="7">
        <v>45467.65935185185</v>
      </c>
    </row>
    <row r="674">
      <c r="A674" s="1" t="s">
        <v>327</v>
      </c>
      <c r="B674" s="10">
        <v>3340.93006134033</v>
      </c>
      <c r="C674" s="11">
        <f t="shared" si="1"/>
        <v>0.0879744886</v>
      </c>
      <c r="D674" s="1" t="s">
        <v>908</v>
      </c>
      <c r="E674" s="1">
        <f t="array" ref="E674">XLOOKUP(D674,'query_result_2024-11-01T03_34_5'!B:B,'query_result_2024-11-01T03_34_5'!N:N,"")</f>
        <v>341</v>
      </c>
      <c r="F674" s="1" t="s">
        <v>6772</v>
      </c>
    </row>
    <row r="675">
      <c r="A675" s="1" t="s">
        <v>638</v>
      </c>
      <c r="B675" s="10">
        <v>2107.24000549316</v>
      </c>
      <c r="C675" s="11">
        <f t="shared" si="1"/>
        <v>0.01402782218</v>
      </c>
      <c r="D675" s="1" t="s">
        <v>1185</v>
      </c>
      <c r="E675" s="1">
        <f t="array" ref="E675">XLOOKUP(D675,'query_result_2024-11-01T03_34_5'!B:B,'query_result_2024-11-01T03_34_5'!N:N,"")</f>
        <v>877</v>
      </c>
      <c r="F675" s="1" t="s">
        <v>6787</v>
      </c>
    </row>
    <row r="676">
      <c r="A676" s="1" t="s">
        <v>6796</v>
      </c>
      <c r="B676" s="10">
        <v>3457.29997253417</v>
      </c>
      <c r="C676" s="11">
        <f t="shared" si="1"/>
        <v>0.1064074065</v>
      </c>
      <c r="D676" s="1" t="s">
        <v>930</v>
      </c>
      <c r="E676" s="1">
        <f t="array" ref="E676">XLOOKUP(D676,'query_result_2024-11-01T03_34_5'!B:B,'query_result_2024-11-01T03_34_5'!N:N,"")</f>
        <v>297</v>
      </c>
      <c r="F676" s="1" t="s">
        <v>6797</v>
      </c>
    </row>
    <row r="677">
      <c r="A677" s="1" t="s">
        <v>186</v>
      </c>
      <c r="B677" s="10">
        <v>359.799987792968</v>
      </c>
      <c r="C677" s="11">
        <f t="shared" si="1"/>
        <v>0.0005513192901</v>
      </c>
      <c r="D677" s="1" t="s">
        <v>938</v>
      </c>
      <c r="E677" s="1">
        <f t="array" ref="E677">XLOOKUP(D677,'query_result_2024-11-01T03_34_5'!B:B,'query_result_2024-11-01T03_34_5'!N:N,"")</f>
        <v>341</v>
      </c>
      <c r="F677" s="1" t="s">
        <v>6801</v>
      </c>
    </row>
    <row r="678">
      <c r="A678" s="1" t="s">
        <v>6806</v>
      </c>
      <c r="B678" s="10">
        <v>1806.34001636505</v>
      </c>
      <c r="C678" s="11">
        <f t="shared" si="1"/>
        <v>0.005748387239</v>
      </c>
      <c r="D678" s="1" t="s">
        <v>967</v>
      </c>
      <c r="E678" s="1">
        <f t="array" ref="E678">XLOOKUP(D678,'query_result_2024-11-01T03_34_5'!B:B,'query_result_2024-11-01T03_34_5'!N:N,"")</f>
        <v>1147</v>
      </c>
      <c r="F678" s="1" t="s">
        <v>6807</v>
      </c>
    </row>
    <row r="679">
      <c r="A679" s="1" t="s">
        <v>303</v>
      </c>
      <c r="B679" s="10">
        <v>1400.0</v>
      </c>
      <c r="C679" s="11">
        <f t="shared" si="1"/>
        <v>0.03105571848</v>
      </c>
      <c r="D679" s="1" t="s">
        <v>915</v>
      </c>
      <c r="E679" s="1">
        <f t="array" ref="E679">XLOOKUP(D679,'query_result_2024-11-01T03_34_5'!B:B,'query_result_2024-11-01T03_34_5'!N:N,"")</f>
        <v>341</v>
      </c>
      <c r="F679" s="1" t="s">
        <v>6817</v>
      </c>
    </row>
    <row r="680">
      <c r="A680" s="1" t="s">
        <v>6834</v>
      </c>
      <c r="B680" s="10">
        <v>711.149986267089</v>
      </c>
      <c r="C680" s="11">
        <f t="shared" si="1"/>
        <v>0.002653914346</v>
      </c>
      <c r="D680" s="1" t="s">
        <v>1006</v>
      </c>
      <c r="E680" s="1">
        <f t="array" ref="E680">XLOOKUP(D680,'query_result_2024-11-01T03_34_5'!B:B,'query_result_2024-11-01T03_34_5'!N:N,"")</f>
        <v>562</v>
      </c>
      <c r="F680" s="1" t="s">
        <v>6835</v>
      </c>
    </row>
    <row r="681">
      <c r="A681" s="1" t="s">
        <v>6839</v>
      </c>
      <c r="B681" s="10">
        <v>400.79999923706</v>
      </c>
      <c r="C681" s="11">
        <f t="shared" si="1"/>
        <v>-0.000807339467</v>
      </c>
      <c r="D681" s="1" t="s">
        <v>1243</v>
      </c>
      <c r="E681" s="1">
        <f t="array" ref="E681">XLOOKUP(D681,'query_result_2024-11-01T03_34_5'!B:B,'query_result_2024-11-01T03_34_5'!N:N,"")</f>
        <v>436</v>
      </c>
      <c r="F681" s="1" t="s">
        <v>6840</v>
      </c>
      <c r="G681" s="7">
        <v>45388.57292824074</v>
      </c>
    </row>
    <row r="682">
      <c r="A682" s="1" t="s">
        <v>636</v>
      </c>
      <c r="B682" s="10">
        <v>4656.25999450683</v>
      </c>
      <c r="C682" s="11">
        <f t="shared" si="1"/>
        <v>0.07285160133</v>
      </c>
      <c r="D682" s="1" t="s">
        <v>1115</v>
      </c>
      <c r="E682" s="1">
        <f t="array" ref="E682">XLOOKUP(D682,'query_result_2024-11-01T03_34_5'!B:B,'query_result_2024-11-01T03_34_5'!N:N,"")</f>
        <v>562</v>
      </c>
      <c r="F682" s="1" t="s">
        <v>6864</v>
      </c>
    </row>
    <row r="683">
      <c r="A683" s="1" t="s">
        <v>271</v>
      </c>
      <c r="B683" s="10">
        <v>563.200004577636</v>
      </c>
      <c r="C683" s="11">
        <f t="shared" si="1"/>
        <v>0.002917431298</v>
      </c>
      <c r="D683" s="1" t="s">
        <v>1030</v>
      </c>
      <c r="E683" s="1">
        <f t="array" ref="E683">XLOOKUP(D683,'query_result_2024-11-01T03_34_5'!B:B,'query_result_2024-11-01T03_34_5'!N:N,"")</f>
        <v>436</v>
      </c>
      <c r="F683" s="1" t="s">
        <v>6888</v>
      </c>
    </row>
    <row r="684">
      <c r="A684" s="1" t="s">
        <v>686</v>
      </c>
      <c r="B684" s="10">
        <v>3.98000001907348</v>
      </c>
      <c r="C684" s="11">
        <f t="shared" si="1"/>
        <v>-0.009944683808</v>
      </c>
      <c r="D684" s="1" t="s">
        <v>895</v>
      </c>
      <c r="E684" s="1">
        <f t="array" ref="E684">XLOOKUP(D684,'query_result_2024-11-01T03_34_5'!B:B,'query_result_2024-11-01T03_34_5'!N:N,"")</f>
        <v>719.5</v>
      </c>
      <c r="F684" s="1" t="s">
        <v>6896</v>
      </c>
      <c r="G684" s="7">
        <v>45435.93954861111</v>
      </c>
    </row>
    <row r="685">
      <c r="A685" s="1" t="s">
        <v>729</v>
      </c>
      <c r="B685" s="10">
        <v>9957.50987731665</v>
      </c>
      <c r="C685" s="11">
        <f t="shared" si="1"/>
        <v>0.1328624086</v>
      </c>
      <c r="D685" s="1" t="s">
        <v>1497</v>
      </c>
      <c r="E685" s="1">
        <f t="array" ref="E685">XLOOKUP(D685,'query_result_2024-11-01T03_34_5'!B:B,'query_result_2024-11-01T03_34_5'!N:N,"")</f>
        <v>697</v>
      </c>
      <c r="F685" s="1" t="s">
        <v>6901</v>
      </c>
    </row>
    <row r="686">
      <c r="A686" s="1" t="s">
        <v>6903</v>
      </c>
      <c r="B686" s="10">
        <v>1235.75997924804</v>
      </c>
      <c r="C686" s="11">
        <f t="shared" si="1"/>
        <v>0.02623929558</v>
      </c>
      <c r="D686" s="1" t="s">
        <v>908</v>
      </c>
      <c r="E686" s="1">
        <f t="array" ref="E686">XLOOKUP(D686,'query_result_2024-11-01T03_34_5'!B:B,'query_result_2024-11-01T03_34_5'!N:N,"")</f>
        <v>341</v>
      </c>
      <c r="F686" s="1" t="s">
        <v>6904</v>
      </c>
      <c r="G686" s="7">
        <v>45473.7971875</v>
      </c>
    </row>
    <row r="687">
      <c r="A687" s="1" t="s">
        <v>6908</v>
      </c>
      <c r="B687" s="10">
        <v>5616.37000038102</v>
      </c>
      <c r="C687" s="11">
        <f t="shared" si="1"/>
        <v>0.08993540926</v>
      </c>
      <c r="D687" s="1" t="s">
        <v>1006</v>
      </c>
      <c r="E687" s="1">
        <f t="array" ref="E687">XLOOKUP(D687,'query_result_2024-11-01T03_34_5'!B:B,'query_result_2024-11-01T03_34_5'!N:N,"")</f>
        <v>562</v>
      </c>
      <c r="F687" s="1" t="s">
        <v>6909</v>
      </c>
    </row>
    <row r="688">
      <c r="A688" s="1" t="s">
        <v>6912</v>
      </c>
      <c r="B688" s="10">
        <v>1040.86999130249</v>
      </c>
      <c r="C688" s="11">
        <f t="shared" si="1"/>
        <v>0.02052404667</v>
      </c>
      <c r="D688" s="1" t="s">
        <v>908</v>
      </c>
      <c r="E688" s="1">
        <f t="array" ref="E688">XLOOKUP(D688,'query_result_2024-11-01T03_34_5'!B:B,'query_result_2024-11-01T03_34_5'!N:N,"")</f>
        <v>341</v>
      </c>
      <c r="F688" s="1" t="s">
        <v>6913</v>
      </c>
    </row>
    <row r="689">
      <c r="A689" s="1" t="s">
        <v>63</v>
      </c>
      <c r="B689" s="10">
        <v>2440.8699645996</v>
      </c>
      <c r="C689" s="11">
        <f t="shared" si="1"/>
        <v>0.06157976436</v>
      </c>
      <c r="D689" s="1" t="s">
        <v>908</v>
      </c>
      <c r="E689" s="1">
        <f t="array" ref="E689">XLOOKUP(D689,'query_result_2024-11-01T03_34_5'!B:B,'query_result_2024-11-01T03_34_5'!N:N,"")</f>
        <v>341</v>
      </c>
      <c r="F689" s="1" t="s">
        <v>6927</v>
      </c>
    </row>
    <row r="690">
      <c r="A690" s="1" t="s">
        <v>6932</v>
      </c>
      <c r="B690" s="10">
        <v>9017.14000701904</v>
      </c>
      <c r="C690" s="11">
        <f t="shared" si="1"/>
        <v>0.1968151378</v>
      </c>
      <c r="D690" s="1" t="s">
        <v>1243</v>
      </c>
      <c r="E690" s="1">
        <f t="array" ref="E690">XLOOKUP(D690,'query_result_2024-11-01T03_34_5'!B:B,'query_result_2024-11-01T03_34_5'!N:N,"")</f>
        <v>436</v>
      </c>
      <c r="F690" s="1" t="s">
        <v>6933</v>
      </c>
      <c r="G690" s="7">
        <v>45581.52134259259</v>
      </c>
    </row>
    <row r="691">
      <c r="A691" s="1" t="s">
        <v>247</v>
      </c>
      <c r="B691" s="10">
        <v>155.789993286132</v>
      </c>
      <c r="C691" s="11">
        <f t="shared" si="1"/>
        <v>-0.005431378496</v>
      </c>
      <c r="D691" s="1" t="s">
        <v>938</v>
      </c>
      <c r="E691" s="1">
        <f t="array" ref="E691">XLOOKUP(D691,'query_result_2024-11-01T03_34_5'!B:B,'query_result_2024-11-01T03_34_5'!N:N,"")</f>
        <v>341</v>
      </c>
      <c r="F691" s="1" t="s">
        <v>6964</v>
      </c>
    </row>
    <row r="692">
      <c r="A692" s="1" t="s">
        <v>6969</v>
      </c>
      <c r="B692" s="10">
        <v>1604.45999908447</v>
      </c>
      <c r="C692" s="11">
        <f t="shared" si="1"/>
        <v>0.03041460955</v>
      </c>
      <c r="D692" s="1" t="s">
        <v>1586</v>
      </c>
      <c r="E692" s="1">
        <f t="array" ref="E692">XLOOKUP(D692,'query_result_2024-11-01T03_34_5'!B:B,'query_result_2024-11-01T03_34_5'!N:N,"")</f>
        <v>397</v>
      </c>
      <c r="F692" s="1" t="s">
        <v>6970</v>
      </c>
    </row>
    <row r="693">
      <c r="A693" s="1" t="s">
        <v>6975</v>
      </c>
      <c r="B693" s="10">
        <v>499.330001831054</v>
      </c>
      <c r="C693" s="11">
        <f t="shared" si="1"/>
        <v>0.004643108558</v>
      </c>
      <c r="D693" s="1" t="s">
        <v>908</v>
      </c>
      <c r="E693" s="1">
        <f t="array" ref="E693">XLOOKUP(D693,'query_result_2024-11-01T03_34_5'!B:B,'query_result_2024-11-01T03_34_5'!N:N,"")</f>
        <v>341</v>
      </c>
      <c r="F693" s="1" t="s">
        <v>6976</v>
      </c>
    </row>
    <row r="694">
      <c r="A694" s="1" t="s">
        <v>6980</v>
      </c>
      <c r="B694" s="10">
        <v>359.699989318847</v>
      </c>
      <c r="C694" s="11">
        <f t="shared" si="1"/>
        <v>0.0005483867835</v>
      </c>
      <c r="D694" s="1" t="s">
        <v>908</v>
      </c>
      <c r="E694" s="1">
        <f t="array" ref="E694">XLOOKUP(D694,'query_result_2024-11-01T03_34_5'!B:B,'query_result_2024-11-01T03_34_5'!N:N,"")</f>
        <v>341</v>
      </c>
      <c r="F694" s="1" t="s">
        <v>6981</v>
      </c>
      <c r="G694" s="7">
        <v>45295.71822916667</v>
      </c>
    </row>
    <row r="695">
      <c r="A695" s="1" t="s">
        <v>6985</v>
      </c>
      <c r="B695" s="10">
        <v>3050.16006469726</v>
      </c>
      <c r="C695" s="11">
        <f t="shared" si="1"/>
        <v>0.04427331076</v>
      </c>
      <c r="D695" s="1" t="s">
        <v>1006</v>
      </c>
      <c r="E695" s="1">
        <f t="array" ref="E695">XLOOKUP(D695,'query_result_2024-11-01T03_34_5'!B:B,'query_result_2024-11-01T03_34_5'!N:N,"")</f>
        <v>562</v>
      </c>
      <c r="F695" s="1" t="s">
        <v>6986</v>
      </c>
    </row>
    <row r="696">
      <c r="A696" s="1" t="s">
        <v>73</v>
      </c>
      <c r="B696" s="10">
        <v>11498.4900588989</v>
      </c>
      <c r="C696" s="11">
        <f t="shared" si="1"/>
        <v>0.2537268362</v>
      </c>
      <c r="D696" s="1" t="s">
        <v>1030</v>
      </c>
      <c r="E696" s="1">
        <f t="array" ref="E696">XLOOKUP(D696,'query_result_2024-11-01T03_34_5'!B:B,'query_result_2024-11-01T03_34_5'!N:N,"")</f>
        <v>436</v>
      </c>
      <c r="F696" s="1" t="s">
        <v>6998</v>
      </c>
    </row>
    <row r="697">
      <c r="A697" s="1" t="s">
        <v>7002</v>
      </c>
      <c r="B697" s="10">
        <v>10.0</v>
      </c>
      <c r="C697" s="11">
        <f t="shared" si="1"/>
        <v>-0.009663299663</v>
      </c>
      <c r="D697" s="1" t="s">
        <v>930</v>
      </c>
      <c r="E697" s="1">
        <f t="array" ref="E697">XLOOKUP(D697,'query_result_2024-11-01T03_34_5'!B:B,'query_result_2024-11-01T03_34_5'!N:N,"")</f>
        <v>297</v>
      </c>
      <c r="F697" s="1" t="s">
        <v>7003</v>
      </c>
    </row>
    <row r="698">
      <c r="A698" s="1" t="s">
        <v>699</v>
      </c>
      <c r="B698" s="10">
        <v>682.580015182495</v>
      </c>
      <c r="C698" s="11">
        <f t="shared" si="1"/>
        <v>0.002145551872</v>
      </c>
      <c r="D698" s="1" t="s">
        <v>1006</v>
      </c>
      <c r="E698" s="1">
        <f t="array" ref="E698">XLOOKUP(D698,'query_result_2024-11-01T03_34_5'!B:B,'query_result_2024-11-01T03_34_5'!N:N,"")</f>
        <v>562</v>
      </c>
      <c r="F698" s="1" t="s">
        <v>7015</v>
      </c>
    </row>
    <row r="699">
      <c r="A699" s="1" t="s">
        <v>324</v>
      </c>
      <c r="B699" s="10">
        <v>2746.89004516601</v>
      </c>
      <c r="C699" s="11">
        <f t="shared" si="1"/>
        <v>0.07055396027</v>
      </c>
      <c r="D699" s="1" t="s">
        <v>908</v>
      </c>
      <c r="E699" s="1">
        <f t="array" ref="E699">XLOOKUP(D699,'query_result_2024-11-01T03_34_5'!B:B,'query_result_2024-11-01T03_34_5'!N:N,"")</f>
        <v>341</v>
      </c>
      <c r="F699" s="1" t="s">
        <v>7019</v>
      </c>
    </row>
    <row r="700">
      <c r="A700" s="1" t="s">
        <v>143</v>
      </c>
      <c r="B700" s="10">
        <v>3622.19998931884</v>
      </c>
      <c r="C700" s="11">
        <f t="shared" si="1"/>
        <v>0.09622287359</v>
      </c>
      <c r="D700" s="1" t="s">
        <v>908</v>
      </c>
      <c r="E700" s="1">
        <f t="array" ref="E700">XLOOKUP(D700,'query_result_2024-11-01T03_34_5'!B:B,'query_result_2024-11-01T03_34_5'!N:N,"")</f>
        <v>341</v>
      </c>
      <c r="F700" s="1" t="s">
        <v>7039</v>
      </c>
    </row>
    <row r="701">
      <c r="A701" s="1" t="s">
        <v>7044</v>
      </c>
      <c r="B701" s="10">
        <v>4380.0</v>
      </c>
      <c r="C701" s="11" t="str">
        <f t="shared" si="1"/>
        <v>#DIV/0!</v>
      </c>
      <c r="D701" s="1" t="s">
        <v>1109</v>
      </c>
      <c r="E701" s="1">
        <f t="array" ref="E701">XLOOKUP(D701,'query_result_2024-11-01T03_34_5'!B:B,'query_result_2024-11-01T03_34_5'!N:N,"")</f>
        <v>0</v>
      </c>
      <c r="F701" s="1" t="s">
        <v>7045</v>
      </c>
    </row>
    <row r="702">
      <c r="A702" s="1" t="s">
        <v>7047</v>
      </c>
      <c r="B702" s="10">
        <v>7353.78982925415</v>
      </c>
      <c r="C702" s="11">
        <f t="shared" si="1"/>
        <v>0.2056536607</v>
      </c>
      <c r="D702" s="1" t="s">
        <v>908</v>
      </c>
      <c r="E702" s="1">
        <f t="array" ref="E702">XLOOKUP(D702,'query_result_2024-11-01T03_34_5'!B:B,'query_result_2024-11-01T03_34_5'!N:N,"")</f>
        <v>341</v>
      </c>
      <c r="F702" s="1" t="s">
        <v>7048</v>
      </c>
    </row>
    <row r="703">
      <c r="A703" s="1" t="s">
        <v>104</v>
      </c>
      <c r="B703" s="10">
        <v>2652.01002120971</v>
      </c>
      <c r="C703" s="11">
        <f t="shared" si="1"/>
        <v>0.06777155487</v>
      </c>
      <c r="D703" s="1" t="s">
        <v>908</v>
      </c>
      <c r="E703" s="1">
        <f t="array" ref="E703">XLOOKUP(D703,'query_result_2024-11-01T03_34_5'!B:B,'query_result_2024-11-01T03_34_5'!N:N,"")</f>
        <v>341</v>
      </c>
      <c r="F703" s="1" t="s">
        <v>7052</v>
      </c>
    </row>
    <row r="704">
      <c r="A704" s="1" t="s">
        <v>71</v>
      </c>
      <c r="B704" s="10">
        <v>3131.51002502441</v>
      </c>
      <c r="C704" s="11">
        <f t="shared" si="1"/>
        <v>0.08183313856</v>
      </c>
      <c r="D704" s="1" t="s">
        <v>908</v>
      </c>
      <c r="E704" s="1">
        <f t="array" ref="E704">XLOOKUP(D704,'query_result_2024-11-01T03_34_5'!B:B,'query_result_2024-11-01T03_34_5'!N:N,"")</f>
        <v>341</v>
      </c>
      <c r="F704" s="1" t="s">
        <v>9698</v>
      </c>
      <c r="G704" s="7">
        <v>45568.082037037035</v>
      </c>
    </row>
    <row r="705">
      <c r="A705" s="1" t="s">
        <v>7074</v>
      </c>
      <c r="B705" s="10">
        <v>3121.77005004882</v>
      </c>
      <c r="C705" s="11">
        <f t="shared" si="1"/>
        <v>0.0815475088</v>
      </c>
      <c r="D705" s="1" t="s">
        <v>908</v>
      </c>
      <c r="E705" s="1">
        <f t="array" ref="E705">XLOOKUP(D705,'query_result_2024-11-01T03_34_5'!B:B,'query_result_2024-11-01T03_34_5'!N:N,"")</f>
        <v>341</v>
      </c>
      <c r="F705" s="1" t="s">
        <v>7075</v>
      </c>
      <c r="G705" s="7">
        <v>45554.17828703704</v>
      </c>
    </row>
    <row r="706">
      <c r="A706" s="1" t="s">
        <v>7083</v>
      </c>
      <c r="B706" s="10">
        <v>8235.09997558593</v>
      </c>
      <c r="C706" s="11">
        <f t="shared" si="1"/>
        <v>0.231498533</v>
      </c>
      <c r="D706" s="1" t="s">
        <v>908</v>
      </c>
      <c r="E706" s="1">
        <f t="array" ref="E706">XLOOKUP(D706,'query_result_2024-11-01T03_34_5'!B:B,'query_result_2024-11-01T03_34_5'!N:N,"")</f>
        <v>341</v>
      </c>
      <c r="F706" s="1" t="s">
        <v>7084</v>
      </c>
    </row>
    <row r="707">
      <c r="A707" s="1" t="s">
        <v>7096</v>
      </c>
      <c r="B707" s="10">
        <v>477.949996948242</v>
      </c>
      <c r="C707" s="11">
        <f t="shared" si="1"/>
        <v>0.004016128943</v>
      </c>
      <c r="D707" s="1" t="s">
        <v>908</v>
      </c>
      <c r="E707" s="1">
        <f t="array" ref="E707">XLOOKUP(D707,'query_result_2024-11-01T03_34_5'!B:B,'query_result_2024-11-01T03_34_5'!N:N,"")</f>
        <v>341</v>
      </c>
      <c r="F707" s="1" t="s">
        <v>7097</v>
      </c>
      <c r="G707" s="7">
        <v>45341.66820601852</v>
      </c>
    </row>
    <row r="708">
      <c r="A708" s="1" t="s">
        <v>7100</v>
      </c>
      <c r="B708" s="10">
        <v>113866.900588989</v>
      </c>
      <c r="C708" s="11">
        <f t="shared" si="1"/>
        <v>3.823902377</v>
      </c>
      <c r="D708" s="1" t="s">
        <v>930</v>
      </c>
      <c r="E708" s="1">
        <f t="array" ref="E708">XLOOKUP(D708,'query_result_2024-11-01T03_34_5'!B:B,'query_result_2024-11-01T03_34_5'!N:N,"")</f>
        <v>297</v>
      </c>
      <c r="F708" s="1" t="s">
        <v>7101</v>
      </c>
      <c r="G708" s="7">
        <v>45542.66509259259</v>
      </c>
    </row>
    <row r="709">
      <c r="A709" s="1" t="s">
        <v>7110</v>
      </c>
      <c r="B709" s="10">
        <v>2816.35997009277</v>
      </c>
      <c r="C709" s="11">
        <f t="shared" si="1"/>
        <v>0.03040688623</v>
      </c>
      <c r="D709" s="1" t="s">
        <v>5766</v>
      </c>
      <c r="E709" s="1">
        <f t="array" ref="E709">XLOOKUP(D709,'query_result_2024-11-01T03_34_5'!B:B,'query_result_2024-11-01T03_34_5'!N:N,"")</f>
        <v>697</v>
      </c>
      <c r="F709" s="1" t="s">
        <v>7111</v>
      </c>
    </row>
    <row r="710">
      <c r="A710" s="1" t="s">
        <v>7121</v>
      </c>
      <c r="B710" s="10">
        <v>14101.8597359657</v>
      </c>
      <c r="C710" s="11">
        <f t="shared" si="1"/>
        <v>0.1507965762</v>
      </c>
      <c r="D710" s="1" t="s">
        <v>973</v>
      </c>
      <c r="E710" s="1">
        <f t="array" ref="E710">XLOOKUP(D710,'query_result_2024-11-01T03_34_5'!B:B,'query_result_2024-11-01T03_34_5'!N:N,"")</f>
        <v>877</v>
      </c>
      <c r="F710" s="1" t="s">
        <v>7122</v>
      </c>
    </row>
    <row r="711">
      <c r="A711" s="1" t="s">
        <v>338</v>
      </c>
      <c r="B711" s="10">
        <v>4718.1298828125</v>
      </c>
      <c r="C711" s="11">
        <f t="shared" si="1"/>
        <v>0.1283615801</v>
      </c>
      <c r="D711" s="1" t="s">
        <v>938</v>
      </c>
      <c r="E711" s="1">
        <f t="array" ref="E711">XLOOKUP(D711,'query_result_2024-11-01T03_34_5'!B:B,'query_result_2024-11-01T03_34_5'!N:N,"")</f>
        <v>341</v>
      </c>
      <c r="F711" s="1" t="s">
        <v>7126</v>
      </c>
    </row>
    <row r="712">
      <c r="A712" s="1" t="s">
        <v>7128</v>
      </c>
      <c r="B712" s="10">
        <v>457.0</v>
      </c>
      <c r="C712" s="11">
        <f t="shared" si="1"/>
        <v>0.005387205387</v>
      </c>
      <c r="D712" s="1" t="s">
        <v>930</v>
      </c>
      <c r="E712" s="1">
        <f t="array" ref="E712">XLOOKUP(D712,'query_result_2024-11-01T03_34_5'!B:B,'query_result_2024-11-01T03_34_5'!N:N,"")</f>
        <v>297</v>
      </c>
      <c r="F712" s="1" t="s">
        <v>7129</v>
      </c>
      <c r="G712" s="7">
        <v>45235.55241898148</v>
      </c>
    </row>
    <row r="713">
      <c r="A713" s="1" t="s">
        <v>7131</v>
      </c>
      <c r="B713" s="10">
        <v>1660.00996780395</v>
      </c>
      <c r="C713" s="11">
        <f t="shared" si="1"/>
        <v>0.05720688129</v>
      </c>
      <c r="D713" s="1" t="s">
        <v>3124</v>
      </c>
      <c r="E713" s="1">
        <f t="array" ref="E713">XLOOKUP(D713,'query_result_2024-11-01T03_34_5'!B:B,'query_result_2024-11-01T03_34_5'!N:N,"")</f>
        <v>247</v>
      </c>
      <c r="F713" s="1" t="s">
        <v>7132</v>
      </c>
      <c r="G713" s="7">
        <v>45266.16577546296</v>
      </c>
    </row>
    <row r="714">
      <c r="A714" s="1" t="s">
        <v>7136</v>
      </c>
      <c r="B714" s="10">
        <v>6498.37004089355</v>
      </c>
      <c r="C714" s="11">
        <f t="shared" si="1"/>
        <v>0.01062974616</v>
      </c>
      <c r="D714" s="1" t="s">
        <v>3129</v>
      </c>
      <c r="E714" s="1">
        <f t="array" ref="E714">XLOOKUP(D714,'query_result_2024-11-01T03_34_5'!B:B,'query_result_2024-11-01T03_34_5'!N:N,"")</f>
        <v>3150</v>
      </c>
      <c r="F714" s="1" t="s">
        <v>7137</v>
      </c>
    </row>
    <row r="715">
      <c r="A715" s="1" t="s">
        <v>7145</v>
      </c>
      <c r="B715" s="10">
        <v>0.0</v>
      </c>
      <c r="C715" s="11">
        <f t="shared" si="1"/>
        <v>-0.01</v>
      </c>
      <c r="D715" s="1" t="s">
        <v>908</v>
      </c>
      <c r="E715" s="1">
        <f t="array" ref="E715">XLOOKUP(D715,'query_result_2024-11-01T03_34_5'!B:B,'query_result_2024-11-01T03_34_5'!N:N,"")</f>
        <v>341</v>
      </c>
      <c r="F715" s="1" t="s">
        <v>7146</v>
      </c>
      <c r="G715" s="7">
        <v>45594.92733796296</v>
      </c>
    </row>
    <row r="716">
      <c r="A716" s="1" t="s">
        <v>290</v>
      </c>
      <c r="B716" s="10">
        <v>870.350036621093</v>
      </c>
      <c r="C716" s="11">
        <f t="shared" si="1"/>
        <v>0.01552346148</v>
      </c>
      <c r="D716" s="1" t="s">
        <v>908</v>
      </c>
      <c r="E716" s="1">
        <f t="array" ref="E716">XLOOKUP(D716,'query_result_2024-11-01T03_34_5'!B:B,'query_result_2024-11-01T03_34_5'!N:N,"")</f>
        <v>341</v>
      </c>
      <c r="F716" s="1" t="s">
        <v>7154</v>
      </c>
      <c r="G716" s="7">
        <v>45427.74201388889</v>
      </c>
    </row>
    <row r="717">
      <c r="A717" s="1" t="s">
        <v>714</v>
      </c>
      <c r="B717" s="10">
        <v>2577.04998016357</v>
      </c>
      <c r="C717" s="11">
        <f t="shared" si="1"/>
        <v>0.02581723391</v>
      </c>
      <c r="D717" s="1" t="s">
        <v>895</v>
      </c>
      <c r="E717" s="1">
        <f t="array" ref="E717">XLOOKUP(D717,'query_result_2024-11-01T03_34_5'!B:B,'query_result_2024-11-01T03_34_5'!N:N,"")</f>
        <v>719.5</v>
      </c>
      <c r="F717" s="1" t="s">
        <v>7161</v>
      </c>
    </row>
    <row r="718">
      <c r="A718" s="1" t="s">
        <v>726</v>
      </c>
      <c r="B718" s="10">
        <v>5849.7300415039</v>
      </c>
      <c r="C718" s="11">
        <f t="shared" si="1"/>
        <v>0.09408772316</v>
      </c>
      <c r="D718" s="1" t="s">
        <v>1115</v>
      </c>
      <c r="E718" s="1">
        <f t="array" ref="E718">XLOOKUP(D718,'query_result_2024-11-01T03_34_5'!B:B,'query_result_2024-11-01T03_34_5'!N:N,"")</f>
        <v>562</v>
      </c>
      <c r="F718" s="1" t="s">
        <v>9699</v>
      </c>
    </row>
    <row r="719">
      <c r="A719" s="1" t="s">
        <v>629</v>
      </c>
      <c r="B719" s="10">
        <v>3547.65999221801</v>
      </c>
      <c r="C719" s="11">
        <f t="shared" si="1"/>
        <v>0.04089899558</v>
      </c>
      <c r="D719" s="1" t="s">
        <v>1392</v>
      </c>
      <c r="E719" s="1">
        <f t="array" ref="E719">XLOOKUP(D719,'query_result_2024-11-01T03_34_5'!B:B,'query_result_2024-11-01T03_34_5'!N:N,"")</f>
        <v>697</v>
      </c>
      <c r="F719" s="1" t="s">
        <v>7173</v>
      </c>
    </row>
    <row r="720">
      <c r="A720" s="1" t="s">
        <v>151</v>
      </c>
      <c r="B720" s="10">
        <v>915.960014343261</v>
      </c>
      <c r="C720" s="11">
        <f t="shared" si="1"/>
        <v>0.01686099749</v>
      </c>
      <c r="D720" s="1" t="s">
        <v>938</v>
      </c>
      <c r="E720" s="1">
        <f t="array" ref="E720">XLOOKUP(D720,'query_result_2024-11-01T03_34_5'!B:B,'query_result_2024-11-01T03_34_5'!N:N,"")</f>
        <v>341</v>
      </c>
      <c r="F720" s="1" t="s">
        <v>7178</v>
      </c>
    </row>
    <row r="721">
      <c r="A721" s="1" t="s">
        <v>7196</v>
      </c>
      <c r="B721" s="10">
        <v>157.319999694824</v>
      </c>
      <c r="C721" s="11">
        <f t="shared" si="1"/>
        <v>-0.005386510273</v>
      </c>
      <c r="D721" s="1" t="s">
        <v>908</v>
      </c>
      <c r="E721" s="1">
        <f t="array" ref="E721">XLOOKUP(D721,'query_result_2024-11-01T03_34_5'!B:B,'query_result_2024-11-01T03_34_5'!N:N,"")</f>
        <v>341</v>
      </c>
      <c r="F721" s="1" t="s">
        <v>7197</v>
      </c>
      <c r="G721" s="7">
        <v>45561.994421296295</v>
      </c>
    </row>
    <row r="722">
      <c r="A722" s="1" t="s">
        <v>7217</v>
      </c>
      <c r="B722" s="10">
        <v>2787.86000823974</v>
      </c>
      <c r="C722" s="11">
        <f t="shared" si="1"/>
        <v>0.08386734034</v>
      </c>
      <c r="D722" s="1" t="s">
        <v>930</v>
      </c>
      <c r="E722" s="1">
        <f t="array" ref="E722">XLOOKUP(D722,'query_result_2024-11-01T03_34_5'!B:B,'query_result_2024-11-01T03_34_5'!N:N,"")</f>
        <v>297</v>
      </c>
      <c r="F722" s="1" t="s">
        <v>7218</v>
      </c>
      <c r="G722" s="7">
        <v>45399.554236111115</v>
      </c>
    </row>
    <row r="723">
      <c r="A723" s="1" t="s">
        <v>7236</v>
      </c>
      <c r="B723" s="10">
        <v>14370.2098884582</v>
      </c>
      <c r="C723" s="11">
        <f t="shared" si="1"/>
        <v>0.4738454508</v>
      </c>
      <c r="D723" s="1" t="s">
        <v>930</v>
      </c>
      <c r="E723" s="1">
        <f t="array" ref="E723">XLOOKUP(D723,'query_result_2024-11-01T03_34_5'!B:B,'query_result_2024-11-01T03_34_5'!N:N,"")</f>
        <v>297</v>
      </c>
      <c r="F723" s="1" t="s">
        <v>7237</v>
      </c>
      <c r="G723" s="7">
        <v>45328.95484953704</v>
      </c>
    </row>
    <row r="724">
      <c r="A724" s="1" t="s">
        <v>721</v>
      </c>
      <c r="B724" s="10">
        <v>4957.83996582031</v>
      </c>
      <c r="C724" s="11">
        <f t="shared" si="1"/>
        <v>0.04653181261</v>
      </c>
      <c r="D724" s="1" t="s">
        <v>973</v>
      </c>
      <c r="E724" s="1">
        <f t="array" ref="E724">XLOOKUP(D724,'query_result_2024-11-01T03_34_5'!B:B,'query_result_2024-11-01T03_34_5'!N:N,"")</f>
        <v>877</v>
      </c>
      <c r="F724" s="1" t="s">
        <v>7247</v>
      </c>
    </row>
    <row r="725">
      <c r="A725" s="1" t="s">
        <v>7265</v>
      </c>
      <c r="B725" s="10">
        <v>39519.540104866</v>
      </c>
      <c r="C725" s="11">
        <f t="shared" si="1"/>
        <v>0.1990980958</v>
      </c>
      <c r="D725" s="1" t="s">
        <v>1294</v>
      </c>
      <c r="E725" s="1">
        <f t="array" ref="E725">XLOOKUP(D725,'query_result_2024-11-01T03_34_5'!B:B,'query_result_2024-11-01T03_34_5'!N:N,"")</f>
        <v>1890</v>
      </c>
      <c r="F725" s="1" t="s">
        <v>7266</v>
      </c>
      <c r="G725" s="7">
        <v>45348.53826388889</v>
      </c>
    </row>
    <row r="726">
      <c r="A726" s="1" t="s">
        <v>728</v>
      </c>
      <c r="B726" s="10">
        <v>10959.1899685859</v>
      </c>
      <c r="C726" s="11">
        <f t="shared" si="1"/>
        <v>0.1149622573</v>
      </c>
      <c r="D726" s="1" t="s">
        <v>1185</v>
      </c>
      <c r="E726" s="1">
        <f t="array" ref="E726">XLOOKUP(D726,'query_result_2024-11-01T03_34_5'!B:B,'query_result_2024-11-01T03_34_5'!N:N,"")</f>
        <v>877</v>
      </c>
      <c r="F726" s="1" t="s">
        <v>7273</v>
      </c>
    </row>
    <row r="727">
      <c r="A727" s="1" t="s">
        <v>195</v>
      </c>
      <c r="B727" s="10">
        <v>35.7999992370605</v>
      </c>
      <c r="C727" s="11">
        <f t="shared" si="1"/>
        <v>-0.00895014665</v>
      </c>
      <c r="D727" s="1" t="s">
        <v>915</v>
      </c>
      <c r="E727" s="1">
        <f t="array" ref="E727">XLOOKUP(D727,'query_result_2024-11-01T03_34_5'!B:B,'query_result_2024-11-01T03_34_5'!N:N,"")</f>
        <v>341</v>
      </c>
      <c r="F727" s="1" t="s">
        <v>7288</v>
      </c>
    </row>
    <row r="728">
      <c r="A728" s="1" t="s">
        <v>294</v>
      </c>
      <c r="B728" s="10">
        <v>976.200012207031</v>
      </c>
      <c r="C728" s="11">
        <f t="shared" si="1"/>
        <v>0.01862756634</v>
      </c>
      <c r="D728" s="1" t="s">
        <v>908</v>
      </c>
      <c r="E728" s="1">
        <f t="array" ref="E728">XLOOKUP(D728,'query_result_2024-11-01T03_34_5'!B:B,'query_result_2024-11-01T03_34_5'!N:N,"")</f>
        <v>341</v>
      </c>
      <c r="F728" s="1" t="s">
        <v>7305</v>
      </c>
    </row>
    <row r="729">
      <c r="A729" s="1" t="s">
        <v>7313</v>
      </c>
      <c r="B729" s="10">
        <v>1434.49996948242</v>
      </c>
      <c r="C729" s="11">
        <f t="shared" si="1"/>
        <v>0.03206744779</v>
      </c>
      <c r="D729" s="1" t="s">
        <v>908</v>
      </c>
      <c r="E729" s="1">
        <f t="array" ref="E729">XLOOKUP(D729,'query_result_2024-11-01T03_34_5'!B:B,'query_result_2024-11-01T03_34_5'!N:N,"")</f>
        <v>341</v>
      </c>
      <c r="F729" s="1" t="s">
        <v>7314</v>
      </c>
      <c r="G729" s="7">
        <v>45432.775092592594</v>
      </c>
    </row>
    <row r="730">
      <c r="A730" s="1" t="s">
        <v>317</v>
      </c>
      <c r="B730" s="10">
        <v>2148.75004577636</v>
      </c>
      <c r="C730" s="11">
        <f t="shared" si="1"/>
        <v>0.05301319782</v>
      </c>
      <c r="D730" s="1" t="s">
        <v>908</v>
      </c>
      <c r="E730" s="1">
        <f t="array" ref="E730">XLOOKUP(D730,'query_result_2024-11-01T03_34_5'!B:B,'query_result_2024-11-01T03_34_5'!N:N,"")</f>
        <v>341</v>
      </c>
      <c r="F730" s="1" t="s">
        <v>7318</v>
      </c>
      <c r="G730" s="7">
        <v>45511.19642361111</v>
      </c>
    </row>
    <row r="731">
      <c r="A731" s="1" t="s">
        <v>238</v>
      </c>
      <c r="B731" s="10">
        <v>84.4199981689453</v>
      </c>
      <c r="C731" s="11">
        <f t="shared" si="1"/>
        <v>-0.00752434023</v>
      </c>
      <c r="D731" s="1" t="s">
        <v>908</v>
      </c>
      <c r="E731" s="1">
        <f t="array" ref="E731">XLOOKUP(D731,'query_result_2024-11-01T03_34_5'!B:B,'query_result_2024-11-01T03_34_5'!N:N,"")</f>
        <v>341</v>
      </c>
      <c r="F731" s="1" t="s">
        <v>7328</v>
      </c>
      <c r="G731" s="7">
        <v>45448.83951388889</v>
      </c>
    </row>
    <row r="732">
      <c r="A732" s="1" t="s">
        <v>108</v>
      </c>
      <c r="B732" s="10">
        <v>2840.79996490478</v>
      </c>
      <c r="C732" s="11">
        <f t="shared" si="1"/>
        <v>0.07330791686</v>
      </c>
      <c r="D732" s="1" t="s">
        <v>908</v>
      </c>
      <c r="E732" s="1">
        <f t="array" ref="E732">XLOOKUP(D732,'query_result_2024-11-01T03_34_5'!B:B,'query_result_2024-11-01T03_34_5'!N:N,"")</f>
        <v>341</v>
      </c>
      <c r="F732" s="1" t="s">
        <v>7331</v>
      </c>
    </row>
    <row r="733">
      <c r="A733" s="1" t="s">
        <v>111</v>
      </c>
      <c r="B733" s="10">
        <v>23710.9698467254</v>
      </c>
      <c r="C733" s="11">
        <f t="shared" si="1"/>
        <v>0.5338295836</v>
      </c>
      <c r="D733" s="1" t="s">
        <v>1030</v>
      </c>
      <c r="E733" s="1">
        <f t="array" ref="E733">XLOOKUP(D733,'query_result_2024-11-01T03_34_5'!B:B,'query_result_2024-11-01T03_34_5'!N:N,"")</f>
        <v>436</v>
      </c>
      <c r="F733" s="1" t="s">
        <v>7341</v>
      </c>
    </row>
    <row r="734">
      <c r="A734" s="1" t="s">
        <v>7349</v>
      </c>
      <c r="B734" s="10">
        <v>2208.30999279022</v>
      </c>
      <c r="C734" s="11">
        <f t="shared" si="1"/>
        <v>0.0216830702</v>
      </c>
      <c r="D734" s="1" t="s">
        <v>1333</v>
      </c>
      <c r="E734" s="1">
        <f t="array" ref="E734">XLOOKUP(D734,'query_result_2024-11-01T03_34_5'!B:B,'query_result_2024-11-01T03_34_5'!N:N,"")</f>
        <v>697</v>
      </c>
      <c r="F734" s="1" t="s">
        <v>7350</v>
      </c>
    </row>
    <row r="735">
      <c r="A735" s="1" t="s">
        <v>161</v>
      </c>
      <c r="B735" s="10">
        <v>800.960006713867</v>
      </c>
      <c r="C735" s="11">
        <f t="shared" si="1"/>
        <v>0.01348856325</v>
      </c>
      <c r="D735" s="1" t="s">
        <v>938</v>
      </c>
      <c r="E735" s="1">
        <f t="array" ref="E735">XLOOKUP(D735,'query_result_2024-11-01T03_34_5'!B:B,'query_result_2024-11-01T03_34_5'!N:N,"")</f>
        <v>341</v>
      </c>
      <c r="F735" s="1" t="s">
        <v>7353</v>
      </c>
    </row>
    <row r="736">
      <c r="A736" s="1" t="s">
        <v>7357</v>
      </c>
      <c r="B736" s="10">
        <v>12612.3399124145</v>
      </c>
      <c r="C736" s="11">
        <f t="shared" si="1"/>
        <v>0.09995937151</v>
      </c>
      <c r="D736" s="1" t="s">
        <v>3457</v>
      </c>
      <c r="E736" s="1">
        <f t="array" ref="E736">XLOOKUP(D736,'query_result_2024-11-01T03_34_5'!B:B,'query_result_2024-11-01T03_34_5'!N:N,"")</f>
        <v>1147</v>
      </c>
      <c r="F736" s="1" t="s">
        <v>7358</v>
      </c>
    </row>
    <row r="737">
      <c r="A737" s="1" t="s">
        <v>125</v>
      </c>
      <c r="B737" s="10">
        <v>6820.64999389648</v>
      </c>
      <c r="C737" s="11">
        <f t="shared" si="1"/>
        <v>0.1464369265</v>
      </c>
      <c r="D737" s="1" t="s">
        <v>1243</v>
      </c>
      <c r="E737" s="1">
        <f t="array" ref="E737">XLOOKUP(D737,'query_result_2024-11-01T03_34_5'!B:B,'query_result_2024-11-01T03_34_5'!N:N,"")</f>
        <v>436</v>
      </c>
      <c r="F737" s="1" t="s">
        <v>7362</v>
      </c>
    </row>
    <row r="738">
      <c r="A738" s="1" t="s">
        <v>7368</v>
      </c>
      <c r="B738" s="10">
        <v>10900.5899896621</v>
      </c>
      <c r="C738" s="11">
        <f t="shared" si="1"/>
        <v>0.2400135319</v>
      </c>
      <c r="D738" s="1" t="s">
        <v>1243</v>
      </c>
      <c r="E738" s="1">
        <f t="array" ref="E738">XLOOKUP(D738,'query_result_2024-11-01T03_34_5'!B:B,'query_result_2024-11-01T03_34_5'!N:N,"")</f>
        <v>436</v>
      </c>
      <c r="F738" s="1" t="s">
        <v>7369</v>
      </c>
    </row>
    <row r="739">
      <c r="A739" s="1" t="s">
        <v>7387</v>
      </c>
      <c r="B739" s="10">
        <v>2984.04997253417</v>
      </c>
      <c r="C739" s="11">
        <f t="shared" si="1"/>
        <v>0.05844151313</v>
      </c>
      <c r="D739" s="1" t="s">
        <v>1243</v>
      </c>
      <c r="E739" s="1">
        <f t="array" ref="E739">XLOOKUP(D739,'query_result_2024-11-01T03_34_5'!B:B,'query_result_2024-11-01T03_34_5'!N:N,"")</f>
        <v>436</v>
      </c>
      <c r="F739" s="1" t="s">
        <v>7388</v>
      </c>
      <c r="G739" s="7">
        <v>45409.01898148148</v>
      </c>
    </row>
    <row r="740">
      <c r="A740" s="1" t="s">
        <v>7400</v>
      </c>
      <c r="B740" s="10">
        <v>2315.23000335693</v>
      </c>
      <c r="C740" s="11">
        <f t="shared" si="1"/>
        <v>0.02321707322</v>
      </c>
      <c r="D740" s="1" t="s">
        <v>1392</v>
      </c>
      <c r="E740" s="1">
        <f t="array" ref="E740">XLOOKUP(D740,'query_result_2024-11-01T03_34_5'!B:B,'query_result_2024-11-01T03_34_5'!N:N,"")</f>
        <v>697</v>
      </c>
      <c r="F740" s="1" t="s">
        <v>7401</v>
      </c>
    </row>
    <row r="741">
      <c r="A741" s="1" t="s">
        <v>7406</v>
      </c>
      <c r="B741" s="10">
        <v>63452.4494171142</v>
      </c>
      <c r="C741" s="11">
        <f t="shared" si="1"/>
        <v>2.126446108</v>
      </c>
      <c r="D741" s="1" t="s">
        <v>2172</v>
      </c>
      <c r="E741" s="1">
        <f t="array" ref="E741">XLOOKUP(D741,'query_result_2024-11-01T03_34_5'!B:B,'query_result_2024-11-01T03_34_5'!N:N,"")</f>
        <v>297</v>
      </c>
      <c r="F741" s="1" t="s">
        <v>7407</v>
      </c>
    </row>
    <row r="742">
      <c r="A742" s="1" t="s">
        <v>237</v>
      </c>
      <c r="B742" s="10">
        <v>72.0</v>
      </c>
      <c r="C742" s="11">
        <f t="shared" si="1"/>
        <v>-0.00788856305</v>
      </c>
      <c r="D742" s="1" t="s">
        <v>908</v>
      </c>
      <c r="E742" s="1">
        <f t="array" ref="E742">XLOOKUP(D742,'query_result_2024-11-01T03_34_5'!B:B,'query_result_2024-11-01T03_34_5'!N:N,"")</f>
        <v>341</v>
      </c>
      <c r="F742" s="1" t="s">
        <v>7410</v>
      </c>
    </row>
    <row r="743">
      <c r="A743" s="1" t="s">
        <v>120</v>
      </c>
      <c r="B743" s="10">
        <v>1865.35000610351</v>
      </c>
      <c r="C743" s="11">
        <f t="shared" si="1"/>
        <v>0.04470234622</v>
      </c>
      <c r="D743" s="1" t="s">
        <v>915</v>
      </c>
      <c r="E743" s="1">
        <f t="array" ref="E743">XLOOKUP(D743,'query_result_2024-11-01T03_34_5'!B:B,'query_result_2024-11-01T03_34_5'!N:N,"")</f>
        <v>341</v>
      </c>
      <c r="F743" s="1" t="s">
        <v>7416</v>
      </c>
    </row>
    <row r="744">
      <c r="A744" s="1" t="s">
        <v>7420</v>
      </c>
      <c r="B744" s="10">
        <v>1587.90990066528</v>
      </c>
      <c r="C744" s="11">
        <f t="shared" si="1"/>
        <v>0.03656627275</v>
      </c>
      <c r="D744" s="1" t="s">
        <v>908</v>
      </c>
      <c r="E744" s="1">
        <f t="array" ref="E744">XLOOKUP(D744,'query_result_2024-11-01T03_34_5'!B:B,'query_result_2024-11-01T03_34_5'!N:N,"")</f>
        <v>341</v>
      </c>
      <c r="F744" s="1" t="s">
        <v>7421</v>
      </c>
    </row>
    <row r="745">
      <c r="A745" s="1" t="s">
        <v>7423</v>
      </c>
      <c r="B745" s="10">
        <v>9206.66003799438</v>
      </c>
      <c r="C745" s="11">
        <f t="shared" si="1"/>
        <v>0.2011619275</v>
      </c>
      <c r="D745" s="1" t="s">
        <v>1243</v>
      </c>
      <c r="E745" s="1">
        <f t="array" ref="E745">XLOOKUP(D745,'query_result_2024-11-01T03_34_5'!B:B,'query_result_2024-11-01T03_34_5'!N:N,"")</f>
        <v>436</v>
      </c>
      <c r="F745" s="1" t="s">
        <v>7424</v>
      </c>
    </row>
    <row r="746">
      <c r="A746" s="1" t="s">
        <v>187</v>
      </c>
      <c r="B746" s="10">
        <v>1366.6900024414</v>
      </c>
      <c r="C746" s="11">
        <f t="shared" si="1"/>
        <v>0.0300788857</v>
      </c>
      <c r="D746" s="1" t="s">
        <v>938</v>
      </c>
      <c r="E746" s="1">
        <f t="array" ref="E746">XLOOKUP(D746,'query_result_2024-11-01T03_34_5'!B:B,'query_result_2024-11-01T03_34_5'!N:N,"")</f>
        <v>341</v>
      </c>
      <c r="F746" s="1" t="s">
        <v>7432</v>
      </c>
      <c r="G746" s="7">
        <v>45519.615891203706</v>
      </c>
    </row>
    <row r="747">
      <c r="A747" s="1" t="s">
        <v>7436</v>
      </c>
      <c r="B747" s="10">
        <v>436.490005493164</v>
      </c>
      <c r="C747" s="11">
        <f t="shared" si="1"/>
        <v>0.004696633182</v>
      </c>
      <c r="D747" s="1" t="s">
        <v>930</v>
      </c>
      <c r="E747" s="1">
        <f t="array" ref="E747">XLOOKUP(D747,'query_result_2024-11-01T03_34_5'!B:B,'query_result_2024-11-01T03_34_5'!N:N,"")</f>
        <v>297</v>
      </c>
      <c r="F747" s="1" t="s">
        <v>7437</v>
      </c>
      <c r="G747" s="7">
        <v>45272.73458333333</v>
      </c>
    </row>
    <row r="748">
      <c r="A748" s="1" t="s">
        <v>7440</v>
      </c>
      <c r="B748" s="10">
        <v>4944.33999633789</v>
      </c>
      <c r="C748" s="11">
        <f t="shared" si="1"/>
        <v>0.1349953078</v>
      </c>
      <c r="D748" s="1" t="s">
        <v>908</v>
      </c>
      <c r="E748" s="1">
        <f t="array" ref="E748">XLOOKUP(D748,'query_result_2024-11-01T03_34_5'!B:B,'query_result_2024-11-01T03_34_5'!N:N,"")</f>
        <v>341</v>
      </c>
      <c r="F748" s="1" t="s">
        <v>7441</v>
      </c>
    </row>
    <row r="749">
      <c r="A749" s="1" t="s">
        <v>233</v>
      </c>
      <c r="B749" s="10">
        <v>54.9000015258789</v>
      </c>
      <c r="C749" s="11">
        <f t="shared" si="1"/>
        <v>-0.008390029281</v>
      </c>
      <c r="D749" s="1" t="s">
        <v>908</v>
      </c>
      <c r="E749" s="1">
        <f t="array" ref="E749">XLOOKUP(D749,'query_result_2024-11-01T03_34_5'!B:B,'query_result_2024-11-01T03_34_5'!N:N,"")</f>
        <v>341</v>
      </c>
      <c r="F749" s="1" t="s">
        <v>7448</v>
      </c>
    </row>
    <row r="750">
      <c r="A750" s="1" t="s">
        <v>7451</v>
      </c>
      <c r="B750" s="10">
        <v>10366.1300373077</v>
      </c>
      <c r="C750" s="11">
        <f t="shared" si="1"/>
        <v>0.1744507124</v>
      </c>
      <c r="D750" s="1" t="s">
        <v>1006</v>
      </c>
      <c r="E750" s="1">
        <f t="array" ref="E750">XLOOKUP(D750,'query_result_2024-11-01T03_34_5'!B:B,'query_result_2024-11-01T03_34_5'!N:N,"")</f>
        <v>562</v>
      </c>
      <c r="F750" s="1" t="s">
        <v>7452</v>
      </c>
      <c r="G750" s="7">
        <v>45418.5715162037</v>
      </c>
    </row>
    <row r="751">
      <c r="A751" s="1" t="s">
        <v>628</v>
      </c>
      <c r="B751" s="10">
        <v>6415.36005020141</v>
      </c>
      <c r="C751" s="11">
        <f t="shared" si="1"/>
        <v>0.07916414246</v>
      </c>
      <c r="D751" s="1" t="s">
        <v>945</v>
      </c>
      <c r="E751" s="1">
        <f t="array" ref="E751">XLOOKUP(D751,'query_result_2024-11-01T03_34_5'!B:B,'query_result_2024-11-01T03_34_5'!N:N,"")</f>
        <v>719.5</v>
      </c>
      <c r="F751" s="1" t="s">
        <v>7456</v>
      </c>
    </row>
    <row r="752">
      <c r="A752" s="1" t="s">
        <v>7461</v>
      </c>
      <c r="B752" s="10">
        <v>6476.78001499176</v>
      </c>
      <c r="C752" s="11">
        <f t="shared" si="1"/>
        <v>0.08001779034</v>
      </c>
      <c r="D752" s="1" t="s">
        <v>895</v>
      </c>
      <c r="E752" s="1">
        <f t="array" ref="E752">XLOOKUP(D752,'query_result_2024-11-01T03_34_5'!B:B,'query_result_2024-11-01T03_34_5'!N:N,"")</f>
        <v>719.5</v>
      </c>
      <c r="F752" s="1" t="s">
        <v>7462</v>
      </c>
      <c r="G752" s="7">
        <v>45558.866875</v>
      </c>
    </row>
    <row r="753">
      <c r="A753" s="1" t="s">
        <v>7470</v>
      </c>
      <c r="B753" s="10">
        <v>3996.59996032714</v>
      </c>
      <c r="C753" s="11">
        <f t="shared" si="1"/>
        <v>0.0217190473</v>
      </c>
      <c r="D753" s="1" t="s">
        <v>2314</v>
      </c>
      <c r="E753" s="1">
        <f t="array" ref="E753">XLOOKUP(D753,'query_result_2024-11-01T03_34_5'!B:B,'query_result_2024-11-01T03_34_5'!N:N,"")</f>
        <v>1260</v>
      </c>
      <c r="F753" s="1" t="s">
        <v>7471</v>
      </c>
      <c r="G753" s="7">
        <v>45321.70245370371</v>
      </c>
    </row>
    <row r="754">
      <c r="A754" s="1" t="s">
        <v>154</v>
      </c>
      <c r="B754" s="10">
        <v>355.200012207031</v>
      </c>
      <c r="C754" s="11">
        <f t="shared" si="1"/>
        <v>0.0004164226454</v>
      </c>
      <c r="D754" s="1" t="s">
        <v>915</v>
      </c>
      <c r="E754" s="1">
        <f t="array" ref="E754">XLOOKUP(D754,'query_result_2024-11-01T03_34_5'!B:B,'query_result_2024-11-01T03_34_5'!N:N,"")</f>
        <v>341</v>
      </c>
      <c r="F754" s="1" t="s">
        <v>7477</v>
      </c>
    </row>
    <row r="755">
      <c r="A755" s="1" t="s">
        <v>321</v>
      </c>
      <c r="B755" s="10">
        <v>2346.49996948242</v>
      </c>
      <c r="C755" s="11">
        <f t="shared" si="1"/>
        <v>0.05881231582</v>
      </c>
      <c r="D755" s="1" t="s">
        <v>938</v>
      </c>
      <c r="E755" s="1">
        <f t="array" ref="E755">XLOOKUP(D755,'query_result_2024-11-01T03_34_5'!B:B,'query_result_2024-11-01T03_34_5'!N:N,"")</f>
        <v>341</v>
      </c>
      <c r="F755" s="1" t="s">
        <v>7486</v>
      </c>
    </row>
    <row r="756">
      <c r="A756" s="1" t="s">
        <v>7491</v>
      </c>
      <c r="B756" s="10">
        <v>4720.71998596191</v>
      </c>
      <c r="C756" s="11">
        <f t="shared" si="1"/>
        <v>0.1284375362</v>
      </c>
      <c r="D756" s="1" t="s">
        <v>938</v>
      </c>
      <c r="E756" s="1">
        <f t="array" ref="E756">XLOOKUP(D756,'query_result_2024-11-01T03_34_5'!B:B,'query_result_2024-11-01T03_34_5'!N:N,"")</f>
        <v>341</v>
      </c>
      <c r="F756" s="1" t="s">
        <v>7492</v>
      </c>
    </row>
    <row r="757">
      <c r="A757" s="1" t="s">
        <v>608</v>
      </c>
      <c r="B757" s="10">
        <v>198.570007324218</v>
      </c>
      <c r="C757" s="11">
        <f t="shared" si="1"/>
        <v>-0.007240166681</v>
      </c>
      <c r="D757" s="1" t="s">
        <v>895</v>
      </c>
      <c r="E757" s="1">
        <f t="array" ref="E757">XLOOKUP(D757,'query_result_2024-11-01T03_34_5'!B:B,'query_result_2024-11-01T03_34_5'!N:N,"")</f>
        <v>719.5</v>
      </c>
      <c r="F757" s="1" t="s">
        <v>7501</v>
      </c>
      <c r="G757" s="7">
        <v>45547.51221064815</v>
      </c>
    </row>
    <row r="758">
      <c r="A758" s="1" t="s">
        <v>36</v>
      </c>
      <c r="B758" s="10">
        <v>612.849996566772</v>
      </c>
      <c r="C758" s="11">
        <f t="shared" si="1"/>
        <v>-0.006931146737</v>
      </c>
      <c r="D758" s="1" t="s">
        <v>1163</v>
      </c>
      <c r="E758" s="1">
        <f t="array" ref="E758">XLOOKUP(D758,'query_result_2024-11-01T03_34_5'!B:B,'query_result_2024-11-01T03_34_5'!N:N,"")</f>
        <v>1997</v>
      </c>
      <c r="F758" s="1" t="s">
        <v>7508</v>
      </c>
    </row>
    <row r="759">
      <c r="A759" s="1" t="s">
        <v>7529</v>
      </c>
      <c r="B759" s="10">
        <v>161.910003662109</v>
      </c>
      <c r="C759" s="11">
        <f t="shared" si="1"/>
        <v>-0.005251906051</v>
      </c>
      <c r="D759" s="1" t="s">
        <v>908</v>
      </c>
      <c r="E759" s="1">
        <f t="array" ref="E759">XLOOKUP(D759,'query_result_2024-11-01T03_34_5'!B:B,'query_result_2024-11-01T03_34_5'!N:N,"")</f>
        <v>341</v>
      </c>
      <c r="F759" s="1" t="s">
        <v>7530</v>
      </c>
      <c r="G759" s="7">
        <v>45329.71480324074</v>
      </c>
    </row>
    <row r="760">
      <c r="A760" s="1" t="s">
        <v>79</v>
      </c>
      <c r="B760" s="10">
        <v>1241.03997802734</v>
      </c>
      <c r="C760" s="11">
        <f t="shared" si="1"/>
        <v>0.01846421968</v>
      </c>
      <c r="D760" s="1" t="s">
        <v>1030</v>
      </c>
      <c r="E760" s="1">
        <f t="array" ref="E760">XLOOKUP(D760,'query_result_2024-11-01T03_34_5'!B:B,'query_result_2024-11-01T03_34_5'!N:N,"")</f>
        <v>436</v>
      </c>
      <c r="F760" s="1" t="s">
        <v>7534</v>
      </c>
    </row>
    <row r="761">
      <c r="A761" s="1" t="s">
        <v>7539</v>
      </c>
      <c r="B761" s="10">
        <v>529.439994812011</v>
      </c>
      <c r="C761" s="11">
        <f t="shared" si="1"/>
        <v>0.005526099555</v>
      </c>
      <c r="D761" s="1" t="s">
        <v>915</v>
      </c>
      <c r="E761" s="1">
        <f t="array" ref="E761">XLOOKUP(D761,'query_result_2024-11-01T03_34_5'!B:B,'query_result_2024-11-01T03_34_5'!N:N,"")</f>
        <v>341</v>
      </c>
      <c r="F761" s="1" t="s">
        <v>7540</v>
      </c>
    </row>
    <row r="762">
      <c r="A762" s="1" t="s">
        <v>7549</v>
      </c>
      <c r="B762" s="10">
        <v>385.540008544921</v>
      </c>
      <c r="C762" s="11">
        <f t="shared" si="1"/>
        <v>-0.001157339254</v>
      </c>
      <c r="D762" s="1" t="s">
        <v>1243</v>
      </c>
      <c r="E762" s="1">
        <f t="array" ref="E762">XLOOKUP(D762,'query_result_2024-11-01T03_34_5'!B:B,'query_result_2024-11-01T03_34_5'!N:N,"")</f>
        <v>436</v>
      </c>
      <c r="F762" s="1" t="s">
        <v>7550</v>
      </c>
    </row>
    <row r="763">
      <c r="A763" s="1" t="s">
        <v>7554</v>
      </c>
      <c r="B763" s="10">
        <v>444.600006103515</v>
      </c>
      <c r="C763" s="11">
        <f t="shared" si="1"/>
        <v>0.003038123346</v>
      </c>
      <c r="D763" s="1" t="s">
        <v>908</v>
      </c>
      <c r="E763" s="1">
        <f t="array" ref="E763">XLOOKUP(D763,'query_result_2024-11-01T03_34_5'!B:B,'query_result_2024-11-01T03_34_5'!N:N,"")</f>
        <v>341</v>
      </c>
      <c r="F763" s="1" t="s">
        <v>7555</v>
      </c>
    </row>
    <row r="764">
      <c r="A764" s="1" t="s">
        <v>641</v>
      </c>
      <c r="B764" s="10">
        <v>36255.8800373077</v>
      </c>
      <c r="C764" s="11">
        <f t="shared" si="1"/>
        <v>0.4034079822</v>
      </c>
      <c r="D764" s="1" t="s">
        <v>973</v>
      </c>
      <c r="E764" s="1">
        <f t="array" ref="E764">XLOOKUP(D764,'query_result_2024-11-01T03_34_5'!B:B,'query_result_2024-11-01T03_34_5'!N:N,"")</f>
        <v>877</v>
      </c>
      <c r="F764" s="1" t="s">
        <v>7561</v>
      </c>
    </row>
    <row r="765">
      <c r="A765" s="1" t="s">
        <v>7569</v>
      </c>
      <c r="B765" s="10">
        <v>411.289993286132</v>
      </c>
      <c r="C765" s="11">
        <f t="shared" si="1"/>
        <v>0.002061290126</v>
      </c>
      <c r="D765" s="1" t="s">
        <v>908</v>
      </c>
      <c r="E765" s="1">
        <f t="array" ref="E765">XLOOKUP(D765,'query_result_2024-11-01T03_34_5'!B:B,'query_result_2024-11-01T03_34_5'!N:N,"")</f>
        <v>341</v>
      </c>
      <c r="F765" s="1" t="s">
        <v>7570</v>
      </c>
      <c r="G765" s="7">
        <v>45273.61996527778</v>
      </c>
    </row>
    <row r="766">
      <c r="A766" s="1" t="s">
        <v>39</v>
      </c>
      <c r="B766" s="10">
        <v>6133.33996582031</v>
      </c>
      <c r="C766" s="11">
        <f t="shared" si="1"/>
        <v>0.04347288549</v>
      </c>
      <c r="D766" s="1" t="s">
        <v>3457</v>
      </c>
      <c r="E766" s="1">
        <f t="array" ref="E766">XLOOKUP(D766,'query_result_2024-11-01T03_34_5'!B:B,'query_result_2024-11-01T03_34_5'!N:N,"")</f>
        <v>1147</v>
      </c>
      <c r="F766" s="1" t="s">
        <v>7574</v>
      </c>
    </row>
    <row r="767">
      <c r="A767" s="1" t="s">
        <v>727</v>
      </c>
      <c r="B767" s="10">
        <v>6649.11997795105</v>
      </c>
      <c r="C767" s="11">
        <f t="shared" si="1"/>
        <v>0.1083117434</v>
      </c>
      <c r="D767" s="1" t="s">
        <v>1006</v>
      </c>
      <c r="E767" s="1">
        <f t="array" ref="E767">XLOOKUP(D767,'query_result_2024-11-01T03_34_5'!B:B,'query_result_2024-11-01T03_34_5'!N:N,"")</f>
        <v>562</v>
      </c>
      <c r="F767" s="1" t="s">
        <v>7579</v>
      </c>
    </row>
    <row r="768">
      <c r="A768" s="1" t="s">
        <v>7589</v>
      </c>
      <c r="B768" s="10">
        <v>461.820007324218</v>
      </c>
      <c r="C768" s="11">
        <f t="shared" si="1"/>
        <v>0.001632745776</v>
      </c>
      <c r="D768" s="1" t="s">
        <v>1566</v>
      </c>
      <c r="E768" s="1">
        <f t="array" ref="E768">XLOOKUP(D768,'query_result_2024-11-01T03_34_5'!B:B,'query_result_2024-11-01T03_34_5'!N:N,"")</f>
        <v>397</v>
      </c>
      <c r="F768" s="1" t="s">
        <v>7590</v>
      </c>
    </row>
    <row r="769">
      <c r="A769" s="1" t="s">
        <v>694</v>
      </c>
      <c r="B769" s="10">
        <v>739.450000762939</v>
      </c>
      <c r="C769" s="11">
        <f t="shared" si="1"/>
        <v>-0.001568415043</v>
      </c>
      <c r="D769" s="1" t="s">
        <v>1185</v>
      </c>
      <c r="E769" s="1">
        <f t="array" ref="E769">XLOOKUP(D769,'query_result_2024-11-01T03_34_5'!B:B,'query_result_2024-11-01T03_34_5'!N:N,"")</f>
        <v>877</v>
      </c>
      <c r="F769" s="1" t="s">
        <v>7598</v>
      </c>
    </row>
    <row r="770">
      <c r="A770" s="1" t="s">
        <v>115</v>
      </c>
      <c r="B770" s="10">
        <v>1990.25005340576</v>
      </c>
      <c r="C770" s="11">
        <f t="shared" si="1"/>
        <v>0.04836510421</v>
      </c>
      <c r="D770" s="1" t="s">
        <v>908</v>
      </c>
      <c r="E770" s="1">
        <f t="array" ref="E770">XLOOKUP(D770,'query_result_2024-11-01T03_34_5'!B:B,'query_result_2024-11-01T03_34_5'!N:N,"")</f>
        <v>341</v>
      </c>
      <c r="F770" s="1" t="s">
        <v>7605</v>
      </c>
    </row>
    <row r="771">
      <c r="A771" s="1" t="s">
        <v>7624</v>
      </c>
      <c r="B771" s="10">
        <v>70222.6203727722</v>
      </c>
      <c r="C771" s="11">
        <f t="shared" si="1"/>
        <v>0.965991944</v>
      </c>
      <c r="D771" s="1" t="s">
        <v>895</v>
      </c>
      <c r="E771" s="1">
        <f t="array" ref="E771">XLOOKUP(D771,'query_result_2024-11-01T03_34_5'!B:B,'query_result_2024-11-01T03_34_5'!N:N,"")</f>
        <v>719.5</v>
      </c>
      <c r="F771" s="1" t="s">
        <v>7625</v>
      </c>
    </row>
    <row r="772">
      <c r="A772" s="1" t="s">
        <v>164</v>
      </c>
      <c r="B772" s="10">
        <v>1876.70001220703</v>
      </c>
      <c r="C772" s="11">
        <f t="shared" si="1"/>
        <v>0.04503519097</v>
      </c>
      <c r="D772" s="1" t="s">
        <v>938</v>
      </c>
      <c r="E772" s="1">
        <f t="array" ref="E772">XLOOKUP(D772,'query_result_2024-11-01T03_34_5'!B:B,'query_result_2024-11-01T03_34_5'!N:N,"")</f>
        <v>341</v>
      </c>
      <c r="F772" s="1" t="s">
        <v>7629</v>
      </c>
    </row>
    <row r="773">
      <c r="A773" s="1" t="s">
        <v>275</v>
      </c>
      <c r="B773" s="10">
        <v>510.399986267089</v>
      </c>
      <c r="C773" s="11">
        <f t="shared" si="1"/>
        <v>0.004967741533</v>
      </c>
      <c r="D773" s="1" t="s">
        <v>938</v>
      </c>
      <c r="E773" s="1">
        <f t="array" ref="E773">XLOOKUP(D773,'query_result_2024-11-01T03_34_5'!B:B,'query_result_2024-11-01T03_34_5'!N:N,"")</f>
        <v>341</v>
      </c>
      <c r="F773" s="1" t="s">
        <v>7634</v>
      </c>
    </row>
    <row r="774">
      <c r="A774" s="1" t="s">
        <v>7637</v>
      </c>
      <c r="B774" s="10">
        <v>827.319992065429</v>
      </c>
      <c r="C774" s="11">
        <f t="shared" si="1"/>
        <v>0.001498540543</v>
      </c>
      <c r="D774" s="1" t="s">
        <v>895</v>
      </c>
      <c r="E774" s="1">
        <f t="array" ref="E774">XLOOKUP(D774,'query_result_2024-11-01T03_34_5'!B:B,'query_result_2024-11-01T03_34_5'!N:N,"")</f>
        <v>719.5</v>
      </c>
      <c r="F774" s="1" t="s">
        <v>7638</v>
      </c>
      <c r="G774" s="7">
        <v>45473.7971875</v>
      </c>
    </row>
    <row r="775">
      <c r="A775" s="1" t="s">
        <v>7644</v>
      </c>
      <c r="B775" s="10">
        <v>7634.85011100769</v>
      </c>
      <c r="C775" s="11">
        <f t="shared" si="1"/>
        <v>0.2470656603</v>
      </c>
      <c r="D775" s="1" t="s">
        <v>930</v>
      </c>
      <c r="E775" s="1">
        <f t="array" ref="E775">XLOOKUP(D775,'query_result_2024-11-01T03_34_5'!B:B,'query_result_2024-11-01T03_34_5'!N:N,"")</f>
        <v>297</v>
      </c>
      <c r="F775" s="1" t="s">
        <v>7645</v>
      </c>
      <c r="G775" s="7">
        <v>45264.68200231482</v>
      </c>
    </row>
    <row r="776">
      <c r="A776" s="1" t="s">
        <v>7649</v>
      </c>
      <c r="B776" s="10">
        <v>1663.21000671386</v>
      </c>
      <c r="C776" s="11">
        <f t="shared" si="1"/>
        <v>0.01959448411</v>
      </c>
      <c r="D776" s="1" t="s">
        <v>1006</v>
      </c>
      <c r="E776" s="1">
        <f t="array" ref="E776">XLOOKUP(D776,'query_result_2024-11-01T03_34_5'!B:B,'query_result_2024-11-01T03_34_5'!N:N,"")</f>
        <v>562</v>
      </c>
      <c r="F776" s="1" t="s">
        <v>7650</v>
      </c>
      <c r="G776" s="7">
        <v>45414.6015162037</v>
      </c>
    </row>
    <row r="777">
      <c r="A777" s="1" t="s">
        <v>7658</v>
      </c>
      <c r="B777" s="10">
        <v>807.679985046386</v>
      </c>
      <c r="C777" s="11">
        <f t="shared" si="1"/>
        <v>0.01368563006</v>
      </c>
      <c r="D777" s="1" t="s">
        <v>908</v>
      </c>
      <c r="E777" s="1">
        <f t="array" ref="E777">XLOOKUP(D777,'query_result_2024-11-01T03_34_5'!B:B,'query_result_2024-11-01T03_34_5'!N:N,"")</f>
        <v>341</v>
      </c>
      <c r="F777" s="1" t="s">
        <v>7659</v>
      </c>
      <c r="G777" s="7">
        <v>45420.75482638889</v>
      </c>
    </row>
    <row r="778">
      <c r="A778" s="1" t="s">
        <v>40</v>
      </c>
      <c r="B778" s="10">
        <v>7323.5</v>
      </c>
      <c r="C778" s="11">
        <f t="shared" si="1"/>
        <v>0.05384917175</v>
      </c>
      <c r="D778" s="1" t="s">
        <v>967</v>
      </c>
      <c r="E778" s="1">
        <f t="array" ref="E778">XLOOKUP(D778,'query_result_2024-11-01T03_34_5'!B:B,'query_result_2024-11-01T03_34_5'!N:N,"")</f>
        <v>1147</v>
      </c>
      <c r="F778" s="1" t="s">
        <v>7663</v>
      </c>
    </row>
    <row r="779">
      <c r="A779" s="1" t="s">
        <v>618</v>
      </c>
      <c r="B779" s="10">
        <v>5557.0</v>
      </c>
      <c r="C779" s="11">
        <f t="shared" si="1"/>
        <v>0.08887900356</v>
      </c>
      <c r="D779" s="1" t="s">
        <v>1115</v>
      </c>
      <c r="E779" s="1">
        <f t="array" ref="E779">XLOOKUP(D779,'query_result_2024-11-01T03_34_5'!B:B,'query_result_2024-11-01T03_34_5'!N:N,"")</f>
        <v>562</v>
      </c>
      <c r="F779" s="1" t="s">
        <v>7672</v>
      </c>
    </row>
    <row r="780">
      <c r="A780" s="1" t="s">
        <v>7677</v>
      </c>
      <c r="B780" s="10">
        <v>963.949996948242</v>
      </c>
      <c r="C780" s="11">
        <f t="shared" si="1"/>
        <v>0.01826832836</v>
      </c>
      <c r="D780" s="1" t="s">
        <v>908</v>
      </c>
      <c r="E780" s="1">
        <f t="array" ref="E780">XLOOKUP(D780,'query_result_2024-11-01T03_34_5'!B:B,'query_result_2024-11-01T03_34_5'!N:N,"")</f>
        <v>341</v>
      </c>
      <c r="F780" s="1" t="s">
        <v>7678</v>
      </c>
      <c r="G780" s="7">
        <v>45357.837789351855</v>
      </c>
    </row>
    <row r="781">
      <c r="A781" s="1" t="s">
        <v>134</v>
      </c>
      <c r="B781" s="10">
        <v>17286.5000152587</v>
      </c>
      <c r="C781" s="11">
        <f t="shared" si="1"/>
        <v>0.3864793581</v>
      </c>
      <c r="D781" s="1" t="s">
        <v>1066</v>
      </c>
      <c r="E781" s="1">
        <f t="array" ref="E781">XLOOKUP(D781,'query_result_2024-11-01T03_34_5'!B:B,'query_result_2024-11-01T03_34_5'!N:N,"")</f>
        <v>436</v>
      </c>
      <c r="F781" s="1" t="s">
        <v>7686</v>
      </c>
    </row>
    <row r="782">
      <c r="A782" s="1" t="s">
        <v>7691</v>
      </c>
      <c r="B782" s="10">
        <v>4824.09989929199</v>
      </c>
      <c r="C782" s="11">
        <f t="shared" si="1"/>
        <v>0.0758380765</v>
      </c>
      <c r="D782" s="1" t="s">
        <v>1006</v>
      </c>
      <c r="E782" s="1">
        <f t="array" ref="E782">XLOOKUP(D782,'query_result_2024-11-01T03_34_5'!B:B,'query_result_2024-11-01T03_34_5'!N:N,"")</f>
        <v>562</v>
      </c>
      <c r="F782" s="1" t="s">
        <v>7692</v>
      </c>
      <c r="G782" s="7">
        <v>45473.7971875</v>
      </c>
    </row>
    <row r="783">
      <c r="A783" s="1" t="s">
        <v>7699</v>
      </c>
      <c r="B783" s="10">
        <v>794.990009307861</v>
      </c>
      <c r="C783" s="11">
        <f t="shared" si="1"/>
        <v>0.00823371581</v>
      </c>
      <c r="D783" s="1" t="s">
        <v>1243</v>
      </c>
      <c r="E783" s="1">
        <f t="array" ref="E783">XLOOKUP(D783,'query_result_2024-11-01T03_34_5'!B:B,'query_result_2024-11-01T03_34_5'!N:N,"")</f>
        <v>436</v>
      </c>
      <c r="F783" s="1" t="s">
        <v>9700</v>
      </c>
      <c r="G783" s="7">
        <v>45509.897048611114</v>
      </c>
    </row>
    <row r="784">
      <c r="A784" s="1" t="s">
        <v>311</v>
      </c>
      <c r="B784" s="10">
        <v>1762.4700012207</v>
      </c>
      <c r="C784" s="11">
        <f t="shared" si="1"/>
        <v>0.04168533728</v>
      </c>
      <c r="D784" s="1" t="s">
        <v>908</v>
      </c>
      <c r="E784" s="1">
        <f t="array" ref="E784">XLOOKUP(D784,'query_result_2024-11-01T03_34_5'!B:B,'query_result_2024-11-01T03_34_5'!N:N,"")</f>
        <v>341</v>
      </c>
      <c r="F784" s="1" t="s">
        <v>7704</v>
      </c>
    </row>
    <row r="785">
      <c r="B785" s="4"/>
    </row>
    <row r="786">
      <c r="B786" s="4"/>
    </row>
    <row r="787">
      <c r="B787" s="4"/>
    </row>
    <row r="788">
      <c r="B788" s="4"/>
    </row>
    <row r="789">
      <c r="B789" s="4"/>
    </row>
    <row r="790">
      <c r="B790" s="4"/>
    </row>
    <row r="791">
      <c r="B791" s="4"/>
    </row>
    <row r="792">
      <c r="B792" s="4"/>
    </row>
    <row r="793">
      <c r="B793" s="4"/>
    </row>
    <row r="794">
      <c r="B794" s="4"/>
    </row>
    <row r="795">
      <c r="B795" s="4"/>
    </row>
    <row r="796">
      <c r="B796" s="4"/>
    </row>
    <row r="797">
      <c r="B797" s="4"/>
    </row>
    <row r="798">
      <c r="B798" s="4"/>
    </row>
    <row r="799">
      <c r="B799" s="4"/>
    </row>
    <row r="800">
      <c r="B800" s="4"/>
    </row>
    <row r="801">
      <c r="B801" s="4"/>
    </row>
    <row r="802">
      <c r="B802" s="4"/>
    </row>
    <row r="803">
      <c r="B803" s="4"/>
    </row>
    <row r="804">
      <c r="B804" s="4"/>
    </row>
    <row r="805">
      <c r="B805" s="4"/>
    </row>
    <row r="806">
      <c r="B806" s="4"/>
    </row>
    <row r="807">
      <c r="B807" s="4"/>
    </row>
    <row r="808">
      <c r="B808" s="4"/>
    </row>
    <row r="809">
      <c r="B809" s="4"/>
    </row>
    <row r="810">
      <c r="B810" s="4"/>
    </row>
    <row r="811">
      <c r="B811" s="4"/>
    </row>
    <row r="812">
      <c r="B812" s="4"/>
    </row>
    <row r="813">
      <c r="B813" s="4"/>
    </row>
    <row r="814">
      <c r="B814" s="4"/>
    </row>
    <row r="815">
      <c r="B815" s="4"/>
    </row>
    <row r="816">
      <c r="B816" s="4"/>
    </row>
    <row r="817">
      <c r="B817" s="4"/>
    </row>
    <row r="818">
      <c r="B818" s="4"/>
    </row>
    <row r="819">
      <c r="B819" s="4"/>
    </row>
    <row r="820">
      <c r="B820" s="4"/>
    </row>
    <row r="821">
      <c r="B821" s="4"/>
    </row>
    <row r="822">
      <c r="B822" s="4"/>
    </row>
    <row r="823">
      <c r="B823" s="4"/>
    </row>
    <row r="824">
      <c r="B824" s="4"/>
    </row>
    <row r="825">
      <c r="B825" s="4"/>
    </row>
    <row r="826">
      <c r="B826" s="4"/>
    </row>
    <row r="827">
      <c r="B827" s="4"/>
    </row>
    <row r="828">
      <c r="B828" s="4"/>
    </row>
    <row r="829">
      <c r="B829" s="4"/>
    </row>
    <row r="830">
      <c r="B830" s="4"/>
    </row>
    <row r="831">
      <c r="B831" s="4"/>
    </row>
    <row r="832">
      <c r="B832" s="4"/>
    </row>
    <row r="833">
      <c r="B833" s="4"/>
    </row>
    <row r="834">
      <c r="B834" s="4"/>
    </row>
    <row r="835">
      <c r="B835" s="4"/>
    </row>
    <row r="836">
      <c r="B836" s="4"/>
    </row>
    <row r="837">
      <c r="B837" s="4"/>
    </row>
    <row r="838">
      <c r="B838" s="4"/>
    </row>
    <row r="839">
      <c r="B839" s="4"/>
    </row>
    <row r="840">
      <c r="B840" s="4"/>
    </row>
    <row r="841">
      <c r="B841" s="4"/>
    </row>
    <row r="842">
      <c r="B842" s="4"/>
    </row>
    <row r="843">
      <c r="B843" s="4"/>
    </row>
    <row r="844">
      <c r="B844" s="4"/>
    </row>
    <row r="845">
      <c r="B845" s="4"/>
    </row>
    <row r="846">
      <c r="B846" s="4"/>
    </row>
    <row r="847">
      <c r="B847" s="4"/>
    </row>
    <row r="848">
      <c r="B848" s="4"/>
    </row>
    <row r="849">
      <c r="B849" s="4"/>
    </row>
    <row r="850">
      <c r="B850" s="4"/>
    </row>
    <row r="851">
      <c r="B851" s="4"/>
    </row>
    <row r="852">
      <c r="B852" s="4"/>
    </row>
    <row r="853">
      <c r="B853" s="4"/>
    </row>
    <row r="854">
      <c r="B854" s="4"/>
    </row>
    <row r="855">
      <c r="B855" s="4"/>
    </row>
    <row r="856">
      <c r="B856" s="4"/>
    </row>
    <row r="857">
      <c r="B857" s="4"/>
    </row>
    <row r="858">
      <c r="B858" s="4"/>
    </row>
    <row r="859">
      <c r="B859" s="4"/>
    </row>
    <row r="860">
      <c r="B860" s="4"/>
    </row>
    <row r="861">
      <c r="B861" s="4"/>
    </row>
    <row r="862">
      <c r="B862" s="4"/>
    </row>
    <row r="863">
      <c r="B863" s="4"/>
    </row>
    <row r="864">
      <c r="B864" s="4"/>
    </row>
    <row r="865">
      <c r="B865" s="4"/>
    </row>
    <row r="866">
      <c r="B866" s="4"/>
    </row>
    <row r="867">
      <c r="B867" s="4"/>
    </row>
    <row r="868">
      <c r="B868" s="4"/>
    </row>
    <row r="869">
      <c r="B869" s="4"/>
    </row>
    <row r="870">
      <c r="B870" s="4"/>
    </row>
    <row r="871">
      <c r="B871" s="4"/>
    </row>
    <row r="872">
      <c r="B872" s="4"/>
    </row>
    <row r="873">
      <c r="B873" s="4"/>
    </row>
    <row r="874">
      <c r="B874" s="4"/>
    </row>
    <row r="875">
      <c r="B875" s="4"/>
    </row>
    <row r="876">
      <c r="B876" s="4"/>
    </row>
    <row r="877">
      <c r="B877" s="4"/>
    </row>
    <row r="878">
      <c r="B878" s="4"/>
    </row>
    <row r="879">
      <c r="B879" s="4"/>
    </row>
    <row r="880">
      <c r="B880" s="4"/>
    </row>
    <row r="881">
      <c r="B881" s="4"/>
    </row>
    <row r="882">
      <c r="B882" s="4"/>
    </row>
    <row r="883">
      <c r="B883" s="4"/>
    </row>
    <row r="884">
      <c r="B884" s="4"/>
    </row>
    <row r="885">
      <c r="B885" s="4"/>
    </row>
    <row r="886">
      <c r="B886" s="4"/>
    </row>
    <row r="887">
      <c r="B887" s="4"/>
    </row>
    <row r="888">
      <c r="B888" s="4"/>
    </row>
    <row r="889">
      <c r="B889" s="4"/>
    </row>
    <row r="890">
      <c r="B890" s="4"/>
    </row>
    <row r="891">
      <c r="B891" s="4"/>
    </row>
    <row r="892">
      <c r="B892" s="4"/>
    </row>
    <row r="893">
      <c r="B893" s="4"/>
    </row>
    <row r="894">
      <c r="B894" s="4"/>
    </row>
    <row r="895">
      <c r="B895" s="4"/>
    </row>
    <row r="896">
      <c r="B896" s="4"/>
    </row>
    <row r="897">
      <c r="B897" s="4"/>
    </row>
    <row r="898">
      <c r="B898" s="4"/>
    </row>
    <row r="899">
      <c r="B899" s="4"/>
    </row>
    <row r="900">
      <c r="B900" s="4"/>
    </row>
    <row r="901">
      <c r="B901" s="4"/>
    </row>
    <row r="902">
      <c r="B902" s="4"/>
    </row>
    <row r="903">
      <c r="B903" s="4"/>
    </row>
    <row r="904">
      <c r="B904" s="4"/>
    </row>
    <row r="905">
      <c r="B905" s="4"/>
    </row>
    <row r="906">
      <c r="B906" s="4"/>
    </row>
    <row r="907">
      <c r="B907" s="4"/>
    </row>
    <row r="908">
      <c r="B908" s="4"/>
    </row>
    <row r="909">
      <c r="B909" s="4"/>
    </row>
    <row r="910">
      <c r="B910" s="4"/>
    </row>
    <row r="911">
      <c r="B911" s="4"/>
    </row>
    <row r="912">
      <c r="B912" s="4"/>
    </row>
    <row r="913">
      <c r="B913" s="4"/>
    </row>
    <row r="914">
      <c r="B914" s="4"/>
    </row>
    <row r="915">
      <c r="B915" s="4"/>
    </row>
    <row r="916">
      <c r="B916" s="4"/>
    </row>
    <row r="917">
      <c r="B917" s="4"/>
    </row>
    <row r="918">
      <c r="B918" s="4"/>
    </row>
    <row r="919">
      <c r="B919" s="4"/>
    </row>
    <row r="920">
      <c r="B920" s="4"/>
    </row>
    <row r="921">
      <c r="B921" s="4"/>
    </row>
    <row r="922">
      <c r="B922" s="4"/>
    </row>
    <row r="923">
      <c r="B923" s="4"/>
    </row>
    <row r="924">
      <c r="B924" s="4"/>
    </row>
    <row r="925">
      <c r="B925" s="4"/>
    </row>
    <row r="926">
      <c r="B926" s="4"/>
    </row>
    <row r="927">
      <c r="B927" s="4"/>
    </row>
    <row r="928">
      <c r="B928" s="4"/>
    </row>
    <row r="929">
      <c r="B929" s="4"/>
    </row>
    <row r="930">
      <c r="B930" s="4"/>
    </row>
    <row r="931">
      <c r="B931" s="4"/>
    </row>
    <row r="932">
      <c r="B932" s="4"/>
    </row>
    <row r="933">
      <c r="B933" s="4"/>
    </row>
    <row r="934">
      <c r="B934" s="4"/>
    </row>
    <row r="935">
      <c r="B935" s="4"/>
    </row>
    <row r="936">
      <c r="B936" s="4"/>
    </row>
    <row r="937">
      <c r="B937" s="4"/>
    </row>
    <row r="938">
      <c r="B938" s="4"/>
    </row>
    <row r="939">
      <c r="B939" s="4"/>
    </row>
    <row r="940">
      <c r="B940" s="4"/>
    </row>
    <row r="941">
      <c r="B941" s="4"/>
    </row>
    <row r="942">
      <c r="B942" s="4"/>
    </row>
    <row r="943">
      <c r="B943" s="4"/>
    </row>
    <row r="944">
      <c r="B944" s="4"/>
    </row>
    <row r="945">
      <c r="B945" s="4"/>
    </row>
    <row r="946">
      <c r="B946" s="4"/>
    </row>
    <row r="947">
      <c r="B947" s="4"/>
    </row>
    <row r="948">
      <c r="B948" s="4"/>
    </row>
    <row r="949">
      <c r="B949" s="4"/>
    </row>
    <row r="950">
      <c r="B950" s="4"/>
    </row>
    <row r="951">
      <c r="B951" s="4"/>
    </row>
    <row r="952">
      <c r="B952" s="4"/>
    </row>
    <row r="953">
      <c r="B953" s="4"/>
    </row>
    <row r="954">
      <c r="B954" s="4"/>
    </row>
    <row r="955">
      <c r="B955" s="4"/>
    </row>
    <row r="956">
      <c r="B956" s="4"/>
    </row>
    <row r="957">
      <c r="B957" s="4"/>
    </row>
    <row r="958">
      <c r="B958" s="4"/>
    </row>
    <row r="959">
      <c r="B959" s="4"/>
    </row>
    <row r="960">
      <c r="B960" s="4"/>
    </row>
    <row r="961">
      <c r="B961" s="4"/>
    </row>
    <row r="962">
      <c r="B962" s="4"/>
    </row>
    <row r="963">
      <c r="B963" s="4"/>
    </row>
    <row r="964">
      <c r="B964" s="4"/>
    </row>
    <row r="965">
      <c r="B965" s="4"/>
    </row>
    <row r="966">
      <c r="B966" s="4"/>
    </row>
    <row r="967">
      <c r="B967" s="4"/>
    </row>
    <row r="968">
      <c r="B968" s="4"/>
    </row>
    <row r="969">
      <c r="B969" s="4"/>
    </row>
    <row r="970">
      <c r="B970" s="4"/>
    </row>
    <row r="971">
      <c r="B971" s="4"/>
    </row>
    <row r="972">
      <c r="B972" s="4"/>
    </row>
    <row r="973">
      <c r="B973" s="4"/>
    </row>
    <row r="974">
      <c r="B974" s="4"/>
    </row>
    <row r="975">
      <c r="B975" s="4"/>
    </row>
    <row r="976">
      <c r="B976" s="4"/>
    </row>
    <row r="977">
      <c r="B977" s="4"/>
    </row>
    <row r="978">
      <c r="B978" s="4"/>
    </row>
    <row r="979">
      <c r="B979" s="4"/>
    </row>
    <row r="980">
      <c r="B980" s="4"/>
    </row>
    <row r="981">
      <c r="B981" s="4"/>
    </row>
    <row r="982">
      <c r="B982" s="4"/>
    </row>
    <row r="983">
      <c r="B983" s="4"/>
    </row>
    <row r="984">
      <c r="B984" s="4"/>
    </row>
    <row r="985">
      <c r="B985" s="4"/>
    </row>
    <row r="986">
      <c r="B986" s="4"/>
    </row>
    <row r="987">
      <c r="B987" s="4"/>
    </row>
    <row r="988">
      <c r="B988" s="4"/>
    </row>
    <row r="989">
      <c r="B989" s="4"/>
    </row>
    <row r="990">
      <c r="B990" s="4"/>
    </row>
    <row r="991">
      <c r="B991" s="4"/>
    </row>
    <row r="992">
      <c r="B992" s="4"/>
    </row>
    <row r="993">
      <c r="B993" s="4"/>
    </row>
    <row r="994">
      <c r="B994" s="4"/>
    </row>
    <row r="995">
      <c r="B995" s="4"/>
    </row>
    <row r="996">
      <c r="B996" s="4"/>
    </row>
    <row r="997">
      <c r="B997" s="4"/>
    </row>
    <row r="998">
      <c r="B998" s="4"/>
    </row>
    <row r="999">
      <c r="B999" s="4"/>
    </row>
    <row r="1000">
      <c r="B1000" s="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"/>
      <c r="B1" s="10"/>
      <c r="C1" s="1"/>
      <c r="D1" s="1"/>
      <c r="E1" s="7"/>
      <c r="F1" s="1"/>
    </row>
    <row r="2">
      <c r="A2" s="1" t="s">
        <v>905</v>
      </c>
      <c r="B2" s="10">
        <v>276.099998474121</v>
      </c>
      <c r="C2" s="1" t="s">
        <v>908</v>
      </c>
      <c r="D2" s="1" t="s">
        <v>906</v>
      </c>
      <c r="E2" s="7">
        <v>45492.25740740741</v>
      </c>
      <c r="F2" s="1" t="s">
        <v>9701</v>
      </c>
    </row>
    <row r="3">
      <c r="A3" s="1" t="s">
        <v>942</v>
      </c>
      <c r="B3" s="10">
        <v>1330.20001220703</v>
      </c>
      <c r="C3" s="1" t="s">
        <v>945</v>
      </c>
      <c r="D3" s="1" t="s">
        <v>943</v>
      </c>
      <c r="F3" s="1" t="s">
        <v>9701</v>
      </c>
    </row>
    <row r="4">
      <c r="A4" s="1" t="s">
        <v>955</v>
      </c>
      <c r="B4" s="10">
        <v>2969.17999267578</v>
      </c>
      <c r="C4" s="1" t="s">
        <v>908</v>
      </c>
      <c r="D4" s="1" t="s">
        <v>956</v>
      </c>
      <c r="E4" s="7">
        <v>45477.882210648146</v>
      </c>
      <c r="F4" s="1" t="s">
        <v>9701</v>
      </c>
    </row>
    <row r="5">
      <c r="A5" s="1" t="s">
        <v>960</v>
      </c>
      <c r="B5" s="10">
        <v>654.799987792968</v>
      </c>
      <c r="C5" s="1" t="s">
        <v>908</v>
      </c>
      <c r="D5" s="1" t="s">
        <v>961</v>
      </c>
      <c r="E5" s="7">
        <v>45421.67390046296</v>
      </c>
      <c r="F5" s="1" t="s">
        <v>9701</v>
      </c>
    </row>
    <row r="6">
      <c r="A6" s="1" t="s">
        <v>964</v>
      </c>
      <c r="B6" s="10">
        <v>359.139999389648</v>
      </c>
      <c r="C6" s="1" t="s">
        <v>967</v>
      </c>
      <c r="D6" s="1" t="s">
        <v>965</v>
      </c>
      <c r="F6" s="1" t="s">
        <v>9701</v>
      </c>
    </row>
    <row r="7">
      <c r="A7" s="1" t="s">
        <v>970</v>
      </c>
      <c r="B7" s="10">
        <v>21455.5900421142</v>
      </c>
      <c r="C7" s="1" t="s">
        <v>973</v>
      </c>
      <c r="D7" s="1" t="s">
        <v>971</v>
      </c>
      <c r="E7" s="7">
        <v>45473.7971875</v>
      </c>
      <c r="F7" s="1" t="s">
        <v>9701</v>
      </c>
    </row>
    <row r="8">
      <c r="A8" s="1" t="s">
        <v>183</v>
      </c>
      <c r="B8" s="10">
        <v>738.26000213623</v>
      </c>
      <c r="C8" s="1" t="s">
        <v>915</v>
      </c>
      <c r="D8" s="1" t="s">
        <v>985</v>
      </c>
      <c r="F8" s="1" t="s">
        <v>9701</v>
      </c>
    </row>
    <row r="9">
      <c r="A9" s="1" t="s">
        <v>997</v>
      </c>
      <c r="B9" s="10">
        <v>401.300003051757</v>
      </c>
      <c r="C9" s="1" t="s">
        <v>908</v>
      </c>
      <c r="D9" s="1" t="s">
        <v>998</v>
      </c>
      <c r="F9" s="1" t="s">
        <v>9701</v>
      </c>
    </row>
    <row r="10">
      <c r="A10" s="1" t="s">
        <v>1012</v>
      </c>
      <c r="B10" s="10">
        <v>1697.0</v>
      </c>
      <c r="C10" s="1" t="s">
        <v>930</v>
      </c>
      <c r="D10" s="1" t="s">
        <v>1013</v>
      </c>
      <c r="F10" s="1" t="s">
        <v>9701</v>
      </c>
    </row>
    <row r="11">
      <c r="A11" s="1" t="s">
        <v>1017</v>
      </c>
      <c r="B11" s="10">
        <v>2224.00999450683</v>
      </c>
      <c r="C11" s="1" t="s">
        <v>908</v>
      </c>
      <c r="D11" s="1" t="s">
        <v>1018</v>
      </c>
      <c r="E11" s="7">
        <v>45473.7971875</v>
      </c>
      <c r="F11" s="1" t="s">
        <v>9701</v>
      </c>
    </row>
    <row r="12">
      <c r="A12" s="1" t="s">
        <v>122</v>
      </c>
      <c r="B12" s="10">
        <v>180.350006103515</v>
      </c>
      <c r="C12" s="1" t="s">
        <v>938</v>
      </c>
      <c r="D12" s="1" t="s">
        <v>1043</v>
      </c>
      <c r="F12" s="1" t="s">
        <v>9701</v>
      </c>
    </row>
    <row r="13">
      <c r="A13" s="1" t="s">
        <v>1051</v>
      </c>
      <c r="B13" s="10">
        <v>12944.2500915527</v>
      </c>
      <c r="C13" s="1" t="s">
        <v>915</v>
      </c>
      <c r="D13" s="1" t="s">
        <v>1052</v>
      </c>
      <c r="F13" s="1" t="s">
        <v>9701</v>
      </c>
    </row>
    <row r="14">
      <c r="A14" s="1" t="s">
        <v>1059</v>
      </c>
      <c r="B14" s="10">
        <v>66.8300018310546</v>
      </c>
      <c r="C14" s="1" t="s">
        <v>908</v>
      </c>
      <c r="D14" s="1" t="s">
        <v>1060</v>
      </c>
      <c r="E14" s="7">
        <v>45341.62924768519</v>
      </c>
      <c r="F14" s="1" t="s">
        <v>9701</v>
      </c>
    </row>
    <row r="15">
      <c r="A15" s="1" t="s">
        <v>118</v>
      </c>
      <c r="B15" s="10">
        <v>116.910003662109</v>
      </c>
      <c r="C15" s="1" t="s">
        <v>1066</v>
      </c>
      <c r="D15" s="1" t="s">
        <v>1064</v>
      </c>
      <c r="F15" s="1" t="s">
        <v>9701</v>
      </c>
    </row>
    <row r="16">
      <c r="A16" s="1" t="s">
        <v>289</v>
      </c>
      <c r="B16" s="10">
        <v>381.999992370605</v>
      </c>
      <c r="C16" s="1" t="s">
        <v>908</v>
      </c>
      <c r="D16" s="1" t="s">
        <v>1069</v>
      </c>
      <c r="E16" s="7">
        <v>45589.257743055554</v>
      </c>
      <c r="F16" s="1" t="s">
        <v>9701</v>
      </c>
    </row>
    <row r="17">
      <c r="A17" s="1" t="s">
        <v>89</v>
      </c>
      <c r="B17" s="10">
        <v>357.100006103515</v>
      </c>
      <c r="C17" s="1" t="s">
        <v>938</v>
      </c>
      <c r="D17" s="1" t="s">
        <v>1086</v>
      </c>
      <c r="F17" s="1" t="s">
        <v>9701</v>
      </c>
    </row>
    <row r="18">
      <c r="A18" s="1" t="s">
        <v>1131</v>
      </c>
      <c r="B18" s="10">
        <v>7338.8700466156</v>
      </c>
      <c r="C18" s="1" t="s">
        <v>895</v>
      </c>
      <c r="D18" s="1" t="s">
        <v>1132</v>
      </c>
      <c r="E18" s="7">
        <v>45469.59203703704</v>
      </c>
      <c r="F18" s="1" t="s">
        <v>9701</v>
      </c>
    </row>
    <row r="19">
      <c r="A19" s="1" t="s">
        <v>254</v>
      </c>
      <c r="B19" s="10">
        <v>211.100006103515</v>
      </c>
      <c r="C19" s="1" t="s">
        <v>938</v>
      </c>
      <c r="D19" s="1" t="s">
        <v>1136</v>
      </c>
      <c r="E19" s="7">
        <v>45434.8337962963</v>
      </c>
      <c r="F19" s="1" t="s">
        <v>9701</v>
      </c>
    </row>
    <row r="20">
      <c r="A20" s="1" t="s">
        <v>199</v>
      </c>
      <c r="B20" s="10">
        <v>114.430000305175</v>
      </c>
      <c r="C20" s="1" t="s">
        <v>908</v>
      </c>
      <c r="D20" s="1" t="s">
        <v>1146</v>
      </c>
      <c r="E20" s="7">
        <v>45490.764560185184</v>
      </c>
      <c r="F20" s="1" t="s">
        <v>9701</v>
      </c>
    </row>
    <row r="21">
      <c r="A21" s="1" t="s">
        <v>1155</v>
      </c>
      <c r="B21" s="10">
        <v>99.9000015258789</v>
      </c>
      <c r="C21" s="1" t="s">
        <v>915</v>
      </c>
      <c r="D21" s="1" t="s">
        <v>1156</v>
      </c>
      <c r="E21" s="7">
        <v>45483.72236111111</v>
      </c>
      <c r="F21" s="1" t="s">
        <v>9701</v>
      </c>
    </row>
    <row r="22">
      <c r="A22" s="1" t="s">
        <v>1160</v>
      </c>
      <c r="B22" s="10">
        <v>248.710006713867</v>
      </c>
      <c r="C22" s="1" t="s">
        <v>1163</v>
      </c>
      <c r="D22" s="1" t="s">
        <v>1161</v>
      </c>
      <c r="F22" s="1" t="s">
        <v>9701</v>
      </c>
    </row>
    <row r="23">
      <c r="A23" s="1" t="s">
        <v>1166</v>
      </c>
      <c r="B23" s="10">
        <v>11755.6998901367</v>
      </c>
      <c r="C23" s="1" t="s">
        <v>1006</v>
      </c>
      <c r="D23" s="1" t="s">
        <v>1167</v>
      </c>
      <c r="E23" s="7">
        <v>45473.7971875</v>
      </c>
      <c r="F23" s="1" t="s">
        <v>9701</v>
      </c>
    </row>
    <row r="24">
      <c r="A24" s="1" t="s">
        <v>627</v>
      </c>
      <c r="B24" s="10">
        <v>1256.4999923706</v>
      </c>
      <c r="C24" s="1" t="s">
        <v>1006</v>
      </c>
      <c r="D24" s="1" t="s">
        <v>1201</v>
      </c>
      <c r="F24" s="1" t="s">
        <v>9701</v>
      </c>
    </row>
    <row r="25">
      <c r="A25" s="1" t="s">
        <v>1226</v>
      </c>
      <c r="B25" s="10">
        <v>245.159994125366</v>
      </c>
      <c r="C25" s="1" t="s">
        <v>908</v>
      </c>
      <c r="D25" s="1" t="s">
        <v>1227</v>
      </c>
      <c r="F25" s="1" t="s">
        <v>9701</v>
      </c>
    </row>
    <row r="26">
      <c r="A26" s="1" t="s">
        <v>136</v>
      </c>
      <c r="B26" s="10">
        <v>2336.0599822998</v>
      </c>
      <c r="C26" s="1" t="s">
        <v>1243</v>
      </c>
      <c r="D26" s="1" t="s">
        <v>1240</v>
      </c>
      <c r="F26" s="1" t="s">
        <v>9701</v>
      </c>
    </row>
    <row r="27">
      <c r="A27" s="1" t="s">
        <v>270</v>
      </c>
      <c r="B27" s="10">
        <v>195.060005187988</v>
      </c>
      <c r="C27" s="1" t="s">
        <v>938</v>
      </c>
      <c r="D27" s="1" t="s">
        <v>1273</v>
      </c>
      <c r="F27" s="1" t="s">
        <v>9701</v>
      </c>
    </row>
    <row r="28">
      <c r="A28" s="1" t="s">
        <v>1277</v>
      </c>
      <c r="B28" s="10">
        <v>542.920013427734</v>
      </c>
      <c r="C28" s="1" t="s">
        <v>1243</v>
      </c>
      <c r="D28" s="1" t="s">
        <v>1278</v>
      </c>
      <c r="E28" s="7">
        <v>45473.7971875</v>
      </c>
      <c r="F28" s="1" t="s">
        <v>9701</v>
      </c>
    </row>
    <row r="29">
      <c r="A29" s="1" t="s">
        <v>26</v>
      </c>
      <c r="B29" s="10">
        <v>32928.239654541</v>
      </c>
      <c r="C29" s="1" t="s">
        <v>1163</v>
      </c>
      <c r="D29" s="1" t="s">
        <v>1281</v>
      </c>
      <c r="F29" s="1" t="s">
        <v>9701</v>
      </c>
    </row>
    <row r="30">
      <c r="A30" s="1" t="s">
        <v>26</v>
      </c>
      <c r="B30" s="10">
        <v>23231.6898880004</v>
      </c>
      <c r="C30" s="1" t="s">
        <v>1163</v>
      </c>
      <c r="D30" s="1" t="s">
        <v>1281</v>
      </c>
      <c r="F30" s="1" t="s">
        <v>9701</v>
      </c>
    </row>
    <row r="31">
      <c r="A31" s="1" t="s">
        <v>716</v>
      </c>
      <c r="B31" s="10">
        <v>660.679992675781</v>
      </c>
      <c r="C31" s="1" t="s">
        <v>1185</v>
      </c>
      <c r="D31" s="1" t="s">
        <v>1286</v>
      </c>
      <c r="F31" s="1" t="s">
        <v>9701</v>
      </c>
    </row>
    <row r="32">
      <c r="A32" s="1" t="s">
        <v>1356</v>
      </c>
      <c r="B32" s="10">
        <v>3542.10000610351</v>
      </c>
      <c r="C32" s="1" t="s">
        <v>930</v>
      </c>
      <c r="D32" s="1" t="s">
        <v>1357</v>
      </c>
      <c r="E32" s="7">
        <v>45372.56136574074</v>
      </c>
      <c r="F32" s="1" t="s">
        <v>9701</v>
      </c>
    </row>
    <row r="33">
      <c r="A33" s="1" t="s">
        <v>288</v>
      </c>
      <c r="B33" s="10">
        <v>843.549987792968</v>
      </c>
      <c r="C33" s="1" t="s">
        <v>908</v>
      </c>
      <c r="D33" s="1" t="s">
        <v>1366</v>
      </c>
      <c r="E33" s="7">
        <v>45495.096354166664</v>
      </c>
      <c r="F33" s="1" t="s">
        <v>9701</v>
      </c>
    </row>
    <row r="34">
      <c r="A34" s="1" t="s">
        <v>312</v>
      </c>
      <c r="B34" s="10">
        <v>2270.48001098632</v>
      </c>
      <c r="C34" s="1" t="s">
        <v>1243</v>
      </c>
      <c r="D34" s="1" t="s">
        <v>1369</v>
      </c>
      <c r="E34" s="7">
        <v>45508.64105324074</v>
      </c>
      <c r="F34" s="1" t="s">
        <v>9701</v>
      </c>
    </row>
    <row r="35">
      <c r="A35" s="1" t="s">
        <v>1373</v>
      </c>
      <c r="B35" s="10">
        <v>308.0</v>
      </c>
      <c r="C35" s="1" t="s">
        <v>973</v>
      </c>
      <c r="D35" s="1" t="s">
        <v>1374</v>
      </c>
      <c r="E35" s="7">
        <v>45443.65497685185</v>
      </c>
      <c r="F35" s="1" t="s">
        <v>9701</v>
      </c>
    </row>
    <row r="36">
      <c r="A36" s="1" t="s">
        <v>1377</v>
      </c>
      <c r="B36" s="10">
        <v>1308.40000152587</v>
      </c>
      <c r="C36" s="1" t="s">
        <v>1243</v>
      </c>
      <c r="D36" s="1" t="s">
        <v>1378</v>
      </c>
      <c r="F36" s="1" t="s">
        <v>9701</v>
      </c>
    </row>
    <row r="37">
      <c r="A37" s="1" t="s">
        <v>1396</v>
      </c>
      <c r="B37" s="10">
        <v>3854.69996643066</v>
      </c>
      <c r="C37" s="1" t="s">
        <v>908</v>
      </c>
      <c r="D37" s="1" t="s">
        <v>1397</v>
      </c>
      <c r="E37" s="7">
        <v>45481.75283564815</v>
      </c>
      <c r="F37" s="1" t="s">
        <v>9701</v>
      </c>
    </row>
    <row r="38">
      <c r="A38" s="1" t="s">
        <v>1406</v>
      </c>
      <c r="B38" s="10">
        <v>93586.5446128845</v>
      </c>
      <c r="C38" s="1" t="s">
        <v>967</v>
      </c>
      <c r="D38" s="1" t="s">
        <v>1407</v>
      </c>
      <c r="E38" s="7">
        <v>45473.7971875</v>
      </c>
      <c r="F38" s="1" t="s">
        <v>9701</v>
      </c>
    </row>
    <row r="39">
      <c r="A39" s="1" t="s">
        <v>272</v>
      </c>
      <c r="B39" s="10">
        <v>146.600006103515</v>
      </c>
      <c r="C39" s="1" t="s">
        <v>938</v>
      </c>
      <c r="D39" s="1" t="s">
        <v>1426</v>
      </c>
      <c r="F39" s="1" t="s">
        <v>9701</v>
      </c>
    </row>
    <row r="40">
      <c r="A40" s="1" t="s">
        <v>1430</v>
      </c>
      <c r="B40" s="10">
        <v>17802.7796630859</v>
      </c>
      <c r="C40" s="1" t="s">
        <v>908</v>
      </c>
      <c r="D40" s="1" t="s">
        <v>1431</v>
      </c>
      <c r="E40" s="7">
        <v>45296.772314814814</v>
      </c>
      <c r="F40" s="1" t="s">
        <v>9701</v>
      </c>
    </row>
    <row r="41">
      <c r="A41" s="1" t="s">
        <v>1486</v>
      </c>
      <c r="B41" s="10">
        <v>767.549987792968</v>
      </c>
      <c r="C41" s="1" t="s">
        <v>908</v>
      </c>
      <c r="D41" s="1" t="s">
        <v>1487</v>
      </c>
      <c r="E41" s="7">
        <v>45441.71922453704</v>
      </c>
      <c r="F41" s="1" t="s">
        <v>9701</v>
      </c>
    </row>
    <row r="42">
      <c r="A42" s="1" t="s">
        <v>197</v>
      </c>
      <c r="B42" s="10">
        <v>59.75</v>
      </c>
      <c r="C42" s="1" t="s">
        <v>908</v>
      </c>
      <c r="D42" s="1" t="s">
        <v>1506</v>
      </c>
      <c r="E42" s="7">
        <v>45449.855358796296</v>
      </c>
      <c r="F42" s="1" t="s">
        <v>9701</v>
      </c>
    </row>
    <row r="43">
      <c r="A43" s="1" t="s">
        <v>1510</v>
      </c>
      <c r="B43" s="10">
        <v>1826.76000976562</v>
      </c>
      <c r="C43" s="1" t="s">
        <v>908</v>
      </c>
      <c r="D43" s="1" t="s">
        <v>1511</v>
      </c>
      <c r="F43" s="1" t="s">
        <v>9701</v>
      </c>
    </row>
    <row r="44">
      <c r="A44" s="1" t="s">
        <v>337</v>
      </c>
      <c r="B44" s="10">
        <v>1570.41003417968</v>
      </c>
      <c r="C44" s="1" t="s">
        <v>908</v>
      </c>
      <c r="D44" s="1" t="s">
        <v>1518</v>
      </c>
      <c r="F44" s="1" t="s">
        <v>9701</v>
      </c>
    </row>
    <row r="45">
      <c r="A45" s="1" t="s">
        <v>1574</v>
      </c>
      <c r="B45" s="10">
        <v>102.419998168945</v>
      </c>
      <c r="C45" s="1" t="s">
        <v>908</v>
      </c>
      <c r="D45" s="1" t="s">
        <v>1575</v>
      </c>
      <c r="E45" s="7">
        <v>45308.858148148145</v>
      </c>
      <c r="F45" s="1" t="s">
        <v>9701</v>
      </c>
    </row>
    <row r="46">
      <c r="A46" s="1" t="s">
        <v>31</v>
      </c>
      <c r="B46" s="10">
        <v>101.739997863769</v>
      </c>
      <c r="C46" s="1" t="s">
        <v>979</v>
      </c>
      <c r="D46" s="1" t="s">
        <v>1596</v>
      </c>
      <c r="E46" s="7">
        <v>45593.54525462963</v>
      </c>
      <c r="F46" s="1" t="s">
        <v>9701</v>
      </c>
    </row>
    <row r="47">
      <c r="A47" s="1" t="s">
        <v>1603</v>
      </c>
      <c r="B47" s="10">
        <v>61.8899993896484</v>
      </c>
      <c r="C47" s="1" t="s">
        <v>908</v>
      </c>
      <c r="D47" s="1" t="s">
        <v>1604</v>
      </c>
      <c r="E47" s="7">
        <v>45586.59641203703</v>
      </c>
      <c r="F47" s="1" t="s">
        <v>9701</v>
      </c>
    </row>
    <row r="48">
      <c r="A48" s="1" t="s">
        <v>286</v>
      </c>
      <c r="B48" s="10">
        <v>90.0500030517578</v>
      </c>
      <c r="C48" s="1" t="s">
        <v>1030</v>
      </c>
      <c r="D48" s="1" t="s">
        <v>1608</v>
      </c>
      <c r="F48" s="1" t="s">
        <v>9701</v>
      </c>
    </row>
    <row r="49">
      <c r="A49" s="1" t="s">
        <v>335</v>
      </c>
      <c r="B49" s="10">
        <v>964.969970703125</v>
      </c>
      <c r="C49" s="1" t="s">
        <v>908</v>
      </c>
      <c r="D49" s="1" t="s">
        <v>1612</v>
      </c>
      <c r="F49" s="1" t="s">
        <v>9701</v>
      </c>
    </row>
    <row r="50">
      <c r="A50" s="1" t="s">
        <v>32</v>
      </c>
      <c r="B50" s="10">
        <v>4755.53998565673</v>
      </c>
      <c r="C50" s="1" t="s">
        <v>1629</v>
      </c>
      <c r="D50" s="1" t="s">
        <v>1627</v>
      </c>
      <c r="F50" s="1" t="s">
        <v>9701</v>
      </c>
    </row>
    <row r="51">
      <c r="A51" s="1" t="s">
        <v>32</v>
      </c>
      <c r="B51" s="10">
        <v>295.440002441406</v>
      </c>
      <c r="C51" s="1" t="s">
        <v>1629</v>
      </c>
      <c r="D51" s="1" t="s">
        <v>1627</v>
      </c>
      <c r="F51" s="1" t="s">
        <v>9701</v>
      </c>
    </row>
    <row r="52">
      <c r="A52" s="1" t="s">
        <v>1634</v>
      </c>
      <c r="B52" s="10">
        <v>3678.9000377655</v>
      </c>
      <c r="C52" s="1" t="s">
        <v>895</v>
      </c>
      <c r="D52" s="1" t="s">
        <v>1635</v>
      </c>
      <c r="E52" s="7">
        <v>45328.557916666665</v>
      </c>
      <c r="F52" s="1" t="s">
        <v>9701</v>
      </c>
    </row>
    <row r="53">
      <c r="A53" s="1" t="s">
        <v>1638</v>
      </c>
      <c r="B53" s="10">
        <v>3318.8399810791</v>
      </c>
      <c r="C53" s="1" t="s">
        <v>1243</v>
      </c>
      <c r="D53" s="1" t="s">
        <v>1639</v>
      </c>
      <c r="E53" s="7">
        <v>45391.888287037036</v>
      </c>
      <c r="F53" s="1" t="s">
        <v>9701</v>
      </c>
    </row>
    <row r="54">
      <c r="A54" s="1" t="s">
        <v>1646</v>
      </c>
      <c r="B54" s="10">
        <v>1070.29999542236</v>
      </c>
      <c r="C54" s="1" t="s">
        <v>938</v>
      </c>
      <c r="D54" s="1" t="s">
        <v>1647</v>
      </c>
      <c r="F54" s="1" t="s">
        <v>9701</v>
      </c>
    </row>
    <row r="55">
      <c r="A55" s="1" t="s">
        <v>1662</v>
      </c>
      <c r="B55" s="10">
        <v>138.069999694824</v>
      </c>
      <c r="C55" s="1" t="s">
        <v>908</v>
      </c>
      <c r="D55" s="1" t="s">
        <v>1663</v>
      </c>
      <c r="E55" s="7">
        <v>45453.65005787037</v>
      </c>
      <c r="F55" s="1" t="s">
        <v>9701</v>
      </c>
    </row>
    <row r="56">
      <c r="A56" s="1" t="s">
        <v>1667</v>
      </c>
      <c r="B56" s="10">
        <v>179.990005493164</v>
      </c>
      <c r="C56" s="1" t="s">
        <v>930</v>
      </c>
      <c r="D56" s="1" t="s">
        <v>1668</v>
      </c>
      <c r="E56" s="7">
        <v>45266.10958333333</v>
      </c>
      <c r="F56" s="1" t="s">
        <v>9701</v>
      </c>
    </row>
    <row r="57">
      <c r="A57" s="1" t="s">
        <v>1673</v>
      </c>
      <c r="B57" s="10">
        <v>280.720001220703</v>
      </c>
      <c r="C57" s="1" t="s">
        <v>908</v>
      </c>
      <c r="D57" s="1" t="s">
        <v>1674</v>
      </c>
      <c r="F57" s="1" t="s">
        <v>9701</v>
      </c>
    </row>
    <row r="58">
      <c r="A58" s="1" t="s">
        <v>1677</v>
      </c>
      <c r="B58" s="10">
        <v>1366.45001602172</v>
      </c>
      <c r="C58" s="1" t="s">
        <v>1333</v>
      </c>
      <c r="D58" s="1" t="s">
        <v>1678</v>
      </c>
      <c r="F58" s="1" t="s">
        <v>9701</v>
      </c>
    </row>
    <row r="59">
      <c r="A59" s="1" t="s">
        <v>251</v>
      </c>
      <c r="B59" s="10">
        <v>178.76000213623</v>
      </c>
      <c r="C59" s="1" t="s">
        <v>915</v>
      </c>
      <c r="D59" s="1" t="s">
        <v>1683</v>
      </c>
      <c r="F59" s="1" t="s">
        <v>9701</v>
      </c>
    </row>
    <row r="60">
      <c r="A60" s="1" t="s">
        <v>1733</v>
      </c>
      <c r="B60" s="10">
        <v>857.490005493164</v>
      </c>
      <c r="C60" s="1" t="s">
        <v>895</v>
      </c>
      <c r="D60" s="1" t="s">
        <v>1734</v>
      </c>
      <c r="E60" s="7">
        <v>45436.7106712963</v>
      </c>
      <c r="F60" s="1" t="s">
        <v>9701</v>
      </c>
    </row>
    <row r="61">
      <c r="A61" s="1" t="s">
        <v>1758</v>
      </c>
      <c r="B61" s="10">
        <v>1224.0</v>
      </c>
      <c r="C61" s="1" t="s">
        <v>1243</v>
      </c>
      <c r="D61" s="1" t="s">
        <v>1759</v>
      </c>
      <c r="F61" s="1" t="s">
        <v>9701</v>
      </c>
    </row>
    <row r="62">
      <c r="A62" s="1" t="s">
        <v>245</v>
      </c>
      <c r="B62" s="10">
        <v>152.5</v>
      </c>
      <c r="C62" s="1" t="s">
        <v>908</v>
      </c>
      <c r="D62" s="1" t="s">
        <v>1770</v>
      </c>
      <c r="F62" s="1" t="s">
        <v>9701</v>
      </c>
    </row>
    <row r="63">
      <c r="A63" s="1" t="s">
        <v>660</v>
      </c>
      <c r="B63" s="10">
        <v>147.910003662109</v>
      </c>
      <c r="C63" s="1" t="s">
        <v>973</v>
      </c>
      <c r="D63" s="1" t="s">
        <v>1794</v>
      </c>
      <c r="F63" s="1" t="s">
        <v>9701</v>
      </c>
    </row>
    <row r="64">
      <c r="A64" s="1" t="s">
        <v>1798</v>
      </c>
      <c r="B64" s="10">
        <v>960.219993591308</v>
      </c>
      <c r="C64" s="1" t="s">
        <v>895</v>
      </c>
      <c r="D64" s="1" t="s">
        <v>1799</v>
      </c>
      <c r="E64" s="7">
        <v>45266.8155787037</v>
      </c>
      <c r="F64" s="1" t="s">
        <v>9701</v>
      </c>
    </row>
    <row r="65">
      <c r="A65" s="1" t="s">
        <v>163</v>
      </c>
      <c r="B65" s="10">
        <v>2207.0400390625</v>
      </c>
      <c r="C65" s="1" t="s">
        <v>1243</v>
      </c>
      <c r="D65" s="1" t="s">
        <v>1811</v>
      </c>
      <c r="E65" s="7">
        <v>45412.55619212963</v>
      </c>
      <c r="F65" s="1" t="s">
        <v>9701</v>
      </c>
    </row>
    <row r="66">
      <c r="A66" s="1" t="s">
        <v>1827</v>
      </c>
      <c r="B66" s="10">
        <v>2278.20001220703</v>
      </c>
      <c r="C66" s="1" t="s">
        <v>1243</v>
      </c>
      <c r="D66" s="1" t="s">
        <v>1828</v>
      </c>
      <c r="F66" s="1" t="s">
        <v>9701</v>
      </c>
    </row>
    <row r="67">
      <c r="A67" s="1" t="s">
        <v>1842</v>
      </c>
      <c r="B67" s="10">
        <v>179.350006103515</v>
      </c>
      <c r="C67" s="1" t="s">
        <v>908</v>
      </c>
      <c r="D67" s="1" t="s">
        <v>1843</v>
      </c>
      <c r="F67" s="1" t="s">
        <v>9701</v>
      </c>
    </row>
    <row r="68">
      <c r="A68" s="1" t="s">
        <v>1876</v>
      </c>
      <c r="B68" s="10">
        <v>17.8999996185302</v>
      </c>
      <c r="C68" s="1" t="s">
        <v>908</v>
      </c>
      <c r="D68" s="1" t="s">
        <v>1877</v>
      </c>
      <c r="F68" s="1" t="s">
        <v>9701</v>
      </c>
    </row>
    <row r="69">
      <c r="A69" s="1" t="s">
        <v>623</v>
      </c>
      <c r="B69" s="10">
        <v>1058.86000061035</v>
      </c>
      <c r="C69" s="1" t="s">
        <v>1333</v>
      </c>
      <c r="D69" s="1" t="s">
        <v>1896</v>
      </c>
      <c r="F69" s="1" t="s">
        <v>9701</v>
      </c>
    </row>
    <row r="70">
      <c r="A70" s="1" t="s">
        <v>1905</v>
      </c>
      <c r="B70" s="10">
        <v>65.8600006103515</v>
      </c>
      <c r="C70" s="1" t="s">
        <v>1243</v>
      </c>
      <c r="D70" s="1" t="s">
        <v>1906</v>
      </c>
      <c r="F70" s="1" t="s">
        <v>9701</v>
      </c>
    </row>
    <row r="71">
      <c r="A71" s="1" t="s">
        <v>1935</v>
      </c>
      <c r="B71" s="10">
        <v>3523.34004974365</v>
      </c>
      <c r="C71" s="1" t="s">
        <v>908</v>
      </c>
      <c r="D71" s="1" t="s">
        <v>1936</v>
      </c>
      <c r="F71" s="1" t="s">
        <v>9701</v>
      </c>
    </row>
    <row r="72">
      <c r="A72" s="1" t="s">
        <v>1962</v>
      </c>
      <c r="B72" s="10">
        <v>443.60001373291</v>
      </c>
      <c r="C72" s="1" t="s">
        <v>1243</v>
      </c>
      <c r="D72" s="1" t="s">
        <v>1963</v>
      </c>
      <c r="F72" s="1" t="s">
        <v>9701</v>
      </c>
    </row>
    <row r="73">
      <c r="A73" s="1" t="s">
        <v>1992</v>
      </c>
      <c r="B73" s="10">
        <v>2718.09999084472</v>
      </c>
      <c r="C73" s="1" t="s">
        <v>895</v>
      </c>
      <c r="D73" s="1" t="s">
        <v>1993</v>
      </c>
      <c r="E73" s="7">
        <v>45274.61797453704</v>
      </c>
      <c r="F73" s="1" t="s">
        <v>9701</v>
      </c>
    </row>
    <row r="74">
      <c r="A74" s="1" t="s">
        <v>624</v>
      </c>
      <c r="B74" s="10">
        <v>938.410003662109</v>
      </c>
      <c r="C74" s="1" t="s">
        <v>895</v>
      </c>
      <c r="D74" s="1" t="s">
        <v>2004</v>
      </c>
      <c r="F74" s="1" t="s">
        <v>9701</v>
      </c>
    </row>
    <row r="75">
      <c r="A75" s="1" t="s">
        <v>2022</v>
      </c>
      <c r="B75" s="10">
        <v>277.899993896484</v>
      </c>
      <c r="C75" s="1" t="s">
        <v>908</v>
      </c>
      <c r="D75" s="1" t="s">
        <v>2023</v>
      </c>
      <c r="F75" s="1" t="s">
        <v>9701</v>
      </c>
    </row>
    <row r="76">
      <c r="A76" s="1" t="s">
        <v>204</v>
      </c>
      <c r="B76" s="10">
        <v>198.0</v>
      </c>
      <c r="C76" s="1" t="s">
        <v>938</v>
      </c>
      <c r="D76" s="1" t="s">
        <v>2032</v>
      </c>
      <c r="E76" s="7">
        <v>45490.56863425926</v>
      </c>
      <c r="F76" s="1" t="s">
        <v>9701</v>
      </c>
    </row>
    <row r="77">
      <c r="A77" s="1" t="s">
        <v>83</v>
      </c>
      <c r="B77" s="10">
        <v>2250.27000427246</v>
      </c>
      <c r="C77" s="1" t="s">
        <v>1030</v>
      </c>
      <c r="D77" s="1" t="s">
        <v>2044</v>
      </c>
      <c r="F77" s="1" t="s">
        <v>9701</v>
      </c>
    </row>
    <row r="78">
      <c r="A78" s="1" t="s">
        <v>208</v>
      </c>
      <c r="B78" s="10">
        <v>313.710006713867</v>
      </c>
      <c r="C78" s="1" t="s">
        <v>938</v>
      </c>
      <c r="D78" s="1" t="s">
        <v>2048</v>
      </c>
      <c r="F78" s="1" t="s">
        <v>9701</v>
      </c>
    </row>
    <row r="79">
      <c r="A79" s="1" t="s">
        <v>2052</v>
      </c>
      <c r="B79" s="10">
        <v>129.0</v>
      </c>
      <c r="C79" s="1" t="s">
        <v>908</v>
      </c>
      <c r="D79" s="1" t="s">
        <v>2053</v>
      </c>
      <c r="E79" s="7">
        <v>45246.61467592593</v>
      </c>
      <c r="F79" s="1" t="s">
        <v>9701</v>
      </c>
    </row>
    <row r="80">
      <c r="A80" s="1" t="s">
        <v>2073</v>
      </c>
      <c r="B80" s="10">
        <v>9906.32999801635</v>
      </c>
      <c r="C80" s="1" t="s">
        <v>1006</v>
      </c>
      <c r="D80" s="1" t="s">
        <v>2074</v>
      </c>
      <c r="E80" s="7">
        <v>45273.002916666665</v>
      </c>
      <c r="F80" s="1" t="s">
        <v>9701</v>
      </c>
    </row>
    <row r="81">
      <c r="A81" s="1" t="s">
        <v>2091</v>
      </c>
      <c r="B81" s="10">
        <v>253.150001525878</v>
      </c>
      <c r="C81" s="1" t="s">
        <v>908</v>
      </c>
      <c r="D81" s="1" t="s">
        <v>2092</v>
      </c>
      <c r="E81" s="7">
        <v>45273.572430555556</v>
      </c>
      <c r="F81" s="1" t="s">
        <v>9701</v>
      </c>
    </row>
    <row r="82">
      <c r="A82" s="1" t="s">
        <v>2097</v>
      </c>
      <c r="B82" s="10">
        <v>17925.9198093414</v>
      </c>
      <c r="C82" s="1" t="s">
        <v>895</v>
      </c>
      <c r="D82" s="1" t="s">
        <v>2098</v>
      </c>
      <c r="E82" s="7">
        <v>45463.57702546296</v>
      </c>
      <c r="F82" s="1" t="s">
        <v>9701</v>
      </c>
    </row>
    <row r="83">
      <c r="A83" s="1" t="s">
        <v>2133</v>
      </c>
      <c r="B83" s="10">
        <v>4302.2200050354</v>
      </c>
      <c r="C83" s="1" t="s">
        <v>1243</v>
      </c>
      <c r="D83" s="1" t="s">
        <v>2134</v>
      </c>
      <c r="E83" s="7">
        <v>45391.805497685185</v>
      </c>
      <c r="F83" s="1" t="s">
        <v>9701</v>
      </c>
    </row>
    <row r="84">
      <c r="A84" s="1" t="s">
        <v>2138</v>
      </c>
      <c r="B84" s="10">
        <v>9694.22992324829</v>
      </c>
      <c r="C84" s="1" t="s">
        <v>1243</v>
      </c>
      <c r="D84" s="1" t="s">
        <v>2139</v>
      </c>
      <c r="E84" s="7">
        <v>45321.50318287037</v>
      </c>
      <c r="F84" s="1" t="s">
        <v>9701</v>
      </c>
    </row>
    <row r="85">
      <c r="A85" s="1" t="s">
        <v>2143</v>
      </c>
      <c r="B85" s="10">
        <v>565.189987182617</v>
      </c>
      <c r="C85" s="1" t="s">
        <v>1243</v>
      </c>
      <c r="D85" s="1" t="s">
        <v>2144</v>
      </c>
      <c r="E85" s="7">
        <v>45307.87625</v>
      </c>
      <c r="F85" s="1" t="s">
        <v>9701</v>
      </c>
    </row>
    <row r="86">
      <c r="A86" s="1" t="s">
        <v>98</v>
      </c>
      <c r="B86" s="10">
        <v>47.2000007629394</v>
      </c>
      <c r="C86" s="1" t="s">
        <v>908</v>
      </c>
      <c r="D86" s="1" t="s">
        <v>2153</v>
      </c>
      <c r="E86" s="7">
        <v>45595.32346064815</v>
      </c>
      <c r="F86" s="1" t="s">
        <v>9701</v>
      </c>
    </row>
    <row r="87">
      <c r="A87" s="1" t="s">
        <v>2157</v>
      </c>
      <c r="B87" s="10">
        <v>2099.25997924804</v>
      </c>
      <c r="C87" s="1" t="s">
        <v>908</v>
      </c>
      <c r="D87" s="1" t="s">
        <v>2158</v>
      </c>
      <c r="E87" s="7">
        <v>45258.8124537037</v>
      </c>
      <c r="F87" s="1" t="s">
        <v>9701</v>
      </c>
    </row>
    <row r="88">
      <c r="A88" s="1" t="s">
        <v>2169</v>
      </c>
      <c r="B88" s="10">
        <v>37269.9300513267</v>
      </c>
      <c r="C88" s="1" t="s">
        <v>2172</v>
      </c>
      <c r="D88" s="1" t="s">
        <v>2170</v>
      </c>
      <c r="E88" s="7">
        <v>45280.05353009259</v>
      </c>
      <c r="F88" s="1" t="s">
        <v>9701</v>
      </c>
    </row>
    <row r="89">
      <c r="A89" s="1" t="s">
        <v>209</v>
      </c>
      <c r="B89" s="10">
        <v>389.460002899169</v>
      </c>
      <c r="C89" s="1" t="s">
        <v>908</v>
      </c>
      <c r="D89" s="1" t="s">
        <v>2173</v>
      </c>
      <c r="F89" s="1" t="s">
        <v>9701</v>
      </c>
    </row>
    <row r="90">
      <c r="A90" s="1" t="s">
        <v>309</v>
      </c>
      <c r="B90" s="10">
        <v>338.989990234375</v>
      </c>
      <c r="C90" s="1" t="s">
        <v>938</v>
      </c>
      <c r="D90" s="1" t="s">
        <v>2192</v>
      </c>
      <c r="F90" s="1" t="s">
        <v>9701</v>
      </c>
    </row>
    <row r="91">
      <c r="A91" s="1" t="s">
        <v>2200</v>
      </c>
      <c r="B91" s="10">
        <v>418.689987182617</v>
      </c>
      <c r="C91" s="1" t="s">
        <v>908</v>
      </c>
      <c r="D91" s="1" t="s">
        <v>2201</v>
      </c>
      <c r="E91" s="7">
        <v>45422.606145833335</v>
      </c>
      <c r="F91" s="1" t="s">
        <v>9701</v>
      </c>
    </row>
    <row r="92">
      <c r="A92" s="1" t="s">
        <v>269</v>
      </c>
      <c r="B92" s="10">
        <v>0.800000011920929</v>
      </c>
      <c r="C92" s="1" t="s">
        <v>908</v>
      </c>
      <c r="D92" s="1" t="s">
        <v>2204</v>
      </c>
      <c r="F92" s="1" t="s">
        <v>9701</v>
      </c>
    </row>
    <row r="93">
      <c r="A93" s="1" t="s">
        <v>59</v>
      </c>
      <c r="B93" s="10">
        <v>1223.0</v>
      </c>
      <c r="C93" s="1" t="s">
        <v>908</v>
      </c>
      <c r="D93" s="1" t="s">
        <v>2206</v>
      </c>
      <c r="E93" s="7">
        <v>45512.61962962963</v>
      </c>
      <c r="F93" s="1" t="s">
        <v>9701</v>
      </c>
    </row>
    <row r="94">
      <c r="A94" s="1" t="s">
        <v>243</v>
      </c>
      <c r="B94" s="10">
        <v>126.599998474121</v>
      </c>
      <c r="C94" s="1" t="s">
        <v>1030</v>
      </c>
      <c r="D94" s="1" t="s">
        <v>2213</v>
      </c>
      <c r="F94" s="1" t="s">
        <v>9701</v>
      </c>
    </row>
    <row r="95">
      <c r="A95" s="1" t="s">
        <v>2219</v>
      </c>
      <c r="B95" s="10">
        <v>3878.36998748779</v>
      </c>
      <c r="C95" s="1" t="s">
        <v>1006</v>
      </c>
      <c r="D95" s="1" t="s">
        <v>2220</v>
      </c>
      <c r="E95" s="7">
        <v>45322.65038194445</v>
      </c>
      <c r="F95" s="1" t="s">
        <v>9701</v>
      </c>
    </row>
    <row r="96">
      <c r="A96" s="1" t="s">
        <v>248</v>
      </c>
      <c r="B96" s="10">
        <v>161.690002441406</v>
      </c>
      <c r="C96" s="1" t="s">
        <v>938</v>
      </c>
      <c r="D96" s="1" t="s">
        <v>2248</v>
      </c>
      <c r="F96" s="1" t="s">
        <v>9701</v>
      </c>
    </row>
    <row r="97">
      <c r="A97" s="1" t="s">
        <v>201</v>
      </c>
      <c r="B97" s="10">
        <v>172.460006713867</v>
      </c>
      <c r="C97" s="1" t="s">
        <v>908</v>
      </c>
      <c r="D97" s="1" t="s">
        <v>2297</v>
      </c>
      <c r="F97" s="1" t="s">
        <v>9701</v>
      </c>
    </row>
    <row r="98">
      <c r="A98" s="1" t="s">
        <v>2302</v>
      </c>
      <c r="B98" s="10">
        <v>24.9500007629394</v>
      </c>
      <c r="C98" s="1" t="s">
        <v>1163</v>
      </c>
      <c r="D98" s="1" t="s">
        <v>2303</v>
      </c>
      <c r="F98" s="1" t="s">
        <v>9701</v>
      </c>
    </row>
    <row r="99">
      <c r="A99" s="1" t="s">
        <v>711</v>
      </c>
      <c r="B99" s="10">
        <v>1229.06998443603</v>
      </c>
      <c r="C99" s="1" t="s">
        <v>1185</v>
      </c>
      <c r="D99" s="1" t="s">
        <v>2317</v>
      </c>
      <c r="F99" s="1" t="s">
        <v>9701</v>
      </c>
    </row>
    <row r="100">
      <c r="A100" s="1" t="s">
        <v>626</v>
      </c>
      <c r="B100" s="10">
        <v>2130.54998016357</v>
      </c>
      <c r="C100" s="1" t="s">
        <v>973</v>
      </c>
      <c r="D100" s="1" t="s">
        <v>2329</v>
      </c>
      <c r="F100" s="1" t="s">
        <v>9701</v>
      </c>
    </row>
    <row r="101">
      <c r="A101" s="1" t="s">
        <v>148</v>
      </c>
      <c r="B101" s="10">
        <v>331.599990844726</v>
      </c>
      <c r="C101" s="1" t="s">
        <v>938</v>
      </c>
      <c r="D101" s="1" t="s">
        <v>2337</v>
      </c>
      <c r="F101" s="1" t="s">
        <v>9701</v>
      </c>
    </row>
    <row r="102">
      <c r="A102" s="1" t="s">
        <v>2374</v>
      </c>
      <c r="B102" s="10">
        <v>275.700004577636</v>
      </c>
      <c r="C102" s="1" t="s">
        <v>895</v>
      </c>
      <c r="D102" s="1" t="s">
        <v>2375</v>
      </c>
      <c r="E102" s="7">
        <v>45371.72825231482</v>
      </c>
      <c r="F102" s="1" t="s">
        <v>9701</v>
      </c>
    </row>
    <row r="103">
      <c r="A103" s="1" t="s">
        <v>2386</v>
      </c>
      <c r="B103" s="10">
        <v>173.600006103515</v>
      </c>
      <c r="C103" s="1" t="s">
        <v>1115</v>
      </c>
      <c r="D103" s="1" t="s">
        <v>2387</v>
      </c>
      <c r="F103" s="1" t="s">
        <v>9701</v>
      </c>
    </row>
    <row r="104">
      <c r="A104" s="1" t="s">
        <v>730</v>
      </c>
      <c r="B104" s="10">
        <v>4025.58000183105</v>
      </c>
      <c r="C104" s="1" t="s">
        <v>973</v>
      </c>
      <c r="D104" s="1" t="s">
        <v>2396</v>
      </c>
      <c r="F104" s="1" t="s">
        <v>9701</v>
      </c>
    </row>
    <row r="105">
      <c r="A105" s="1" t="s">
        <v>2419</v>
      </c>
      <c r="B105" s="10">
        <v>2014.79999542236</v>
      </c>
      <c r="C105" s="1" t="s">
        <v>908</v>
      </c>
      <c r="D105" s="1" t="s">
        <v>2420</v>
      </c>
      <c r="E105" s="7">
        <v>45295.88070601852</v>
      </c>
      <c r="F105" s="1" t="s">
        <v>9701</v>
      </c>
    </row>
    <row r="106">
      <c r="A106" s="1" t="s">
        <v>2458</v>
      </c>
      <c r="B106" s="10">
        <v>111.25</v>
      </c>
      <c r="C106" s="1" t="s">
        <v>930</v>
      </c>
      <c r="D106" s="1" t="s">
        <v>2459</v>
      </c>
      <c r="F106" s="1" t="s">
        <v>9701</v>
      </c>
    </row>
    <row r="107">
      <c r="A107" s="1" t="s">
        <v>2468</v>
      </c>
      <c r="B107" s="10">
        <v>1203.53001403808</v>
      </c>
      <c r="C107" s="1" t="s">
        <v>895</v>
      </c>
      <c r="D107" s="1" t="s">
        <v>2469</v>
      </c>
      <c r="E107" s="7">
        <v>45561.86686342592</v>
      </c>
      <c r="F107" s="1" t="s">
        <v>9701</v>
      </c>
    </row>
    <row r="108">
      <c r="A108" s="1" t="s">
        <v>253</v>
      </c>
      <c r="B108" s="10">
        <v>183.0</v>
      </c>
      <c r="C108" s="1" t="s">
        <v>938</v>
      </c>
      <c r="D108" s="1" t="s">
        <v>2473</v>
      </c>
      <c r="F108" s="1" t="s">
        <v>9701</v>
      </c>
    </row>
    <row r="109">
      <c r="A109" s="1" t="s">
        <v>185</v>
      </c>
      <c r="B109" s="10">
        <v>60.2000007629394</v>
      </c>
      <c r="C109" s="1" t="s">
        <v>908</v>
      </c>
      <c r="D109" s="1" t="s">
        <v>2480</v>
      </c>
      <c r="F109" s="1" t="s">
        <v>9701</v>
      </c>
    </row>
    <row r="110">
      <c r="A110" s="1" t="s">
        <v>2484</v>
      </c>
      <c r="B110" s="10">
        <v>1618.70001220703</v>
      </c>
      <c r="C110" s="1" t="s">
        <v>908</v>
      </c>
      <c r="D110" s="1" t="s">
        <v>2485</v>
      </c>
      <c r="F110" s="1" t="s">
        <v>9701</v>
      </c>
    </row>
    <row r="111">
      <c r="A111" s="1" t="s">
        <v>159</v>
      </c>
      <c r="B111" s="10">
        <v>202.160003662109</v>
      </c>
      <c r="C111" s="1" t="s">
        <v>908</v>
      </c>
      <c r="D111" s="1" t="s">
        <v>2488</v>
      </c>
      <c r="E111" s="7">
        <v>45463.60834490741</v>
      </c>
      <c r="F111" s="1" t="s">
        <v>9701</v>
      </c>
    </row>
    <row r="112">
      <c r="A112" s="1" t="s">
        <v>124</v>
      </c>
      <c r="B112" s="10">
        <v>227.399993896484</v>
      </c>
      <c r="C112" s="1" t="s">
        <v>938</v>
      </c>
      <c r="D112" s="1" t="s">
        <v>2525</v>
      </c>
      <c r="F112" s="1" t="s">
        <v>9701</v>
      </c>
    </row>
    <row r="113">
      <c r="A113" s="1" t="s">
        <v>2529</v>
      </c>
      <c r="B113" s="10">
        <v>2902.81001281738</v>
      </c>
      <c r="C113" s="1" t="s">
        <v>2230</v>
      </c>
      <c r="D113" s="1" t="s">
        <v>2530</v>
      </c>
      <c r="E113" s="7">
        <v>45542.680439814816</v>
      </c>
      <c r="F113" s="1" t="s">
        <v>9701</v>
      </c>
    </row>
    <row r="114">
      <c r="A114" s="1" t="s">
        <v>2570</v>
      </c>
      <c r="B114" s="10">
        <v>99.9100036621093</v>
      </c>
      <c r="C114" s="1" t="s">
        <v>895</v>
      </c>
      <c r="D114" s="1" t="s">
        <v>2571</v>
      </c>
      <c r="E114" s="7">
        <v>45579.730405092596</v>
      </c>
      <c r="F114" s="1" t="s">
        <v>9701</v>
      </c>
    </row>
    <row r="115">
      <c r="A115" s="1" t="s">
        <v>2592</v>
      </c>
      <c r="B115" s="10">
        <v>979.100006103515</v>
      </c>
      <c r="C115" s="1" t="s">
        <v>908</v>
      </c>
      <c r="D115" s="1" t="s">
        <v>2593</v>
      </c>
      <c r="E115" s="7">
        <v>45473.7971875</v>
      </c>
      <c r="F115" s="1" t="s">
        <v>9701</v>
      </c>
    </row>
    <row r="116">
      <c r="A116" s="1" t="s">
        <v>2623</v>
      </c>
      <c r="B116" s="10">
        <v>184.800003051757</v>
      </c>
      <c r="C116" s="1" t="s">
        <v>908</v>
      </c>
      <c r="D116" s="1" t="s">
        <v>2624</v>
      </c>
      <c r="E116" s="7">
        <v>45573.569710648146</v>
      </c>
      <c r="F116" s="1" t="s">
        <v>9701</v>
      </c>
    </row>
    <row r="117">
      <c r="A117" s="1" t="s">
        <v>2639</v>
      </c>
      <c r="B117" s="10">
        <v>37.2000007629394</v>
      </c>
      <c r="C117" s="1" t="s">
        <v>908</v>
      </c>
      <c r="D117" s="1" t="s">
        <v>2640</v>
      </c>
      <c r="E117" s="7">
        <v>45473.7971875</v>
      </c>
      <c r="F117" s="1" t="s">
        <v>9701</v>
      </c>
    </row>
    <row r="118">
      <c r="A118" s="1" t="s">
        <v>2685</v>
      </c>
      <c r="B118" s="10">
        <v>1397.9299621582</v>
      </c>
      <c r="C118" s="1" t="s">
        <v>930</v>
      </c>
      <c r="D118" s="1" t="s">
        <v>2686</v>
      </c>
      <c r="E118" s="7">
        <v>45315.67869212963</v>
      </c>
      <c r="F118" s="1" t="s">
        <v>9701</v>
      </c>
    </row>
    <row r="119">
      <c r="A119" s="1" t="s">
        <v>2694</v>
      </c>
      <c r="B119" s="10">
        <v>1796.34003448486</v>
      </c>
      <c r="C119" s="1" t="s">
        <v>908</v>
      </c>
      <c r="D119" s="1" t="s">
        <v>2695</v>
      </c>
      <c r="E119" s="7">
        <v>45279.71616898148</v>
      </c>
      <c r="F119" s="1" t="s">
        <v>9701</v>
      </c>
    </row>
    <row r="120">
      <c r="A120" s="1" t="s">
        <v>123</v>
      </c>
      <c r="B120" s="10">
        <v>1928.08001708984</v>
      </c>
      <c r="C120" s="1" t="s">
        <v>938</v>
      </c>
      <c r="D120" s="1" t="s">
        <v>2712</v>
      </c>
      <c r="F120" s="1" t="s">
        <v>9701</v>
      </c>
    </row>
    <row r="121">
      <c r="A121" s="1" t="s">
        <v>123</v>
      </c>
      <c r="B121" s="10">
        <v>1277.04998779296</v>
      </c>
      <c r="C121" s="1" t="s">
        <v>938</v>
      </c>
      <c r="D121" s="1" t="s">
        <v>2712</v>
      </c>
      <c r="F121" s="1" t="s">
        <v>9701</v>
      </c>
    </row>
    <row r="122">
      <c r="A122" s="1" t="s">
        <v>2721</v>
      </c>
      <c r="B122" s="10">
        <v>31.5</v>
      </c>
      <c r="C122" s="1" t="s">
        <v>1333</v>
      </c>
      <c r="D122" s="1" t="s">
        <v>2722</v>
      </c>
      <c r="F122" s="1" t="s">
        <v>9701</v>
      </c>
    </row>
    <row r="123">
      <c r="A123" s="1" t="s">
        <v>2739</v>
      </c>
      <c r="B123" s="10">
        <v>12343.1500473022</v>
      </c>
      <c r="C123" s="1" t="s">
        <v>930</v>
      </c>
      <c r="D123" s="1" t="s">
        <v>2740</v>
      </c>
      <c r="E123" s="7">
        <v>45391.48347222222</v>
      </c>
      <c r="F123" s="1" t="s">
        <v>9701</v>
      </c>
    </row>
    <row r="124">
      <c r="A124" s="1" t="s">
        <v>2752</v>
      </c>
      <c r="B124" s="10">
        <v>490.0</v>
      </c>
      <c r="C124" s="1" t="s">
        <v>1006</v>
      </c>
      <c r="D124" s="1" t="s">
        <v>2753</v>
      </c>
      <c r="E124" s="7">
        <v>45401.61131944445</v>
      </c>
      <c r="F124" s="1" t="s">
        <v>9701</v>
      </c>
    </row>
    <row r="125">
      <c r="A125" s="1" t="s">
        <v>263</v>
      </c>
      <c r="B125" s="10">
        <v>223.799995422363</v>
      </c>
      <c r="C125" s="1" t="s">
        <v>908</v>
      </c>
      <c r="D125" s="1" t="s">
        <v>2785</v>
      </c>
      <c r="F125" s="1" t="s">
        <v>9701</v>
      </c>
    </row>
    <row r="126">
      <c r="A126" s="1" t="s">
        <v>263</v>
      </c>
      <c r="B126" s="10">
        <v>110.400001525878</v>
      </c>
      <c r="C126" s="1" t="s">
        <v>908</v>
      </c>
      <c r="D126" s="1" t="s">
        <v>2785</v>
      </c>
      <c r="F126" s="1" t="s">
        <v>9701</v>
      </c>
    </row>
    <row r="127">
      <c r="A127" s="1" t="s">
        <v>2790</v>
      </c>
      <c r="B127" s="10">
        <v>14544.0</v>
      </c>
      <c r="C127" s="1" t="s">
        <v>930</v>
      </c>
      <c r="D127" s="1" t="s">
        <v>2791</v>
      </c>
      <c r="E127" s="7">
        <v>45473.7971875</v>
      </c>
      <c r="F127" s="1" t="s">
        <v>9701</v>
      </c>
    </row>
    <row r="128">
      <c r="A128" s="1" t="s">
        <v>665</v>
      </c>
      <c r="B128" s="10">
        <v>9847.78999900817</v>
      </c>
      <c r="C128" s="1" t="s">
        <v>1392</v>
      </c>
      <c r="D128" s="1" t="s">
        <v>2809</v>
      </c>
      <c r="F128" s="1" t="s">
        <v>9701</v>
      </c>
    </row>
    <row r="129">
      <c r="A129" s="1" t="s">
        <v>2817</v>
      </c>
      <c r="B129" s="10">
        <v>89.3000030517578</v>
      </c>
      <c r="C129" s="1" t="s">
        <v>1030</v>
      </c>
      <c r="D129" s="1" t="s">
        <v>2818</v>
      </c>
      <c r="F129" s="1" t="s">
        <v>9701</v>
      </c>
    </row>
    <row r="130">
      <c r="A130" s="1" t="s">
        <v>2826</v>
      </c>
      <c r="B130" s="10">
        <v>349.290008544921</v>
      </c>
      <c r="C130" s="1" t="s">
        <v>908</v>
      </c>
      <c r="D130" s="1" t="s">
        <v>2827</v>
      </c>
      <c r="F130" s="1" t="s">
        <v>9701</v>
      </c>
    </row>
    <row r="131">
      <c r="A131" s="1" t="s">
        <v>676</v>
      </c>
      <c r="B131" s="10">
        <v>444.580001831054</v>
      </c>
      <c r="C131" s="1" t="s">
        <v>1115</v>
      </c>
      <c r="D131" s="1" t="s">
        <v>2835</v>
      </c>
      <c r="F131" s="1" t="s">
        <v>9701</v>
      </c>
    </row>
    <row r="132">
      <c r="A132" s="1" t="s">
        <v>2845</v>
      </c>
      <c r="B132" s="10">
        <v>3485.62002563476</v>
      </c>
      <c r="C132" s="1" t="s">
        <v>895</v>
      </c>
      <c r="D132" s="1" t="s">
        <v>2846</v>
      </c>
      <c r="F132" s="1" t="s">
        <v>9701</v>
      </c>
    </row>
    <row r="133">
      <c r="A133" s="1" t="s">
        <v>84</v>
      </c>
      <c r="B133" s="10">
        <v>207.199996948242</v>
      </c>
      <c r="C133" s="1" t="s">
        <v>908</v>
      </c>
      <c r="D133" s="1" t="s">
        <v>2869</v>
      </c>
      <c r="F133" s="1" t="s">
        <v>9701</v>
      </c>
    </row>
    <row r="134">
      <c r="A134" s="1" t="s">
        <v>2882</v>
      </c>
      <c r="B134" s="10">
        <v>129.800003051757</v>
      </c>
      <c r="C134" s="1" t="s">
        <v>908</v>
      </c>
      <c r="D134" s="1" t="s">
        <v>2883</v>
      </c>
      <c r="E134" s="7">
        <v>45363.53396990741</v>
      </c>
      <c r="F134" s="1" t="s">
        <v>9701</v>
      </c>
    </row>
    <row r="135">
      <c r="A135" s="1" t="s">
        <v>189</v>
      </c>
      <c r="B135" s="10">
        <v>253.82999420166</v>
      </c>
      <c r="C135" s="1" t="s">
        <v>1586</v>
      </c>
      <c r="D135" s="1" t="s">
        <v>2907</v>
      </c>
      <c r="F135" s="1" t="s">
        <v>9701</v>
      </c>
    </row>
    <row r="136">
      <c r="A136" s="1" t="s">
        <v>673</v>
      </c>
      <c r="B136" s="10">
        <v>1278.96998596191</v>
      </c>
      <c r="C136" s="1" t="s">
        <v>1115</v>
      </c>
      <c r="D136" s="1" t="s">
        <v>2909</v>
      </c>
      <c r="F136" s="1" t="s">
        <v>9701</v>
      </c>
    </row>
    <row r="137">
      <c r="A137" s="1" t="s">
        <v>2913</v>
      </c>
      <c r="B137" s="10">
        <v>1301.50000762939</v>
      </c>
      <c r="C137" s="1" t="s">
        <v>945</v>
      </c>
      <c r="D137" s="1" t="s">
        <v>2914</v>
      </c>
      <c r="F137" s="1" t="s">
        <v>9701</v>
      </c>
    </row>
    <row r="138">
      <c r="A138" s="1" t="s">
        <v>72</v>
      </c>
      <c r="B138" s="10">
        <v>380.859996795654</v>
      </c>
      <c r="C138" s="1" t="s">
        <v>908</v>
      </c>
      <c r="D138" s="1" t="s">
        <v>2918</v>
      </c>
      <c r="E138" s="7">
        <v>45427.59547453704</v>
      </c>
      <c r="F138" s="1" t="s">
        <v>9701</v>
      </c>
    </row>
    <row r="139">
      <c r="A139" s="1" t="s">
        <v>2926</v>
      </c>
      <c r="B139" s="10">
        <v>5066.10003280639</v>
      </c>
      <c r="C139" s="1" t="s">
        <v>1294</v>
      </c>
      <c r="D139" s="1" t="s">
        <v>2927</v>
      </c>
      <c r="E139" s="7">
        <v>45579.8665625</v>
      </c>
      <c r="F139" s="1" t="s">
        <v>9701</v>
      </c>
    </row>
    <row r="140">
      <c r="A140" s="1" t="s">
        <v>705</v>
      </c>
      <c r="B140" s="10">
        <v>253.550003051757</v>
      </c>
      <c r="C140" s="1" t="s">
        <v>1185</v>
      </c>
      <c r="D140" s="1" t="s">
        <v>2970</v>
      </c>
      <c r="F140" s="1" t="s">
        <v>9701</v>
      </c>
    </row>
    <row r="141">
      <c r="A141" s="1" t="s">
        <v>2974</v>
      </c>
      <c r="B141" s="10">
        <v>3992.19001579284</v>
      </c>
      <c r="C141" s="1" t="s">
        <v>973</v>
      </c>
      <c r="D141" s="1" t="s">
        <v>2975</v>
      </c>
      <c r="F141" s="1" t="s">
        <v>9701</v>
      </c>
    </row>
    <row r="142">
      <c r="A142" s="1" t="s">
        <v>2979</v>
      </c>
      <c r="B142" s="10">
        <v>530.299987792968</v>
      </c>
      <c r="C142" s="1" t="s">
        <v>1333</v>
      </c>
      <c r="D142" s="1" t="s">
        <v>2980</v>
      </c>
      <c r="F142" s="1" t="s">
        <v>9701</v>
      </c>
    </row>
    <row r="143">
      <c r="A143" s="1" t="s">
        <v>331</v>
      </c>
      <c r="B143" s="10">
        <v>826.849998474121</v>
      </c>
      <c r="C143" s="1" t="s">
        <v>1243</v>
      </c>
      <c r="D143" s="1" t="s">
        <v>2988</v>
      </c>
      <c r="F143" s="1" t="s">
        <v>9701</v>
      </c>
    </row>
    <row r="144">
      <c r="A144" s="1" t="s">
        <v>612</v>
      </c>
      <c r="B144" s="10">
        <v>711.199996948242</v>
      </c>
      <c r="C144" s="1" t="s">
        <v>1115</v>
      </c>
      <c r="D144" s="1" t="s">
        <v>3013</v>
      </c>
      <c r="F144" s="1" t="s">
        <v>9701</v>
      </c>
    </row>
    <row r="145">
      <c r="A145" s="1" t="s">
        <v>3017</v>
      </c>
      <c r="B145" s="10">
        <v>1521.54998779296</v>
      </c>
      <c r="C145" s="1" t="s">
        <v>1243</v>
      </c>
      <c r="D145" s="1" t="s">
        <v>3018</v>
      </c>
      <c r="E145" s="7">
        <v>45539.5409375</v>
      </c>
      <c r="F145" s="1" t="s">
        <v>9701</v>
      </c>
    </row>
    <row r="146">
      <c r="A146" s="1" t="s">
        <v>3025</v>
      </c>
      <c r="B146" s="10">
        <v>624.000007629394</v>
      </c>
      <c r="C146" s="1" t="s">
        <v>1006</v>
      </c>
      <c r="D146" s="1" t="s">
        <v>3026</v>
      </c>
      <c r="E146" s="7">
        <v>45299.895104166666</v>
      </c>
      <c r="F146" s="1" t="s">
        <v>9701</v>
      </c>
    </row>
    <row r="147">
      <c r="A147" s="1" t="s">
        <v>675</v>
      </c>
      <c r="B147" s="10">
        <v>230.210006713867</v>
      </c>
      <c r="C147" s="1" t="s">
        <v>1185</v>
      </c>
      <c r="D147" s="1" t="s">
        <v>3030</v>
      </c>
      <c r="F147" s="1" t="s">
        <v>9701</v>
      </c>
    </row>
    <row r="148">
      <c r="A148" s="1" t="s">
        <v>635</v>
      </c>
      <c r="B148" s="10">
        <v>3635.5899734497</v>
      </c>
      <c r="C148" s="1" t="s">
        <v>1497</v>
      </c>
      <c r="D148" s="1" t="s">
        <v>3036</v>
      </c>
      <c r="F148" s="1" t="s">
        <v>9701</v>
      </c>
    </row>
    <row r="149">
      <c r="A149" s="1" t="s">
        <v>702</v>
      </c>
      <c r="B149" s="10">
        <v>1188.69998168945</v>
      </c>
      <c r="C149" s="1" t="s">
        <v>1185</v>
      </c>
      <c r="D149" s="1" t="s">
        <v>3058</v>
      </c>
      <c r="F149" s="1" t="s">
        <v>9701</v>
      </c>
    </row>
    <row r="150">
      <c r="A150" s="1" t="s">
        <v>3068</v>
      </c>
      <c r="B150" s="10">
        <v>20233.4301319122</v>
      </c>
      <c r="C150" s="1" t="s">
        <v>2172</v>
      </c>
      <c r="D150" s="1" t="s">
        <v>3069</v>
      </c>
      <c r="E150" s="7">
        <v>45484.816400462965</v>
      </c>
      <c r="F150" s="1" t="s">
        <v>9701</v>
      </c>
    </row>
    <row r="151">
      <c r="A151" s="1" t="s">
        <v>3072</v>
      </c>
      <c r="B151" s="10">
        <v>1579.94998824596</v>
      </c>
      <c r="C151" s="1" t="s">
        <v>895</v>
      </c>
      <c r="D151" s="1" t="s">
        <v>3073</v>
      </c>
      <c r="F151" s="1" t="s">
        <v>9701</v>
      </c>
    </row>
    <row r="152">
      <c r="A152" s="1" t="s">
        <v>232</v>
      </c>
      <c r="B152" s="10">
        <v>65.0</v>
      </c>
      <c r="C152" s="1" t="s">
        <v>1030</v>
      </c>
      <c r="D152" s="1" t="s">
        <v>3100</v>
      </c>
      <c r="F152" s="1" t="s">
        <v>9701</v>
      </c>
    </row>
    <row r="153">
      <c r="A153" s="1" t="s">
        <v>631</v>
      </c>
      <c r="B153" s="10">
        <v>82.6999969482421</v>
      </c>
      <c r="C153" s="1" t="s">
        <v>895</v>
      </c>
      <c r="D153" s="1" t="s">
        <v>3130</v>
      </c>
      <c r="E153" s="7">
        <v>45518.726331018515</v>
      </c>
      <c r="F153" s="1" t="s">
        <v>9701</v>
      </c>
    </row>
    <row r="154">
      <c r="A154" s="1" t="s">
        <v>3147</v>
      </c>
      <c r="B154" s="10">
        <v>573.799987792968</v>
      </c>
      <c r="C154" s="1" t="s">
        <v>908</v>
      </c>
      <c r="D154" s="1" t="s">
        <v>3148</v>
      </c>
      <c r="E154" s="7">
        <v>45366.84409722222</v>
      </c>
      <c r="F154" s="1" t="s">
        <v>9701</v>
      </c>
    </row>
    <row r="155">
      <c r="A155" s="1" t="s">
        <v>3151</v>
      </c>
      <c r="B155" s="10">
        <v>21648.1901168823</v>
      </c>
      <c r="C155" s="1" t="s">
        <v>1294</v>
      </c>
      <c r="D155" s="1" t="s">
        <v>3152</v>
      </c>
      <c r="F155" s="1" t="s">
        <v>9701</v>
      </c>
    </row>
    <row r="156">
      <c r="A156" s="1" t="s">
        <v>200</v>
      </c>
      <c r="B156" s="10">
        <v>77.4100036621093</v>
      </c>
      <c r="C156" s="1" t="s">
        <v>990</v>
      </c>
      <c r="D156" s="1" t="s">
        <v>3159</v>
      </c>
      <c r="F156" s="1" t="s">
        <v>9701</v>
      </c>
    </row>
    <row r="157">
      <c r="A157" s="1" t="s">
        <v>3167</v>
      </c>
      <c r="B157" s="10">
        <v>55.0</v>
      </c>
      <c r="C157" s="1" t="s">
        <v>908</v>
      </c>
      <c r="D157" s="1" t="s">
        <v>3168</v>
      </c>
      <c r="E157" s="7">
        <v>45414.49313657408</v>
      </c>
      <c r="F157" s="1" t="s">
        <v>9701</v>
      </c>
    </row>
    <row r="158">
      <c r="A158" s="1" t="s">
        <v>3187</v>
      </c>
      <c r="B158" s="10">
        <v>644.899986267089</v>
      </c>
      <c r="C158" s="1" t="s">
        <v>3190</v>
      </c>
      <c r="D158" s="1" t="s">
        <v>3188</v>
      </c>
      <c r="E158" s="7">
        <v>45303.715949074074</v>
      </c>
      <c r="F158" s="1" t="s">
        <v>9701</v>
      </c>
    </row>
    <row r="159">
      <c r="A159" s="1" t="s">
        <v>178</v>
      </c>
      <c r="B159" s="10">
        <v>1176.83996582031</v>
      </c>
      <c r="C159" s="1" t="s">
        <v>938</v>
      </c>
      <c r="D159" s="1" t="s">
        <v>3217</v>
      </c>
      <c r="F159" s="1" t="s">
        <v>9701</v>
      </c>
    </row>
    <row r="160">
      <c r="A160" s="1" t="s">
        <v>3245</v>
      </c>
      <c r="B160" s="10">
        <v>1352.48999023437</v>
      </c>
      <c r="C160" s="1" t="s">
        <v>908</v>
      </c>
      <c r="D160" s="1" t="s">
        <v>3246</v>
      </c>
      <c r="E160" s="7">
        <v>45473.7971875</v>
      </c>
      <c r="F160" s="1" t="s">
        <v>9701</v>
      </c>
    </row>
    <row r="161">
      <c r="A161" s="1" t="s">
        <v>3256</v>
      </c>
      <c r="B161" s="10">
        <v>4334.7699432373</v>
      </c>
      <c r="C161" s="1" t="s">
        <v>938</v>
      </c>
      <c r="D161" s="1" t="s">
        <v>3257</v>
      </c>
      <c r="F161" s="1" t="s">
        <v>9701</v>
      </c>
    </row>
    <row r="162">
      <c r="A162" s="1" t="s">
        <v>3261</v>
      </c>
      <c r="B162" s="10">
        <v>772.599998474121</v>
      </c>
      <c r="C162" s="1" t="s">
        <v>930</v>
      </c>
      <c r="D162" s="1" t="s">
        <v>3262</v>
      </c>
      <c r="F162" s="1" t="s">
        <v>9701</v>
      </c>
    </row>
    <row r="163">
      <c r="A163" s="1" t="s">
        <v>3276</v>
      </c>
      <c r="B163" s="10">
        <v>261.399995803833</v>
      </c>
      <c r="C163" s="1" t="s">
        <v>908</v>
      </c>
      <c r="D163" s="1" t="s">
        <v>3277</v>
      </c>
      <c r="E163" s="7">
        <v>45307.97923611111</v>
      </c>
      <c r="F163" s="1" t="s">
        <v>9701</v>
      </c>
    </row>
    <row r="164">
      <c r="A164" s="1" t="s">
        <v>3299</v>
      </c>
      <c r="B164" s="10">
        <v>632.239990234375</v>
      </c>
      <c r="C164" s="1" t="s">
        <v>930</v>
      </c>
      <c r="D164" s="1" t="s">
        <v>3300</v>
      </c>
      <c r="F164" s="1" t="s">
        <v>9701</v>
      </c>
    </row>
    <row r="165">
      <c r="A165" s="1" t="s">
        <v>3331</v>
      </c>
      <c r="B165" s="10">
        <v>10859.39985466</v>
      </c>
      <c r="C165" s="1" t="s">
        <v>930</v>
      </c>
      <c r="D165" s="1" t="s">
        <v>3332</v>
      </c>
      <c r="E165" s="7">
        <v>45439.736921296295</v>
      </c>
      <c r="F165" s="1" t="s">
        <v>9701</v>
      </c>
    </row>
    <row r="166">
      <c r="A166" s="1" t="s">
        <v>3361</v>
      </c>
      <c r="B166" s="10">
        <v>26255.6499900817</v>
      </c>
      <c r="C166" s="1" t="s">
        <v>930</v>
      </c>
      <c r="D166" s="1" t="s">
        <v>3362</v>
      </c>
      <c r="E166" s="7">
        <v>45235.5087037037</v>
      </c>
      <c r="F166" s="1" t="s">
        <v>9701</v>
      </c>
    </row>
    <row r="167">
      <c r="A167" s="1" t="s">
        <v>692</v>
      </c>
      <c r="B167" s="10">
        <v>283.680000305175</v>
      </c>
      <c r="C167" s="1" t="s">
        <v>1006</v>
      </c>
      <c r="D167" s="1" t="s">
        <v>3373</v>
      </c>
      <c r="E167" s="7">
        <v>45568.28491898148</v>
      </c>
      <c r="F167" s="1" t="s">
        <v>9701</v>
      </c>
    </row>
    <row r="168">
      <c r="A168" s="1" t="s">
        <v>35</v>
      </c>
      <c r="B168" s="10">
        <v>199.979995727539</v>
      </c>
      <c r="C168" s="1" t="s">
        <v>967</v>
      </c>
      <c r="D168" s="1" t="s">
        <v>3381</v>
      </c>
      <c r="E168" s="7">
        <v>45492.31994212963</v>
      </c>
      <c r="F168" s="1" t="s">
        <v>9701</v>
      </c>
    </row>
    <row r="169">
      <c r="A169" s="1" t="s">
        <v>3395</v>
      </c>
      <c r="B169" s="10">
        <v>641.5</v>
      </c>
      <c r="C169" s="1" t="s">
        <v>930</v>
      </c>
      <c r="D169" s="1" t="s">
        <v>3396</v>
      </c>
      <c r="E169" s="7">
        <v>45306.82914351852</v>
      </c>
      <c r="F169" s="1" t="s">
        <v>9701</v>
      </c>
    </row>
    <row r="170">
      <c r="A170" s="1" t="s">
        <v>3436</v>
      </c>
      <c r="B170" s="10">
        <v>380.900001525878</v>
      </c>
      <c r="C170" s="1" t="s">
        <v>930</v>
      </c>
      <c r="D170" s="1" t="s">
        <v>3437</v>
      </c>
      <c r="E170" s="7">
        <v>45266.16725694444</v>
      </c>
      <c r="F170" s="1" t="s">
        <v>9701</v>
      </c>
    </row>
    <row r="171">
      <c r="A171" s="1" t="s">
        <v>144</v>
      </c>
      <c r="B171" s="10">
        <v>819.750015258789</v>
      </c>
      <c r="C171" s="1" t="s">
        <v>938</v>
      </c>
      <c r="D171" s="1" t="s">
        <v>3451</v>
      </c>
      <c r="F171" s="1" t="s">
        <v>9701</v>
      </c>
    </row>
    <row r="172">
      <c r="A172" s="1" t="s">
        <v>667</v>
      </c>
      <c r="B172" s="10">
        <v>274.39999961853</v>
      </c>
      <c r="C172" s="1" t="s">
        <v>1006</v>
      </c>
      <c r="D172" s="1" t="s">
        <v>3463</v>
      </c>
      <c r="E172" s="7">
        <v>45519.77243055555</v>
      </c>
      <c r="F172" s="1" t="s">
        <v>9701</v>
      </c>
    </row>
    <row r="173">
      <c r="A173" s="1" t="s">
        <v>610</v>
      </c>
      <c r="B173" s="10">
        <v>2122.39002227783</v>
      </c>
      <c r="C173" s="1" t="s">
        <v>1006</v>
      </c>
      <c r="D173" s="1" t="s">
        <v>3469</v>
      </c>
      <c r="E173" s="7">
        <v>45485.77715277778</v>
      </c>
      <c r="F173" s="1" t="s">
        <v>9701</v>
      </c>
    </row>
    <row r="174">
      <c r="A174" s="1" t="s">
        <v>3517</v>
      </c>
      <c r="B174" s="10">
        <v>361.330001831054</v>
      </c>
      <c r="C174" s="1" t="s">
        <v>908</v>
      </c>
      <c r="D174" s="1" t="s">
        <v>3518</v>
      </c>
      <c r="E174" s="7">
        <v>45473.7971875</v>
      </c>
      <c r="F174" s="1" t="s">
        <v>9701</v>
      </c>
    </row>
    <row r="175">
      <c r="A175" s="1" t="s">
        <v>257</v>
      </c>
      <c r="B175" s="10">
        <v>370.690002441406</v>
      </c>
      <c r="C175" s="1" t="s">
        <v>1030</v>
      </c>
      <c r="D175" s="1" t="s">
        <v>3549</v>
      </c>
      <c r="F175" s="1" t="s">
        <v>9701</v>
      </c>
    </row>
    <row r="176">
      <c r="A176" s="1" t="s">
        <v>3566</v>
      </c>
      <c r="B176" s="10">
        <v>3718.11999511718</v>
      </c>
      <c r="C176" s="1" t="s">
        <v>1586</v>
      </c>
      <c r="D176" s="1" t="s">
        <v>3567</v>
      </c>
      <c r="F176" s="1" t="s">
        <v>9701</v>
      </c>
    </row>
    <row r="177">
      <c r="A177" s="1" t="s">
        <v>3594</v>
      </c>
      <c r="B177" s="10">
        <v>85.0</v>
      </c>
      <c r="C177" s="1" t="s">
        <v>1066</v>
      </c>
      <c r="D177" s="1" t="s">
        <v>3595</v>
      </c>
      <c r="F177" s="1" t="s">
        <v>9701</v>
      </c>
    </row>
    <row r="178">
      <c r="A178" s="1" t="s">
        <v>279</v>
      </c>
      <c r="B178" s="10">
        <v>562.11001586914</v>
      </c>
      <c r="C178" s="1" t="s">
        <v>938</v>
      </c>
      <c r="D178" s="1" t="s">
        <v>3603</v>
      </c>
      <c r="F178" s="1" t="s">
        <v>9701</v>
      </c>
    </row>
    <row r="179">
      <c r="A179" s="1" t="s">
        <v>3612</v>
      </c>
      <c r="B179" s="10">
        <v>201.690002441406</v>
      </c>
      <c r="C179" s="1" t="s">
        <v>1333</v>
      </c>
      <c r="D179" s="1" t="s">
        <v>3613</v>
      </c>
      <c r="F179" s="1" t="s">
        <v>9701</v>
      </c>
    </row>
    <row r="180">
      <c r="A180" s="1" t="s">
        <v>3640</v>
      </c>
      <c r="B180" s="10">
        <v>634.960006713867</v>
      </c>
      <c r="C180" s="1" t="s">
        <v>938</v>
      </c>
      <c r="D180" s="1" t="s">
        <v>3641</v>
      </c>
      <c r="F180" s="1" t="s">
        <v>9701</v>
      </c>
    </row>
    <row r="181">
      <c r="A181" s="1" t="s">
        <v>3660</v>
      </c>
      <c r="B181" s="10">
        <v>2078.0</v>
      </c>
      <c r="C181" s="1" t="s">
        <v>1006</v>
      </c>
      <c r="D181" s="1" t="s">
        <v>3661</v>
      </c>
      <c r="E181" s="7">
        <v>45316.678078703706</v>
      </c>
      <c r="F181" s="1" t="s">
        <v>9701</v>
      </c>
    </row>
    <row r="182">
      <c r="A182" s="1" t="s">
        <v>3665</v>
      </c>
      <c r="B182" s="10">
        <v>19.2800006866455</v>
      </c>
      <c r="C182" s="1" t="s">
        <v>908</v>
      </c>
      <c r="D182" s="1" t="s">
        <v>3666</v>
      </c>
      <c r="E182" s="7">
        <v>45560.51515046296</v>
      </c>
      <c r="F182" s="1" t="s">
        <v>9701</v>
      </c>
    </row>
    <row r="183">
      <c r="A183" s="1" t="s">
        <v>3673</v>
      </c>
      <c r="B183" s="10">
        <v>10628.8400115966</v>
      </c>
      <c r="C183" s="1" t="s">
        <v>2314</v>
      </c>
      <c r="D183" s="1" t="s">
        <v>3674</v>
      </c>
      <c r="E183" s="7">
        <v>45497.83063657407</v>
      </c>
      <c r="F183" s="1" t="s">
        <v>9701</v>
      </c>
    </row>
    <row r="184">
      <c r="A184" s="1" t="s">
        <v>3700</v>
      </c>
      <c r="B184" s="10">
        <v>231.199996948242</v>
      </c>
      <c r="C184" s="1" t="s">
        <v>908</v>
      </c>
      <c r="D184" s="1" t="s">
        <v>3701</v>
      </c>
      <c r="E184" s="7">
        <v>45426.514861111114</v>
      </c>
      <c r="F184" s="1" t="s">
        <v>9701</v>
      </c>
    </row>
    <row r="185">
      <c r="A185" s="1" t="s">
        <v>301</v>
      </c>
      <c r="B185" s="10">
        <v>137.080001831054</v>
      </c>
      <c r="C185" s="1" t="s">
        <v>1030</v>
      </c>
      <c r="D185" s="1" t="s">
        <v>3737</v>
      </c>
      <c r="F185" s="1" t="s">
        <v>9701</v>
      </c>
    </row>
    <row r="186">
      <c r="A186" s="1" t="s">
        <v>3744</v>
      </c>
      <c r="B186" s="10">
        <v>147.919998168945</v>
      </c>
      <c r="C186" s="1" t="s">
        <v>2833</v>
      </c>
      <c r="D186" s="1" t="s">
        <v>3745</v>
      </c>
      <c r="E186" s="7">
        <v>45244.69758101852</v>
      </c>
      <c r="F186" s="1" t="s">
        <v>9701</v>
      </c>
    </row>
    <row r="187">
      <c r="A187" s="1" t="s">
        <v>3797</v>
      </c>
      <c r="B187" s="10">
        <v>1840.07999420166</v>
      </c>
      <c r="C187" s="1" t="s">
        <v>1586</v>
      </c>
      <c r="D187" s="1" t="s">
        <v>3798</v>
      </c>
      <c r="F187" s="1" t="s">
        <v>9701</v>
      </c>
    </row>
    <row r="188">
      <c r="A188" s="1" t="s">
        <v>3807</v>
      </c>
      <c r="B188" s="10">
        <v>185.0</v>
      </c>
      <c r="C188" s="1" t="s">
        <v>1243</v>
      </c>
      <c r="D188" s="1" t="s">
        <v>3808</v>
      </c>
      <c r="E188" s="7">
        <v>45473.7971875</v>
      </c>
      <c r="F188" s="1" t="s">
        <v>9701</v>
      </c>
    </row>
    <row r="189">
      <c r="A189" s="1" t="s">
        <v>677</v>
      </c>
      <c r="B189" s="10">
        <v>850.840003967285</v>
      </c>
      <c r="C189" s="1" t="s">
        <v>2564</v>
      </c>
      <c r="D189" s="1" t="s">
        <v>3822</v>
      </c>
      <c r="F189" s="1" t="s">
        <v>9701</v>
      </c>
    </row>
    <row r="190">
      <c r="A190" s="1" t="s">
        <v>3842</v>
      </c>
      <c r="B190" s="10">
        <v>128.600006103515</v>
      </c>
      <c r="C190" s="1" t="s">
        <v>908</v>
      </c>
      <c r="D190" s="1" t="s">
        <v>9692</v>
      </c>
      <c r="F190" s="1" t="s">
        <v>9701</v>
      </c>
    </row>
    <row r="191">
      <c r="A191" s="1" t="s">
        <v>3858</v>
      </c>
      <c r="B191" s="10">
        <v>429.5</v>
      </c>
      <c r="C191" s="1" t="s">
        <v>908</v>
      </c>
      <c r="D191" s="1" t="s">
        <v>3859</v>
      </c>
      <c r="E191" s="7">
        <v>45552.95974537037</v>
      </c>
      <c r="F191" s="1" t="s">
        <v>9701</v>
      </c>
    </row>
    <row r="192">
      <c r="A192" s="1" t="s">
        <v>3870</v>
      </c>
      <c r="B192" s="10">
        <v>16717.4100112915</v>
      </c>
      <c r="C192" s="1" t="s">
        <v>2314</v>
      </c>
      <c r="D192" s="1" t="s">
        <v>3871</v>
      </c>
      <c r="E192" s="7">
        <v>45387.036215277774</v>
      </c>
      <c r="F192" s="1" t="s">
        <v>9701</v>
      </c>
    </row>
    <row r="193">
      <c r="A193" s="1" t="s">
        <v>3888</v>
      </c>
      <c r="B193" s="10">
        <v>190.610004425048</v>
      </c>
      <c r="C193" s="1" t="s">
        <v>990</v>
      </c>
      <c r="D193" s="1" t="s">
        <v>3889</v>
      </c>
      <c r="F193" s="1" t="s">
        <v>9701</v>
      </c>
    </row>
    <row r="194">
      <c r="A194" s="1" t="s">
        <v>235</v>
      </c>
      <c r="B194" s="10">
        <v>79.5100021362304</v>
      </c>
      <c r="C194" s="1" t="s">
        <v>1243</v>
      </c>
      <c r="D194" s="1" t="s">
        <v>3899</v>
      </c>
      <c r="E194" s="7">
        <v>45594.61620370371</v>
      </c>
      <c r="F194" s="1" t="s">
        <v>9701</v>
      </c>
    </row>
    <row r="195">
      <c r="A195" s="1" t="s">
        <v>720</v>
      </c>
      <c r="B195" s="10">
        <v>818.25</v>
      </c>
      <c r="C195" s="1" t="s">
        <v>1115</v>
      </c>
      <c r="D195" s="1" t="s">
        <v>3903</v>
      </c>
      <c r="F195" s="1" t="s">
        <v>9701</v>
      </c>
    </row>
    <row r="196">
      <c r="A196" s="1" t="s">
        <v>65</v>
      </c>
      <c r="B196" s="10">
        <v>20297.0099105834</v>
      </c>
      <c r="C196" s="1" t="s">
        <v>1030</v>
      </c>
      <c r="D196" s="1" t="s">
        <v>3918</v>
      </c>
      <c r="E196" s="7">
        <v>45492.31711805556</v>
      </c>
      <c r="F196" s="1" t="s">
        <v>9701</v>
      </c>
    </row>
    <row r="197">
      <c r="A197" s="1" t="s">
        <v>3940</v>
      </c>
      <c r="B197" s="10">
        <v>5265.32006072998</v>
      </c>
      <c r="C197" s="1" t="s">
        <v>908</v>
      </c>
      <c r="D197" s="1" t="s">
        <v>3941</v>
      </c>
      <c r="E197" s="7">
        <v>45316.82931712963</v>
      </c>
      <c r="F197" s="1" t="s">
        <v>9701</v>
      </c>
    </row>
    <row r="198">
      <c r="A198" s="1" t="s">
        <v>160</v>
      </c>
      <c r="B198" s="10">
        <v>292.379997253417</v>
      </c>
      <c r="C198" s="1" t="s">
        <v>1243</v>
      </c>
      <c r="D198" s="1" t="s">
        <v>3953</v>
      </c>
      <c r="E198" s="7">
        <v>45589.82599537037</v>
      </c>
      <c r="F198" s="1" t="s">
        <v>9701</v>
      </c>
    </row>
    <row r="199">
      <c r="A199" s="1" t="s">
        <v>709</v>
      </c>
      <c r="B199" s="10">
        <v>366.889999389648</v>
      </c>
      <c r="C199" s="1" t="s">
        <v>1115</v>
      </c>
      <c r="D199" s="1" t="s">
        <v>3965</v>
      </c>
      <c r="F199" s="1" t="s">
        <v>9701</v>
      </c>
    </row>
    <row r="200">
      <c r="A200" s="1" t="s">
        <v>100</v>
      </c>
      <c r="B200" s="10">
        <v>308.910003662109</v>
      </c>
      <c r="C200" s="1" t="s">
        <v>938</v>
      </c>
      <c r="D200" s="1" t="s">
        <v>3978</v>
      </c>
      <c r="F200" s="1" t="s">
        <v>9701</v>
      </c>
    </row>
    <row r="201">
      <c r="A201" s="1" t="s">
        <v>3994</v>
      </c>
      <c r="B201" s="10">
        <v>3437.35001373291</v>
      </c>
      <c r="C201" s="1" t="s">
        <v>1006</v>
      </c>
      <c r="D201" s="1" t="s">
        <v>3995</v>
      </c>
      <c r="E201" s="7">
        <v>45355.62603009259</v>
      </c>
      <c r="F201" s="1" t="s">
        <v>9701</v>
      </c>
    </row>
    <row r="202">
      <c r="A202" s="1" t="s">
        <v>3999</v>
      </c>
      <c r="B202" s="10">
        <v>526.099975585937</v>
      </c>
      <c r="C202" s="1" t="s">
        <v>1066</v>
      </c>
      <c r="D202" s="1" t="s">
        <v>4000</v>
      </c>
      <c r="F202" s="1" t="s">
        <v>9701</v>
      </c>
    </row>
    <row r="203">
      <c r="A203" s="1" t="s">
        <v>4027</v>
      </c>
      <c r="B203" s="10">
        <v>685.690000534057</v>
      </c>
      <c r="C203" s="1" t="s">
        <v>1006</v>
      </c>
      <c r="D203" s="1" t="s">
        <v>4028</v>
      </c>
      <c r="F203" s="1" t="s">
        <v>9701</v>
      </c>
    </row>
    <row r="204">
      <c r="A204" s="1" t="s">
        <v>4034</v>
      </c>
      <c r="B204" s="10">
        <v>292.600006103515</v>
      </c>
      <c r="C204" s="1" t="s">
        <v>1006</v>
      </c>
      <c r="D204" s="1" t="s">
        <v>4035</v>
      </c>
      <c r="E204" s="7">
        <v>45325.71561342593</v>
      </c>
      <c r="F204" s="1" t="s">
        <v>9701</v>
      </c>
    </row>
    <row r="205">
      <c r="A205" s="1" t="s">
        <v>689</v>
      </c>
      <c r="B205" s="10">
        <v>122.220001220703</v>
      </c>
      <c r="C205" s="1" t="s">
        <v>1115</v>
      </c>
      <c r="D205" s="1" t="s">
        <v>4043</v>
      </c>
      <c r="F205" s="1" t="s">
        <v>9701</v>
      </c>
    </row>
    <row r="206">
      <c r="A206" s="1" t="s">
        <v>4059</v>
      </c>
      <c r="B206" s="10">
        <v>190.899993896484</v>
      </c>
      <c r="C206" s="1" t="s">
        <v>908</v>
      </c>
      <c r="D206" s="1" t="s">
        <v>4060</v>
      </c>
      <c r="F206" s="1" t="s">
        <v>9701</v>
      </c>
    </row>
    <row r="207">
      <c r="A207" s="1" t="s">
        <v>646</v>
      </c>
      <c r="B207" s="10">
        <v>515.02000427246</v>
      </c>
      <c r="C207" s="1" t="s">
        <v>1185</v>
      </c>
      <c r="D207" s="1" t="s">
        <v>4064</v>
      </c>
      <c r="F207" s="1" t="s">
        <v>9701</v>
      </c>
    </row>
    <row r="208">
      <c r="A208" s="1" t="s">
        <v>4075</v>
      </c>
      <c r="B208" s="10">
        <v>59.9000015258789</v>
      </c>
      <c r="C208" s="1" t="s">
        <v>908</v>
      </c>
      <c r="D208" s="1" t="s">
        <v>4076</v>
      </c>
      <c r="E208" s="7">
        <v>45425.71202546296</v>
      </c>
      <c r="F208" s="1" t="s">
        <v>9701</v>
      </c>
    </row>
    <row r="209">
      <c r="A209" s="1" t="s">
        <v>4088</v>
      </c>
      <c r="B209" s="10">
        <v>41840.0</v>
      </c>
      <c r="C209" s="1" t="s">
        <v>908</v>
      </c>
      <c r="D209" s="1" t="s">
        <v>4089</v>
      </c>
      <c r="F209" s="1" t="s">
        <v>9701</v>
      </c>
    </row>
    <row r="210">
      <c r="A210" s="1" t="s">
        <v>4093</v>
      </c>
      <c r="B210" s="10">
        <v>631.050003051757</v>
      </c>
      <c r="C210" s="1" t="s">
        <v>1497</v>
      </c>
      <c r="D210" s="1" t="s">
        <v>4094</v>
      </c>
      <c r="F210" s="1" t="s">
        <v>9701</v>
      </c>
    </row>
    <row r="211">
      <c r="A211" s="1" t="s">
        <v>4100</v>
      </c>
      <c r="B211" s="10">
        <v>668.439994812011</v>
      </c>
      <c r="C211" s="1" t="s">
        <v>1243</v>
      </c>
      <c r="D211" s="1" t="s">
        <v>4101</v>
      </c>
      <c r="E211" s="7">
        <v>45363.846863425926</v>
      </c>
      <c r="F211" s="1" t="s">
        <v>9701</v>
      </c>
    </row>
    <row r="212">
      <c r="A212" s="1" t="s">
        <v>325</v>
      </c>
      <c r="B212" s="10">
        <v>590.5</v>
      </c>
      <c r="C212" s="1" t="s">
        <v>908</v>
      </c>
      <c r="D212" s="1" t="s">
        <v>4121</v>
      </c>
      <c r="F212" s="1" t="s">
        <v>9701</v>
      </c>
    </row>
    <row r="213">
      <c r="A213" s="1" t="s">
        <v>4126</v>
      </c>
      <c r="B213" s="10">
        <v>24619.4199142456</v>
      </c>
      <c r="C213" s="1" t="s">
        <v>1243</v>
      </c>
      <c r="D213" s="1" t="s">
        <v>4127</v>
      </c>
      <c r="E213" s="7">
        <v>45231.7075</v>
      </c>
      <c r="F213" s="1" t="s">
        <v>9701</v>
      </c>
    </row>
    <row r="214">
      <c r="A214" s="1" t="s">
        <v>4136</v>
      </c>
      <c r="B214" s="10">
        <v>977.060020446777</v>
      </c>
      <c r="C214" s="1" t="s">
        <v>1301</v>
      </c>
      <c r="D214" s="1" t="s">
        <v>4137</v>
      </c>
      <c r="F214" s="1" t="s">
        <v>9701</v>
      </c>
    </row>
    <row r="215">
      <c r="A215" s="1" t="s">
        <v>4151</v>
      </c>
      <c r="B215" s="10">
        <v>149.0</v>
      </c>
      <c r="C215" s="1" t="s">
        <v>1243</v>
      </c>
      <c r="D215" s="1" t="s">
        <v>4152</v>
      </c>
      <c r="E215" s="7">
        <v>45412.84967592593</v>
      </c>
      <c r="F215" s="1" t="s">
        <v>9701</v>
      </c>
    </row>
    <row r="216">
      <c r="A216" s="1" t="s">
        <v>4174</v>
      </c>
      <c r="B216" s="10">
        <v>716.0</v>
      </c>
      <c r="C216" s="1" t="s">
        <v>908</v>
      </c>
      <c r="D216" s="1" t="s">
        <v>4175</v>
      </c>
      <c r="E216" s="7">
        <v>45453.71099537037</v>
      </c>
      <c r="F216" s="1" t="s">
        <v>9701</v>
      </c>
    </row>
    <row r="217">
      <c r="A217" s="1" t="s">
        <v>708</v>
      </c>
      <c r="B217" s="10">
        <v>1125.59999084472</v>
      </c>
      <c r="C217" s="1" t="s">
        <v>1115</v>
      </c>
      <c r="D217" s="1" t="s">
        <v>4179</v>
      </c>
      <c r="E217" s="7">
        <v>45491.9546412037</v>
      </c>
      <c r="F217" s="1" t="s">
        <v>9701</v>
      </c>
    </row>
    <row r="218">
      <c r="A218" s="1" t="s">
        <v>4240</v>
      </c>
      <c r="B218" s="10">
        <v>247.399993896484</v>
      </c>
      <c r="C218" s="1" t="s">
        <v>908</v>
      </c>
      <c r="D218" s="1" t="s">
        <v>4241</v>
      </c>
      <c r="F218" s="1" t="s">
        <v>9701</v>
      </c>
    </row>
    <row r="219">
      <c r="A219" s="1" t="s">
        <v>138</v>
      </c>
      <c r="B219" s="10">
        <v>112.989997863769</v>
      </c>
      <c r="C219" s="1" t="s">
        <v>1030</v>
      </c>
      <c r="D219" s="1" t="s">
        <v>4244</v>
      </c>
      <c r="F219" s="1" t="s">
        <v>9701</v>
      </c>
    </row>
    <row r="220">
      <c r="A220" s="1" t="s">
        <v>4253</v>
      </c>
      <c r="B220" s="10">
        <v>754.390007019043</v>
      </c>
      <c r="C220" s="1" t="s">
        <v>930</v>
      </c>
      <c r="D220" s="1" t="s">
        <v>4254</v>
      </c>
      <c r="E220" s="7">
        <v>45308.501388888886</v>
      </c>
      <c r="F220" s="1" t="s">
        <v>9701</v>
      </c>
    </row>
    <row r="221">
      <c r="A221" s="1" t="s">
        <v>4266</v>
      </c>
      <c r="B221" s="10">
        <v>3677.24000549316</v>
      </c>
      <c r="C221" s="1" t="s">
        <v>1006</v>
      </c>
      <c r="D221" s="1" t="s">
        <v>4267</v>
      </c>
      <c r="F221" s="1" t="s">
        <v>9701</v>
      </c>
    </row>
    <row r="222">
      <c r="A222" s="1" t="s">
        <v>4311</v>
      </c>
      <c r="B222" s="10">
        <v>386.0</v>
      </c>
      <c r="C222" s="1" t="s">
        <v>930</v>
      </c>
      <c r="D222" s="1" t="s">
        <v>4312</v>
      </c>
      <c r="F222" s="1" t="s">
        <v>9701</v>
      </c>
    </row>
    <row r="223">
      <c r="A223" s="1" t="s">
        <v>207</v>
      </c>
      <c r="B223" s="10">
        <v>1279.32995605468</v>
      </c>
      <c r="C223" s="1" t="s">
        <v>1243</v>
      </c>
      <c r="D223" s="1" t="s">
        <v>4326</v>
      </c>
      <c r="E223" s="7">
        <v>45476.72622685185</v>
      </c>
      <c r="F223" s="1" t="s">
        <v>9701</v>
      </c>
    </row>
    <row r="224">
      <c r="A224" s="1" t="s">
        <v>113</v>
      </c>
      <c r="B224" s="10">
        <v>206.240005493164</v>
      </c>
      <c r="C224" s="1" t="s">
        <v>908</v>
      </c>
      <c r="D224" s="1" t="s">
        <v>4348</v>
      </c>
      <c r="F224" s="1" t="s">
        <v>9701</v>
      </c>
    </row>
    <row r="225">
      <c r="A225" s="1" t="s">
        <v>670</v>
      </c>
      <c r="B225" s="10">
        <v>175.360000610351</v>
      </c>
      <c r="C225" s="1" t="s">
        <v>895</v>
      </c>
      <c r="D225" s="1" t="s">
        <v>4357</v>
      </c>
      <c r="F225" s="1" t="s">
        <v>9701</v>
      </c>
    </row>
    <row r="226">
      <c r="A226" s="1" t="s">
        <v>176</v>
      </c>
      <c r="B226" s="10">
        <v>44.0699996948242</v>
      </c>
      <c r="C226" s="1" t="s">
        <v>938</v>
      </c>
      <c r="D226" s="1" t="s">
        <v>4379</v>
      </c>
      <c r="F226" s="1" t="s">
        <v>9701</v>
      </c>
    </row>
    <row r="227">
      <c r="A227" s="1" t="s">
        <v>4383</v>
      </c>
      <c r="B227" s="10">
        <v>1488.27999877929</v>
      </c>
      <c r="C227" s="1" t="s">
        <v>1006</v>
      </c>
      <c r="D227" s="1" t="s">
        <v>4384</v>
      </c>
      <c r="F227" s="1" t="s">
        <v>9701</v>
      </c>
    </row>
    <row r="228">
      <c r="A228" s="1" t="s">
        <v>4392</v>
      </c>
      <c r="B228" s="10">
        <v>95.0</v>
      </c>
      <c r="C228" s="1" t="s">
        <v>1243</v>
      </c>
      <c r="D228" s="1" t="s">
        <v>4393</v>
      </c>
      <c r="E228" s="7">
        <v>45473.7971875</v>
      </c>
      <c r="F228" s="1" t="s">
        <v>9701</v>
      </c>
    </row>
    <row r="229">
      <c r="A229" s="1" t="s">
        <v>145</v>
      </c>
      <c r="B229" s="10">
        <v>873.279998779296</v>
      </c>
      <c r="C229" s="1" t="s">
        <v>1066</v>
      </c>
      <c r="D229" s="1" t="s">
        <v>4401</v>
      </c>
      <c r="F229" s="1" t="s">
        <v>9701</v>
      </c>
    </row>
    <row r="230">
      <c r="A230" s="1" t="s">
        <v>4408</v>
      </c>
      <c r="B230" s="10">
        <v>6657.95002746582</v>
      </c>
      <c r="C230" s="1" t="s">
        <v>930</v>
      </c>
      <c r="D230" s="1" t="s">
        <v>4409</v>
      </c>
      <c r="E230" s="7">
        <v>45365.7962962963</v>
      </c>
      <c r="F230" s="1" t="s">
        <v>9701</v>
      </c>
    </row>
    <row r="231">
      <c r="A231" s="1" t="s">
        <v>4420</v>
      </c>
      <c r="B231" s="10">
        <v>906.699996948242</v>
      </c>
      <c r="C231" s="1" t="s">
        <v>1586</v>
      </c>
      <c r="D231" s="1" t="s">
        <v>4421</v>
      </c>
      <c r="F231" s="1" t="s">
        <v>9701</v>
      </c>
    </row>
    <row r="232">
      <c r="A232" s="1" t="s">
        <v>4458</v>
      </c>
      <c r="B232" s="10">
        <v>523.049995422363</v>
      </c>
      <c r="C232" s="1" t="s">
        <v>1586</v>
      </c>
      <c r="D232" s="1" t="s">
        <v>4459</v>
      </c>
      <c r="F232" s="1" t="s">
        <v>9701</v>
      </c>
    </row>
    <row r="233">
      <c r="A233" s="1" t="s">
        <v>4474</v>
      </c>
      <c r="B233" s="10">
        <v>297.989990234375</v>
      </c>
      <c r="C233" s="1" t="s">
        <v>979</v>
      </c>
      <c r="D233" s="1" t="s">
        <v>4475</v>
      </c>
      <c r="F233" s="1" t="s">
        <v>9701</v>
      </c>
    </row>
    <row r="234">
      <c r="A234" s="1" t="s">
        <v>4498</v>
      </c>
      <c r="B234" s="10">
        <v>653.800018310546</v>
      </c>
      <c r="C234" s="1" t="s">
        <v>1006</v>
      </c>
      <c r="D234" s="1" t="s">
        <v>4499</v>
      </c>
      <c r="F234" s="1" t="s">
        <v>9701</v>
      </c>
    </row>
    <row r="235">
      <c r="A235" s="1" t="s">
        <v>4520</v>
      </c>
      <c r="B235" s="10">
        <v>167.0</v>
      </c>
      <c r="C235" s="1" t="s">
        <v>3587</v>
      </c>
      <c r="D235" s="1" t="s">
        <v>9693</v>
      </c>
      <c r="F235" s="1" t="s">
        <v>9701</v>
      </c>
    </row>
    <row r="236">
      <c r="A236" s="1" t="s">
        <v>710</v>
      </c>
      <c r="B236" s="10">
        <v>53.0</v>
      </c>
      <c r="C236" s="1" t="s">
        <v>1185</v>
      </c>
      <c r="D236" s="1" t="s">
        <v>4526</v>
      </c>
      <c r="F236" s="1" t="s">
        <v>9701</v>
      </c>
    </row>
    <row r="237">
      <c r="A237" s="1" t="s">
        <v>4531</v>
      </c>
      <c r="B237" s="10">
        <v>1371.80004882812</v>
      </c>
      <c r="C237" s="1" t="s">
        <v>1243</v>
      </c>
      <c r="D237" s="1" t="s">
        <v>4532</v>
      </c>
      <c r="E237" s="7">
        <v>45422.71380787037</v>
      </c>
      <c r="F237" s="1" t="s">
        <v>9701</v>
      </c>
    </row>
    <row r="238">
      <c r="A238" s="1" t="s">
        <v>4559</v>
      </c>
      <c r="B238" s="10">
        <v>2012.20001220703</v>
      </c>
      <c r="C238" s="1" t="s">
        <v>1115</v>
      </c>
      <c r="D238" s="1" t="s">
        <v>4560</v>
      </c>
      <c r="F238" s="1" t="s">
        <v>9701</v>
      </c>
    </row>
    <row r="239">
      <c r="A239" s="1" t="s">
        <v>4588</v>
      </c>
      <c r="B239" s="10">
        <v>616.0</v>
      </c>
      <c r="C239" s="1" t="s">
        <v>1497</v>
      </c>
      <c r="D239" s="1" t="s">
        <v>4589</v>
      </c>
      <c r="F239" s="1" t="s">
        <v>9701</v>
      </c>
    </row>
    <row r="240">
      <c r="A240" s="1" t="s">
        <v>4597</v>
      </c>
      <c r="B240" s="10">
        <v>1293.48999023437</v>
      </c>
      <c r="C240" s="1" t="s">
        <v>1006</v>
      </c>
      <c r="D240" s="1" t="s">
        <v>4598</v>
      </c>
      <c r="E240" s="7">
        <v>45296.07277777778</v>
      </c>
      <c r="F240" s="1" t="s">
        <v>9701</v>
      </c>
    </row>
    <row r="241">
      <c r="A241" s="1" t="s">
        <v>4602</v>
      </c>
      <c r="B241" s="10">
        <v>1932.09994506835</v>
      </c>
      <c r="C241" s="1" t="s">
        <v>908</v>
      </c>
      <c r="D241" s="1" t="s">
        <v>4603</v>
      </c>
      <c r="E241" s="7">
        <v>45473.7971875</v>
      </c>
      <c r="F241" s="1" t="s">
        <v>9701</v>
      </c>
    </row>
    <row r="242">
      <c r="A242" s="1" t="s">
        <v>177</v>
      </c>
      <c r="B242" s="10">
        <v>1240.27000427246</v>
      </c>
      <c r="C242" s="1" t="s">
        <v>938</v>
      </c>
      <c r="D242" s="1" t="s">
        <v>4607</v>
      </c>
      <c r="F242" s="1" t="s">
        <v>9701</v>
      </c>
    </row>
    <row r="243">
      <c r="A243" s="1" t="s">
        <v>4611</v>
      </c>
      <c r="B243" s="10">
        <v>322.0</v>
      </c>
      <c r="C243" s="1" t="s">
        <v>908</v>
      </c>
      <c r="D243" s="1" t="s">
        <v>4612</v>
      </c>
      <c r="E243" s="7">
        <v>45340.791238425925</v>
      </c>
      <c r="F243" s="1" t="s">
        <v>9701</v>
      </c>
    </row>
    <row r="244">
      <c r="A244" s="1" t="s">
        <v>305</v>
      </c>
      <c r="B244" s="10">
        <v>1432.9800415039</v>
      </c>
      <c r="C244" s="1" t="s">
        <v>1030</v>
      </c>
      <c r="D244" s="1" t="s">
        <v>4625</v>
      </c>
      <c r="F244" s="1" t="s">
        <v>9701</v>
      </c>
    </row>
    <row r="245">
      <c r="A245" s="1" t="s">
        <v>285</v>
      </c>
      <c r="B245" s="10">
        <v>251.699996948242</v>
      </c>
      <c r="C245" s="1" t="s">
        <v>938</v>
      </c>
      <c r="D245" s="1" t="s">
        <v>4641</v>
      </c>
      <c r="F245" s="1" t="s">
        <v>9701</v>
      </c>
    </row>
    <row r="246">
      <c r="A246" s="1" t="s">
        <v>4673</v>
      </c>
      <c r="B246" s="10">
        <v>3096.57000732421</v>
      </c>
      <c r="C246" s="1" t="s">
        <v>1243</v>
      </c>
      <c r="D246" s="1" t="s">
        <v>4674</v>
      </c>
      <c r="E246" s="7">
        <v>45479.00386574074</v>
      </c>
      <c r="F246" s="1" t="s">
        <v>9701</v>
      </c>
    </row>
    <row r="247">
      <c r="A247" s="1" t="s">
        <v>4721</v>
      </c>
      <c r="B247" s="10">
        <v>22857.3999328613</v>
      </c>
      <c r="C247" s="1" t="s">
        <v>930</v>
      </c>
      <c r="D247" s="1" t="s">
        <v>4722</v>
      </c>
      <c r="E247" s="7">
        <v>45384.590636574074</v>
      </c>
      <c r="F247" s="1" t="s">
        <v>9701</v>
      </c>
    </row>
    <row r="248">
      <c r="A248" s="1" t="s">
        <v>239</v>
      </c>
      <c r="B248" s="10">
        <v>84.9000015258789</v>
      </c>
      <c r="C248" s="1" t="s">
        <v>908</v>
      </c>
      <c r="D248" s="1" t="s">
        <v>4729</v>
      </c>
      <c r="F248" s="1" t="s">
        <v>9701</v>
      </c>
    </row>
    <row r="249">
      <c r="A249" s="1" t="s">
        <v>99</v>
      </c>
      <c r="B249" s="10">
        <v>500.030002593994</v>
      </c>
      <c r="C249" s="1" t="s">
        <v>908</v>
      </c>
      <c r="D249" s="1" t="s">
        <v>4732</v>
      </c>
      <c r="E249" s="7">
        <v>45386.7128125</v>
      </c>
      <c r="F249" s="1" t="s">
        <v>9701</v>
      </c>
    </row>
    <row r="250">
      <c r="A250" s="1" t="s">
        <v>38</v>
      </c>
      <c r="B250" s="10">
        <v>112.779998779296</v>
      </c>
      <c r="C250" s="1" t="s">
        <v>967</v>
      </c>
      <c r="D250" s="1" t="s">
        <v>4736</v>
      </c>
      <c r="F250" s="1" t="s">
        <v>9701</v>
      </c>
    </row>
    <row r="251">
      <c r="A251" s="1" t="s">
        <v>4746</v>
      </c>
      <c r="B251" s="10">
        <v>335.899993896484</v>
      </c>
      <c r="C251" s="1" t="s">
        <v>908</v>
      </c>
      <c r="D251" s="1" t="s">
        <v>4747</v>
      </c>
      <c r="E251" s="7">
        <v>45385.79435185185</v>
      </c>
      <c r="F251" s="1" t="s">
        <v>9701</v>
      </c>
    </row>
    <row r="252">
      <c r="A252" s="1" t="s">
        <v>304</v>
      </c>
      <c r="B252" s="10">
        <v>1241.61000823974</v>
      </c>
      <c r="C252" s="1" t="s">
        <v>1030</v>
      </c>
      <c r="D252" s="1" t="s">
        <v>4751</v>
      </c>
      <c r="F252" s="1" t="s">
        <v>9701</v>
      </c>
    </row>
    <row r="253">
      <c r="A253" s="1" t="s">
        <v>106</v>
      </c>
      <c r="B253" s="10">
        <v>1768.51000976562</v>
      </c>
      <c r="C253" s="1" t="s">
        <v>938</v>
      </c>
      <c r="D253" s="1" t="s">
        <v>4775</v>
      </c>
      <c r="F253" s="1" t="s">
        <v>9701</v>
      </c>
    </row>
    <row r="254">
      <c r="A254" s="1" t="s">
        <v>4810</v>
      </c>
      <c r="B254" s="10">
        <v>3509.53008079528</v>
      </c>
      <c r="C254" s="1" t="s">
        <v>1243</v>
      </c>
      <c r="D254" s="1" t="s">
        <v>4811</v>
      </c>
      <c r="E254" s="7">
        <v>45428.61138888889</v>
      </c>
      <c r="F254" s="1" t="s">
        <v>9701</v>
      </c>
    </row>
    <row r="255">
      <c r="A255" s="1" t="s">
        <v>4843</v>
      </c>
      <c r="B255" s="10">
        <v>6336.63005065918</v>
      </c>
      <c r="C255" s="1" t="s">
        <v>930</v>
      </c>
      <c r="D255" s="1" t="s">
        <v>4844</v>
      </c>
      <c r="E255" s="7">
        <v>45529.35502314815</v>
      </c>
      <c r="F255" s="1" t="s">
        <v>9701</v>
      </c>
    </row>
    <row r="256">
      <c r="A256" s="1" t="s">
        <v>4866</v>
      </c>
      <c r="B256" s="10">
        <v>2888.86007308959</v>
      </c>
      <c r="C256" s="1" t="s">
        <v>938</v>
      </c>
      <c r="D256" s="1" t="s">
        <v>4867</v>
      </c>
      <c r="F256" s="1" t="s">
        <v>9701</v>
      </c>
    </row>
    <row r="257">
      <c r="A257" s="1" t="s">
        <v>4877</v>
      </c>
      <c r="B257" s="10">
        <v>17920.8000183105</v>
      </c>
      <c r="C257" s="1" t="s">
        <v>930</v>
      </c>
      <c r="D257" s="1" t="s">
        <v>4878</v>
      </c>
      <c r="E257" s="7">
        <v>45372.56165509259</v>
      </c>
      <c r="F257" s="1" t="s">
        <v>9701</v>
      </c>
    </row>
    <row r="258">
      <c r="A258" s="1" t="s">
        <v>4905</v>
      </c>
      <c r="B258" s="10">
        <v>663.900024414062</v>
      </c>
      <c r="C258" s="1" t="s">
        <v>1104</v>
      </c>
      <c r="D258" s="1" t="s">
        <v>4906</v>
      </c>
      <c r="F258" s="1" t="s">
        <v>9701</v>
      </c>
    </row>
    <row r="259">
      <c r="A259" s="1" t="s">
        <v>4916</v>
      </c>
      <c r="B259" s="10">
        <v>655.300003051757</v>
      </c>
      <c r="C259" s="1" t="s">
        <v>908</v>
      </c>
      <c r="D259" s="1" t="s">
        <v>4917</v>
      </c>
      <c r="E259" s="7">
        <v>45449.69417824074</v>
      </c>
      <c r="F259" s="1" t="s">
        <v>9701</v>
      </c>
    </row>
    <row r="260">
      <c r="A260" s="1" t="s">
        <v>4929</v>
      </c>
      <c r="B260" s="10">
        <v>201.860000610351</v>
      </c>
      <c r="C260" s="1" t="s">
        <v>908</v>
      </c>
      <c r="D260" s="1" t="s">
        <v>4930</v>
      </c>
      <c r="E260" s="7">
        <v>45341.699641203704</v>
      </c>
      <c r="F260" s="1" t="s">
        <v>9701</v>
      </c>
    </row>
    <row r="261">
      <c r="A261" s="1" t="s">
        <v>255</v>
      </c>
      <c r="B261" s="10">
        <v>69.5599975585937</v>
      </c>
      <c r="C261" s="1" t="s">
        <v>990</v>
      </c>
      <c r="D261" s="1" t="s">
        <v>4942</v>
      </c>
      <c r="F261" s="1" t="s">
        <v>9701</v>
      </c>
    </row>
    <row r="262">
      <c r="A262" s="1" t="s">
        <v>4962</v>
      </c>
      <c r="B262" s="10">
        <v>4430.3999633789</v>
      </c>
      <c r="C262" s="1" t="s">
        <v>895</v>
      </c>
      <c r="D262" s="1" t="s">
        <v>4963</v>
      </c>
      <c r="F262" s="1" t="s">
        <v>9701</v>
      </c>
    </row>
    <row r="263">
      <c r="A263" s="1" t="s">
        <v>267</v>
      </c>
      <c r="B263" s="10">
        <v>118.190002441406</v>
      </c>
      <c r="C263" s="1" t="s">
        <v>990</v>
      </c>
      <c r="D263" s="1" t="s">
        <v>4978</v>
      </c>
      <c r="F263" s="1" t="s">
        <v>9701</v>
      </c>
    </row>
    <row r="264">
      <c r="A264" s="1" t="s">
        <v>4982</v>
      </c>
      <c r="B264" s="10">
        <v>6263.35000610351</v>
      </c>
      <c r="C264" s="1" t="s">
        <v>1185</v>
      </c>
      <c r="D264" s="1" t="s">
        <v>4983</v>
      </c>
      <c r="F264" s="1" t="s">
        <v>9701</v>
      </c>
    </row>
    <row r="265">
      <c r="A265" s="1" t="s">
        <v>330</v>
      </c>
      <c r="B265" s="10">
        <v>420.899993896484</v>
      </c>
      <c r="C265" s="1" t="s">
        <v>908</v>
      </c>
      <c r="D265" s="1" t="s">
        <v>5001</v>
      </c>
      <c r="F265" s="1" t="s">
        <v>9701</v>
      </c>
    </row>
    <row r="266">
      <c r="A266" s="1" t="s">
        <v>5006</v>
      </c>
      <c r="B266" s="10">
        <v>1489.79000854492</v>
      </c>
      <c r="C266" s="1" t="s">
        <v>3124</v>
      </c>
      <c r="D266" s="1" t="s">
        <v>5007</v>
      </c>
      <c r="E266" s="7">
        <v>45390.02962962963</v>
      </c>
      <c r="F266" s="1" t="s">
        <v>9701</v>
      </c>
    </row>
    <row r="267">
      <c r="A267" s="1" t="s">
        <v>5040</v>
      </c>
      <c r="B267" s="10">
        <v>48336.4902648925</v>
      </c>
      <c r="C267" s="1" t="s">
        <v>930</v>
      </c>
      <c r="D267" s="1" t="s">
        <v>5041</v>
      </c>
      <c r="E267" s="7">
        <v>45349.577048611114</v>
      </c>
      <c r="F267" s="1" t="s">
        <v>9701</v>
      </c>
    </row>
    <row r="268">
      <c r="A268" s="1" t="s">
        <v>5044</v>
      </c>
      <c r="B268" s="10">
        <v>34042.8300600051</v>
      </c>
      <c r="C268" s="1" t="s">
        <v>930</v>
      </c>
      <c r="D268" s="1" t="s">
        <v>5045</v>
      </c>
      <c r="E268" s="7">
        <v>45298.866064814814</v>
      </c>
      <c r="F268" s="1" t="s">
        <v>9701</v>
      </c>
    </row>
    <row r="269">
      <c r="A269" s="1" t="s">
        <v>265</v>
      </c>
      <c r="B269" s="10">
        <v>251.699996948242</v>
      </c>
      <c r="C269" s="1" t="s">
        <v>915</v>
      </c>
      <c r="D269" s="1" t="s">
        <v>5070</v>
      </c>
      <c r="F269" s="1" t="s">
        <v>9701</v>
      </c>
    </row>
    <row r="270">
      <c r="A270" s="1" t="s">
        <v>5074</v>
      </c>
      <c r="B270" s="10">
        <v>657.239997863769</v>
      </c>
      <c r="C270" s="1" t="s">
        <v>908</v>
      </c>
      <c r="D270" s="1" t="s">
        <v>5075</v>
      </c>
      <c r="E270" s="7">
        <v>45266.4809837963</v>
      </c>
      <c r="F270" s="1" t="s">
        <v>9701</v>
      </c>
    </row>
    <row r="271">
      <c r="A271" s="1" t="s">
        <v>213</v>
      </c>
      <c r="B271" s="10">
        <v>2009.29995727539</v>
      </c>
      <c r="C271" s="1" t="s">
        <v>938</v>
      </c>
      <c r="D271" s="1" t="s">
        <v>5108</v>
      </c>
      <c r="F271" s="1" t="s">
        <v>9701</v>
      </c>
    </row>
    <row r="272">
      <c r="A272" s="1" t="s">
        <v>5112</v>
      </c>
      <c r="B272" s="10">
        <v>545.599975585937</v>
      </c>
      <c r="C272" s="1" t="s">
        <v>930</v>
      </c>
      <c r="D272" s="1" t="s">
        <v>5113</v>
      </c>
      <c r="E272" s="7">
        <v>45473.7971875</v>
      </c>
      <c r="F272" s="1" t="s">
        <v>9701</v>
      </c>
    </row>
    <row r="273">
      <c r="A273" s="1" t="s">
        <v>5127</v>
      </c>
      <c r="B273" s="10">
        <v>2093.78998184204</v>
      </c>
      <c r="C273" s="1" t="s">
        <v>895</v>
      </c>
      <c r="D273" s="1" t="s">
        <v>5128</v>
      </c>
      <c r="F273" s="1" t="s">
        <v>9701</v>
      </c>
    </row>
    <row r="274">
      <c r="A274" s="1" t="s">
        <v>5135</v>
      </c>
      <c r="B274" s="10">
        <v>3050.40000915527</v>
      </c>
      <c r="C274" s="1" t="s">
        <v>1115</v>
      </c>
      <c r="D274" s="1" t="s">
        <v>5136</v>
      </c>
      <c r="F274" s="1" t="s">
        <v>9701</v>
      </c>
    </row>
    <row r="275">
      <c r="A275" s="1" t="s">
        <v>5149</v>
      </c>
      <c r="B275" s="10">
        <v>850.330017089843</v>
      </c>
      <c r="C275" s="1" t="s">
        <v>908</v>
      </c>
      <c r="D275" s="1" t="s">
        <v>5150</v>
      </c>
      <c r="E275" s="7">
        <v>45496.02208333334</v>
      </c>
      <c r="F275" s="1" t="s">
        <v>9701</v>
      </c>
    </row>
    <row r="276">
      <c r="A276" s="1" t="s">
        <v>5154</v>
      </c>
      <c r="B276" s="10">
        <v>2825.51001358032</v>
      </c>
      <c r="C276" s="1" t="s">
        <v>2314</v>
      </c>
      <c r="D276" s="1" t="s">
        <v>5155</v>
      </c>
      <c r="E276" s="7">
        <v>45281.94556712963</v>
      </c>
      <c r="F276" s="1" t="s">
        <v>9701</v>
      </c>
    </row>
    <row r="277">
      <c r="A277" s="1" t="s">
        <v>88</v>
      </c>
      <c r="B277" s="10">
        <v>411.100006103515</v>
      </c>
      <c r="C277" s="1" t="s">
        <v>1030</v>
      </c>
      <c r="D277" s="1" t="s">
        <v>5158</v>
      </c>
      <c r="F277" s="1" t="s">
        <v>9701</v>
      </c>
    </row>
    <row r="278">
      <c r="A278" s="1" t="s">
        <v>88</v>
      </c>
      <c r="B278" s="10">
        <v>2092.9699935913</v>
      </c>
      <c r="C278" s="1" t="s">
        <v>1030</v>
      </c>
      <c r="D278" s="1" t="s">
        <v>5158</v>
      </c>
      <c r="F278" s="1" t="s">
        <v>9701</v>
      </c>
    </row>
    <row r="279">
      <c r="A279" s="1" t="s">
        <v>5162</v>
      </c>
      <c r="B279" s="10">
        <v>11531.599609375</v>
      </c>
      <c r="C279" s="1" t="s">
        <v>908</v>
      </c>
      <c r="D279" s="1" t="s">
        <v>5163</v>
      </c>
      <c r="E279" s="7">
        <v>45277.998449074075</v>
      </c>
      <c r="F279" s="1" t="s">
        <v>9701</v>
      </c>
    </row>
    <row r="280">
      <c r="A280" s="1" t="s">
        <v>181</v>
      </c>
      <c r="B280" s="10">
        <v>501.149993896484</v>
      </c>
      <c r="C280" s="1" t="s">
        <v>908</v>
      </c>
      <c r="D280" s="1" t="s">
        <v>5191</v>
      </c>
      <c r="F280" s="1" t="s">
        <v>9701</v>
      </c>
    </row>
    <row r="281">
      <c r="A281" s="1" t="s">
        <v>651</v>
      </c>
      <c r="B281" s="10">
        <v>177.33999633789</v>
      </c>
      <c r="C281" s="1" t="s">
        <v>1115</v>
      </c>
      <c r="D281" s="1" t="s">
        <v>5220</v>
      </c>
      <c r="F281" s="1" t="s">
        <v>9701</v>
      </c>
    </row>
    <row r="282">
      <c r="A282" s="1" t="s">
        <v>5245</v>
      </c>
      <c r="B282" s="10">
        <v>1487.69999885559</v>
      </c>
      <c r="C282" s="1" t="s">
        <v>908</v>
      </c>
      <c r="D282" s="1" t="s">
        <v>5246</v>
      </c>
      <c r="E282" s="7">
        <v>45317.548425925925</v>
      </c>
      <c r="F282" s="1" t="s">
        <v>9701</v>
      </c>
    </row>
    <row r="283">
      <c r="A283" s="1" t="s">
        <v>318</v>
      </c>
      <c r="B283" s="10">
        <v>240.350006103515</v>
      </c>
      <c r="C283" s="1" t="s">
        <v>938</v>
      </c>
      <c r="D283" s="1" t="s">
        <v>5256</v>
      </c>
      <c r="F283" s="1" t="s">
        <v>9701</v>
      </c>
    </row>
    <row r="284">
      <c r="A284" s="1" t="s">
        <v>341</v>
      </c>
      <c r="B284" s="10">
        <v>5200.0</v>
      </c>
      <c r="C284" s="1" t="s">
        <v>938</v>
      </c>
      <c r="D284" s="1" t="s">
        <v>5278</v>
      </c>
      <c r="F284" s="1" t="s">
        <v>9701</v>
      </c>
    </row>
    <row r="285">
      <c r="A285" s="1" t="s">
        <v>295</v>
      </c>
      <c r="B285" s="10">
        <v>1025.9400024414</v>
      </c>
      <c r="C285" s="1" t="s">
        <v>908</v>
      </c>
      <c r="D285" s="1" t="s">
        <v>5285</v>
      </c>
      <c r="E285" s="7">
        <v>45495.06568287037</v>
      </c>
      <c r="F285" s="1" t="s">
        <v>9701</v>
      </c>
    </row>
    <row r="286">
      <c r="A286" s="1" t="s">
        <v>5290</v>
      </c>
      <c r="B286" s="10">
        <v>26507.0</v>
      </c>
      <c r="C286" s="1" t="s">
        <v>2230</v>
      </c>
      <c r="D286" s="1" t="s">
        <v>5291</v>
      </c>
      <c r="F286" s="1" t="s">
        <v>9701</v>
      </c>
    </row>
    <row r="287">
      <c r="A287" s="1" t="s">
        <v>5304</v>
      </c>
      <c r="B287" s="10">
        <v>3510.60990905761</v>
      </c>
      <c r="C287" s="1" t="s">
        <v>1424</v>
      </c>
      <c r="D287" s="1" t="s">
        <v>5305</v>
      </c>
      <c r="F287" s="1" t="s">
        <v>9701</v>
      </c>
    </row>
    <row r="288">
      <c r="A288" s="1" t="s">
        <v>701</v>
      </c>
      <c r="B288" s="10">
        <v>422.220001220703</v>
      </c>
      <c r="C288" s="1" t="s">
        <v>973</v>
      </c>
      <c r="D288" s="1" t="s">
        <v>5321</v>
      </c>
      <c r="F288" s="1" t="s">
        <v>9701</v>
      </c>
    </row>
    <row r="289">
      <c r="A289" s="1" t="s">
        <v>701</v>
      </c>
      <c r="B289" s="10">
        <v>153.179992675781</v>
      </c>
      <c r="C289" s="1" t="s">
        <v>973</v>
      </c>
      <c r="D289" s="1" t="s">
        <v>5321</v>
      </c>
      <c r="F289" s="1" t="s">
        <v>9701</v>
      </c>
    </row>
    <row r="290">
      <c r="A290" s="1" t="s">
        <v>719</v>
      </c>
      <c r="B290" s="10">
        <v>4542.52998065948</v>
      </c>
      <c r="C290" s="1" t="s">
        <v>973</v>
      </c>
      <c r="D290" s="1" t="s">
        <v>5329</v>
      </c>
      <c r="E290" s="7">
        <v>45476.56761574074</v>
      </c>
      <c r="F290" s="1" t="s">
        <v>9701</v>
      </c>
    </row>
    <row r="291">
      <c r="A291" s="1" t="s">
        <v>5332</v>
      </c>
      <c r="B291" s="10">
        <v>111.25</v>
      </c>
      <c r="C291" s="1" t="s">
        <v>930</v>
      </c>
      <c r="D291" s="1" t="s">
        <v>5333</v>
      </c>
      <c r="E291" s="7">
        <v>45235.5087037037</v>
      </c>
      <c r="F291" s="1" t="s">
        <v>9701</v>
      </c>
    </row>
    <row r="292">
      <c r="A292" s="1" t="s">
        <v>5336</v>
      </c>
      <c r="B292" s="10">
        <v>44970.2598743438</v>
      </c>
      <c r="C292" s="1" t="s">
        <v>5339</v>
      </c>
      <c r="D292" s="1" t="s">
        <v>5337</v>
      </c>
      <c r="E292" s="7">
        <v>45408.76590277778</v>
      </c>
      <c r="F292" s="1" t="s">
        <v>9701</v>
      </c>
    </row>
    <row r="293">
      <c r="A293" s="1" t="s">
        <v>342</v>
      </c>
      <c r="B293" s="10">
        <v>1262.67001342773</v>
      </c>
      <c r="C293" s="1" t="s">
        <v>908</v>
      </c>
      <c r="D293" s="1" t="s">
        <v>5353</v>
      </c>
      <c r="F293" s="1" t="s">
        <v>9701</v>
      </c>
    </row>
    <row r="294">
      <c r="A294" s="1" t="s">
        <v>54</v>
      </c>
      <c r="B294" s="10">
        <v>356.280006408691</v>
      </c>
      <c r="C294" s="1" t="s">
        <v>1243</v>
      </c>
      <c r="D294" s="1" t="s">
        <v>5366</v>
      </c>
      <c r="E294" s="7">
        <v>45533.13630787037</v>
      </c>
      <c r="F294" s="1" t="s">
        <v>9701</v>
      </c>
    </row>
    <row r="295">
      <c r="A295" s="1" t="s">
        <v>196</v>
      </c>
      <c r="B295" s="10">
        <v>53.4099998474121</v>
      </c>
      <c r="C295" s="1" t="s">
        <v>990</v>
      </c>
      <c r="D295" s="1" t="s">
        <v>5369</v>
      </c>
      <c r="F295" s="1" t="s">
        <v>9701</v>
      </c>
    </row>
    <row r="296">
      <c r="A296" s="1" t="s">
        <v>5377</v>
      </c>
      <c r="B296" s="10">
        <v>1823.30002593994</v>
      </c>
      <c r="C296" s="1" t="s">
        <v>930</v>
      </c>
      <c r="D296" s="1" t="s">
        <v>5378</v>
      </c>
      <c r="E296" s="7">
        <v>45475.827731481484</v>
      </c>
      <c r="F296" s="1" t="s">
        <v>9701</v>
      </c>
    </row>
    <row r="297">
      <c r="A297" s="1" t="s">
        <v>5392</v>
      </c>
      <c r="B297" s="10">
        <v>4377.44999694824</v>
      </c>
      <c r="C297" s="1" t="s">
        <v>908</v>
      </c>
      <c r="D297" s="1" t="s">
        <v>5393</v>
      </c>
      <c r="F297" s="1" t="s">
        <v>9701</v>
      </c>
    </row>
    <row r="298">
      <c r="A298" s="1" t="s">
        <v>5421</v>
      </c>
      <c r="B298" s="10">
        <v>148.0</v>
      </c>
      <c r="C298" s="1" t="s">
        <v>908</v>
      </c>
      <c r="D298" s="1" t="s">
        <v>5422</v>
      </c>
      <c r="E298" s="7">
        <v>45264.943923611114</v>
      </c>
      <c r="F298" s="1" t="s">
        <v>9701</v>
      </c>
    </row>
    <row r="299">
      <c r="A299" s="1" t="s">
        <v>669</v>
      </c>
      <c r="B299" s="10">
        <v>250.600006103515</v>
      </c>
      <c r="C299" s="1" t="s">
        <v>1006</v>
      </c>
      <c r="D299" s="1" t="s">
        <v>5425</v>
      </c>
      <c r="E299" s="7">
        <v>45509.68446759259</v>
      </c>
      <c r="F299" s="1" t="s">
        <v>9701</v>
      </c>
    </row>
    <row r="300">
      <c r="A300" s="1" t="s">
        <v>5437</v>
      </c>
      <c r="B300" s="10">
        <v>19156.9999694824</v>
      </c>
      <c r="C300" s="1" t="s">
        <v>930</v>
      </c>
      <c r="D300" s="1" t="s">
        <v>5438</v>
      </c>
      <c r="E300" s="7">
        <v>45359.590775462966</v>
      </c>
      <c r="F300" s="1" t="s">
        <v>9701</v>
      </c>
    </row>
    <row r="301">
      <c r="A301" s="1" t="s">
        <v>194</v>
      </c>
      <c r="B301" s="10">
        <v>10.0</v>
      </c>
      <c r="C301" s="1" t="s">
        <v>915</v>
      </c>
      <c r="D301" s="1" t="s">
        <v>5444</v>
      </c>
      <c r="F301" s="1" t="s">
        <v>9701</v>
      </c>
    </row>
    <row r="302">
      <c r="A302" s="1" t="s">
        <v>5448</v>
      </c>
      <c r="B302" s="10">
        <v>3157.02995300292</v>
      </c>
      <c r="C302" s="1" t="s">
        <v>1392</v>
      </c>
      <c r="D302" s="1" t="s">
        <v>5449</v>
      </c>
      <c r="F302" s="1" t="s">
        <v>9701</v>
      </c>
    </row>
    <row r="303">
      <c r="A303" s="1" t="s">
        <v>5452</v>
      </c>
      <c r="B303" s="10">
        <v>1958.14002990722</v>
      </c>
      <c r="C303" s="1" t="s">
        <v>1006</v>
      </c>
      <c r="D303" s="1" t="s">
        <v>5453</v>
      </c>
      <c r="E303" s="7">
        <v>45272.76954861111</v>
      </c>
      <c r="F303" s="1" t="s">
        <v>9701</v>
      </c>
    </row>
    <row r="304">
      <c r="A304" s="1" t="s">
        <v>5471</v>
      </c>
      <c r="B304" s="10">
        <v>80.9800033569336</v>
      </c>
      <c r="C304" s="1" t="s">
        <v>908</v>
      </c>
      <c r="D304" s="1" t="s">
        <v>5472</v>
      </c>
      <c r="E304" s="7">
        <v>45572.54267361111</v>
      </c>
      <c r="F304" s="1" t="s">
        <v>9701</v>
      </c>
    </row>
    <row r="305">
      <c r="A305" s="1" t="s">
        <v>75</v>
      </c>
      <c r="B305" s="10">
        <v>786.639999389648</v>
      </c>
      <c r="C305" s="1" t="s">
        <v>1243</v>
      </c>
      <c r="D305" s="1" t="s">
        <v>5476</v>
      </c>
      <c r="E305" s="7">
        <v>45473.7971875</v>
      </c>
      <c r="F305" s="1" t="s">
        <v>9701</v>
      </c>
    </row>
    <row r="306">
      <c r="A306" s="1" t="s">
        <v>679</v>
      </c>
      <c r="B306" s="10">
        <v>1059.61000823974</v>
      </c>
      <c r="C306" s="1" t="s">
        <v>1185</v>
      </c>
      <c r="D306" s="1" t="s">
        <v>5480</v>
      </c>
      <c r="F306" s="1" t="s">
        <v>9701</v>
      </c>
    </row>
    <row r="307">
      <c r="A307" s="1" t="s">
        <v>5507</v>
      </c>
      <c r="B307" s="10">
        <v>793.529998779296</v>
      </c>
      <c r="C307" s="1" t="s">
        <v>895</v>
      </c>
      <c r="D307" s="1" t="s">
        <v>5508</v>
      </c>
      <c r="E307" s="7">
        <v>45473.7971875</v>
      </c>
      <c r="F307" s="1" t="s">
        <v>9701</v>
      </c>
    </row>
    <row r="308">
      <c r="A308" s="1" t="s">
        <v>82</v>
      </c>
      <c r="B308" s="10">
        <v>726.629995346069</v>
      </c>
      <c r="C308" s="1" t="s">
        <v>908</v>
      </c>
      <c r="D308" s="1" t="s">
        <v>5525</v>
      </c>
      <c r="E308" s="7">
        <v>45564.257731481484</v>
      </c>
      <c r="F308" s="1" t="s">
        <v>9701</v>
      </c>
    </row>
    <row r="309">
      <c r="A309" s="1" t="s">
        <v>28</v>
      </c>
      <c r="B309" s="10">
        <v>1103.6000213623</v>
      </c>
      <c r="C309" s="1" t="s">
        <v>967</v>
      </c>
      <c r="D309" s="1" t="s">
        <v>5530</v>
      </c>
      <c r="F309" s="1" t="s">
        <v>9701</v>
      </c>
    </row>
    <row r="310">
      <c r="A310" s="1" t="s">
        <v>5540</v>
      </c>
      <c r="B310" s="10">
        <v>727.700012207031</v>
      </c>
      <c r="C310" s="1" t="s">
        <v>1243</v>
      </c>
      <c r="D310" s="1" t="s">
        <v>5541</v>
      </c>
      <c r="E310" s="7">
        <v>45473.7971875</v>
      </c>
      <c r="F310" s="1" t="s">
        <v>9701</v>
      </c>
    </row>
    <row r="311">
      <c r="A311" s="1" t="s">
        <v>661</v>
      </c>
      <c r="B311" s="10">
        <v>669.72998046875</v>
      </c>
      <c r="C311" s="1" t="s">
        <v>1301</v>
      </c>
      <c r="D311" s="1" t="s">
        <v>5553</v>
      </c>
      <c r="F311" s="1" t="s">
        <v>9701</v>
      </c>
    </row>
    <row r="312">
      <c r="A312" s="1" t="s">
        <v>234</v>
      </c>
      <c r="B312" s="10">
        <v>59.4099998474121</v>
      </c>
      <c r="C312" s="1" t="s">
        <v>938</v>
      </c>
      <c r="D312" s="1" t="s">
        <v>5561</v>
      </c>
      <c r="F312" s="1" t="s">
        <v>9701</v>
      </c>
    </row>
    <row r="313">
      <c r="A313" s="1" t="s">
        <v>5565</v>
      </c>
      <c r="B313" s="10">
        <v>487.220001220703</v>
      </c>
      <c r="C313" s="1" t="s">
        <v>1006</v>
      </c>
      <c r="D313" s="1" t="s">
        <v>5566</v>
      </c>
      <c r="E313" s="7">
        <v>45266.77857638889</v>
      </c>
      <c r="F313" s="1" t="s">
        <v>9701</v>
      </c>
    </row>
    <row r="314">
      <c r="A314" s="1" t="s">
        <v>718</v>
      </c>
      <c r="B314" s="10">
        <v>841.720001220703</v>
      </c>
      <c r="C314" s="1" t="s">
        <v>945</v>
      </c>
      <c r="D314" s="1" t="s">
        <v>5590</v>
      </c>
      <c r="F314" s="1" t="s">
        <v>9701</v>
      </c>
    </row>
    <row r="315">
      <c r="A315" s="1" t="s">
        <v>718</v>
      </c>
      <c r="B315" s="10">
        <v>463.509994506835</v>
      </c>
      <c r="C315" s="1" t="s">
        <v>945</v>
      </c>
      <c r="D315" s="1" t="s">
        <v>5590</v>
      </c>
      <c r="F315" s="1" t="s">
        <v>9701</v>
      </c>
    </row>
    <row r="316">
      <c r="A316" s="1" t="s">
        <v>5594</v>
      </c>
      <c r="B316" s="10">
        <v>305.540000915527</v>
      </c>
      <c r="C316" s="1" t="s">
        <v>1030</v>
      </c>
      <c r="D316" s="1" t="s">
        <v>5595</v>
      </c>
      <c r="F316" s="1" t="s">
        <v>9701</v>
      </c>
    </row>
    <row r="317">
      <c r="A317" s="1" t="s">
        <v>5610</v>
      </c>
      <c r="B317" s="10">
        <v>1462.83001708984</v>
      </c>
      <c r="C317" s="1" t="s">
        <v>5613</v>
      </c>
      <c r="D317" s="1" t="s">
        <v>5611</v>
      </c>
      <c r="F317" s="1" t="s">
        <v>9701</v>
      </c>
    </row>
    <row r="318">
      <c r="A318" s="1" t="s">
        <v>5618</v>
      </c>
      <c r="B318" s="10">
        <v>84523.6096503734</v>
      </c>
      <c r="C318" s="1" t="s">
        <v>1424</v>
      </c>
      <c r="D318" s="1" t="s">
        <v>5619</v>
      </c>
      <c r="F318" s="1" t="s">
        <v>9701</v>
      </c>
    </row>
    <row r="319">
      <c r="A319" s="1" t="s">
        <v>5647</v>
      </c>
      <c r="B319" s="10">
        <v>3733.95999145507</v>
      </c>
      <c r="C319" s="1" t="s">
        <v>967</v>
      </c>
      <c r="D319" s="1" t="s">
        <v>5648</v>
      </c>
      <c r="E319" s="7">
        <v>45418.867939814816</v>
      </c>
      <c r="F319" s="1" t="s">
        <v>9701</v>
      </c>
    </row>
    <row r="320">
      <c r="A320" s="1" t="s">
        <v>5652</v>
      </c>
      <c r="B320" s="10">
        <v>9825.35991668701</v>
      </c>
      <c r="C320" s="1" t="s">
        <v>930</v>
      </c>
      <c r="D320" s="1" t="s">
        <v>5653</v>
      </c>
      <c r="E320" s="7">
        <v>45281.024722222224</v>
      </c>
      <c r="F320" s="1" t="s">
        <v>9701</v>
      </c>
    </row>
    <row r="321">
      <c r="A321" s="1" t="s">
        <v>5660</v>
      </c>
      <c r="B321" s="10">
        <v>4763.21998596191</v>
      </c>
      <c r="C321" s="1" t="s">
        <v>1497</v>
      </c>
      <c r="D321" s="1" t="s">
        <v>5661</v>
      </c>
      <c r="F321" s="1" t="s">
        <v>9701</v>
      </c>
    </row>
    <row r="322">
      <c r="A322" s="1" t="s">
        <v>5665</v>
      </c>
      <c r="B322" s="10">
        <v>251.300003051757</v>
      </c>
      <c r="C322" s="1" t="s">
        <v>938</v>
      </c>
      <c r="D322" s="1" t="s">
        <v>5666</v>
      </c>
      <c r="F322" s="1" t="s">
        <v>9701</v>
      </c>
    </row>
    <row r="323">
      <c r="A323" s="1" t="s">
        <v>306</v>
      </c>
      <c r="B323" s="10">
        <v>1435.65998077392</v>
      </c>
      <c r="C323" s="1" t="s">
        <v>938</v>
      </c>
      <c r="D323" s="1" t="s">
        <v>5697</v>
      </c>
      <c r="F323" s="1" t="s">
        <v>9701</v>
      </c>
    </row>
    <row r="324">
      <c r="A324" s="1" t="s">
        <v>5710</v>
      </c>
      <c r="B324" s="10">
        <v>1301.08001708984</v>
      </c>
      <c r="C324" s="1" t="s">
        <v>908</v>
      </c>
      <c r="D324" s="1" t="s">
        <v>5711</v>
      </c>
      <c r="E324" s="7">
        <v>45318.811747685184</v>
      </c>
      <c r="F324" s="1" t="s">
        <v>9701</v>
      </c>
    </row>
    <row r="325">
      <c r="A325" s="1" t="s">
        <v>307</v>
      </c>
      <c r="B325" s="10">
        <v>628.860000610351</v>
      </c>
      <c r="C325" s="1" t="s">
        <v>938</v>
      </c>
      <c r="D325" s="1" t="s">
        <v>5720</v>
      </c>
      <c r="F325" s="1" t="s">
        <v>9701</v>
      </c>
    </row>
    <row r="326">
      <c r="A326" s="1" t="s">
        <v>648</v>
      </c>
      <c r="B326" s="10">
        <v>1360.54000854492</v>
      </c>
      <c r="C326" s="1" t="s">
        <v>895</v>
      </c>
      <c r="D326" s="1" t="s">
        <v>5750</v>
      </c>
      <c r="F326" s="1" t="s">
        <v>9701</v>
      </c>
    </row>
    <row r="327">
      <c r="A327" s="1" t="s">
        <v>5758</v>
      </c>
      <c r="B327" s="10">
        <v>789.799987792968</v>
      </c>
      <c r="C327" s="1" t="s">
        <v>930</v>
      </c>
      <c r="D327" s="1" t="s">
        <v>5759</v>
      </c>
      <c r="E327" s="7">
        <v>45272.86337962963</v>
      </c>
      <c r="F327" s="1" t="s">
        <v>9701</v>
      </c>
    </row>
    <row r="328">
      <c r="A328" s="1" t="s">
        <v>5777</v>
      </c>
      <c r="B328" s="10">
        <v>1473.20001220703</v>
      </c>
      <c r="C328" s="1" t="s">
        <v>930</v>
      </c>
      <c r="D328" s="1" t="s">
        <v>5778</v>
      </c>
      <c r="E328" s="7">
        <v>45414.572800925926</v>
      </c>
      <c r="F328" s="1" t="s">
        <v>9701</v>
      </c>
    </row>
    <row r="329">
      <c r="A329" s="1" t="s">
        <v>5782</v>
      </c>
      <c r="B329" s="10">
        <v>124.0</v>
      </c>
      <c r="C329" s="1" t="s">
        <v>908</v>
      </c>
      <c r="D329" s="1" t="s">
        <v>5783</v>
      </c>
      <c r="F329" s="1" t="s">
        <v>9701</v>
      </c>
    </row>
    <row r="330">
      <c r="A330" s="1" t="s">
        <v>5813</v>
      </c>
      <c r="B330" s="10">
        <v>13293.0199851989</v>
      </c>
      <c r="C330" s="1" t="s">
        <v>2314</v>
      </c>
      <c r="D330" s="1" t="s">
        <v>5814</v>
      </c>
      <c r="F330" s="1" t="s">
        <v>9701</v>
      </c>
    </row>
    <row r="331">
      <c r="A331" s="1" t="s">
        <v>142</v>
      </c>
      <c r="B331" s="10">
        <v>1394.30001068115</v>
      </c>
      <c r="C331" s="1" t="s">
        <v>938</v>
      </c>
      <c r="D331" s="1" t="s">
        <v>5853</v>
      </c>
      <c r="F331" s="1" t="s">
        <v>9701</v>
      </c>
    </row>
    <row r="332">
      <c r="A332" s="1" t="s">
        <v>5894</v>
      </c>
      <c r="B332" s="10">
        <v>1652.22003173828</v>
      </c>
      <c r="C332" s="1" t="s">
        <v>2564</v>
      </c>
      <c r="D332" s="1" t="s">
        <v>5895</v>
      </c>
      <c r="F332" s="1" t="s">
        <v>9701</v>
      </c>
    </row>
    <row r="333">
      <c r="A333" s="1" t="s">
        <v>5916</v>
      </c>
      <c r="B333" s="10">
        <v>312.360004425048</v>
      </c>
      <c r="C333" s="1" t="s">
        <v>895</v>
      </c>
      <c r="D333" s="1" t="s">
        <v>5917</v>
      </c>
      <c r="E333" s="7">
        <v>45450.69627314815</v>
      </c>
      <c r="F333" s="1" t="s">
        <v>9701</v>
      </c>
    </row>
    <row r="334">
      <c r="A334" s="1" t="s">
        <v>630</v>
      </c>
      <c r="B334" s="10">
        <v>697.220001220703</v>
      </c>
      <c r="C334" s="1" t="s">
        <v>1006</v>
      </c>
      <c r="D334" s="1" t="s">
        <v>5935</v>
      </c>
      <c r="F334" s="1" t="s">
        <v>9701</v>
      </c>
    </row>
    <row r="335">
      <c r="A335" s="1" t="s">
        <v>27</v>
      </c>
      <c r="B335" s="10">
        <v>2170.74998092651</v>
      </c>
      <c r="C335" s="1" t="s">
        <v>5068</v>
      </c>
      <c r="D335" s="1" t="s">
        <v>5969</v>
      </c>
      <c r="F335" s="1" t="s">
        <v>9701</v>
      </c>
    </row>
    <row r="336">
      <c r="A336" s="1" t="s">
        <v>620</v>
      </c>
      <c r="B336" s="10">
        <v>614.649993896484</v>
      </c>
      <c r="C336" s="1" t="s">
        <v>1115</v>
      </c>
      <c r="D336" s="1" t="s">
        <v>5991</v>
      </c>
      <c r="F336" s="1" t="s">
        <v>9701</v>
      </c>
    </row>
    <row r="337">
      <c r="A337" s="1" t="s">
        <v>6001</v>
      </c>
      <c r="B337" s="10">
        <v>11466.1598052978</v>
      </c>
      <c r="C337" s="1" t="s">
        <v>973</v>
      </c>
      <c r="D337" s="1" t="s">
        <v>6002</v>
      </c>
      <c r="E337" s="7">
        <v>45317.58719907407</v>
      </c>
      <c r="F337" s="1" t="s">
        <v>9701</v>
      </c>
    </row>
    <row r="338">
      <c r="A338" s="1" t="s">
        <v>6045</v>
      </c>
      <c r="B338" s="10">
        <v>8943.48005676269</v>
      </c>
      <c r="C338" s="1" t="s">
        <v>895</v>
      </c>
      <c r="D338" s="1" t="s">
        <v>6046</v>
      </c>
      <c r="E338" s="7">
        <v>45387.82832175926</v>
      </c>
      <c r="F338" s="1" t="s">
        <v>9701</v>
      </c>
    </row>
    <row r="339">
      <c r="A339" s="1" t="s">
        <v>6059</v>
      </c>
      <c r="B339" s="10">
        <v>19017.8299942016</v>
      </c>
      <c r="C339" s="1" t="s">
        <v>973</v>
      </c>
      <c r="D339" s="1" t="s">
        <v>6060</v>
      </c>
      <c r="E339" s="7">
        <v>45317.86980324074</v>
      </c>
      <c r="F339" s="1" t="s">
        <v>9701</v>
      </c>
    </row>
    <row r="340">
      <c r="A340" s="1" t="s">
        <v>188</v>
      </c>
      <c r="B340" s="10">
        <v>80.1900024414062</v>
      </c>
      <c r="C340" s="1" t="s">
        <v>908</v>
      </c>
      <c r="D340" s="1" t="s">
        <v>6064</v>
      </c>
      <c r="F340" s="1" t="s">
        <v>9701</v>
      </c>
    </row>
    <row r="341">
      <c r="A341" s="1" t="s">
        <v>6068</v>
      </c>
      <c r="B341" s="10">
        <v>1548.20001983642</v>
      </c>
      <c r="C341" s="1" t="s">
        <v>1243</v>
      </c>
      <c r="D341" s="1" t="s">
        <v>6069</v>
      </c>
      <c r="E341" s="7">
        <v>45308.63940972222</v>
      </c>
      <c r="F341" s="1" t="s">
        <v>9701</v>
      </c>
    </row>
    <row r="342">
      <c r="A342" s="1" t="s">
        <v>6078</v>
      </c>
      <c r="B342" s="10">
        <v>941.079986572265</v>
      </c>
      <c r="C342" s="1" t="s">
        <v>1497</v>
      </c>
      <c r="D342" s="1" t="s">
        <v>6079</v>
      </c>
      <c r="F342" s="1" t="s">
        <v>9701</v>
      </c>
    </row>
    <row r="343">
      <c r="A343" s="1" t="s">
        <v>281</v>
      </c>
      <c r="B343" s="10">
        <v>609.250007629394</v>
      </c>
      <c r="C343" s="1" t="s">
        <v>908</v>
      </c>
      <c r="D343" s="1" t="s">
        <v>6111</v>
      </c>
      <c r="F343" s="1" t="s">
        <v>9701</v>
      </c>
    </row>
    <row r="344">
      <c r="A344" s="1" t="s">
        <v>6119</v>
      </c>
      <c r="B344" s="10">
        <v>4411.7999715805</v>
      </c>
      <c r="C344" s="1" t="s">
        <v>930</v>
      </c>
      <c r="D344" s="1" t="s">
        <v>6120</v>
      </c>
      <c r="E344" s="7">
        <v>45235.5087037037</v>
      </c>
      <c r="F344" s="1" t="s">
        <v>9701</v>
      </c>
    </row>
    <row r="345">
      <c r="A345" s="1" t="s">
        <v>6125</v>
      </c>
      <c r="B345" s="10">
        <v>234.649993896484</v>
      </c>
      <c r="C345" s="1" t="s">
        <v>1243</v>
      </c>
      <c r="D345" s="1" t="s">
        <v>6126</v>
      </c>
      <c r="F345" s="1" t="s">
        <v>9701</v>
      </c>
    </row>
    <row r="346">
      <c r="A346" s="1" t="s">
        <v>6129</v>
      </c>
      <c r="B346" s="10">
        <v>193.550003051757</v>
      </c>
      <c r="C346" s="1" t="s">
        <v>908</v>
      </c>
      <c r="D346" s="1" t="s">
        <v>6130</v>
      </c>
      <c r="E346" s="7">
        <v>45284.10912037037</v>
      </c>
      <c r="F346" s="1" t="s">
        <v>9701</v>
      </c>
    </row>
    <row r="347">
      <c r="A347" s="1" t="s">
        <v>6148</v>
      </c>
      <c r="B347" s="10">
        <v>6054.50001525878</v>
      </c>
      <c r="C347" s="1" t="s">
        <v>930</v>
      </c>
      <c r="D347" s="1" t="s">
        <v>6149</v>
      </c>
      <c r="E347" s="7">
        <v>45453.6796875</v>
      </c>
      <c r="F347" s="1" t="s">
        <v>9701</v>
      </c>
    </row>
    <row r="348">
      <c r="A348" s="1" t="s">
        <v>6153</v>
      </c>
      <c r="B348" s="10">
        <v>29111.9300460815</v>
      </c>
      <c r="C348" s="1" t="s">
        <v>967</v>
      </c>
      <c r="D348" s="1" t="s">
        <v>6154</v>
      </c>
      <c r="E348" s="7">
        <v>45504.78377314815</v>
      </c>
      <c r="F348" s="1" t="s">
        <v>9701</v>
      </c>
    </row>
    <row r="349">
      <c r="A349" s="1" t="s">
        <v>6161</v>
      </c>
      <c r="B349" s="10">
        <v>242.860004425048</v>
      </c>
      <c r="C349" s="1" t="s">
        <v>908</v>
      </c>
      <c r="D349" s="1" t="s">
        <v>6162</v>
      </c>
      <c r="E349" s="7">
        <v>45390.5071875</v>
      </c>
      <c r="F349" s="1" t="s">
        <v>9701</v>
      </c>
    </row>
    <row r="350">
      <c r="A350" s="1" t="s">
        <v>323</v>
      </c>
      <c r="B350" s="10">
        <v>1266.76000976562</v>
      </c>
      <c r="C350" s="1" t="s">
        <v>1030</v>
      </c>
      <c r="D350" s="1" t="s">
        <v>6165</v>
      </c>
      <c r="F350" s="1" t="s">
        <v>9701</v>
      </c>
    </row>
    <row r="351">
      <c r="A351" s="1" t="s">
        <v>654</v>
      </c>
      <c r="B351" s="10">
        <v>476.899993896484</v>
      </c>
      <c r="C351" s="1" t="s">
        <v>1115</v>
      </c>
      <c r="D351" s="1" t="s">
        <v>6168</v>
      </c>
      <c r="F351" s="1" t="s">
        <v>9701</v>
      </c>
    </row>
    <row r="352">
      <c r="A352" s="1" t="s">
        <v>6195</v>
      </c>
      <c r="B352" s="10">
        <v>445.940002441406</v>
      </c>
      <c r="C352" s="1" t="s">
        <v>908</v>
      </c>
      <c r="D352" s="1" t="s">
        <v>6196</v>
      </c>
      <c r="F352" s="1" t="s">
        <v>9701</v>
      </c>
    </row>
    <row r="353">
      <c r="A353" s="1" t="s">
        <v>6211</v>
      </c>
      <c r="B353" s="10">
        <v>402.099990844726</v>
      </c>
      <c r="C353" s="1" t="s">
        <v>1006</v>
      </c>
      <c r="D353" s="1" t="s">
        <v>6212</v>
      </c>
      <c r="F353" s="1" t="s">
        <v>9701</v>
      </c>
    </row>
    <row r="354">
      <c r="A354" s="1" t="s">
        <v>165</v>
      </c>
      <c r="B354" s="10">
        <v>4851.00993728637</v>
      </c>
      <c r="C354" s="1" t="s">
        <v>1243</v>
      </c>
      <c r="D354" s="1" t="s">
        <v>6216</v>
      </c>
      <c r="E354" s="7">
        <v>45440.09625</v>
      </c>
      <c r="F354" s="1" t="s">
        <v>9701</v>
      </c>
    </row>
    <row r="355">
      <c r="A355" s="1" t="s">
        <v>6220</v>
      </c>
      <c r="B355" s="10">
        <v>1453.21999549865</v>
      </c>
      <c r="C355" s="1" t="s">
        <v>1185</v>
      </c>
      <c r="D355" s="1" t="s">
        <v>6221</v>
      </c>
      <c r="F355" s="1" t="s">
        <v>9701</v>
      </c>
    </row>
    <row r="356">
      <c r="A356" s="1" t="s">
        <v>6231</v>
      </c>
      <c r="B356" s="10">
        <v>922.5</v>
      </c>
      <c r="C356" s="1" t="s">
        <v>908</v>
      </c>
      <c r="D356" s="1" t="s">
        <v>6232</v>
      </c>
      <c r="E356" s="7">
        <v>45318.8169212963</v>
      </c>
      <c r="F356" s="1" t="s">
        <v>9701</v>
      </c>
    </row>
    <row r="357">
      <c r="A357" s="1" t="s">
        <v>707</v>
      </c>
      <c r="B357" s="10">
        <v>58.9799995422363</v>
      </c>
      <c r="C357" s="1" t="s">
        <v>895</v>
      </c>
      <c r="D357" s="1" t="s">
        <v>6236</v>
      </c>
      <c r="F357" s="1" t="s">
        <v>9701</v>
      </c>
    </row>
    <row r="358">
      <c r="A358" s="1" t="s">
        <v>6238</v>
      </c>
      <c r="B358" s="10">
        <v>1179.07998657226</v>
      </c>
      <c r="C358" s="1" t="s">
        <v>967</v>
      </c>
      <c r="D358" s="1" t="s">
        <v>6239</v>
      </c>
      <c r="F358" s="1" t="s">
        <v>9701</v>
      </c>
    </row>
    <row r="359">
      <c r="A359" s="1" t="s">
        <v>695</v>
      </c>
      <c r="B359" s="10">
        <v>361.779998779296</v>
      </c>
      <c r="C359" s="1" t="s">
        <v>1185</v>
      </c>
      <c r="D359" s="1" t="s">
        <v>6272</v>
      </c>
      <c r="F359" s="1" t="s">
        <v>9701</v>
      </c>
    </row>
    <row r="360">
      <c r="A360" s="1" t="s">
        <v>6275</v>
      </c>
      <c r="B360" s="10">
        <v>8720.30009078979</v>
      </c>
      <c r="C360" s="1" t="s">
        <v>6278</v>
      </c>
      <c r="D360" s="1" t="s">
        <v>6276</v>
      </c>
      <c r="E360" s="7">
        <v>45449.01086805556</v>
      </c>
      <c r="F360" s="1" t="s">
        <v>9701</v>
      </c>
    </row>
    <row r="361">
      <c r="A361" s="1" t="s">
        <v>6292</v>
      </c>
      <c r="B361" s="10">
        <v>5920.84006500244</v>
      </c>
      <c r="C361" s="1" t="s">
        <v>1006</v>
      </c>
      <c r="D361" s="1" t="s">
        <v>6293</v>
      </c>
      <c r="E361" s="7">
        <v>45460.624027777776</v>
      </c>
      <c r="F361" s="1" t="s">
        <v>9701</v>
      </c>
    </row>
    <row r="362">
      <c r="A362" s="1" t="s">
        <v>6297</v>
      </c>
      <c r="B362" s="10">
        <v>92.8300018310546</v>
      </c>
      <c r="C362" s="1" t="s">
        <v>930</v>
      </c>
      <c r="D362" s="1" t="s">
        <v>6298</v>
      </c>
      <c r="E362" s="7">
        <v>45542.67398148148</v>
      </c>
      <c r="F362" s="1" t="s">
        <v>9701</v>
      </c>
    </row>
    <row r="363">
      <c r="A363" s="1" t="s">
        <v>722</v>
      </c>
      <c r="B363" s="10">
        <v>807.559997558593</v>
      </c>
      <c r="C363" s="1" t="s">
        <v>973</v>
      </c>
      <c r="D363" s="1" t="s">
        <v>6301</v>
      </c>
      <c r="F363" s="1" t="s">
        <v>9701</v>
      </c>
    </row>
    <row r="364">
      <c r="A364" s="1" t="s">
        <v>297</v>
      </c>
      <c r="B364" s="10">
        <v>143.110000610351</v>
      </c>
      <c r="C364" s="1" t="s">
        <v>938</v>
      </c>
      <c r="D364" s="1" t="s">
        <v>6305</v>
      </c>
      <c r="F364" s="1" t="s">
        <v>9701</v>
      </c>
    </row>
    <row r="365">
      <c r="A365" s="1" t="s">
        <v>637</v>
      </c>
      <c r="B365" s="10">
        <v>207.860000610351</v>
      </c>
      <c r="C365" s="1" t="s">
        <v>1185</v>
      </c>
      <c r="D365" s="1" t="s">
        <v>6314</v>
      </c>
      <c r="F365" s="1" t="s">
        <v>9701</v>
      </c>
    </row>
    <row r="366">
      <c r="A366" s="1" t="s">
        <v>6335</v>
      </c>
      <c r="B366" s="10">
        <v>315.600006103515</v>
      </c>
      <c r="C366" s="1" t="s">
        <v>930</v>
      </c>
      <c r="D366" s="1" t="s">
        <v>6336</v>
      </c>
      <c r="E366" s="7">
        <v>45252.65193287037</v>
      </c>
      <c r="F366" s="1" t="s">
        <v>9701</v>
      </c>
    </row>
    <row r="367">
      <c r="A367" s="1" t="s">
        <v>6339</v>
      </c>
      <c r="B367" s="10">
        <v>1925.97998046875</v>
      </c>
      <c r="C367" s="1" t="s">
        <v>895</v>
      </c>
      <c r="D367" s="1" t="s">
        <v>6340</v>
      </c>
      <c r="E367" s="7">
        <v>45237.566030092596</v>
      </c>
      <c r="F367" s="1" t="s">
        <v>9701</v>
      </c>
    </row>
    <row r="368">
      <c r="A368" s="1" t="s">
        <v>6345</v>
      </c>
      <c r="B368" s="10">
        <v>1895.30002593994</v>
      </c>
      <c r="C368" s="1" t="s">
        <v>1185</v>
      </c>
      <c r="D368" s="1" t="s">
        <v>6346</v>
      </c>
      <c r="F368" s="1" t="s">
        <v>9701</v>
      </c>
    </row>
    <row r="369">
      <c r="A369" s="1" t="s">
        <v>6353</v>
      </c>
      <c r="B369" s="10">
        <v>135.820007324218</v>
      </c>
      <c r="C369" s="1" t="s">
        <v>1566</v>
      </c>
      <c r="D369" s="1" t="s">
        <v>6354</v>
      </c>
      <c r="F369" s="1" t="s">
        <v>9701</v>
      </c>
    </row>
    <row r="370">
      <c r="A370" s="1" t="s">
        <v>6377</v>
      </c>
      <c r="B370" s="10">
        <v>20124.559946537</v>
      </c>
      <c r="C370" s="1" t="s">
        <v>908</v>
      </c>
      <c r="D370" s="1" t="s">
        <v>6378</v>
      </c>
      <c r="E370" s="7">
        <v>45344.51710648148</v>
      </c>
      <c r="F370" s="1" t="s">
        <v>9701</v>
      </c>
    </row>
    <row r="371">
      <c r="A371" s="1" t="s">
        <v>6395</v>
      </c>
      <c r="B371" s="10">
        <v>692.599975585937</v>
      </c>
      <c r="C371" s="1" t="s">
        <v>908</v>
      </c>
      <c r="D371" s="1" t="s">
        <v>6396</v>
      </c>
      <c r="E371" s="7">
        <v>45293.95516203704</v>
      </c>
      <c r="F371" s="1" t="s">
        <v>9701</v>
      </c>
    </row>
    <row r="372">
      <c r="A372" s="1" t="s">
        <v>6400</v>
      </c>
      <c r="B372" s="10">
        <v>131.899993896484</v>
      </c>
      <c r="C372" s="1" t="s">
        <v>908</v>
      </c>
      <c r="D372" s="1" t="s">
        <v>6401</v>
      </c>
      <c r="E372" s="7">
        <v>45318.870150462964</v>
      </c>
      <c r="F372" s="1" t="s">
        <v>9701</v>
      </c>
    </row>
    <row r="373">
      <c r="A373" s="1" t="s">
        <v>6415</v>
      </c>
      <c r="B373" s="10">
        <v>161.910003662109</v>
      </c>
      <c r="C373" s="1" t="s">
        <v>908</v>
      </c>
      <c r="D373" s="1" t="s">
        <v>6416</v>
      </c>
      <c r="E373" s="7">
        <v>45394.793287037035</v>
      </c>
      <c r="F373" s="1" t="s">
        <v>9701</v>
      </c>
    </row>
    <row r="374">
      <c r="A374" s="1" t="s">
        <v>74</v>
      </c>
      <c r="B374" s="10">
        <v>724.069999694824</v>
      </c>
      <c r="C374" s="1" t="s">
        <v>1243</v>
      </c>
      <c r="D374" s="1" t="s">
        <v>6438</v>
      </c>
      <c r="F374" s="1" t="s">
        <v>9701</v>
      </c>
    </row>
    <row r="375">
      <c r="A375" s="1" t="s">
        <v>6447</v>
      </c>
      <c r="B375" s="10">
        <v>3983.34997332096</v>
      </c>
      <c r="C375" s="1" t="s">
        <v>895</v>
      </c>
      <c r="D375" s="1" t="s">
        <v>6448</v>
      </c>
      <c r="E375" s="7">
        <v>45473.7971875</v>
      </c>
      <c r="F375" s="1" t="s">
        <v>9701</v>
      </c>
    </row>
    <row r="376">
      <c r="A376" s="1" t="s">
        <v>333</v>
      </c>
      <c r="B376" s="10">
        <v>1161.36001586914</v>
      </c>
      <c r="C376" s="1" t="s">
        <v>938</v>
      </c>
      <c r="D376" s="1" t="s">
        <v>6465</v>
      </c>
      <c r="F376" s="1" t="s">
        <v>9701</v>
      </c>
    </row>
    <row r="377">
      <c r="A377" s="1" t="s">
        <v>6480</v>
      </c>
      <c r="B377" s="10">
        <v>126.930000305175</v>
      </c>
      <c r="C377" s="1" t="s">
        <v>1243</v>
      </c>
      <c r="D377" s="1" t="s">
        <v>6481</v>
      </c>
      <c r="F377" s="1" t="s">
        <v>9701</v>
      </c>
    </row>
    <row r="378">
      <c r="A378" s="1" t="s">
        <v>6491</v>
      </c>
      <c r="B378" s="10">
        <v>1773.79998779296</v>
      </c>
      <c r="C378" s="1" t="s">
        <v>1243</v>
      </c>
      <c r="D378" s="1" t="s">
        <v>9697</v>
      </c>
      <c r="F378" s="1" t="s">
        <v>9701</v>
      </c>
    </row>
    <row r="379">
      <c r="A379" s="1" t="s">
        <v>6500</v>
      </c>
      <c r="B379" s="10">
        <v>1253.61000061035</v>
      </c>
      <c r="C379" s="1" t="s">
        <v>908</v>
      </c>
      <c r="D379" s="1" t="s">
        <v>6501</v>
      </c>
      <c r="E379" s="7">
        <v>45473.7971875</v>
      </c>
      <c r="F379" s="1" t="s">
        <v>9701</v>
      </c>
    </row>
    <row r="380">
      <c r="A380" s="1" t="s">
        <v>6505</v>
      </c>
      <c r="B380" s="10">
        <v>1445.43002319335</v>
      </c>
      <c r="C380" s="1" t="s">
        <v>973</v>
      </c>
      <c r="D380" s="1" t="s">
        <v>6506</v>
      </c>
      <c r="F380" s="1" t="s">
        <v>9701</v>
      </c>
    </row>
    <row r="381">
      <c r="A381" s="1" t="s">
        <v>717</v>
      </c>
      <c r="B381" s="10">
        <v>2590.62002563476</v>
      </c>
      <c r="C381" s="1" t="s">
        <v>973</v>
      </c>
      <c r="D381" s="1" t="s">
        <v>6510</v>
      </c>
      <c r="F381" s="1" t="s">
        <v>9701</v>
      </c>
    </row>
    <row r="382">
      <c r="A382" s="1" t="s">
        <v>315</v>
      </c>
      <c r="B382" s="10">
        <v>305.140014648437</v>
      </c>
      <c r="C382" s="1" t="s">
        <v>915</v>
      </c>
      <c r="D382" s="1" t="s">
        <v>6516</v>
      </c>
      <c r="F382" s="1" t="s">
        <v>9701</v>
      </c>
    </row>
    <row r="383">
      <c r="A383" s="1" t="s">
        <v>6532</v>
      </c>
      <c r="B383" s="10">
        <v>65.0</v>
      </c>
      <c r="C383" s="1" t="s">
        <v>908</v>
      </c>
      <c r="D383" s="1" t="s">
        <v>6533</v>
      </c>
      <c r="F383" s="1" t="s">
        <v>9701</v>
      </c>
    </row>
    <row r="384">
      <c r="A384" s="1" t="s">
        <v>6572</v>
      </c>
      <c r="B384" s="10">
        <v>783.049987792968</v>
      </c>
      <c r="C384" s="1" t="s">
        <v>930</v>
      </c>
      <c r="D384" s="1" t="s">
        <v>6573</v>
      </c>
      <c r="E384" s="7">
        <v>45473.7971875</v>
      </c>
      <c r="F384" s="1" t="s">
        <v>9701</v>
      </c>
    </row>
    <row r="385">
      <c r="A385" s="1" t="s">
        <v>336</v>
      </c>
      <c r="B385" s="10">
        <v>296.470001220703</v>
      </c>
      <c r="C385" s="1" t="s">
        <v>938</v>
      </c>
      <c r="D385" s="1" t="s">
        <v>6576</v>
      </c>
      <c r="F385" s="1" t="s">
        <v>9701</v>
      </c>
    </row>
    <row r="386">
      <c r="A386" s="1" t="s">
        <v>6579</v>
      </c>
      <c r="B386" s="10">
        <v>1034.94999694824</v>
      </c>
      <c r="C386" s="1" t="s">
        <v>908</v>
      </c>
      <c r="D386" s="1" t="s">
        <v>6580</v>
      </c>
      <c r="E386" s="7">
        <v>45475.76592592592</v>
      </c>
      <c r="F386" s="1" t="s">
        <v>9701</v>
      </c>
    </row>
    <row r="387">
      <c r="A387" s="1" t="s">
        <v>6588</v>
      </c>
      <c r="B387" s="10">
        <v>4902.59994506835</v>
      </c>
      <c r="C387" s="1" t="s">
        <v>908</v>
      </c>
      <c r="D387" s="1" t="s">
        <v>6589</v>
      </c>
      <c r="E387" s="7">
        <v>45246.894212962965</v>
      </c>
      <c r="F387" s="1" t="s">
        <v>9701</v>
      </c>
    </row>
    <row r="388">
      <c r="A388" s="1" t="s">
        <v>256</v>
      </c>
      <c r="B388" s="10">
        <v>252.190002441406</v>
      </c>
      <c r="C388" s="1" t="s">
        <v>908</v>
      </c>
      <c r="D388" s="1" t="s">
        <v>6602</v>
      </c>
      <c r="E388" s="7">
        <v>45476.00068287037</v>
      </c>
      <c r="F388" s="1" t="s">
        <v>9701</v>
      </c>
    </row>
    <row r="389">
      <c r="A389" s="1" t="s">
        <v>6609</v>
      </c>
      <c r="B389" s="10">
        <v>461.780000686645</v>
      </c>
      <c r="C389" s="1" t="s">
        <v>1006</v>
      </c>
      <c r="D389" s="1" t="s">
        <v>6610</v>
      </c>
      <c r="F389" s="1" t="s">
        <v>9701</v>
      </c>
    </row>
    <row r="390">
      <c r="A390" s="1" t="s">
        <v>6639</v>
      </c>
      <c r="B390" s="10">
        <v>23794.5900421142</v>
      </c>
      <c r="C390" s="1" t="s">
        <v>973</v>
      </c>
      <c r="D390" s="1" t="s">
        <v>6640</v>
      </c>
      <c r="E390" s="7">
        <v>45461.43085648148</v>
      </c>
      <c r="F390" s="1" t="s">
        <v>9701</v>
      </c>
    </row>
    <row r="391">
      <c r="A391" s="1" t="s">
        <v>6648</v>
      </c>
      <c r="B391" s="10">
        <v>346.07999420166</v>
      </c>
      <c r="C391" s="1" t="s">
        <v>1566</v>
      </c>
      <c r="D391" s="1" t="s">
        <v>6649</v>
      </c>
      <c r="F391" s="1" t="s">
        <v>9701</v>
      </c>
    </row>
    <row r="392">
      <c r="A392" s="1" t="s">
        <v>6668</v>
      </c>
      <c r="B392" s="10">
        <v>665.149993896484</v>
      </c>
      <c r="C392" s="1" t="s">
        <v>938</v>
      </c>
      <c r="D392" s="1" t="s">
        <v>6669</v>
      </c>
      <c r="F392" s="1" t="s">
        <v>9701</v>
      </c>
    </row>
    <row r="393">
      <c r="A393" s="1" t="s">
        <v>41</v>
      </c>
      <c r="B393" s="10">
        <v>5462.99002075195</v>
      </c>
      <c r="C393" s="1" t="s">
        <v>5613</v>
      </c>
      <c r="D393" s="1" t="s">
        <v>6698</v>
      </c>
      <c r="F393" s="1" t="s">
        <v>9701</v>
      </c>
    </row>
    <row r="394">
      <c r="A394" s="1" t="s">
        <v>6713</v>
      </c>
      <c r="B394" s="10">
        <v>10.0</v>
      </c>
      <c r="C394" s="1" t="s">
        <v>908</v>
      </c>
      <c r="D394" s="1" t="s">
        <v>6714</v>
      </c>
      <c r="E394" s="7">
        <v>45385.92255787037</v>
      </c>
      <c r="F394" s="1" t="s">
        <v>9701</v>
      </c>
    </row>
    <row r="395">
      <c r="A395" s="1" t="s">
        <v>109</v>
      </c>
      <c r="B395" s="10">
        <v>1099.72998046875</v>
      </c>
      <c r="C395" s="1" t="s">
        <v>908</v>
      </c>
      <c r="D395" s="1" t="s">
        <v>6738</v>
      </c>
      <c r="F395" s="1" t="s">
        <v>9701</v>
      </c>
    </row>
    <row r="396">
      <c r="A396" s="1" t="s">
        <v>6758</v>
      </c>
      <c r="B396" s="10">
        <v>33804.5599555969</v>
      </c>
      <c r="C396" s="1" t="s">
        <v>3609</v>
      </c>
      <c r="D396" s="1" t="s">
        <v>6759</v>
      </c>
      <c r="F396" s="1" t="s">
        <v>9701</v>
      </c>
    </row>
    <row r="397">
      <c r="A397" s="1" t="s">
        <v>212</v>
      </c>
      <c r="B397" s="10">
        <v>1885.63003540039</v>
      </c>
      <c r="C397" s="1" t="s">
        <v>908</v>
      </c>
      <c r="D397" s="1" t="s">
        <v>6765</v>
      </c>
      <c r="E397" s="7">
        <v>45467.65935185185</v>
      </c>
      <c r="F397" s="1" t="s">
        <v>9701</v>
      </c>
    </row>
    <row r="398">
      <c r="A398" s="1" t="s">
        <v>327</v>
      </c>
      <c r="B398" s="10">
        <v>3340.93006134033</v>
      </c>
      <c r="C398" s="1" t="s">
        <v>908</v>
      </c>
      <c r="D398" s="1" t="s">
        <v>6772</v>
      </c>
      <c r="F398" s="1" t="s">
        <v>9701</v>
      </c>
    </row>
    <row r="399">
      <c r="A399" s="1" t="s">
        <v>6796</v>
      </c>
      <c r="B399" s="10">
        <v>2957.59996032714</v>
      </c>
      <c r="C399" s="1" t="s">
        <v>930</v>
      </c>
      <c r="D399" s="1" t="s">
        <v>6797</v>
      </c>
      <c r="F399" s="1" t="s">
        <v>9701</v>
      </c>
    </row>
    <row r="400">
      <c r="A400" s="1" t="s">
        <v>6806</v>
      </c>
      <c r="B400" s="10">
        <v>1806.34001636505</v>
      </c>
      <c r="C400" s="1" t="s">
        <v>967</v>
      </c>
      <c r="D400" s="1" t="s">
        <v>6807</v>
      </c>
      <c r="F400" s="1" t="s">
        <v>9701</v>
      </c>
    </row>
    <row r="401">
      <c r="A401" s="1" t="s">
        <v>303</v>
      </c>
      <c r="B401" s="10">
        <v>1400.0</v>
      </c>
      <c r="C401" s="1" t="s">
        <v>915</v>
      </c>
      <c r="D401" s="1" t="s">
        <v>6817</v>
      </c>
      <c r="F401" s="1" t="s">
        <v>9701</v>
      </c>
    </row>
    <row r="402">
      <c r="A402" s="1" t="s">
        <v>6834</v>
      </c>
      <c r="B402" s="10">
        <v>317.959991455078</v>
      </c>
      <c r="C402" s="1" t="s">
        <v>1006</v>
      </c>
      <c r="D402" s="1" t="s">
        <v>6835</v>
      </c>
      <c r="F402" s="1" t="s">
        <v>9701</v>
      </c>
    </row>
    <row r="403">
      <c r="A403" s="1" t="s">
        <v>6839</v>
      </c>
      <c r="B403" s="10">
        <v>400.79999923706</v>
      </c>
      <c r="C403" s="1" t="s">
        <v>1243</v>
      </c>
      <c r="D403" s="1" t="s">
        <v>6840</v>
      </c>
      <c r="E403" s="7">
        <v>45388.57292824074</v>
      </c>
      <c r="F403" s="1" t="s">
        <v>9701</v>
      </c>
    </row>
    <row r="404">
      <c r="A404" s="1" t="s">
        <v>271</v>
      </c>
      <c r="B404" s="10">
        <v>393.970001220703</v>
      </c>
      <c r="C404" s="1" t="s">
        <v>1030</v>
      </c>
      <c r="D404" s="1" t="s">
        <v>6888</v>
      </c>
      <c r="F404" s="1" t="s">
        <v>9701</v>
      </c>
    </row>
    <row r="405">
      <c r="A405" s="1" t="s">
        <v>686</v>
      </c>
      <c r="B405" s="10">
        <v>3.98000001907348</v>
      </c>
      <c r="C405" s="1" t="s">
        <v>895</v>
      </c>
      <c r="D405" s="1" t="s">
        <v>6896</v>
      </c>
      <c r="E405" s="7">
        <v>45435.93954861111</v>
      </c>
      <c r="F405" s="1" t="s">
        <v>9701</v>
      </c>
    </row>
    <row r="406">
      <c r="A406" s="1" t="s">
        <v>729</v>
      </c>
      <c r="B406" s="10">
        <v>6827.67992126196</v>
      </c>
      <c r="C406" s="1" t="s">
        <v>1497</v>
      </c>
      <c r="D406" s="1" t="s">
        <v>6901</v>
      </c>
      <c r="F406" s="1" t="s">
        <v>9701</v>
      </c>
    </row>
    <row r="407">
      <c r="A407" s="1" t="s">
        <v>6903</v>
      </c>
      <c r="B407" s="10">
        <v>1235.75997924804</v>
      </c>
      <c r="C407" s="1" t="s">
        <v>908</v>
      </c>
      <c r="D407" s="1" t="s">
        <v>6904</v>
      </c>
      <c r="E407" s="7">
        <v>45473.7971875</v>
      </c>
      <c r="F407" s="1" t="s">
        <v>9701</v>
      </c>
    </row>
    <row r="408">
      <c r="A408" s="1" t="s">
        <v>6908</v>
      </c>
      <c r="B408" s="10">
        <v>5616.37000038102</v>
      </c>
      <c r="C408" s="1" t="s">
        <v>1006</v>
      </c>
      <c r="D408" s="1" t="s">
        <v>6909</v>
      </c>
      <c r="F408" s="1" t="s">
        <v>9701</v>
      </c>
    </row>
    <row r="409">
      <c r="A409" s="1" t="s">
        <v>6912</v>
      </c>
      <c r="B409" s="10">
        <v>727.899993896484</v>
      </c>
      <c r="C409" s="1" t="s">
        <v>908</v>
      </c>
      <c r="D409" s="1" t="s">
        <v>6913</v>
      </c>
      <c r="F409" s="1" t="s">
        <v>9701</v>
      </c>
    </row>
    <row r="410">
      <c r="A410" s="1" t="s">
        <v>247</v>
      </c>
      <c r="B410" s="10">
        <v>155.789993286132</v>
      </c>
      <c r="C410" s="1" t="s">
        <v>938</v>
      </c>
      <c r="D410" s="1" t="s">
        <v>6964</v>
      </c>
      <c r="F410" s="1" t="s">
        <v>9701</v>
      </c>
    </row>
    <row r="411">
      <c r="A411" s="1" t="s">
        <v>6975</v>
      </c>
      <c r="B411" s="10">
        <v>94.6399993896484</v>
      </c>
      <c r="C411" s="1" t="s">
        <v>908</v>
      </c>
      <c r="D411" s="1" t="s">
        <v>6976</v>
      </c>
      <c r="F411" s="1" t="s">
        <v>9701</v>
      </c>
    </row>
    <row r="412">
      <c r="A412" s="1" t="s">
        <v>6980</v>
      </c>
      <c r="B412" s="10">
        <v>359.699989318847</v>
      </c>
      <c r="C412" s="1" t="s">
        <v>908</v>
      </c>
      <c r="D412" s="1" t="s">
        <v>6981</v>
      </c>
      <c r="E412" s="7">
        <v>45295.71822916667</v>
      </c>
      <c r="F412" s="1" t="s">
        <v>9701</v>
      </c>
    </row>
    <row r="413">
      <c r="A413" s="1" t="s">
        <v>6985</v>
      </c>
      <c r="B413" s="10">
        <v>2513.41004943847</v>
      </c>
      <c r="C413" s="1" t="s">
        <v>1006</v>
      </c>
      <c r="D413" s="1" t="s">
        <v>6986</v>
      </c>
      <c r="F413" s="1" t="s">
        <v>9701</v>
      </c>
    </row>
    <row r="414">
      <c r="A414" s="1" t="s">
        <v>324</v>
      </c>
      <c r="B414" s="10">
        <v>1542.52001953125</v>
      </c>
      <c r="C414" s="1" t="s">
        <v>908</v>
      </c>
      <c r="D414" s="1" t="s">
        <v>7019</v>
      </c>
      <c r="F414" s="1" t="s">
        <v>9701</v>
      </c>
    </row>
    <row r="415">
      <c r="A415" s="1" t="s">
        <v>104</v>
      </c>
      <c r="B415" s="10">
        <v>479.790012359619</v>
      </c>
      <c r="C415" s="1" t="s">
        <v>908</v>
      </c>
      <c r="D415" s="1" t="s">
        <v>7052</v>
      </c>
      <c r="F415" s="1" t="s">
        <v>9701</v>
      </c>
    </row>
    <row r="416">
      <c r="A416" s="1" t="s">
        <v>7074</v>
      </c>
      <c r="B416" s="10">
        <v>163.990005493164</v>
      </c>
      <c r="C416" s="1" t="s">
        <v>908</v>
      </c>
      <c r="D416" s="1" t="s">
        <v>7075</v>
      </c>
      <c r="E416" s="7">
        <v>45554.17828703704</v>
      </c>
      <c r="F416" s="1" t="s">
        <v>9701</v>
      </c>
    </row>
    <row r="417">
      <c r="A417" s="1" t="s">
        <v>7083</v>
      </c>
      <c r="B417" s="10">
        <v>541.400024414062</v>
      </c>
      <c r="C417" s="1" t="s">
        <v>908</v>
      </c>
      <c r="D417" s="1" t="s">
        <v>7084</v>
      </c>
      <c r="F417" s="1" t="s">
        <v>9701</v>
      </c>
    </row>
    <row r="418">
      <c r="A418" s="1" t="s">
        <v>7096</v>
      </c>
      <c r="B418" s="10">
        <v>477.949996948242</v>
      </c>
      <c r="C418" s="1" t="s">
        <v>908</v>
      </c>
      <c r="D418" s="1" t="s">
        <v>7097</v>
      </c>
      <c r="E418" s="7">
        <v>45341.66820601852</v>
      </c>
      <c r="F418" s="1" t="s">
        <v>9701</v>
      </c>
    </row>
    <row r="419">
      <c r="A419" s="1" t="s">
        <v>7110</v>
      </c>
      <c r="B419" s="10">
        <v>896.919998168945</v>
      </c>
      <c r="C419" s="1" t="s">
        <v>5766</v>
      </c>
      <c r="D419" s="1" t="s">
        <v>7111</v>
      </c>
      <c r="F419" s="1" t="s">
        <v>9701</v>
      </c>
    </row>
    <row r="420">
      <c r="A420" s="1" t="s">
        <v>7121</v>
      </c>
      <c r="B420" s="10">
        <v>3001.39994049072</v>
      </c>
      <c r="C420" s="1" t="s">
        <v>973</v>
      </c>
      <c r="D420" s="1" t="s">
        <v>7122</v>
      </c>
      <c r="F420" s="1" t="s">
        <v>9701</v>
      </c>
    </row>
    <row r="421">
      <c r="A421" s="1" t="s">
        <v>7128</v>
      </c>
      <c r="B421" s="10">
        <v>457.0</v>
      </c>
      <c r="C421" s="1" t="s">
        <v>930</v>
      </c>
      <c r="D421" s="1" t="s">
        <v>7129</v>
      </c>
      <c r="E421" s="7">
        <v>45235.55241898148</v>
      </c>
      <c r="F421" s="1" t="s">
        <v>9701</v>
      </c>
    </row>
    <row r="422">
      <c r="A422" s="1" t="s">
        <v>7131</v>
      </c>
      <c r="B422" s="10">
        <v>1660.00996780395</v>
      </c>
      <c r="C422" s="1" t="s">
        <v>3124</v>
      </c>
      <c r="D422" s="1" t="s">
        <v>7132</v>
      </c>
      <c r="E422" s="7">
        <v>45266.16577546296</v>
      </c>
      <c r="F422" s="1" t="s">
        <v>9701</v>
      </c>
    </row>
    <row r="423">
      <c r="A423" s="1" t="s">
        <v>7136</v>
      </c>
      <c r="B423" s="10">
        <v>6498.37004089355</v>
      </c>
      <c r="C423" s="1" t="s">
        <v>3129</v>
      </c>
      <c r="D423" s="1" t="s">
        <v>7137</v>
      </c>
      <c r="F423" s="1" t="s">
        <v>9701</v>
      </c>
    </row>
    <row r="424">
      <c r="A424" s="1" t="s">
        <v>290</v>
      </c>
      <c r="B424" s="10">
        <v>870.350036621093</v>
      </c>
      <c r="C424" s="1" t="s">
        <v>908</v>
      </c>
      <c r="D424" s="1" t="s">
        <v>7154</v>
      </c>
      <c r="E424" s="7">
        <v>45427.74201388889</v>
      </c>
      <c r="F424" s="1" t="s">
        <v>9701</v>
      </c>
    </row>
    <row r="425">
      <c r="A425" s="1" t="s">
        <v>726</v>
      </c>
      <c r="B425" s="10">
        <v>1680.76002502441</v>
      </c>
      <c r="C425" s="1" t="s">
        <v>1115</v>
      </c>
      <c r="D425" s="1" t="s">
        <v>9699</v>
      </c>
      <c r="F425" s="1" t="s">
        <v>9701</v>
      </c>
    </row>
    <row r="426">
      <c r="A426" s="1" t="s">
        <v>7217</v>
      </c>
      <c r="B426" s="10">
        <v>2787.86000823974</v>
      </c>
      <c r="C426" s="1" t="s">
        <v>930</v>
      </c>
      <c r="D426" s="1" t="s">
        <v>7218</v>
      </c>
      <c r="E426" s="7">
        <v>45399.554236111115</v>
      </c>
      <c r="F426" s="1" t="s">
        <v>9701</v>
      </c>
    </row>
    <row r="427">
      <c r="A427" s="1" t="s">
        <v>7236</v>
      </c>
      <c r="B427" s="10">
        <v>14370.2098884582</v>
      </c>
      <c r="C427" s="1" t="s">
        <v>930</v>
      </c>
      <c r="D427" s="1" t="s">
        <v>7237</v>
      </c>
      <c r="E427" s="7">
        <v>45328.95484953704</v>
      </c>
      <c r="F427" s="1" t="s">
        <v>9701</v>
      </c>
    </row>
    <row r="428">
      <c r="A428" s="1" t="s">
        <v>721</v>
      </c>
      <c r="B428" s="10">
        <v>1559.89998626708</v>
      </c>
      <c r="C428" s="1" t="s">
        <v>973</v>
      </c>
      <c r="D428" s="1" t="s">
        <v>7247</v>
      </c>
      <c r="F428" s="1" t="s">
        <v>9701</v>
      </c>
    </row>
    <row r="429">
      <c r="A429" s="1" t="s">
        <v>7265</v>
      </c>
      <c r="B429" s="10">
        <v>39519.540104866</v>
      </c>
      <c r="C429" s="1" t="s">
        <v>1294</v>
      </c>
      <c r="D429" s="1" t="s">
        <v>7266</v>
      </c>
      <c r="E429" s="7">
        <v>45348.53826388889</v>
      </c>
      <c r="F429" s="1" t="s">
        <v>9701</v>
      </c>
    </row>
    <row r="430">
      <c r="A430" s="1" t="s">
        <v>728</v>
      </c>
      <c r="B430" s="10">
        <v>2342.64001083374</v>
      </c>
      <c r="C430" s="1" t="s">
        <v>1185</v>
      </c>
      <c r="D430" s="1" t="s">
        <v>7273</v>
      </c>
      <c r="F430" s="1" t="s">
        <v>9701</v>
      </c>
    </row>
    <row r="431">
      <c r="A431" s="1" t="s">
        <v>7313</v>
      </c>
      <c r="B431" s="10">
        <v>1434.49996948242</v>
      </c>
      <c r="C431" s="1" t="s">
        <v>908</v>
      </c>
      <c r="D431" s="1" t="s">
        <v>7314</v>
      </c>
      <c r="E431" s="7">
        <v>45432.775092592594</v>
      </c>
      <c r="F431" s="1" t="s">
        <v>9701</v>
      </c>
    </row>
    <row r="432">
      <c r="A432" s="1" t="s">
        <v>317</v>
      </c>
      <c r="B432" s="10">
        <v>407.399993896484</v>
      </c>
      <c r="C432" s="1" t="s">
        <v>908</v>
      </c>
      <c r="D432" s="1" t="s">
        <v>7318</v>
      </c>
      <c r="E432" s="7">
        <v>45511.19642361111</v>
      </c>
      <c r="F432" s="1" t="s">
        <v>9701</v>
      </c>
    </row>
    <row r="433">
      <c r="A433" s="1" t="s">
        <v>238</v>
      </c>
      <c r="B433" s="10">
        <v>84.4199981689453</v>
      </c>
      <c r="C433" s="1" t="s">
        <v>908</v>
      </c>
      <c r="D433" s="1" t="s">
        <v>7328</v>
      </c>
      <c r="E433" s="7">
        <v>45448.83951388889</v>
      </c>
      <c r="F433" s="1" t="s">
        <v>9701</v>
      </c>
    </row>
    <row r="434">
      <c r="A434" s="1" t="s">
        <v>161</v>
      </c>
      <c r="B434" s="10">
        <v>418.77000427246</v>
      </c>
      <c r="C434" s="1" t="s">
        <v>938</v>
      </c>
      <c r="D434" s="1" t="s">
        <v>7353</v>
      </c>
      <c r="F434" s="1" t="s">
        <v>9701</v>
      </c>
    </row>
    <row r="435">
      <c r="A435" s="1" t="s">
        <v>7357</v>
      </c>
      <c r="B435" s="10">
        <v>12612.3399124145</v>
      </c>
      <c r="C435" s="1" t="s">
        <v>3457</v>
      </c>
      <c r="D435" s="1" t="s">
        <v>7358</v>
      </c>
      <c r="F435" s="1" t="s">
        <v>9701</v>
      </c>
    </row>
    <row r="436">
      <c r="A436" s="1" t="s">
        <v>7368</v>
      </c>
      <c r="B436" s="10">
        <v>10900.5899896621</v>
      </c>
      <c r="C436" s="1" t="s">
        <v>1243</v>
      </c>
      <c r="D436" s="1" t="s">
        <v>7369</v>
      </c>
      <c r="F436" s="1" t="s">
        <v>9701</v>
      </c>
    </row>
    <row r="437">
      <c r="A437" s="1" t="s">
        <v>7387</v>
      </c>
      <c r="B437" s="10">
        <v>2984.04997253417</v>
      </c>
      <c r="C437" s="1" t="s">
        <v>1243</v>
      </c>
      <c r="D437" s="1" t="s">
        <v>7388</v>
      </c>
      <c r="E437" s="7">
        <v>45409.01898148148</v>
      </c>
      <c r="F437" s="1" t="s">
        <v>9701</v>
      </c>
    </row>
    <row r="438">
      <c r="A438" s="1" t="s">
        <v>7400</v>
      </c>
      <c r="B438" s="10">
        <v>694.429992675781</v>
      </c>
      <c r="C438" s="1" t="s">
        <v>1392</v>
      </c>
      <c r="D438" s="1" t="s">
        <v>7401</v>
      </c>
      <c r="F438" s="1" t="s">
        <v>9701</v>
      </c>
    </row>
    <row r="439">
      <c r="A439" s="1" t="s">
        <v>7406</v>
      </c>
      <c r="B439" s="10">
        <v>5819.22007751464</v>
      </c>
      <c r="C439" s="1" t="s">
        <v>2172</v>
      </c>
      <c r="D439" s="1" t="s">
        <v>7407</v>
      </c>
      <c r="F439" s="1" t="s">
        <v>9701</v>
      </c>
    </row>
    <row r="440">
      <c r="A440" s="1" t="s">
        <v>237</v>
      </c>
      <c r="B440" s="10">
        <v>72.0</v>
      </c>
      <c r="C440" s="1" t="s">
        <v>908</v>
      </c>
      <c r="D440" s="1" t="s">
        <v>7410</v>
      </c>
      <c r="F440" s="1" t="s">
        <v>9701</v>
      </c>
    </row>
    <row r="441">
      <c r="A441" s="1" t="s">
        <v>120</v>
      </c>
      <c r="B441" s="10">
        <v>679.179992675781</v>
      </c>
      <c r="C441" s="1" t="s">
        <v>915</v>
      </c>
      <c r="D441" s="1" t="s">
        <v>7416</v>
      </c>
      <c r="F441" s="1" t="s">
        <v>9701</v>
      </c>
    </row>
    <row r="442">
      <c r="A442" s="1" t="s">
        <v>7420</v>
      </c>
      <c r="B442" s="10">
        <v>1173.90990066528</v>
      </c>
      <c r="C442" s="1" t="s">
        <v>908</v>
      </c>
      <c r="D442" s="1" t="s">
        <v>7421</v>
      </c>
      <c r="F442" s="1" t="s">
        <v>9701</v>
      </c>
    </row>
    <row r="443">
      <c r="A443" s="1" t="s">
        <v>7423</v>
      </c>
      <c r="B443" s="10">
        <v>141.199996948242</v>
      </c>
      <c r="C443" s="1" t="s">
        <v>1243</v>
      </c>
      <c r="D443" s="1" t="s">
        <v>7424</v>
      </c>
      <c r="F443" s="1" t="s">
        <v>9701</v>
      </c>
    </row>
    <row r="444">
      <c r="A444" s="1" t="s">
        <v>7436</v>
      </c>
      <c r="B444" s="10">
        <v>436.490005493164</v>
      </c>
      <c r="C444" s="1" t="s">
        <v>930</v>
      </c>
      <c r="D444" s="1" t="s">
        <v>7437</v>
      </c>
      <c r="E444" s="7">
        <v>45272.73458333333</v>
      </c>
      <c r="F444" s="1" t="s">
        <v>9701</v>
      </c>
    </row>
    <row r="445">
      <c r="A445" s="1" t="s">
        <v>233</v>
      </c>
      <c r="B445" s="10">
        <v>54.9000015258789</v>
      </c>
      <c r="C445" s="1" t="s">
        <v>908</v>
      </c>
      <c r="D445" s="1" t="s">
        <v>7448</v>
      </c>
      <c r="F445" s="1" t="s">
        <v>9701</v>
      </c>
    </row>
    <row r="446">
      <c r="A446" s="1" t="s">
        <v>7451</v>
      </c>
      <c r="B446" s="10">
        <v>10366.1300373077</v>
      </c>
      <c r="C446" s="1" t="s">
        <v>1006</v>
      </c>
      <c r="D446" s="1" t="s">
        <v>7452</v>
      </c>
      <c r="E446" s="7">
        <v>45418.5715162037</v>
      </c>
      <c r="F446" s="1" t="s">
        <v>9701</v>
      </c>
    </row>
    <row r="447">
      <c r="A447" s="1" t="s">
        <v>628</v>
      </c>
      <c r="B447" s="10">
        <v>680.299987792968</v>
      </c>
      <c r="C447" s="1" t="s">
        <v>945</v>
      </c>
      <c r="D447" s="1" t="s">
        <v>7456</v>
      </c>
      <c r="F447" s="1" t="s">
        <v>9701</v>
      </c>
    </row>
    <row r="448">
      <c r="A448" s="1" t="s">
        <v>628</v>
      </c>
      <c r="B448" s="10">
        <v>597.169994354248</v>
      </c>
      <c r="C448" s="1" t="s">
        <v>945</v>
      </c>
      <c r="D448" s="1" t="s">
        <v>7456</v>
      </c>
      <c r="F448" s="1" t="s">
        <v>9701</v>
      </c>
    </row>
    <row r="449">
      <c r="A449" s="1" t="s">
        <v>7461</v>
      </c>
      <c r="B449" s="10">
        <v>6476.78001499176</v>
      </c>
      <c r="C449" s="1" t="s">
        <v>895</v>
      </c>
      <c r="D449" s="1" t="s">
        <v>7462</v>
      </c>
      <c r="E449" s="7">
        <v>45558.866875</v>
      </c>
      <c r="F449" s="1" t="s">
        <v>9701</v>
      </c>
    </row>
    <row r="450">
      <c r="A450" s="1" t="s">
        <v>7470</v>
      </c>
      <c r="B450" s="10">
        <v>3996.59996032714</v>
      </c>
      <c r="C450" s="1" t="s">
        <v>2314</v>
      </c>
      <c r="D450" s="1" t="s">
        <v>7471</v>
      </c>
      <c r="E450" s="7">
        <v>45321.70245370371</v>
      </c>
      <c r="F450" s="1" t="s">
        <v>9701</v>
      </c>
    </row>
    <row r="451">
      <c r="A451" s="1" t="s">
        <v>321</v>
      </c>
      <c r="B451" s="10">
        <v>449.160003662109</v>
      </c>
      <c r="C451" s="1" t="s">
        <v>938</v>
      </c>
      <c r="D451" s="1" t="s">
        <v>7486</v>
      </c>
      <c r="F451" s="1" t="s">
        <v>9701</v>
      </c>
    </row>
    <row r="452">
      <c r="A452" s="1" t="s">
        <v>36</v>
      </c>
      <c r="B452" s="10">
        <v>138.389999389648</v>
      </c>
      <c r="C452" s="1" t="s">
        <v>1163</v>
      </c>
      <c r="D452" s="1" t="s">
        <v>7508</v>
      </c>
      <c r="F452" s="1" t="s">
        <v>9701</v>
      </c>
    </row>
    <row r="453">
      <c r="A453" s="1" t="s">
        <v>7529</v>
      </c>
      <c r="B453" s="10">
        <v>161.910003662109</v>
      </c>
      <c r="C453" s="1" t="s">
        <v>908</v>
      </c>
      <c r="D453" s="1" t="s">
        <v>7530</v>
      </c>
      <c r="E453" s="7">
        <v>45329.71480324074</v>
      </c>
      <c r="F453" s="1" t="s">
        <v>9701</v>
      </c>
    </row>
    <row r="454">
      <c r="A454" s="1" t="s">
        <v>7569</v>
      </c>
      <c r="B454" s="10">
        <v>411.289993286132</v>
      </c>
      <c r="C454" s="1" t="s">
        <v>908</v>
      </c>
      <c r="D454" s="1" t="s">
        <v>7570</v>
      </c>
      <c r="E454" s="7">
        <v>45273.61996527778</v>
      </c>
      <c r="F454" s="1" t="s">
        <v>9701</v>
      </c>
    </row>
    <row r="455">
      <c r="A455" s="1" t="s">
        <v>39</v>
      </c>
      <c r="B455" s="10">
        <v>328.33999633789</v>
      </c>
      <c r="C455" s="1" t="s">
        <v>3457</v>
      </c>
      <c r="D455" s="1" t="s">
        <v>7574</v>
      </c>
      <c r="F455" s="1" t="s">
        <v>9701</v>
      </c>
    </row>
    <row r="456">
      <c r="A456" s="1" t="s">
        <v>39</v>
      </c>
      <c r="B456" s="10">
        <v>144.369995117187</v>
      </c>
      <c r="C456" s="1" t="s">
        <v>3457</v>
      </c>
      <c r="D456" s="1" t="s">
        <v>7574</v>
      </c>
      <c r="F456" s="1" t="s">
        <v>9701</v>
      </c>
    </row>
    <row r="457">
      <c r="A457" s="1" t="s">
        <v>727</v>
      </c>
      <c r="B457" s="10">
        <v>1024.05000305175</v>
      </c>
      <c r="C457" s="1" t="s">
        <v>1006</v>
      </c>
      <c r="D457" s="1" t="s">
        <v>7579</v>
      </c>
      <c r="F457" s="1" t="s">
        <v>9701</v>
      </c>
    </row>
    <row r="458">
      <c r="A458" s="1" t="s">
        <v>7589</v>
      </c>
      <c r="B458" s="10">
        <v>461.820007324218</v>
      </c>
      <c r="C458" s="1" t="s">
        <v>1566</v>
      </c>
      <c r="D458" s="1" t="s">
        <v>7590</v>
      </c>
      <c r="F458" s="1" t="s">
        <v>9701</v>
      </c>
    </row>
    <row r="459">
      <c r="A459" s="1" t="s">
        <v>7624</v>
      </c>
      <c r="B459" s="10">
        <v>2627.98003387451</v>
      </c>
      <c r="C459" s="1" t="s">
        <v>895</v>
      </c>
      <c r="D459" s="1" t="s">
        <v>7625</v>
      </c>
      <c r="F459" s="1" t="s">
        <v>9701</v>
      </c>
    </row>
    <row r="460">
      <c r="A460" s="1" t="s">
        <v>164</v>
      </c>
      <c r="B460" s="10">
        <v>556.700012207031</v>
      </c>
      <c r="C460" s="1" t="s">
        <v>938</v>
      </c>
      <c r="D460" s="1" t="s">
        <v>7629</v>
      </c>
      <c r="F460" s="1" t="s">
        <v>9701</v>
      </c>
    </row>
    <row r="461">
      <c r="A461" s="1" t="s">
        <v>275</v>
      </c>
      <c r="B461" s="10">
        <v>293.289993286132</v>
      </c>
      <c r="C461" s="1" t="s">
        <v>938</v>
      </c>
      <c r="D461" s="1" t="s">
        <v>7634</v>
      </c>
      <c r="F461" s="1" t="s">
        <v>9701</v>
      </c>
    </row>
    <row r="462">
      <c r="A462" s="1" t="s">
        <v>7637</v>
      </c>
      <c r="B462" s="10">
        <v>827.319992065429</v>
      </c>
      <c r="C462" s="1" t="s">
        <v>895</v>
      </c>
      <c r="D462" s="1" t="s">
        <v>7638</v>
      </c>
      <c r="E462" s="7">
        <v>45473.7971875</v>
      </c>
      <c r="F462" s="1" t="s">
        <v>9701</v>
      </c>
    </row>
    <row r="463">
      <c r="A463" s="1" t="s">
        <v>7644</v>
      </c>
      <c r="B463" s="10">
        <v>7634.85011100769</v>
      </c>
      <c r="C463" s="1" t="s">
        <v>930</v>
      </c>
      <c r="D463" s="1" t="s">
        <v>7645</v>
      </c>
      <c r="E463" s="7">
        <v>45264.68200231482</v>
      </c>
      <c r="F463" s="1" t="s">
        <v>9701</v>
      </c>
    </row>
    <row r="464">
      <c r="A464" s="1" t="s">
        <v>7649</v>
      </c>
      <c r="B464" s="10">
        <v>1663.21000671386</v>
      </c>
      <c r="C464" s="1" t="s">
        <v>1006</v>
      </c>
      <c r="D464" s="1" t="s">
        <v>7650</v>
      </c>
      <c r="E464" s="7">
        <v>45414.6015162037</v>
      </c>
      <c r="F464" s="1" t="s">
        <v>9701</v>
      </c>
    </row>
    <row r="465">
      <c r="A465" s="1" t="s">
        <v>7658</v>
      </c>
      <c r="B465" s="10">
        <v>807.679985046386</v>
      </c>
      <c r="C465" s="1" t="s">
        <v>908</v>
      </c>
      <c r="D465" s="1" t="s">
        <v>7659</v>
      </c>
      <c r="E465" s="7">
        <v>45420.75482638889</v>
      </c>
      <c r="F465" s="1" t="s">
        <v>9701</v>
      </c>
    </row>
    <row r="466">
      <c r="A466" s="1" t="s">
        <v>7677</v>
      </c>
      <c r="B466" s="10">
        <v>963.949996948242</v>
      </c>
      <c r="C466" s="1" t="s">
        <v>908</v>
      </c>
      <c r="D466" s="1" t="s">
        <v>7678</v>
      </c>
      <c r="E466" s="7">
        <v>45357.837789351855</v>
      </c>
      <c r="F466" s="1" t="s">
        <v>9701</v>
      </c>
    </row>
    <row r="467">
      <c r="A467" s="1" t="s">
        <v>7691</v>
      </c>
      <c r="B467" s="10">
        <v>4824.09989929199</v>
      </c>
      <c r="C467" s="1" t="s">
        <v>1006</v>
      </c>
      <c r="D467" s="1" t="s">
        <v>7692</v>
      </c>
      <c r="E467" s="7">
        <v>45473.7971875</v>
      </c>
      <c r="F467" s="1" t="s">
        <v>9701</v>
      </c>
    </row>
    <row r="468">
      <c r="A468" s="1" t="s">
        <v>311</v>
      </c>
      <c r="B468" s="10">
        <v>1138.52999877929</v>
      </c>
      <c r="C468" s="1" t="s">
        <v>908</v>
      </c>
      <c r="D468" s="1" t="s">
        <v>7704</v>
      </c>
      <c r="F468" s="1" t="s">
        <v>9701</v>
      </c>
    </row>
    <row r="469">
      <c r="A469" s="1" t="s">
        <v>942</v>
      </c>
      <c r="B469" s="10">
        <v>183022.12978506</v>
      </c>
      <c r="C469" s="1" t="s">
        <v>945</v>
      </c>
      <c r="D469" s="1" t="s">
        <v>943</v>
      </c>
      <c r="F469" s="1" t="s">
        <v>9701</v>
      </c>
    </row>
    <row r="470">
      <c r="A470" s="1" t="s">
        <v>964</v>
      </c>
      <c r="B470" s="10">
        <v>1988.29000854492</v>
      </c>
      <c r="C470" s="1" t="s">
        <v>967</v>
      </c>
      <c r="D470" s="1" t="s">
        <v>965</v>
      </c>
      <c r="F470" s="1" t="s">
        <v>9701</v>
      </c>
    </row>
    <row r="471">
      <c r="A471" s="1" t="s">
        <v>976</v>
      </c>
      <c r="B471" s="10">
        <v>12589.3399772644</v>
      </c>
      <c r="C471" s="1" t="s">
        <v>979</v>
      </c>
      <c r="D471" s="1" t="s">
        <v>977</v>
      </c>
      <c r="F471" s="1" t="s">
        <v>9701</v>
      </c>
    </row>
    <row r="472">
      <c r="A472" s="1" t="s">
        <v>140</v>
      </c>
      <c r="B472" s="10">
        <v>77.0</v>
      </c>
      <c r="C472" s="1" t="s">
        <v>938</v>
      </c>
      <c r="D472" s="1" t="s">
        <v>991</v>
      </c>
      <c r="F472" s="1" t="s">
        <v>9701</v>
      </c>
    </row>
    <row r="473">
      <c r="A473" s="1" t="s">
        <v>997</v>
      </c>
      <c r="B473" s="10">
        <v>2497.37006378173</v>
      </c>
      <c r="C473" s="1" t="s">
        <v>908</v>
      </c>
      <c r="D473" s="1" t="s">
        <v>998</v>
      </c>
      <c r="F473" s="1" t="s">
        <v>9701</v>
      </c>
    </row>
    <row r="474">
      <c r="A474" s="1" t="s">
        <v>122</v>
      </c>
      <c r="B474" s="10">
        <v>1065.64999389648</v>
      </c>
      <c r="C474" s="1" t="s">
        <v>938</v>
      </c>
      <c r="D474" s="1" t="s">
        <v>1043</v>
      </c>
      <c r="F474" s="1" t="s">
        <v>9701</v>
      </c>
    </row>
    <row r="475">
      <c r="A475" s="1" t="s">
        <v>1051</v>
      </c>
      <c r="B475" s="10">
        <v>12147.6699829101</v>
      </c>
      <c r="C475" s="1" t="s">
        <v>915</v>
      </c>
      <c r="D475" s="1" t="s">
        <v>1052</v>
      </c>
      <c r="F475" s="1" t="s">
        <v>9701</v>
      </c>
    </row>
    <row r="476">
      <c r="A476" s="1" t="s">
        <v>289</v>
      </c>
      <c r="B476" s="10">
        <v>483.899993896484</v>
      </c>
      <c r="C476" s="1" t="s">
        <v>908</v>
      </c>
      <c r="D476" s="1" t="s">
        <v>1069</v>
      </c>
      <c r="E476" s="7">
        <v>45589.257743055554</v>
      </c>
      <c r="F476" s="1" t="s">
        <v>9701</v>
      </c>
    </row>
    <row r="477">
      <c r="A477" s="1" t="s">
        <v>89</v>
      </c>
      <c r="B477" s="10">
        <v>92.3199996948242</v>
      </c>
      <c r="C477" s="1" t="s">
        <v>938</v>
      </c>
      <c r="D477" s="1" t="s">
        <v>1086</v>
      </c>
      <c r="F477" s="1" t="s">
        <v>9701</v>
      </c>
    </row>
    <row r="478">
      <c r="A478" s="1" t="s">
        <v>1106</v>
      </c>
      <c r="B478" s="10">
        <v>336.550003051757</v>
      </c>
      <c r="C478" s="1" t="s">
        <v>1109</v>
      </c>
      <c r="D478" s="1" t="s">
        <v>1107</v>
      </c>
      <c r="F478" s="1" t="s">
        <v>9701</v>
      </c>
    </row>
    <row r="479">
      <c r="A479" s="1" t="s">
        <v>1160</v>
      </c>
      <c r="B479" s="10">
        <v>3156.88004302978</v>
      </c>
      <c r="C479" s="1" t="s">
        <v>1163</v>
      </c>
      <c r="D479" s="1" t="s">
        <v>1161</v>
      </c>
      <c r="F479" s="1" t="s">
        <v>9701</v>
      </c>
    </row>
    <row r="480">
      <c r="A480" s="1" t="s">
        <v>1173</v>
      </c>
      <c r="B480" s="10">
        <v>239.0</v>
      </c>
      <c r="C480" s="1" t="s">
        <v>1109</v>
      </c>
      <c r="D480" s="1" t="s">
        <v>1174</v>
      </c>
      <c r="F480" s="1" t="s">
        <v>9701</v>
      </c>
    </row>
    <row r="481">
      <c r="A481" s="1" t="s">
        <v>627</v>
      </c>
      <c r="B481" s="10">
        <v>611.0</v>
      </c>
      <c r="C481" s="1" t="s">
        <v>1006</v>
      </c>
      <c r="D481" s="1" t="s">
        <v>1201</v>
      </c>
      <c r="F481" s="1" t="s">
        <v>9701</v>
      </c>
    </row>
    <row r="482">
      <c r="A482" s="1" t="s">
        <v>1217</v>
      </c>
      <c r="B482" s="10">
        <v>7995.68001174926</v>
      </c>
      <c r="C482" s="1" t="s">
        <v>938</v>
      </c>
      <c r="D482" s="1" t="s">
        <v>1218</v>
      </c>
      <c r="F482" s="1" t="s">
        <v>9701</v>
      </c>
    </row>
    <row r="483">
      <c r="A483" s="1" t="s">
        <v>1226</v>
      </c>
      <c r="B483" s="10">
        <v>1534.28001403808</v>
      </c>
      <c r="C483" s="1" t="s">
        <v>908</v>
      </c>
      <c r="D483" s="1" t="s">
        <v>1227</v>
      </c>
      <c r="F483" s="1" t="s">
        <v>9701</v>
      </c>
    </row>
    <row r="484">
      <c r="A484" s="1" t="s">
        <v>136</v>
      </c>
      <c r="B484" s="10">
        <v>213.880004882812</v>
      </c>
      <c r="C484" s="1" t="s">
        <v>1243</v>
      </c>
      <c r="D484" s="1" t="s">
        <v>1240</v>
      </c>
      <c r="F484" s="1" t="s">
        <v>9701</v>
      </c>
    </row>
    <row r="485">
      <c r="A485" s="1" t="s">
        <v>1259</v>
      </c>
      <c r="B485" s="10">
        <v>4746.10000610351</v>
      </c>
      <c r="C485" s="1" t="s">
        <v>908</v>
      </c>
      <c r="D485" s="1" t="s">
        <v>1260</v>
      </c>
      <c r="E485" s="7">
        <v>45562.24015046296</v>
      </c>
      <c r="F485" s="1" t="s">
        <v>9701</v>
      </c>
    </row>
    <row r="486">
      <c r="A486" s="1" t="s">
        <v>26</v>
      </c>
      <c r="B486" s="10">
        <v>111972.850697319</v>
      </c>
      <c r="C486" s="1" t="s">
        <v>1163</v>
      </c>
      <c r="D486" s="1" t="s">
        <v>1281</v>
      </c>
      <c r="F486" s="1" t="s">
        <v>9701</v>
      </c>
    </row>
    <row r="487">
      <c r="A487" s="1" t="s">
        <v>716</v>
      </c>
      <c r="B487" s="10">
        <v>2902.44006347656</v>
      </c>
      <c r="C487" s="1" t="s">
        <v>1185</v>
      </c>
      <c r="D487" s="1" t="s">
        <v>1286</v>
      </c>
      <c r="F487" s="1" t="s">
        <v>9701</v>
      </c>
    </row>
    <row r="488">
      <c r="A488" s="1" t="s">
        <v>1295</v>
      </c>
      <c r="B488" s="10">
        <v>813.049995422363</v>
      </c>
      <c r="C488" s="1" t="s">
        <v>1109</v>
      </c>
      <c r="D488" s="1" t="s">
        <v>1296</v>
      </c>
      <c r="F488" s="1" t="s">
        <v>9701</v>
      </c>
    </row>
    <row r="489">
      <c r="A489" s="1" t="s">
        <v>1304</v>
      </c>
      <c r="B489" s="10">
        <v>4345.79000854492</v>
      </c>
      <c r="C489" s="1" t="s">
        <v>1307</v>
      </c>
      <c r="D489" s="1" t="s">
        <v>1305</v>
      </c>
      <c r="F489" s="1" t="s">
        <v>9701</v>
      </c>
    </row>
    <row r="490">
      <c r="A490" s="1" t="s">
        <v>211</v>
      </c>
      <c r="B490" s="10">
        <v>1685.26000976562</v>
      </c>
      <c r="C490" s="1" t="s">
        <v>908</v>
      </c>
      <c r="D490" s="1" t="s">
        <v>1326</v>
      </c>
      <c r="F490" s="1" t="s">
        <v>9701</v>
      </c>
    </row>
    <row r="491">
      <c r="A491" s="1" t="s">
        <v>1377</v>
      </c>
      <c r="B491" s="10">
        <v>4064.59000968933</v>
      </c>
      <c r="C491" s="1" t="s">
        <v>1243</v>
      </c>
      <c r="D491" s="1" t="s">
        <v>1378</v>
      </c>
      <c r="F491" s="1" t="s">
        <v>9701</v>
      </c>
    </row>
    <row r="492">
      <c r="A492" s="1" t="s">
        <v>272</v>
      </c>
      <c r="B492" s="10">
        <v>341.09000301361</v>
      </c>
      <c r="C492" s="1" t="s">
        <v>938</v>
      </c>
      <c r="D492" s="1" t="s">
        <v>1426</v>
      </c>
      <c r="F492" s="1" t="s">
        <v>9701</v>
      </c>
    </row>
    <row r="493">
      <c r="A493" s="1" t="s">
        <v>1453</v>
      </c>
      <c r="B493" s="10">
        <v>35597.5899963378</v>
      </c>
      <c r="C493" s="1" t="s">
        <v>973</v>
      </c>
      <c r="D493" s="1" t="s">
        <v>1454</v>
      </c>
      <c r="F493" s="1" t="s">
        <v>9701</v>
      </c>
    </row>
    <row r="494">
      <c r="A494" s="1" t="s">
        <v>1477</v>
      </c>
      <c r="B494" s="10">
        <v>1380.0</v>
      </c>
      <c r="C494" s="1" t="s">
        <v>908</v>
      </c>
      <c r="D494" s="1" t="s">
        <v>1478</v>
      </c>
      <c r="F494" s="1" t="s">
        <v>9701</v>
      </c>
    </row>
    <row r="495">
      <c r="A495" s="1" t="s">
        <v>1510</v>
      </c>
      <c r="B495" s="10">
        <v>5898.41998291015</v>
      </c>
      <c r="C495" s="1" t="s">
        <v>908</v>
      </c>
      <c r="D495" s="1" t="s">
        <v>1511</v>
      </c>
      <c r="F495" s="1" t="s">
        <v>9701</v>
      </c>
    </row>
    <row r="496">
      <c r="A496" s="1" t="s">
        <v>337</v>
      </c>
      <c r="B496" s="10">
        <v>3015.2099609375</v>
      </c>
      <c r="C496" s="1" t="s">
        <v>908</v>
      </c>
      <c r="D496" s="1" t="s">
        <v>1518</v>
      </c>
      <c r="F496" s="1" t="s">
        <v>9701</v>
      </c>
    </row>
    <row r="497">
      <c r="A497" s="1" t="s">
        <v>1531</v>
      </c>
      <c r="B497" s="10">
        <v>416.78000831604</v>
      </c>
      <c r="C497" s="1" t="s">
        <v>908</v>
      </c>
      <c r="D497" s="1" t="s">
        <v>1532</v>
      </c>
      <c r="F497" s="1" t="s">
        <v>9701</v>
      </c>
    </row>
    <row r="498">
      <c r="A498" s="1" t="s">
        <v>697</v>
      </c>
      <c r="B498" s="10">
        <v>635.489990234375</v>
      </c>
      <c r="C498" s="1" t="s">
        <v>1006</v>
      </c>
      <c r="D498" s="1" t="s">
        <v>1551</v>
      </c>
      <c r="F498" s="1" t="s">
        <v>9701</v>
      </c>
    </row>
    <row r="499">
      <c r="A499" s="1" t="s">
        <v>31</v>
      </c>
      <c r="B499" s="10">
        <v>59.9000015258789</v>
      </c>
      <c r="C499" s="1" t="s">
        <v>979</v>
      </c>
      <c r="D499" s="1" t="s">
        <v>1596</v>
      </c>
      <c r="E499" s="7">
        <v>45593.54525462963</v>
      </c>
      <c r="F499" s="1" t="s">
        <v>9701</v>
      </c>
    </row>
    <row r="500">
      <c r="A500" s="1" t="s">
        <v>286</v>
      </c>
      <c r="B500" s="10">
        <v>886.25</v>
      </c>
      <c r="C500" s="1" t="s">
        <v>1030</v>
      </c>
      <c r="D500" s="1" t="s">
        <v>1608</v>
      </c>
      <c r="F500" s="1" t="s">
        <v>9701</v>
      </c>
    </row>
    <row r="501">
      <c r="A501" s="1" t="s">
        <v>335</v>
      </c>
      <c r="B501" s="10">
        <v>3380.47998046875</v>
      </c>
      <c r="C501" s="1" t="s">
        <v>908</v>
      </c>
      <c r="D501" s="1" t="s">
        <v>1612</v>
      </c>
      <c r="F501" s="1" t="s">
        <v>9701</v>
      </c>
    </row>
    <row r="502">
      <c r="A502" s="1" t="s">
        <v>1619</v>
      </c>
      <c r="B502" s="10">
        <v>3630.3320236206</v>
      </c>
      <c r="C502" s="1" t="s">
        <v>908</v>
      </c>
      <c r="D502" s="1" t="s">
        <v>1620</v>
      </c>
      <c r="F502" s="1" t="s">
        <v>9701</v>
      </c>
    </row>
    <row r="503">
      <c r="A503" s="1" t="s">
        <v>32</v>
      </c>
      <c r="B503" s="10">
        <v>109.0</v>
      </c>
      <c r="C503" s="1" t="s">
        <v>1629</v>
      </c>
      <c r="D503" s="1" t="s">
        <v>1627</v>
      </c>
      <c r="F503" s="1" t="s">
        <v>9701</v>
      </c>
    </row>
    <row r="504">
      <c r="A504" s="1" t="s">
        <v>229</v>
      </c>
      <c r="B504" s="10">
        <v>32.0599975585937</v>
      </c>
      <c r="C504" s="1" t="s">
        <v>938</v>
      </c>
      <c r="D504" s="1" t="s">
        <v>1642</v>
      </c>
      <c r="F504" s="1" t="s">
        <v>9701</v>
      </c>
    </row>
    <row r="505">
      <c r="A505" s="1" t="s">
        <v>1646</v>
      </c>
      <c r="B505" s="10">
        <v>112.0</v>
      </c>
      <c r="C505" s="1" t="s">
        <v>938</v>
      </c>
      <c r="D505" s="1" t="s">
        <v>1647</v>
      </c>
      <c r="F505" s="1" t="s">
        <v>9701</v>
      </c>
    </row>
    <row r="506">
      <c r="A506" s="1" t="s">
        <v>1677</v>
      </c>
      <c r="B506" s="10">
        <v>56011.5699214935</v>
      </c>
      <c r="C506" s="1" t="s">
        <v>1333</v>
      </c>
      <c r="D506" s="1" t="s">
        <v>1678</v>
      </c>
      <c r="F506" s="1" t="s">
        <v>9701</v>
      </c>
    </row>
    <row r="507">
      <c r="A507" s="1" t="s">
        <v>1692</v>
      </c>
      <c r="B507" s="10">
        <v>5097.29990386962</v>
      </c>
      <c r="C507" s="1" t="s">
        <v>908</v>
      </c>
      <c r="D507" s="1" t="s">
        <v>1693</v>
      </c>
      <c r="F507" s="1" t="s">
        <v>9701</v>
      </c>
    </row>
    <row r="508">
      <c r="A508" s="1" t="s">
        <v>613</v>
      </c>
      <c r="B508" s="10">
        <v>770.0</v>
      </c>
      <c r="C508" s="1" t="s">
        <v>1786</v>
      </c>
      <c r="D508" s="1" t="s">
        <v>1784</v>
      </c>
      <c r="F508" s="1" t="s">
        <v>9701</v>
      </c>
    </row>
    <row r="509">
      <c r="A509" s="1" t="s">
        <v>660</v>
      </c>
      <c r="B509" s="10">
        <v>710.900016784668</v>
      </c>
      <c r="C509" s="1" t="s">
        <v>973</v>
      </c>
      <c r="D509" s="1" t="s">
        <v>1794</v>
      </c>
      <c r="F509" s="1" t="s">
        <v>9701</v>
      </c>
    </row>
    <row r="510">
      <c r="A510" s="1" t="s">
        <v>723</v>
      </c>
      <c r="B510" s="10">
        <v>4061.6399230957</v>
      </c>
      <c r="C510" s="1" t="s">
        <v>1115</v>
      </c>
      <c r="D510" s="1" t="s">
        <v>1833</v>
      </c>
      <c r="F510" s="1" t="s">
        <v>9701</v>
      </c>
    </row>
    <row r="511">
      <c r="A511" s="1" t="s">
        <v>1842</v>
      </c>
      <c r="B511" s="10">
        <v>189.399993896484</v>
      </c>
      <c r="C511" s="1" t="s">
        <v>908</v>
      </c>
      <c r="D511" s="1" t="s">
        <v>1843</v>
      </c>
      <c r="F511" s="1" t="s">
        <v>9701</v>
      </c>
    </row>
    <row r="512">
      <c r="A512" s="1" t="s">
        <v>1876</v>
      </c>
      <c r="B512" s="10">
        <v>449.699996948242</v>
      </c>
      <c r="C512" s="1" t="s">
        <v>908</v>
      </c>
      <c r="D512" s="1" t="s">
        <v>1877</v>
      </c>
      <c r="F512" s="1" t="s">
        <v>9701</v>
      </c>
    </row>
    <row r="513">
      <c r="A513" s="1" t="s">
        <v>91</v>
      </c>
      <c r="B513" s="10">
        <v>568.0</v>
      </c>
      <c r="C513" s="1" t="s">
        <v>938</v>
      </c>
      <c r="D513" s="1" t="s">
        <v>1892</v>
      </c>
      <c r="F513" s="1" t="s">
        <v>9701</v>
      </c>
    </row>
    <row r="514">
      <c r="A514" s="1" t="s">
        <v>623</v>
      </c>
      <c r="B514" s="10">
        <v>743.619998931884</v>
      </c>
      <c r="C514" s="1" t="s">
        <v>1333</v>
      </c>
      <c r="D514" s="1" t="s">
        <v>1896</v>
      </c>
      <c r="F514" s="1" t="s">
        <v>9701</v>
      </c>
    </row>
    <row r="515">
      <c r="A515" s="1" t="s">
        <v>1905</v>
      </c>
      <c r="B515" s="10">
        <v>878.649978637695</v>
      </c>
      <c r="C515" s="1" t="s">
        <v>1243</v>
      </c>
      <c r="D515" s="1" t="s">
        <v>1906</v>
      </c>
      <c r="F515" s="1" t="s">
        <v>9701</v>
      </c>
    </row>
    <row r="516">
      <c r="A516" s="1" t="s">
        <v>1935</v>
      </c>
      <c r="B516" s="10">
        <v>9905.7600402832</v>
      </c>
      <c r="C516" s="1" t="s">
        <v>908</v>
      </c>
      <c r="D516" s="1" t="s">
        <v>1936</v>
      </c>
      <c r="F516" s="1" t="s">
        <v>9701</v>
      </c>
    </row>
    <row r="517">
      <c r="A517" s="1" t="s">
        <v>1962</v>
      </c>
      <c r="B517" s="10">
        <v>493.049987792968</v>
      </c>
      <c r="C517" s="1" t="s">
        <v>1243</v>
      </c>
      <c r="D517" s="1" t="s">
        <v>1963</v>
      </c>
      <c r="F517" s="1" t="s">
        <v>9701</v>
      </c>
    </row>
    <row r="518">
      <c r="A518" s="1" t="s">
        <v>1967</v>
      </c>
      <c r="B518" s="10">
        <v>5062.64003849029</v>
      </c>
      <c r="C518" s="1" t="s">
        <v>1006</v>
      </c>
      <c r="D518" s="1" t="s">
        <v>1968</v>
      </c>
      <c r="E518" s="7">
        <v>45538.74493055556</v>
      </c>
      <c r="F518" s="1" t="s">
        <v>9701</v>
      </c>
    </row>
    <row r="519">
      <c r="A519" s="1" t="s">
        <v>1988</v>
      </c>
      <c r="B519" s="10">
        <v>520.209991455078</v>
      </c>
      <c r="C519" s="1" t="s">
        <v>938</v>
      </c>
      <c r="D519" s="1" t="s">
        <v>1989</v>
      </c>
      <c r="E519" s="7">
        <v>45560.516863425924</v>
      </c>
      <c r="F519" s="1" t="s">
        <v>9701</v>
      </c>
    </row>
    <row r="520">
      <c r="A520" s="1" t="s">
        <v>624</v>
      </c>
      <c r="B520" s="10">
        <v>1494.80001831054</v>
      </c>
      <c r="C520" s="1" t="s">
        <v>895</v>
      </c>
      <c r="D520" s="1" t="s">
        <v>2004</v>
      </c>
      <c r="F520" s="1" t="s">
        <v>9701</v>
      </c>
    </row>
    <row r="521">
      <c r="A521" s="1" t="s">
        <v>2039</v>
      </c>
      <c r="B521" s="10">
        <v>6428.75000381469</v>
      </c>
      <c r="C521" s="1" t="s">
        <v>938</v>
      </c>
      <c r="D521" s="1" t="s">
        <v>2040</v>
      </c>
      <c r="F521" s="1" t="s">
        <v>9701</v>
      </c>
    </row>
    <row r="522">
      <c r="A522" s="1" t="s">
        <v>83</v>
      </c>
      <c r="B522" s="10">
        <v>3134.24002838134</v>
      </c>
      <c r="C522" s="1" t="s">
        <v>1030</v>
      </c>
      <c r="D522" s="1" t="s">
        <v>2044</v>
      </c>
      <c r="F522" s="1" t="s">
        <v>9701</v>
      </c>
    </row>
    <row r="523">
      <c r="A523" s="1" t="s">
        <v>208</v>
      </c>
      <c r="B523" s="10">
        <v>727.380001068115</v>
      </c>
      <c r="C523" s="1" t="s">
        <v>938</v>
      </c>
      <c r="D523" s="1" t="s">
        <v>2048</v>
      </c>
      <c r="F523" s="1" t="s">
        <v>9701</v>
      </c>
    </row>
    <row r="524">
      <c r="A524" s="1" t="s">
        <v>2108</v>
      </c>
      <c r="B524" s="10">
        <v>1266.90002441406</v>
      </c>
      <c r="C524" s="1" t="s">
        <v>1243</v>
      </c>
      <c r="D524" s="1" t="s">
        <v>2109</v>
      </c>
      <c r="F524" s="1" t="s">
        <v>9701</v>
      </c>
    </row>
    <row r="525">
      <c r="A525" s="1" t="s">
        <v>240</v>
      </c>
      <c r="B525" s="10">
        <v>86.0</v>
      </c>
      <c r="C525" s="1" t="s">
        <v>938</v>
      </c>
      <c r="D525" s="1" t="s">
        <v>2120</v>
      </c>
      <c r="E525" s="7">
        <v>45534.603159722225</v>
      </c>
      <c r="F525" s="1" t="s">
        <v>9701</v>
      </c>
    </row>
    <row r="526">
      <c r="A526" s="1" t="s">
        <v>2178</v>
      </c>
      <c r="B526" s="10">
        <v>9939.44007110595</v>
      </c>
      <c r="C526" s="1" t="s">
        <v>1333</v>
      </c>
      <c r="D526" s="1" t="s">
        <v>2179</v>
      </c>
      <c r="F526" s="1" t="s">
        <v>9701</v>
      </c>
    </row>
    <row r="527">
      <c r="A527" s="1" t="s">
        <v>309</v>
      </c>
      <c r="B527" s="10">
        <v>1304.34999084472</v>
      </c>
      <c r="C527" s="1" t="s">
        <v>938</v>
      </c>
      <c r="D527" s="1" t="s">
        <v>2192</v>
      </c>
      <c r="F527" s="1" t="s">
        <v>9701</v>
      </c>
    </row>
    <row r="528">
      <c r="A528" s="1" t="s">
        <v>269</v>
      </c>
      <c r="B528" s="10">
        <v>428.900001525878</v>
      </c>
      <c r="C528" s="1" t="s">
        <v>908</v>
      </c>
      <c r="D528" s="1" t="s">
        <v>2204</v>
      </c>
      <c r="F528" s="1" t="s">
        <v>9701</v>
      </c>
    </row>
    <row r="529">
      <c r="A529" s="1" t="s">
        <v>243</v>
      </c>
      <c r="B529" s="10">
        <v>20.0</v>
      </c>
      <c r="C529" s="1" t="s">
        <v>1030</v>
      </c>
      <c r="D529" s="1" t="s">
        <v>2213</v>
      </c>
      <c r="F529" s="1" t="s">
        <v>9701</v>
      </c>
    </row>
    <row r="530">
      <c r="A530" s="1" t="s">
        <v>2274</v>
      </c>
      <c r="B530" s="10">
        <v>448.959991455078</v>
      </c>
      <c r="C530" s="1" t="s">
        <v>1030</v>
      </c>
      <c r="D530" s="1" t="s">
        <v>2275</v>
      </c>
      <c r="F530" s="1" t="s">
        <v>9701</v>
      </c>
    </row>
    <row r="531">
      <c r="A531" s="1" t="s">
        <v>711</v>
      </c>
      <c r="B531" s="10">
        <v>549.979995727539</v>
      </c>
      <c r="C531" s="1" t="s">
        <v>1185</v>
      </c>
      <c r="D531" s="1" t="s">
        <v>2317</v>
      </c>
      <c r="F531" s="1" t="s">
        <v>9701</v>
      </c>
    </row>
    <row r="532">
      <c r="A532" s="1" t="s">
        <v>725</v>
      </c>
      <c r="B532" s="10">
        <v>6504.77003097534</v>
      </c>
      <c r="C532" s="1" t="s">
        <v>895</v>
      </c>
      <c r="D532" s="1" t="s">
        <v>2326</v>
      </c>
      <c r="F532" s="1" t="s">
        <v>9701</v>
      </c>
    </row>
    <row r="533">
      <c r="A533" s="1" t="s">
        <v>626</v>
      </c>
      <c r="B533" s="10">
        <v>394.209991455078</v>
      </c>
      <c r="C533" s="1" t="s">
        <v>973</v>
      </c>
      <c r="D533" s="1" t="s">
        <v>2329</v>
      </c>
      <c r="F533" s="1" t="s">
        <v>9701</v>
      </c>
    </row>
    <row r="534">
      <c r="A534" s="1" t="s">
        <v>653</v>
      </c>
      <c r="B534" s="10">
        <v>123.209999084472</v>
      </c>
      <c r="C534" s="1" t="s">
        <v>1301</v>
      </c>
      <c r="D534" s="1" t="s">
        <v>2333</v>
      </c>
      <c r="F534" s="1" t="s">
        <v>9701</v>
      </c>
    </row>
    <row r="535">
      <c r="A535" s="1" t="s">
        <v>148</v>
      </c>
      <c r="B535" s="10">
        <v>161.100006103515</v>
      </c>
      <c r="C535" s="1" t="s">
        <v>938</v>
      </c>
      <c r="D535" s="1" t="s">
        <v>2337</v>
      </c>
      <c r="F535" s="1" t="s">
        <v>9701</v>
      </c>
    </row>
    <row r="536">
      <c r="A536" s="1" t="s">
        <v>150</v>
      </c>
      <c r="B536" s="10">
        <v>5119.11992073059</v>
      </c>
      <c r="C536" s="1" t="s">
        <v>1243</v>
      </c>
      <c r="D536" s="1" t="s">
        <v>2341</v>
      </c>
      <c r="E536" s="7">
        <v>45518.59278935185</v>
      </c>
      <c r="F536" s="1" t="s">
        <v>9701</v>
      </c>
    </row>
    <row r="537">
      <c r="A537" s="1" t="s">
        <v>2345</v>
      </c>
      <c r="B537" s="10">
        <v>11750.2700500488</v>
      </c>
      <c r="C537" s="1" t="s">
        <v>938</v>
      </c>
      <c r="D537" s="1" t="s">
        <v>2346</v>
      </c>
      <c r="F537" s="1" t="s">
        <v>9701</v>
      </c>
    </row>
    <row r="538">
      <c r="A538" s="1" t="s">
        <v>2386</v>
      </c>
      <c r="B538" s="10">
        <v>109849.909343719</v>
      </c>
      <c r="C538" s="1" t="s">
        <v>1115</v>
      </c>
      <c r="D538" s="1" t="s">
        <v>2387</v>
      </c>
      <c r="F538" s="1" t="s">
        <v>9701</v>
      </c>
    </row>
    <row r="539">
      <c r="A539" s="1" t="s">
        <v>730</v>
      </c>
      <c r="B539" s="10">
        <v>26620.8099250793</v>
      </c>
      <c r="C539" s="1" t="s">
        <v>973</v>
      </c>
      <c r="D539" s="1" t="s">
        <v>2396</v>
      </c>
      <c r="F539" s="1" t="s">
        <v>9701</v>
      </c>
    </row>
    <row r="540">
      <c r="A540" s="1" t="s">
        <v>277</v>
      </c>
      <c r="B540" s="10">
        <v>548.0</v>
      </c>
      <c r="C540" s="1" t="s">
        <v>938</v>
      </c>
      <c r="D540" s="1" t="s">
        <v>2437</v>
      </c>
      <c r="F540" s="1" t="s">
        <v>9701</v>
      </c>
    </row>
    <row r="541">
      <c r="A541" s="1" t="s">
        <v>2458</v>
      </c>
      <c r="B541" s="10">
        <v>24182.8298101425</v>
      </c>
      <c r="C541" s="1" t="s">
        <v>930</v>
      </c>
      <c r="D541" s="1" t="s">
        <v>2459</v>
      </c>
      <c r="F541" s="1" t="s">
        <v>9701</v>
      </c>
    </row>
    <row r="542">
      <c r="A542" s="1" t="s">
        <v>2468</v>
      </c>
      <c r="B542" s="10">
        <v>23927.0398082733</v>
      </c>
      <c r="C542" s="1" t="s">
        <v>895</v>
      </c>
      <c r="D542" s="1" t="s">
        <v>2469</v>
      </c>
      <c r="E542" s="7">
        <v>45561.86686342592</v>
      </c>
      <c r="F542" s="1" t="s">
        <v>9701</v>
      </c>
    </row>
    <row r="543">
      <c r="A543" s="1" t="s">
        <v>2484</v>
      </c>
      <c r="B543" s="10">
        <v>2539.76000213623</v>
      </c>
      <c r="C543" s="1" t="s">
        <v>908</v>
      </c>
      <c r="D543" s="1" t="s">
        <v>2485</v>
      </c>
      <c r="F543" s="1" t="s">
        <v>9701</v>
      </c>
    </row>
    <row r="544">
      <c r="A544" s="1" t="s">
        <v>278</v>
      </c>
      <c r="B544" s="10">
        <v>261.799987792968</v>
      </c>
      <c r="C544" s="1" t="s">
        <v>908</v>
      </c>
      <c r="D544" s="1" t="s">
        <v>2520</v>
      </c>
      <c r="F544" s="1" t="s">
        <v>9701</v>
      </c>
    </row>
    <row r="545">
      <c r="A545" s="1" t="s">
        <v>2529</v>
      </c>
      <c r="B545" s="10">
        <v>18609.9299476612</v>
      </c>
      <c r="C545" s="1" t="s">
        <v>2230</v>
      </c>
      <c r="D545" s="1" t="s">
        <v>2530</v>
      </c>
      <c r="E545" s="7">
        <v>45542.680439814816</v>
      </c>
      <c r="F545" s="1" t="s">
        <v>9701</v>
      </c>
    </row>
    <row r="546">
      <c r="A546" s="1" t="s">
        <v>2534</v>
      </c>
      <c r="B546" s="10">
        <v>4745.69995117187</v>
      </c>
      <c r="C546" s="1" t="s">
        <v>1243</v>
      </c>
      <c r="D546" s="1" t="s">
        <v>2535</v>
      </c>
      <c r="E546" s="7">
        <v>45575.153333333335</v>
      </c>
      <c r="F546" s="1" t="s">
        <v>9701</v>
      </c>
    </row>
    <row r="547">
      <c r="A547" s="1" t="s">
        <v>632</v>
      </c>
      <c r="B547" s="10">
        <v>360.689994812011</v>
      </c>
      <c r="C547" s="1" t="s">
        <v>1115</v>
      </c>
      <c r="D547" s="1" t="s">
        <v>2541</v>
      </c>
      <c r="F547" s="1" t="s">
        <v>9701</v>
      </c>
    </row>
    <row r="548">
      <c r="A548" s="1" t="s">
        <v>2565</v>
      </c>
      <c r="B548" s="10">
        <v>1457.19999694824</v>
      </c>
      <c r="C548" s="1" t="s">
        <v>1497</v>
      </c>
      <c r="D548" s="1" t="s">
        <v>2566</v>
      </c>
      <c r="F548" s="1" t="s">
        <v>9701</v>
      </c>
    </row>
    <row r="549">
      <c r="A549" s="1" t="s">
        <v>2570</v>
      </c>
      <c r="B549" s="10">
        <v>2338.90998840332</v>
      </c>
      <c r="C549" s="1" t="s">
        <v>895</v>
      </c>
      <c r="D549" s="1" t="s">
        <v>2571</v>
      </c>
      <c r="E549" s="7">
        <v>45579.730405092596</v>
      </c>
      <c r="F549" s="1" t="s">
        <v>9701</v>
      </c>
    </row>
    <row r="550">
      <c r="A550" s="1" t="s">
        <v>2578</v>
      </c>
      <c r="B550" s="10">
        <v>360.239990234375</v>
      </c>
      <c r="C550" s="1" t="s">
        <v>908</v>
      </c>
      <c r="D550" s="1" t="s">
        <v>2579</v>
      </c>
      <c r="F550" s="1" t="s">
        <v>9701</v>
      </c>
    </row>
    <row r="551">
      <c r="A551" s="1" t="s">
        <v>2587</v>
      </c>
      <c r="B551" s="10">
        <v>1227.15000152587</v>
      </c>
      <c r="C551" s="1" t="s">
        <v>1185</v>
      </c>
      <c r="D551" s="1" t="s">
        <v>2588</v>
      </c>
      <c r="E551" s="7">
        <v>45513.58673611111</v>
      </c>
      <c r="F551" s="1" t="s">
        <v>9701</v>
      </c>
    </row>
    <row r="552">
      <c r="A552" s="1" t="s">
        <v>2615</v>
      </c>
      <c r="B552" s="10">
        <v>226.699996948242</v>
      </c>
      <c r="C552" s="1" t="s">
        <v>908</v>
      </c>
      <c r="D552" s="1" t="s">
        <v>2616</v>
      </c>
      <c r="F552" s="1" t="s">
        <v>9701</v>
      </c>
    </row>
    <row r="553">
      <c r="A553" s="1" t="s">
        <v>326</v>
      </c>
      <c r="B553" s="10">
        <v>1064.30002593994</v>
      </c>
      <c r="C553" s="1" t="s">
        <v>1030</v>
      </c>
      <c r="D553" s="1" t="s">
        <v>2620</v>
      </c>
      <c r="F553" s="1" t="s">
        <v>9701</v>
      </c>
    </row>
    <row r="554">
      <c r="A554" s="1" t="s">
        <v>640</v>
      </c>
      <c r="B554" s="10">
        <v>7800.64001464843</v>
      </c>
      <c r="C554" s="1" t="s">
        <v>895</v>
      </c>
      <c r="D554" s="1" t="s">
        <v>2644</v>
      </c>
      <c r="F554" s="1" t="s">
        <v>9701</v>
      </c>
    </row>
    <row r="555">
      <c r="A555" s="1" t="s">
        <v>276</v>
      </c>
      <c r="B555" s="10">
        <v>542.200021743774</v>
      </c>
      <c r="C555" s="1" t="s">
        <v>908</v>
      </c>
      <c r="D555" s="1" t="s">
        <v>2656</v>
      </c>
      <c r="F555" s="1" t="s">
        <v>9701</v>
      </c>
    </row>
    <row r="556">
      <c r="A556" s="1" t="s">
        <v>625</v>
      </c>
      <c r="B556" s="10">
        <v>127.0</v>
      </c>
      <c r="C556" s="1" t="s">
        <v>1185</v>
      </c>
      <c r="D556" s="1" t="s">
        <v>2659</v>
      </c>
      <c r="E556" s="7">
        <v>45567.680289351854</v>
      </c>
      <c r="F556" s="1" t="s">
        <v>9701</v>
      </c>
    </row>
    <row r="557">
      <c r="A557" s="1" t="s">
        <v>2709</v>
      </c>
      <c r="B557" s="10">
        <v>2474.90000915527</v>
      </c>
      <c r="C557" s="1" t="s">
        <v>1109</v>
      </c>
      <c r="D557" s="1" t="s">
        <v>2710</v>
      </c>
      <c r="F557" s="1" t="s">
        <v>9701</v>
      </c>
    </row>
    <row r="558">
      <c r="A558" s="1" t="s">
        <v>123</v>
      </c>
      <c r="B558" s="10">
        <v>349.899993896484</v>
      </c>
      <c r="C558" s="1" t="s">
        <v>938</v>
      </c>
      <c r="D558" s="1" t="s">
        <v>2712</v>
      </c>
      <c r="F558" s="1" t="s">
        <v>9701</v>
      </c>
    </row>
    <row r="559">
      <c r="A559" s="1" t="s">
        <v>227</v>
      </c>
      <c r="B559" s="10">
        <v>10.0</v>
      </c>
      <c r="C559" s="1" t="s">
        <v>908</v>
      </c>
      <c r="D559" s="1" t="s">
        <v>2735</v>
      </c>
      <c r="F559" s="1" t="s">
        <v>9701</v>
      </c>
    </row>
    <row r="560">
      <c r="A560" s="1" t="s">
        <v>2747</v>
      </c>
      <c r="B560" s="10">
        <v>123.75</v>
      </c>
      <c r="C560" s="1" t="s">
        <v>908</v>
      </c>
      <c r="D560" s="1" t="s">
        <v>2748</v>
      </c>
      <c r="F560" s="1" t="s">
        <v>9701</v>
      </c>
    </row>
    <row r="561">
      <c r="A561" s="1" t="s">
        <v>308</v>
      </c>
      <c r="B561" s="10">
        <v>1629.91002655029</v>
      </c>
      <c r="C561" s="1" t="s">
        <v>908</v>
      </c>
      <c r="D561" s="1" t="s">
        <v>2768</v>
      </c>
      <c r="F561" s="1" t="s">
        <v>9701</v>
      </c>
    </row>
    <row r="562">
      <c r="A562" s="1" t="s">
        <v>274</v>
      </c>
      <c r="B562" s="10">
        <v>650.83999633789</v>
      </c>
      <c r="C562" s="1" t="s">
        <v>1066</v>
      </c>
      <c r="D562" s="1" t="s">
        <v>2773</v>
      </c>
      <c r="F562" s="1" t="s">
        <v>9701</v>
      </c>
    </row>
    <row r="563">
      <c r="A563" s="1" t="s">
        <v>665</v>
      </c>
      <c r="B563" s="10">
        <v>671.650009155273</v>
      </c>
      <c r="C563" s="1" t="s">
        <v>1392</v>
      </c>
      <c r="D563" s="1" t="s">
        <v>2809</v>
      </c>
      <c r="F563" s="1" t="s">
        <v>9701</v>
      </c>
    </row>
    <row r="564">
      <c r="A564" s="1" t="s">
        <v>2817</v>
      </c>
      <c r="B564" s="10">
        <v>927.150001525878</v>
      </c>
      <c r="C564" s="1" t="s">
        <v>1030</v>
      </c>
      <c r="D564" s="1" t="s">
        <v>2818</v>
      </c>
      <c r="F564" s="1" t="s">
        <v>9701</v>
      </c>
    </row>
    <row r="565">
      <c r="A565" s="1" t="s">
        <v>2826</v>
      </c>
      <c r="B565" s="10">
        <v>131.440000534057</v>
      </c>
      <c r="C565" s="1" t="s">
        <v>908</v>
      </c>
      <c r="D565" s="1" t="s">
        <v>2827</v>
      </c>
      <c r="F565" s="1" t="s">
        <v>9701</v>
      </c>
    </row>
    <row r="566">
      <c r="A566" s="1" t="s">
        <v>2845</v>
      </c>
      <c r="B566" s="10">
        <v>9065.8200302124</v>
      </c>
      <c r="C566" s="1" t="s">
        <v>895</v>
      </c>
      <c r="D566" s="1" t="s">
        <v>2846</v>
      </c>
      <c r="F566" s="1" t="s">
        <v>9701</v>
      </c>
    </row>
    <row r="567">
      <c r="A567" s="1" t="s">
        <v>203</v>
      </c>
      <c r="B567" s="10">
        <v>179.0</v>
      </c>
      <c r="C567" s="1" t="s">
        <v>908</v>
      </c>
      <c r="D567" s="1" t="s">
        <v>2886</v>
      </c>
      <c r="F567" s="1" t="s">
        <v>9701</v>
      </c>
    </row>
    <row r="568">
      <c r="A568" s="1" t="s">
        <v>189</v>
      </c>
      <c r="B568" s="10">
        <v>281.0</v>
      </c>
      <c r="C568" s="1" t="s">
        <v>1586</v>
      </c>
      <c r="D568" s="1" t="s">
        <v>2907</v>
      </c>
      <c r="F568" s="1" t="s">
        <v>9701</v>
      </c>
    </row>
    <row r="569">
      <c r="A569" s="1" t="s">
        <v>673</v>
      </c>
      <c r="B569" s="10">
        <v>347.939994812011</v>
      </c>
      <c r="C569" s="1" t="s">
        <v>1115</v>
      </c>
      <c r="D569" s="1" t="s">
        <v>2909</v>
      </c>
      <c r="F569" s="1" t="s">
        <v>9701</v>
      </c>
    </row>
    <row r="570">
      <c r="A570" s="1" t="s">
        <v>2913</v>
      </c>
      <c r="B570" s="10">
        <v>14156.8100662231</v>
      </c>
      <c r="C570" s="1" t="s">
        <v>945</v>
      </c>
      <c r="D570" s="1" t="s">
        <v>2914</v>
      </c>
      <c r="F570" s="1" t="s">
        <v>9701</v>
      </c>
    </row>
    <row r="571">
      <c r="A571" s="1" t="s">
        <v>264</v>
      </c>
      <c r="B571" s="10">
        <v>336.809997558593</v>
      </c>
      <c r="C571" s="1" t="s">
        <v>908</v>
      </c>
      <c r="D571" s="1" t="s">
        <v>2922</v>
      </c>
      <c r="E571" s="7">
        <v>45502.73881944444</v>
      </c>
      <c r="F571" s="1" t="s">
        <v>9701</v>
      </c>
    </row>
    <row r="572">
      <c r="A572" s="1" t="s">
        <v>2926</v>
      </c>
      <c r="B572" s="10">
        <v>29046.1798324584</v>
      </c>
      <c r="C572" s="1" t="s">
        <v>1294</v>
      </c>
      <c r="D572" s="1" t="s">
        <v>2927</v>
      </c>
      <c r="E572" s="7">
        <v>45579.8665625</v>
      </c>
      <c r="F572" s="1" t="s">
        <v>9701</v>
      </c>
    </row>
    <row r="573">
      <c r="A573" s="1" t="s">
        <v>2935</v>
      </c>
      <c r="B573" s="10">
        <v>4327.77003479003</v>
      </c>
      <c r="C573" s="1" t="s">
        <v>908</v>
      </c>
      <c r="D573" s="1" t="s">
        <v>2936</v>
      </c>
      <c r="F573" s="1" t="s">
        <v>9701</v>
      </c>
    </row>
    <row r="574">
      <c r="A574" s="1" t="s">
        <v>184</v>
      </c>
      <c r="B574" s="10">
        <v>605.519989013671</v>
      </c>
      <c r="C574" s="1" t="s">
        <v>1215</v>
      </c>
      <c r="D574" s="1" t="s">
        <v>2945</v>
      </c>
      <c r="F574" s="1" t="s">
        <v>9701</v>
      </c>
    </row>
    <row r="575">
      <c r="A575" s="1" t="s">
        <v>705</v>
      </c>
      <c r="B575" s="10">
        <v>1133.24997711181</v>
      </c>
      <c r="C575" s="1" t="s">
        <v>1185</v>
      </c>
      <c r="D575" s="1" t="s">
        <v>2970</v>
      </c>
      <c r="F575" s="1" t="s">
        <v>9701</v>
      </c>
    </row>
    <row r="576">
      <c r="A576" s="1" t="s">
        <v>2974</v>
      </c>
      <c r="B576" s="10">
        <v>476.110008239746</v>
      </c>
      <c r="C576" s="1" t="s">
        <v>973</v>
      </c>
      <c r="D576" s="1" t="s">
        <v>2975</v>
      </c>
      <c r="F576" s="1" t="s">
        <v>9701</v>
      </c>
    </row>
    <row r="577">
      <c r="A577" s="1" t="s">
        <v>331</v>
      </c>
      <c r="B577" s="10">
        <v>4084.07999420166</v>
      </c>
      <c r="C577" s="1" t="s">
        <v>1243</v>
      </c>
      <c r="D577" s="1" t="s">
        <v>2988</v>
      </c>
      <c r="F577" s="1" t="s">
        <v>9701</v>
      </c>
    </row>
    <row r="578">
      <c r="A578" s="1" t="s">
        <v>3017</v>
      </c>
      <c r="B578" s="10">
        <v>2913.00999450683</v>
      </c>
      <c r="C578" s="1" t="s">
        <v>1243</v>
      </c>
      <c r="D578" s="1" t="s">
        <v>3018</v>
      </c>
      <c r="E578" s="7">
        <v>45539.5409375</v>
      </c>
      <c r="F578" s="1" t="s">
        <v>9701</v>
      </c>
    </row>
    <row r="579">
      <c r="A579" s="1" t="s">
        <v>635</v>
      </c>
      <c r="B579" s="10">
        <v>709.799987792968</v>
      </c>
      <c r="C579" s="1" t="s">
        <v>1497</v>
      </c>
      <c r="D579" s="1" t="s">
        <v>3036</v>
      </c>
      <c r="F579" s="1" t="s">
        <v>9701</v>
      </c>
    </row>
    <row r="580">
      <c r="A580" s="1" t="s">
        <v>3072</v>
      </c>
      <c r="B580" s="10">
        <v>1772.17002296447</v>
      </c>
      <c r="C580" s="1" t="s">
        <v>895</v>
      </c>
      <c r="D580" s="1" t="s">
        <v>3073</v>
      </c>
      <c r="F580" s="1" t="s">
        <v>9701</v>
      </c>
    </row>
    <row r="581">
      <c r="A581" s="1" t="s">
        <v>662</v>
      </c>
      <c r="B581" s="10">
        <v>1533.70004081726</v>
      </c>
      <c r="C581" s="1" t="s">
        <v>1006</v>
      </c>
      <c r="D581" s="1" t="s">
        <v>3106</v>
      </c>
      <c r="F581" s="1" t="s">
        <v>9701</v>
      </c>
    </row>
    <row r="582">
      <c r="A582" s="1" t="s">
        <v>313</v>
      </c>
      <c r="B582" s="10">
        <v>1845.0</v>
      </c>
      <c r="C582" s="1" t="s">
        <v>938</v>
      </c>
      <c r="D582" s="1" t="s">
        <v>3119</v>
      </c>
      <c r="F582" s="1" t="s">
        <v>9701</v>
      </c>
    </row>
    <row r="583">
      <c r="A583" s="1" t="s">
        <v>631</v>
      </c>
      <c r="B583" s="10">
        <v>3472.33001327514</v>
      </c>
      <c r="C583" s="1" t="s">
        <v>895</v>
      </c>
      <c r="D583" s="1" t="s">
        <v>3130</v>
      </c>
      <c r="E583" s="7">
        <v>45518.726331018515</v>
      </c>
      <c r="F583" s="1" t="s">
        <v>9701</v>
      </c>
    </row>
    <row r="584">
      <c r="A584" s="1" t="s">
        <v>3140</v>
      </c>
      <c r="B584" s="10">
        <v>888.11001586914</v>
      </c>
      <c r="C584" s="1" t="s">
        <v>1497</v>
      </c>
      <c r="D584" s="1" t="s">
        <v>3141</v>
      </c>
      <c r="F584" s="1" t="s">
        <v>9701</v>
      </c>
    </row>
    <row r="585">
      <c r="A585" s="1" t="s">
        <v>3151</v>
      </c>
      <c r="B585" s="10">
        <v>67174.7897715568</v>
      </c>
      <c r="C585" s="1" t="s">
        <v>1294</v>
      </c>
      <c r="D585" s="1" t="s">
        <v>3152</v>
      </c>
      <c r="F585" s="1" t="s">
        <v>9701</v>
      </c>
    </row>
    <row r="586">
      <c r="A586" s="1" t="s">
        <v>200</v>
      </c>
      <c r="B586" s="10">
        <v>70.0</v>
      </c>
      <c r="C586" s="1" t="s">
        <v>990</v>
      </c>
      <c r="D586" s="1" t="s">
        <v>3159</v>
      </c>
      <c r="F586" s="1" t="s">
        <v>9701</v>
      </c>
    </row>
    <row r="587">
      <c r="A587" s="1" t="s">
        <v>178</v>
      </c>
      <c r="B587" s="10">
        <v>322.0</v>
      </c>
      <c r="C587" s="1" t="s">
        <v>938</v>
      </c>
      <c r="D587" s="1" t="s">
        <v>3217</v>
      </c>
      <c r="F587" s="1" t="s">
        <v>9701</v>
      </c>
    </row>
    <row r="588">
      <c r="A588" s="1" t="s">
        <v>3222</v>
      </c>
      <c r="B588" s="10">
        <v>1632.55999755859</v>
      </c>
      <c r="C588" s="1" t="s">
        <v>967</v>
      </c>
      <c r="D588" s="1" t="s">
        <v>9691</v>
      </c>
      <c r="E588" s="7">
        <v>45544.45890046296</v>
      </c>
      <c r="F588" s="1" t="s">
        <v>9701</v>
      </c>
    </row>
    <row r="589">
      <c r="A589" s="1" t="s">
        <v>3227</v>
      </c>
      <c r="B589" s="10">
        <v>265.629997253417</v>
      </c>
      <c r="C589" s="1" t="s">
        <v>908</v>
      </c>
      <c r="D589" s="1" t="s">
        <v>3228</v>
      </c>
      <c r="E589" s="7">
        <v>45505.645625</v>
      </c>
      <c r="F589" s="1" t="s">
        <v>9701</v>
      </c>
    </row>
    <row r="590">
      <c r="A590" s="1" t="s">
        <v>340</v>
      </c>
      <c r="B590" s="10">
        <v>2297.0</v>
      </c>
      <c r="C590" s="1" t="s">
        <v>938</v>
      </c>
      <c r="D590" s="1" t="s">
        <v>3253</v>
      </c>
      <c r="F590" s="1" t="s">
        <v>9701</v>
      </c>
    </row>
    <row r="591">
      <c r="A591" s="1" t="s">
        <v>3256</v>
      </c>
      <c r="B591" s="10">
        <v>7508.12991333007</v>
      </c>
      <c r="C591" s="1" t="s">
        <v>938</v>
      </c>
      <c r="D591" s="1" t="s">
        <v>3257</v>
      </c>
      <c r="F591" s="1" t="s">
        <v>9701</v>
      </c>
    </row>
    <row r="592">
      <c r="A592" s="1" t="s">
        <v>3261</v>
      </c>
      <c r="B592" s="10">
        <v>586.220012664794</v>
      </c>
      <c r="C592" s="1" t="s">
        <v>930</v>
      </c>
      <c r="D592" s="1" t="s">
        <v>3262</v>
      </c>
      <c r="F592" s="1" t="s">
        <v>9701</v>
      </c>
    </row>
    <row r="593">
      <c r="A593" s="1" t="s">
        <v>339</v>
      </c>
      <c r="B593" s="10">
        <v>34076.0700464248</v>
      </c>
      <c r="C593" s="1" t="s">
        <v>908</v>
      </c>
      <c r="D593" s="1" t="s">
        <v>3265</v>
      </c>
      <c r="F593" s="1" t="s">
        <v>9701</v>
      </c>
    </row>
    <row r="594">
      <c r="A594" s="1" t="s">
        <v>700</v>
      </c>
      <c r="B594" s="10">
        <v>700.670005798339</v>
      </c>
      <c r="C594" s="1" t="s">
        <v>1115</v>
      </c>
      <c r="D594" s="1" t="s">
        <v>3295</v>
      </c>
      <c r="F594" s="1" t="s">
        <v>9701</v>
      </c>
    </row>
    <row r="595">
      <c r="A595" s="1" t="s">
        <v>3299</v>
      </c>
      <c r="B595" s="10">
        <v>4794.15999984741</v>
      </c>
      <c r="C595" s="1" t="s">
        <v>930</v>
      </c>
      <c r="D595" s="1" t="s">
        <v>3300</v>
      </c>
      <c r="F595" s="1" t="s">
        <v>9701</v>
      </c>
    </row>
    <row r="596">
      <c r="A596" s="1" t="s">
        <v>95</v>
      </c>
      <c r="B596" s="10">
        <v>4012.99002075195</v>
      </c>
      <c r="C596" s="1" t="s">
        <v>1243</v>
      </c>
      <c r="D596" s="1" t="s">
        <v>3311</v>
      </c>
      <c r="F596" s="1" t="s">
        <v>9701</v>
      </c>
    </row>
    <row r="597">
      <c r="A597" s="1" t="s">
        <v>3422</v>
      </c>
      <c r="B597" s="10">
        <v>608.299987792968</v>
      </c>
      <c r="C597" s="1" t="s">
        <v>1109</v>
      </c>
      <c r="D597" s="1" t="s">
        <v>3423</v>
      </c>
      <c r="F597" s="1" t="s">
        <v>9701</v>
      </c>
    </row>
    <row r="598">
      <c r="A598" s="1" t="s">
        <v>3430</v>
      </c>
      <c r="B598" s="10">
        <v>798.0</v>
      </c>
      <c r="C598" s="1" t="s">
        <v>2172</v>
      </c>
      <c r="D598" s="1" t="s">
        <v>3431</v>
      </c>
      <c r="F598" s="1" t="s">
        <v>9701</v>
      </c>
    </row>
    <row r="599">
      <c r="A599" s="1" t="s">
        <v>706</v>
      </c>
      <c r="B599" s="10">
        <v>520.569999694824</v>
      </c>
      <c r="C599" s="1" t="s">
        <v>895</v>
      </c>
      <c r="D599" s="1" t="s">
        <v>3444</v>
      </c>
      <c r="F599" s="1" t="s">
        <v>9701</v>
      </c>
    </row>
    <row r="600">
      <c r="A600" s="1" t="s">
        <v>144</v>
      </c>
      <c r="B600" s="10">
        <v>30.0</v>
      </c>
      <c r="C600" s="1" t="s">
        <v>938</v>
      </c>
      <c r="D600" s="1" t="s">
        <v>3451</v>
      </c>
      <c r="F600" s="1" t="s">
        <v>9701</v>
      </c>
    </row>
    <row r="601">
      <c r="A601" s="1" t="s">
        <v>667</v>
      </c>
      <c r="B601" s="10">
        <v>458.899995803833</v>
      </c>
      <c r="C601" s="1" t="s">
        <v>1006</v>
      </c>
      <c r="D601" s="1" t="s">
        <v>3463</v>
      </c>
      <c r="E601" s="7">
        <v>45519.77243055555</v>
      </c>
      <c r="F601" s="1" t="s">
        <v>9701</v>
      </c>
    </row>
    <row r="602">
      <c r="A602" s="1" t="s">
        <v>3479</v>
      </c>
      <c r="B602" s="10">
        <v>868.870002746582</v>
      </c>
      <c r="C602" s="1" t="s">
        <v>930</v>
      </c>
      <c r="D602" s="1" t="s">
        <v>3480</v>
      </c>
      <c r="E602" s="7">
        <v>45542.66762731481</v>
      </c>
      <c r="F602" s="1" t="s">
        <v>9701</v>
      </c>
    </row>
    <row r="603">
      <c r="A603" s="1" t="s">
        <v>296</v>
      </c>
      <c r="B603" s="10">
        <v>1082.88998413085</v>
      </c>
      <c r="C603" s="1" t="s">
        <v>1215</v>
      </c>
      <c r="D603" s="1" t="s">
        <v>3497</v>
      </c>
      <c r="F603" s="1" t="s">
        <v>9701</v>
      </c>
    </row>
    <row r="604">
      <c r="A604" s="1" t="s">
        <v>3530</v>
      </c>
      <c r="B604" s="10">
        <v>5430.66006469726</v>
      </c>
      <c r="C604" s="1" t="s">
        <v>930</v>
      </c>
      <c r="D604" s="1" t="s">
        <v>3531</v>
      </c>
      <c r="F604" s="1" t="s">
        <v>9701</v>
      </c>
    </row>
    <row r="605">
      <c r="A605" s="1" t="s">
        <v>3566</v>
      </c>
      <c r="B605" s="10">
        <v>332.399993896484</v>
      </c>
      <c r="C605" s="1" t="s">
        <v>1586</v>
      </c>
      <c r="D605" s="1" t="s">
        <v>3567</v>
      </c>
      <c r="F605" s="1" t="s">
        <v>9701</v>
      </c>
    </row>
    <row r="606">
      <c r="A606" s="1" t="s">
        <v>3571</v>
      </c>
      <c r="B606" s="10">
        <v>265.0</v>
      </c>
      <c r="C606" s="1" t="s">
        <v>1115</v>
      </c>
      <c r="D606" s="1" t="s">
        <v>3572</v>
      </c>
      <c r="F606" s="1" t="s">
        <v>9701</v>
      </c>
    </row>
    <row r="607">
      <c r="A607" s="1" t="s">
        <v>3594</v>
      </c>
      <c r="B607" s="10">
        <v>52.2000007629394</v>
      </c>
      <c r="C607" s="1" t="s">
        <v>1066</v>
      </c>
      <c r="D607" s="1" t="s">
        <v>3595</v>
      </c>
      <c r="F607" s="1" t="s">
        <v>9701</v>
      </c>
    </row>
    <row r="608">
      <c r="A608" s="1" t="s">
        <v>3599</v>
      </c>
      <c r="B608" s="10">
        <v>301.0</v>
      </c>
      <c r="C608" s="1" t="s">
        <v>908</v>
      </c>
      <c r="D608" s="1" t="s">
        <v>3600</v>
      </c>
      <c r="F608" s="1" t="s">
        <v>9701</v>
      </c>
    </row>
    <row r="609">
      <c r="A609" s="1" t="s">
        <v>3606</v>
      </c>
      <c r="B609" s="10">
        <v>2121.92000579834</v>
      </c>
      <c r="C609" s="1" t="s">
        <v>3609</v>
      </c>
      <c r="D609" s="1" t="s">
        <v>3607</v>
      </c>
      <c r="F609" s="1" t="s">
        <v>9701</v>
      </c>
    </row>
    <row r="610">
      <c r="A610" s="1" t="s">
        <v>87</v>
      </c>
      <c r="B610" s="10">
        <v>151.83999633789</v>
      </c>
      <c r="C610" s="1" t="s">
        <v>990</v>
      </c>
      <c r="D610" s="1" t="s">
        <v>3618</v>
      </c>
      <c r="F610" s="1" t="s">
        <v>9701</v>
      </c>
    </row>
    <row r="611">
      <c r="A611" s="1" t="s">
        <v>3665</v>
      </c>
      <c r="B611" s="10">
        <v>320.98999595642</v>
      </c>
      <c r="C611" s="1" t="s">
        <v>908</v>
      </c>
      <c r="D611" s="1" t="s">
        <v>3666</v>
      </c>
      <c r="E611" s="7">
        <v>45560.51515046296</v>
      </c>
      <c r="F611" s="1" t="s">
        <v>9701</v>
      </c>
    </row>
    <row r="612">
      <c r="A612" s="1" t="s">
        <v>287</v>
      </c>
      <c r="B612" s="10">
        <v>783.880004882812</v>
      </c>
      <c r="C612" s="1" t="s">
        <v>908</v>
      </c>
      <c r="D612" s="1" t="s">
        <v>3681</v>
      </c>
      <c r="E612" s="7">
        <v>45512.49769675926</v>
      </c>
      <c r="F612" s="1" t="s">
        <v>9701</v>
      </c>
    </row>
    <row r="613">
      <c r="A613" s="1" t="s">
        <v>3688</v>
      </c>
      <c r="B613" s="10">
        <v>2054.1100025177</v>
      </c>
      <c r="C613" s="1" t="s">
        <v>930</v>
      </c>
      <c r="D613" s="1" t="s">
        <v>3689</v>
      </c>
      <c r="F613" s="1" t="s">
        <v>9701</v>
      </c>
    </row>
    <row r="614">
      <c r="A614" s="1" t="s">
        <v>67</v>
      </c>
      <c r="B614" s="10">
        <v>79.8000030517578</v>
      </c>
      <c r="C614" s="1" t="s">
        <v>938</v>
      </c>
      <c r="D614" s="1" t="s">
        <v>3704</v>
      </c>
      <c r="F614" s="1" t="s">
        <v>9701</v>
      </c>
    </row>
    <row r="615">
      <c r="A615" s="1" t="s">
        <v>301</v>
      </c>
      <c r="B615" s="10">
        <v>348.800003051757</v>
      </c>
      <c r="C615" s="1" t="s">
        <v>1030</v>
      </c>
      <c r="D615" s="1" t="s">
        <v>3737</v>
      </c>
      <c r="F615" s="1" t="s">
        <v>9701</v>
      </c>
    </row>
    <row r="616">
      <c r="A616" s="1" t="s">
        <v>141</v>
      </c>
      <c r="B616" s="10">
        <v>1292.0</v>
      </c>
      <c r="C616" s="1" t="s">
        <v>908</v>
      </c>
      <c r="D616" s="1" t="s">
        <v>3753</v>
      </c>
      <c r="F616" s="1" t="s">
        <v>9701</v>
      </c>
    </row>
    <row r="617">
      <c r="A617" s="1" t="s">
        <v>715</v>
      </c>
      <c r="B617" s="10">
        <v>2085.52001953125</v>
      </c>
      <c r="C617" s="1" t="s">
        <v>1115</v>
      </c>
      <c r="D617" s="1" t="s">
        <v>3782</v>
      </c>
      <c r="F617" s="1" t="s">
        <v>9701</v>
      </c>
    </row>
    <row r="618">
      <c r="A618" s="1" t="s">
        <v>3797</v>
      </c>
      <c r="B618" s="10">
        <v>398.799995422363</v>
      </c>
      <c r="C618" s="1" t="s">
        <v>1586</v>
      </c>
      <c r="D618" s="1" t="s">
        <v>3798</v>
      </c>
      <c r="F618" s="1" t="s">
        <v>9701</v>
      </c>
    </row>
    <row r="619">
      <c r="A619" s="1" t="s">
        <v>231</v>
      </c>
      <c r="B619" s="10">
        <v>49.5</v>
      </c>
      <c r="C619" s="1" t="s">
        <v>908</v>
      </c>
      <c r="D619" s="1" t="s">
        <v>3818</v>
      </c>
      <c r="F619" s="1" t="s">
        <v>9701</v>
      </c>
    </row>
    <row r="620">
      <c r="A620" s="1" t="s">
        <v>677</v>
      </c>
      <c r="B620" s="10">
        <v>49.9000015258789</v>
      </c>
      <c r="C620" s="1" t="s">
        <v>2564</v>
      </c>
      <c r="D620" s="1" t="s">
        <v>3822</v>
      </c>
      <c r="F620" s="1" t="s">
        <v>9701</v>
      </c>
    </row>
    <row r="621">
      <c r="A621" s="1" t="s">
        <v>3839</v>
      </c>
      <c r="B621" s="10">
        <v>268.819992065429</v>
      </c>
      <c r="C621" s="1" t="s">
        <v>1104</v>
      </c>
      <c r="D621" s="1" t="s">
        <v>3840</v>
      </c>
      <c r="F621" s="1" t="s">
        <v>9701</v>
      </c>
    </row>
    <row r="622">
      <c r="A622" s="1" t="s">
        <v>3842</v>
      </c>
      <c r="B622" s="10">
        <v>1354.0</v>
      </c>
      <c r="C622" s="1" t="s">
        <v>908</v>
      </c>
      <c r="D622" s="1" t="s">
        <v>9692</v>
      </c>
      <c r="F622" s="1" t="s">
        <v>9701</v>
      </c>
    </row>
    <row r="623">
      <c r="A623" s="1" t="s">
        <v>3847</v>
      </c>
      <c r="B623" s="10">
        <v>1787.97998809814</v>
      </c>
      <c r="C623" s="1" t="s">
        <v>973</v>
      </c>
      <c r="D623" s="1" t="s">
        <v>3848</v>
      </c>
      <c r="F623" s="1" t="s">
        <v>9701</v>
      </c>
    </row>
    <row r="624">
      <c r="A624" s="1" t="s">
        <v>3858</v>
      </c>
      <c r="B624" s="10">
        <v>2168.08002471923</v>
      </c>
      <c r="C624" s="1" t="s">
        <v>908</v>
      </c>
      <c r="D624" s="1" t="s">
        <v>3859</v>
      </c>
      <c r="E624" s="7">
        <v>45552.95974537037</v>
      </c>
      <c r="F624" s="1" t="s">
        <v>9701</v>
      </c>
    </row>
    <row r="625">
      <c r="A625" s="1" t="s">
        <v>282</v>
      </c>
      <c r="B625" s="10">
        <v>670.0</v>
      </c>
      <c r="C625" s="1" t="s">
        <v>908</v>
      </c>
      <c r="D625" s="1" t="s">
        <v>3875</v>
      </c>
      <c r="F625" s="1" t="s">
        <v>9701</v>
      </c>
    </row>
    <row r="626">
      <c r="A626" s="1" t="s">
        <v>3884</v>
      </c>
      <c r="B626" s="10">
        <v>1035.01000595092</v>
      </c>
      <c r="C626" s="1" t="s">
        <v>915</v>
      </c>
      <c r="D626" s="1" t="s">
        <v>3885</v>
      </c>
      <c r="F626" s="1" t="s">
        <v>9701</v>
      </c>
    </row>
    <row r="627">
      <c r="A627" s="1" t="s">
        <v>3888</v>
      </c>
      <c r="B627" s="10">
        <v>1847.54001808166</v>
      </c>
      <c r="C627" s="1" t="s">
        <v>990</v>
      </c>
      <c r="D627" s="1" t="s">
        <v>3889</v>
      </c>
      <c r="F627" s="1" t="s">
        <v>9701</v>
      </c>
    </row>
    <row r="628">
      <c r="A628" s="1" t="s">
        <v>720</v>
      </c>
      <c r="B628" s="10">
        <v>1657.31999206542</v>
      </c>
      <c r="C628" s="1" t="s">
        <v>1115</v>
      </c>
      <c r="D628" s="1" t="s">
        <v>3903</v>
      </c>
      <c r="F628" s="1" t="s">
        <v>9701</v>
      </c>
    </row>
    <row r="629">
      <c r="A629" s="1" t="s">
        <v>3928</v>
      </c>
      <c r="B629" s="10">
        <v>19503.4699039459</v>
      </c>
      <c r="C629" s="1" t="s">
        <v>930</v>
      </c>
      <c r="D629" s="1" t="s">
        <v>3929</v>
      </c>
      <c r="E629" s="7">
        <v>45542.650405092594</v>
      </c>
      <c r="F629" s="1" t="s">
        <v>9701</v>
      </c>
    </row>
    <row r="630">
      <c r="A630" s="1" t="s">
        <v>709</v>
      </c>
      <c r="B630" s="10">
        <v>863.5</v>
      </c>
      <c r="C630" s="1" t="s">
        <v>1115</v>
      </c>
      <c r="D630" s="1" t="s">
        <v>3965</v>
      </c>
      <c r="F630" s="1" t="s">
        <v>9701</v>
      </c>
    </row>
    <row r="631">
      <c r="A631" s="1" t="s">
        <v>100</v>
      </c>
      <c r="B631" s="10">
        <v>637.080001831054</v>
      </c>
      <c r="C631" s="1" t="s">
        <v>938</v>
      </c>
      <c r="D631" s="1" t="s">
        <v>3978</v>
      </c>
      <c r="F631" s="1" t="s">
        <v>9701</v>
      </c>
    </row>
    <row r="632">
      <c r="A632" s="1" t="s">
        <v>3999</v>
      </c>
      <c r="B632" s="10">
        <v>520.0</v>
      </c>
      <c r="C632" s="1" t="s">
        <v>1066</v>
      </c>
      <c r="D632" s="1" t="s">
        <v>4000</v>
      </c>
      <c r="F632" s="1" t="s">
        <v>9701</v>
      </c>
    </row>
    <row r="633">
      <c r="A633" s="1" t="s">
        <v>4027</v>
      </c>
      <c r="B633" s="10">
        <v>15758.5699291229</v>
      </c>
      <c r="C633" s="1" t="s">
        <v>1006</v>
      </c>
      <c r="D633" s="1" t="s">
        <v>4028</v>
      </c>
      <c r="F633" s="1" t="s">
        <v>9701</v>
      </c>
    </row>
    <row r="634">
      <c r="A634" s="1" t="s">
        <v>4088</v>
      </c>
      <c r="B634" s="10">
        <v>10354.7099723815</v>
      </c>
      <c r="C634" s="1" t="s">
        <v>908</v>
      </c>
      <c r="D634" s="1" t="s">
        <v>4089</v>
      </c>
      <c r="F634" s="1" t="s">
        <v>9701</v>
      </c>
    </row>
    <row r="635">
      <c r="A635" s="1" t="s">
        <v>4093</v>
      </c>
      <c r="B635" s="10">
        <v>764.760009765625</v>
      </c>
      <c r="C635" s="1" t="s">
        <v>1497</v>
      </c>
      <c r="D635" s="1" t="s">
        <v>4094</v>
      </c>
      <c r="F635" s="1" t="s">
        <v>9701</v>
      </c>
    </row>
    <row r="636">
      <c r="A636" s="1" t="s">
        <v>299</v>
      </c>
      <c r="B636" s="10">
        <v>537.600006103515</v>
      </c>
      <c r="C636" s="1" t="s">
        <v>908</v>
      </c>
      <c r="D636" s="1" t="s">
        <v>4096</v>
      </c>
      <c r="F636" s="1" t="s">
        <v>9701</v>
      </c>
    </row>
    <row r="637">
      <c r="A637" s="1" t="s">
        <v>4110</v>
      </c>
      <c r="B637" s="10">
        <v>3143.02993011474</v>
      </c>
      <c r="C637" s="1" t="s">
        <v>2314</v>
      </c>
      <c r="D637" s="1" t="s">
        <v>4111</v>
      </c>
      <c r="F637" s="1" t="s">
        <v>9701</v>
      </c>
    </row>
    <row r="638">
      <c r="A638" s="1" t="s">
        <v>325</v>
      </c>
      <c r="B638" s="10">
        <v>2216.71997070312</v>
      </c>
      <c r="C638" s="1" t="s">
        <v>908</v>
      </c>
      <c r="D638" s="1" t="s">
        <v>4121</v>
      </c>
      <c r="F638" s="1" t="s">
        <v>9701</v>
      </c>
    </row>
    <row r="639">
      <c r="A639" s="1" t="s">
        <v>64</v>
      </c>
      <c r="B639" s="10">
        <v>469.899993896484</v>
      </c>
      <c r="C639" s="1" t="s">
        <v>908</v>
      </c>
      <c r="D639" s="1" t="s">
        <v>4133</v>
      </c>
      <c r="F639" s="1" t="s">
        <v>9701</v>
      </c>
    </row>
    <row r="640">
      <c r="A640" s="1" t="s">
        <v>4136</v>
      </c>
      <c r="B640" s="10">
        <v>5279.57992462068</v>
      </c>
      <c r="C640" s="1" t="s">
        <v>1301</v>
      </c>
      <c r="D640" s="1" t="s">
        <v>4137</v>
      </c>
      <c r="F640" s="1" t="s">
        <v>9701</v>
      </c>
    </row>
    <row r="641">
      <c r="A641" s="1" t="s">
        <v>4156</v>
      </c>
      <c r="B641" s="10">
        <v>8528.03998565673</v>
      </c>
      <c r="C641" s="1" t="s">
        <v>908</v>
      </c>
      <c r="D641" s="1" t="s">
        <v>4157</v>
      </c>
      <c r="F641" s="1" t="s">
        <v>9701</v>
      </c>
    </row>
    <row r="642">
      <c r="A642" s="1" t="s">
        <v>4165</v>
      </c>
      <c r="B642" s="10">
        <v>599.799987792968</v>
      </c>
      <c r="C642" s="1" t="s">
        <v>938</v>
      </c>
      <c r="D642" s="1" t="s">
        <v>4166</v>
      </c>
      <c r="F642" s="1" t="s">
        <v>9701</v>
      </c>
    </row>
    <row r="643">
      <c r="A643" s="1" t="s">
        <v>4240</v>
      </c>
      <c r="B643" s="10">
        <v>2857.69998168945</v>
      </c>
      <c r="C643" s="1" t="s">
        <v>908</v>
      </c>
      <c r="D643" s="1" t="s">
        <v>4241</v>
      </c>
      <c r="F643" s="1" t="s">
        <v>9701</v>
      </c>
    </row>
    <row r="644">
      <c r="A644" s="1" t="s">
        <v>4261</v>
      </c>
      <c r="B644" s="10">
        <v>365.950004577636</v>
      </c>
      <c r="C644" s="1" t="s">
        <v>1243</v>
      </c>
      <c r="D644" s="1" t="s">
        <v>4262</v>
      </c>
      <c r="F644" s="1" t="s">
        <v>9701</v>
      </c>
    </row>
    <row r="645">
      <c r="A645" s="1" t="s">
        <v>4266</v>
      </c>
      <c r="B645" s="10">
        <v>5052.3600783348</v>
      </c>
      <c r="C645" s="1" t="s">
        <v>1006</v>
      </c>
      <c r="D645" s="1" t="s">
        <v>4267</v>
      </c>
      <c r="F645" s="1" t="s">
        <v>9701</v>
      </c>
    </row>
    <row r="646">
      <c r="A646" s="1" t="s">
        <v>4275</v>
      </c>
      <c r="B646" s="10">
        <v>5681.00999069213</v>
      </c>
      <c r="C646" s="1" t="s">
        <v>1030</v>
      </c>
      <c r="D646" s="1" t="s">
        <v>4276</v>
      </c>
      <c r="F646" s="1" t="s">
        <v>9701</v>
      </c>
    </row>
    <row r="647">
      <c r="A647" s="1" t="s">
        <v>192</v>
      </c>
      <c r="B647" s="10">
        <v>1382.10000610351</v>
      </c>
      <c r="C647" s="1" t="s">
        <v>938</v>
      </c>
      <c r="D647" s="1" t="s">
        <v>4290</v>
      </c>
      <c r="F647" s="1" t="s">
        <v>9701</v>
      </c>
    </row>
    <row r="648">
      <c r="A648" s="1" t="s">
        <v>310</v>
      </c>
      <c r="B648" s="10">
        <v>1740.09999084472</v>
      </c>
      <c r="C648" s="1" t="s">
        <v>915</v>
      </c>
      <c r="D648" s="1" t="s">
        <v>4334</v>
      </c>
      <c r="F648" s="1" t="s">
        <v>9701</v>
      </c>
    </row>
    <row r="649">
      <c r="A649" s="1" t="s">
        <v>113</v>
      </c>
      <c r="B649" s="10">
        <v>457.799987792968</v>
      </c>
      <c r="C649" s="1" t="s">
        <v>908</v>
      </c>
      <c r="D649" s="1" t="s">
        <v>4348</v>
      </c>
      <c r="F649" s="1" t="s">
        <v>9701</v>
      </c>
    </row>
    <row r="650">
      <c r="A650" s="1" t="s">
        <v>670</v>
      </c>
      <c r="B650" s="10">
        <v>870.019989013671</v>
      </c>
      <c r="C650" s="1" t="s">
        <v>895</v>
      </c>
      <c r="D650" s="1" t="s">
        <v>4357</v>
      </c>
      <c r="F650" s="1" t="s">
        <v>9701</v>
      </c>
    </row>
    <row r="651">
      <c r="A651" s="1" t="s">
        <v>690</v>
      </c>
      <c r="B651" s="10">
        <v>303.809997558593</v>
      </c>
      <c r="C651" s="1" t="s">
        <v>1185</v>
      </c>
      <c r="D651" s="1" t="s">
        <v>4361</v>
      </c>
      <c r="F651" s="1" t="s">
        <v>9701</v>
      </c>
    </row>
    <row r="652">
      <c r="A652" s="1" t="s">
        <v>4383</v>
      </c>
      <c r="B652" s="10">
        <v>1772.0</v>
      </c>
      <c r="C652" s="1" t="s">
        <v>1006</v>
      </c>
      <c r="D652" s="1" t="s">
        <v>4384</v>
      </c>
      <c r="F652" s="1" t="s">
        <v>9701</v>
      </c>
    </row>
    <row r="653">
      <c r="A653" s="1" t="s">
        <v>198</v>
      </c>
      <c r="B653" s="10">
        <v>100.0</v>
      </c>
      <c r="C653" s="1" t="s">
        <v>908</v>
      </c>
      <c r="D653" s="1" t="s">
        <v>4389</v>
      </c>
      <c r="E653" s="7">
        <v>45575.153958333336</v>
      </c>
      <c r="F653" s="1" t="s">
        <v>9701</v>
      </c>
    </row>
    <row r="654">
      <c r="A654" s="1" t="s">
        <v>4420</v>
      </c>
      <c r="B654" s="10">
        <v>131.009994506835</v>
      </c>
      <c r="C654" s="1" t="s">
        <v>1586</v>
      </c>
      <c r="D654" s="1" t="s">
        <v>4421</v>
      </c>
      <c r="F654" s="1" t="s">
        <v>9701</v>
      </c>
    </row>
    <row r="655">
      <c r="A655" s="1" t="s">
        <v>4458</v>
      </c>
      <c r="B655" s="10">
        <v>45.0300010442733</v>
      </c>
      <c r="C655" s="1" t="s">
        <v>1586</v>
      </c>
      <c r="D655" s="1" t="s">
        <v>4459</v>
      </c>
      <c r="F655" s="1" t="s">
        <v>9701</v>
      </c>
    </row>
    <row r="656">
      <c r="A656" s="1" t="s">
        <v>322</v>
      </c>
      <c r="B656" s="10">
        <v>2542.45001411438</v>
      </c>
      <c r="C656" s="1" t="s">
        <v>908</v>
      </c>
      <c r="D656" s="1" t="s">
        <v>4470</v>
      </c>
      <c r="F656" s="1" t="s">
        <v>9701</v>
      </c>
    </row>
    <row r="657">
      <c r="A657" s="1" t="s">
        <v>4474</v>
      </c>
      <c r="B657" s="10">
        <v>43.1100006103515</v>
      </c>
      <c r="C657" s="1" t="s">
        <v>979</v>
      </c>
      <c r="D657" s="1" t="s">
        <v>4475</v>
      </c>
      <c r="F657" s="1" t="s">
        <v>9701</v>
      </c>
    </row>
    <row r="658">
      <c r="A658" s="1" t="s">
        <v>4498</v>
      </c>
      <c r="B658" s="10">
        <v>7911.76002883911</v>
      </c>
      <c r="C658" s="1" t="s">
        <v>1006</v>
      </c>
      <c r="D658" s="1" t="s">
        <v>4499</v>
      </c>
      <c r="F658" s="1" t="s">
        <v>9701</v>
      </c>
    </row>
    <row r="659">
      <c r="A659" s="1" t="s">
        <v>236</v>
      </c>
      <c r="B659" s="10">
        <v>69.9000015258789</v>
      </c>
      <c r="C659" s="1" t="s">
        <v>938</v>
      </c>
      <c r="D659" s="1" t="s">
        <v>4541</v>
      </c>
      <c r="F659" s="1" t="s">
        <v>9701</v>
      </c>
    </row>
    <row r="660">
      <c r="A660" s="1" t="s">
        <v>4559</v>
      </c>
      <c r="B660" s="10">
        <v>436.619995117187</v>
      </c>
      <c r="C660" s="1" t="s">
        <v>1115</v>
      </c>
      <c r="D660" s="1" t="s">
        <v>4560</v>
      </c>
      <c r="F660" s="1" t="s">
        <v>9701</v>
      </c>
    </row>
    <row r="661">
      <c r="A661" s="1" t="s">
        <v>4583</v>
      </c>
      <c r="B661" s="10">
        <v>23608.499759674</v>
      </c>
      <c r="C661" s="1" t="s">
        <v>895</v>
      </c>
      <c r="D661" s="1" t="s">
        <v>4584</v>
      </c>
      <c r="F661" s="1" t="s">
        <v>9701</v>
      </c>
    </row>
    <row r="662">
      <c r="A662" s="1" t="s">
        <v>4588</v>
      </c>
      <c r="B662" s="10">
        <v>8275.5</v>
      </c>
      <c r="C662" s="1" t="s">
        <v>1497</v>
      </c>
      <c r="D662" s="1" t="s">
        <v>4589</v>
      </c>
      <c r="F662" s="1" t="s">
        <v>9701</v>
      </c>
    </row>
    <row r="663">
      <c r="A663" s="1" t="s">
        <v>305</v>
      </c>
      <c r="B663" s="10">
        <v>220.0</v>
      </c>
      <c r="C663" s="1" t="s">
        <v>1030</v>
      </c>
      <c r="D663" s="1" t="s">
        <v>4625</v>
      </c>
      <c r="F663" s="1" t="s">
        <v>9701</v>
      </c>
    </row>
    <row r="664">
      <c r="A664" s="1" t="s">
        <v>4634</v>
      </c>
      <c r="B664" s="10">
        <v>2405.54000282287</v>
      </c>
      <c r="C664" s="1" t="s">
        <v>1424</v>
      </c>
      <c r="D664" s="1" t="s">
        <v>4635</v>
      </c>
      <c r="F664" s="1" t="s">
        <v>9701</v>
      </c>
    </row>
    <row r="665">
      <c r="A665" s="1" t="s">
        <v>285</v>
      </c>
      <c r="B665" s="10">
        <v>453.549987792968</v>
      </c>
      <c r="C665" s="1" t="s">
        <v>938</v>
      </c>
      <c r="D665" s="1" t="s">
        <v>4641</v>
      </c>
      <c r="F665" s="1" t="s">
        <v>9701</v>
      </c>
    </row>
    <row r="666">
      <c r="A666" s="1" t="s">
        <v>696</v>
      </c>
      <c r="B666" s="10">
        <v>761.079986572265</v>
      </c>
      <c r="C666" s="1" t="s">
        <v>1185</v>
      </c>
      <c r="D666" s="1" t="s">
        <v>4665</v>
      </c>
      <c r="F666" s="1" t="s">
        <v>9701</v>
      </c>
    </row>
    <row r="667">
      <c r="A667" s="1" t="s">
        <v>4668</v>
      </c>
      <c r="B667" s="10">
        <v>89.0</v>
      </c>
      <c r="C667" s="1" t="s">
        <v>938</v>
      </c>
      <c r="D667" s="1" t="s">
        <v>4669</v>
      </c>
      <c r="F667" s="1" t="s">
        <v>9701</v>
      </c>
    </row>
    <row r="668">
      <c r="A668" s="1" t="s">
        <v>38</v>
      </c>
      <c r="B668" s="10">
        <v>952.670006752014</v>
      </c>
      <c r="C668" s="1" t="s">
        <v>967</v>
      </c>
      <c r="D668" s="1" t="s">
        <v>4736</v>
      </c>
      <c r="F668" s="1" t="s">
        <v>9701</v>
      </c>
    </row>
    <row r="669">
      <c r="A669" s="1" t="s">
        <v>4743</v>
      </c>
      <c r="B669" s="10">
        <v>1737.6600036621</v>
      </c>
      <c r="C669" s="1" t="s">
        <v>908</v>
      </c>
      <c r="D669" s="1" t="s">
        <v>4744</v>
      </c>
      <c r="F669" s="1" t="s">
        <v>9701</v>
      </c>
    </row>
    <row r="670">
      <c r="A670" s="1" t="s">
        <v>304</v>
      </c>
      <c r="B670" s="10">
        <v>584.990004576742</v>
      </c>
      <c r="C670" s="1" t="s">
        <v>1030</v>
      </c>
      <c r="D670" s="1" t="s">
        <v>4751</v>
      </c>
      <c r="F670" s="1" t="s">
        <v>9701</v>
      </c>
    </row>
    <row r="671">
      <c r="A671" s="1" t="s">
        <v>4758</v>
      </c>
      <c r="B671" s="10">
        <v>9586.01999664306</v>
      </c>
      <c r="C671" s="1" t="s">
        <v>908</v>
      </c>
      <c r="D671" s="1" t="s">
        <v>4759</v>
      </c>
      <c r="E671" s="7">
        <v>45551.55185185185</v>
      </c>
      <c r="F671" s="1" t="s">
        <v>9701</v>
      </c>
    </row>
    <row r="672">
      <c r="A672" s="1" t="s">
        <v>258</v>
      </c>
      <c r="B672" s="10">
        <v>294.209999084472</v>
      </c>
      <c r="C672" s="1" t="s">
        <v>915</v>
      </c>
      <c r="D672" s="1" t="s">
        <v>4783</v>
      </c>
      <c r="F672" s="1" t="s">
        <v>9701</v>
      </c>
    </row>
    <row r="673">
      <c r="A673" s="1" t="s">
        <v>4843</v>
      </c>
      <c r="B673" s="10">
        <v>7784.91004180908</v>
      </c>
      <c r="C673" s="1" t="s">
        <v>930</v>
      </c>
      <c r="D673" s="1" t="s">
        <v>4844</v>
      </c>
      <c r="E673" s="7">
        <v>45529.35502314815</v>
      </c>
      <c r="F673" s="1" t="s">
        <v>9701</v>
      </c>
    </row>
    <row r="674">
      <c r="A674" s="1" t="s">
        <v>158</v>
      </c>
      <c r="B674" s="10">
        <v>883.82999420166</v>
      </c>
      <c r="C674" s="1" t="s">
        <v>908</v>
      </c>
      <c r="D674" s="1" t="s">
        <v>4934</v>
      </c>
      <c r="F674" s="1" t="s">
        <v>9701</v>
      </c>
    </row>
    <row r="675">
      <c r="A675" s="1" t="s">
        <v>97</v>
      </c>
      <c r="B675" s="10">
        <v>924.159973144531</v>
      </c>
      <c r="C675" s="1" t="s">
        <v>915</v>
      </c>
      <c r="D675" s="1" t="s">
        <v>4938</v>
      </c>
      <c r="F675" s="1" t="s">
        <v>9701</v>
      </c>
    </row>
    <row r="676">
      <c r="A676" s="1" t="s">
        <v>255</v>
      </c>
      <c r="B676" s="10">
        <v>89.9199981689453</v>
      </c>
      <c r="C676" s="1" t="s">
        <v>990</v>
      </c>
      <c r="D676" s="1" t="s">
        <v>4942</v>
      </c>
      <c r="F676" s="1" t="s">
        <v>9701</v>
      </c>
    </row>
    <row r="677">
      <c r="A677" s="1" t="s">
        <v>4959</v>
      </c>
      <c r="B677" s="10">
        <v>4458.12002944946</v>
      </c>
      <c r="C677" s="1" t="s">
        <v>1109</v>
      </c>
      <c r="D677" s="1" t="s">
        <v>4960</v>
      </c>
      <c r="F677" s="1" t="s">
        <v>9701</v>
      </c>
    </row>
    <row r="678">
      <c r="A678" s="1" t="s">
        <v>4962</v>
      </c>
      <c r="B678" s="10">
        <v>1720.44998931884</v>
      </c>
      <c r="C678" s="1" t="s">
        <v>895</v>
      </c>
      <c r="D678" s="1" t="s">
        <v>4963</v>
      </c>
      <c r="F678" s="1" t="s">
        <v>9701</v>
      </c>
    </row>
    <row r="679">
      <c r="A679" s="1" t="s">
        <v>4982</v>
      </c>
      <c r="B679" s="10">
        <v>60769.8501892089</v>
      </c>
      <c r="C679" s="1" t="s">
        <v>1185</v>
      </c>
      <c r="D679" s="1" t="s">
        <v>4983</v>
      </c>
      <c r="F679" s="1" t="s">
        <v>9701</v>
      </c>
    </row>
    <row r="680">
      <c r="A680" s="1" t="s">
        <v>330</v>
      </c>
      <c r="B680" s="10">
        <v>3121.40994262695</v>
      </c>
      <c r="C680" s="1" t="s">
        <v>908</v>
      </c>
      <c r="D680" s="1" t="s">
        <v>5001</v>
      </c>
      <c r="F680" s="1" t="s">
        <v>9701</v>
      </c>
    </row>
    <row r="681">
      <c r="A681" s="1" t="s">
        <v>5024</v>
      </c>
      <c r="B681" s="10">
        <v>224.840003967285</v>
      </c>
      <c r="C681" s="1" t="s">
        <v>908</v>
      </c>
      <c r="D681" s="1" t="s">
        <v>5025</v>
      </c>
      <c r="F681" s="1" t="s">
        <v>9701</v>
      </c>
    </row>
    <row r="682">
      <c r="A682" s="1" t="s">
        <v>265</v>
      </c>
      <c r="B682" s="10">
        <v>85.8000030517578</v>
      </c>
      <c r="C682" s="1" t="s">
        <v>915</v>
      </c>
      <c r="D682" s="1" t="s">
        <v>5070</v>
      </c>
      <c r="F682" s="1" t="s">
        <v>9701</v>
      </c>
    </row>
    <row r="683">
      <c r="A683" s="1" t="s">
        <v>298</v>
      </c>
      <c r="B683" s="10">
        <v>1127.25</v>
      </c>
      <c r="C683" s="1" t="s">
        <v>1030</v>
      </c>
      <c r="D683" s="1" t="s">
        <v>5123</v>
      </c>
      <c r="F683" s="1" t="s">
        <v>9701</v>
      </c>
    </row>
    <row r="684">
      <c r="A684" s="1" t="s">
        <v>5135</v>
      </c>
      <c r="B684" s="10">
        <v>3397.59999465942</v>
      </c>
      <c r="C684" s="1" t="s">
        <v>1115</v>
      </c>
      <c r="D684" s="1" t="s">
        <v>5136</v>
      </c>
      <c r="F684" s="1" t="s">
        <v>9701</v>
      </c>
    </row>
    <row r="685">
      <c r="A685" s="1" t="s">
        <v>88</v>
      </c>
      <c r="B685" s="10">
        <v>1106.23999023437</v>
      </c>
      <c r="C685" s="1" t="s">
        <v>1030</v>
      </c>
      <c r="D685" s="1" t="s">
        <v>5158</v>
      </c>
      <c r="F685" s="1" t="s">
        <v>9701</v>
      </c>
    </row>
    <row r="686">
      <c r="A686" s="1" t="s">
        <v>181</v>
      </c>
      <c r="B686" s="10">
        <v>950.189987182617</v>
      </c>
      <c r="C686" s="1" t="s">
        <v>908</v>
      </c>
      <c r="D686" s="1" t="s">
        <v>5191</v>
      </c>
      <c r="F686" s="1" t="s">
        <v>9701</v>
      </c>
    </row>
    <row r="687">
      <c r="A687" s="1" t="s">
        <v>651</v>
      </c>
      <c r="B687" s="10">
        <v>109.980003356933</v>
      </c>
      <c r="C687" s="1" t="s">
        <v>1115</v>
      </c>
      <c r="D687" s="1" t="s">
        <v>5220</v>
      </c>
      <c r="F687" s="1" t="s">
        <v>9701</v>
      </c>
    </row>
    <row r="688">
      <c r="A688" s="1" t="s">
        <v>57</v>
      </c>
      <c r="B688" s="10">
        <v>13.6599998474121</v>
      </c>
      <c r="C688" s="1" t="s">
        <v>938</v>
      </c>
      <c r="D688" s="1" t="s">
        <v>5230</v>
      </c>
      <c r="F688" s="1" t="s">
        <v>9701</v>
      </c>
    </row>
    <row r="689">
      <c r="A689" s="1" t="s">
        <v>280</v>
      </c>
      <c r="B689" s="10">
        <v>616.379995346069</v>
      </c>
      <c r="C689" s="1" t="s">
        <v>908</v>
      </c>
      <c r="D689" s="1" t="s">
        <v>5241</v>
      </c>
      <c r="F689" s="1" t="s">
        <v>9701</v>
      </c>
    </row>
    <row r="690">
      <c r="A690" s="1" t="s">
        <v>318</v>
      </c>
      <c r="B690" s="10">
        <v>1892.36003494262</v>
      </c>
      <c r="C690" s="1" t="s">
        <v>938</v>
      </c>
      <c r="D690" s="1" t="s">
        <v>5256</v>
      </c>
      <c r="F690" s="1" t="s">
        <v>9701</v>
      </c>
    </row>
    <row r="691">
      <c r="A691" s="1" t="s">
        <v>5295</v>
      </c>
      <c r="B691" s="10">
        <v>0.0</v>
      </c>
      <c r="C691" s="1" t="s">
        <v>908</v>
      </c>
      <c r="D691" s="1" t="s">
        <v>5296</v>
      </c>
      <c r="F691" s="1" t="s">
        <v>9701</v>
      </c>
    </row>
    <row r="692">
      <c r="A692" s="1" t="s">
        <v>116</v>
      </c>
      <c r="B692" s="10">
        <v>258.0</v>
      </c>
      <c r="C692" s="1" t="s">
        <v>938</v>
      </c>
      <c r="D692" s="1" t="s">
        <v>5300</v>
      </c>
      <c r="F692" s="1" t="s">
        <v>9701</v>
      </c>
    </row>
    <row r="693">
      <c r="A693" s="1" t="s">
        <v>701</v>
      </c>
      <c r="B693" s="10">
        <v>550.550003051757</v>
      </c>
      <c r="C693" s="1" t="s">
        <v>973</v>
      </c>
      <c r="D693" s="1" t="s">
        <v>5321</v>
      </c>
      <c r="F693" s="1" t="s">
        <v>9701</v>
      </c>
    </row>
    <row r="694">
      <c r="A694" s="1" t="s">
        <v>5326</v>
      </c>
      <c r="B694" s="10">
        <v>1565.00996398925</v>
      </c>
      <c r="C694" s="1" t="s">
        <v>1109</v>
      </c>
      <c r="D694" s="1" t="s">
        <v>5327</v>
      </c>
      <c r="F694" s="1" t="s">
        <v>9701</v>
      </c>
    </row>
    <row r="695">
      <c r="A695" s="1" t="s">
        <v>249</v>
      </c>
      <c r="B695" s="10">
        <v>167.199996948242</v>
      </c>
      <c r="C695" s="1" t="s">
        <v>938</v>
      </c>
      <c r="D695" s="1" t="s">
        <v>5341</v>
      </c>
      <c r="F695" s="1" t="s">
        <v>9701</v>
      </c>
    </row>
    <row r="696">
      <c r="A696" s="1" t="s">
        <v>342</v>
      </c>
      <c r="B696" s="10">
        <v>99579.809967041</v>
      </c>
      <c r="C696" s="1" t="s">
        <v>908</v>
      </c>
      <c r="D696" s="1" t="s">
        <v>5353</v>
      </c>
      <c r="F696" s="1" t="s">
        <v>9701</v>
      </c>
    </row>
    <row r="697">
      <c r="A697" s="1" t="s">
        <v>54</v>
      </c>
      <c r="B697" s="10">
        <v>179.800003051757</v>
      </c>
      <c r="C697" s="1" t="s">
        <v>1243</v>
      </c>
      <c r="D697" s="1" t="s">
        <v>5366</v>
      </c>
      <c r="E697" s="7">
        <v>45533.13630787037</v>
      </c>
      <c r="F697" s="1" t="s">
        <v>9701</v>
      </c>
    </row>
    <row r="698">
      <c r="A698" s="1" t="s">
        <v>621</v>
      </c>
      <c r="B698" s="10">
        <v>79.0999984741211</v>
      </c>
      <c r="C698" s="1" t="s">
        <v>1185</v>
      </c>
      <c r="D698" s="1" t="s">
        <v>5374</v>
      </c>
      <c r="E698" s="7">
        <v>45568.75040509259</v>
      </c>
      <c r="F698" s="1" t="s">
        <v>9701</v>
      </c>
    </row>
    <row r="699">
      <c r="A699" s="1" t="s">
        <v>5392</v>
      </c>
      <c r="B699" s="10">
        <v>1931.19995117187</v>
      </c>
      <c r="C699" s="1" t="s">
        <v>908</v>
      </c>
      <c r="D699" s="1" t="s">
        <v>5393</v>
      </c>
      <c r="F699" s="1" t="s">
        <v>9701</v>
      </c>
    </row>
    <row r="700">
      <c r="A700" s="1" t="s">
        <v>5411</v>
      </c>
      <c r="B700" s="10">
        <v>833.839981079101</v>
      </c>
      <c r="C700" s="1" t="s">
        <v>908</v>
      </c>
      <c r="D700" s="1" t="s">
        <v>5412</v>
      </c>
      <c r="F700" s="1" t="s">
        <v>9701</v>
      </c>
    </row>
    <row r="701">
      <c r="A701" s="1" t="s">
        <v>669</v>
      </c>
      <c r="B701" s="10">
        <v>112.800003051757</v>
      </c>
      <c r="C701" s="1" t="s">
        <v>1006</v>
      </c>
      <c r="D701" s="1" t="s">
        <v>5425</v>
      </c>
      <c r="E701" s="7">
        <v>45509.68446759259</v>
      </c>
      <c r="F701" s="1" t="s">
        <v>9701</v>
      </c>
    </row>
    <row r="702">
      <c r="A702" s="1" t="s">
        <v>259</v>
      </c>
      <c r="B702" s="10">
        <v>377.899993896484</v>
      </c>
      <c r="C702" s="1" t="s">
        <v>1243</v>
      </c>
      <c r="D702" s="1" t="s">
        <v>5432</v>
      </c>
      <c r="E702" s="7">
        <v>45528.58081018519</v>
      </c>
      <c r="F702" s="1" t="s">
        <v>9701</v>
      </c>
    </row>
    <row r="703">
      <c r="A703" s="1" t="s">
        <v>5448</v>
      </c>
      <c r="B703" s="10">
        <v>219.029998779296</v>
      </c>
      <c r="C703" s="1" t="s">
        <v>1392</v>
      </c>
      <c r="D703" s="1" t="s">
        <v>5449</v>
      </c>
      <c r="F703" s="1" t="s">
        <v>9701</v>
      </c>
    </row>
    <row r="704">
      <c r="A704" s="1" t="s">
        <v>5471</v>
      </c>
      <c r="B704" s="10">
        <v>406.919998168945</v>
      </c>
      <c r="C704" s="1" t="s">
        <v>908</v>
      </c>
      <c r="D704" s="1" t="s">
        <v>5472</v>
      </c>
      <c r="E704" s="7">
        <v>45572.54267361111</v>
      </c>
      <c r="F704" s="1" t="s">
        <v>9701</v>
      </c>
    </row>
    <row r="705">
      <c r="A705" s="1" t="s">
        <v>679</v>
      </c>
      <c r="B705" s="10">
        <v>3925.85004425048</v>
      </c>
      <c r="C705" s="1" t="s">
        <v>1185</v>
      </c>
      <c r="D705" s="1" t="s">
        <v>5480</v>
      </c>
      <c r="F705" s="1" t="s">
        <v>9701</v>
      </c>
    </row>
    <row r="706">
      <c r="A706" s="1" t="s">
        <v>688</v>
      </c>
      <c r="B706" s="10">
        <v>65.0</v>
      </c>
      <c r="C706" s="1" t="s">
        <v>1185</v>
      </c>
      <c r="D706" s="1" t="s">
        <v>5485</v>
      </c>
      <c r="F706" s="1" t="s">
        <v>9701</v>
      </c>
    </row>
    <row r="707">
      <c r="A707" s="1" t="s">
        <v>713</v>
      </c>
      <c r="B707" s="10">
        <v>1992.52997589111</v>
      </c>
      <c r="C707" s="1" t="s">
        <v>1786</v>
      </c>
      <c r="D707" s="1" t="s">
        <v>5520</v>
      </c>
      <c r="F707" s="1" t="s">
        <v>9701</v>
      </c>
    </row>
    <row r="708">
      <c r="A708" s="1" t="s">
        <v>28</v>
      </c>
      <c r="B708" s="10">
        <v>419.699996948242</v>
      </c>
      <c r="C708" s="1" t="s">
        <v>967</v>
      </c>
      <c r="D708" s="1" t="s">
        <v>5530</v>
      </c>
      <c r="F708" s="1" t="s">
        <v>9701</v>
      </c>
    </row>
    <row r="709">
      <c r="A709" s="1" t="s">
        <v>661</v>
      </c>
      <c r="B709" s="10">
        <v>269.899993896484</v>
      </c>
      <c r="C709" s="1" t="s">
        <v>1301</v>
      </c>
      <c r="D709" s="1" t="s">
        <v>5553</v>
      </c>
      <c r="F709" s="1" t="s">
        <v>9701</v>
      </c>
    </row>
    <row r="710">
      <c r="A710" s="1" t="s">
        <v>5585</v>
      </c>
      <c r="B710" s="10">
        <v>9800.93000984191</v>
      </c>
      <c r="C710" s="1" t="s">
        <v>915</v>
      </c>
      <c r="D710" s="1" t="s">
        <v>5586</v>
      </c>
      <c r="F710" s="1" t="s">
        <v>9701</v>
      </c>
    </row>
    <row r="711">
      <c r="A711" s="1" t="s">
        <v>718</v>
      </c>
      <c r="B711" s="10">
        <v>2397.17994689941</v>
      </c>
      <c r="C711" s="1" t="s">
        <v>945</v>
      </c>
      <c r="D711" s="1" t="s">
        <v>5590</v>
      </c>
      <c r="F711" s="1" t="s">
        <v>9701</v>
      </c>
    </row>
    <row r="712">
      <c r="A712" s="1" t="s">
        <v>5665</v>
      </c>
      <c r="B712" s="10">
        <v>513.810005187988</v>
      </c>
      <c r="C712" s="1" t="s">
        <v>938</v>
      </c>
      <c r="D712" s="1" t="s">
        <v>5666</v>
      </c>
      <c r="F712" s="1" t="s">
        <v>9701</v>
      </c>
    </row>
    <row r="713">
      <c r="A713" s="1" t="s">
        <v>306</v>
      </c>
      <c r="B713" s="10">
        <v>76.0599975585937</v>
      </c>
      <c r="C713" s="1" t="s">
        <v>938</v>
      </c>
      <c r="D713" s="1" t="s">
        <v>5697</v>
      </c>
      <c r="F713" s="1" t="s">
        <v>9701</v>
      </c>
    </row>
    <row r="714">
      <c r="A714" s="1" t="s">
        <v>307</v>
      </c>
      <c r="B714" s="10">
        <v>460.0</v>
      </c>
      <c r="C714" s="1" t="s">
        <v>938</v>
      </c>
      <c r="D714" s="1" t="s">
        <v>5720</v>
      </c>
      <c r="F714" s="1" t="s">
        <v>9701</v>
      </c>
    </row>
    <row r="715">
      <c r="A715" s="1" t="s">
        <v>300</v>
      </c>
      <c r="B715" s="10">
        <v>1358.79997253417</v>
      </c>
      <c r="C715" s="1" t="s">
        <v>908</v>
      </c>
      <c r="D715" s="1" t="s">
        <v>5724</v>
      </c>
      <c r="F715" s="1" t="s">
        <v>9701</v>
      </c>
    </row>
    <row r="716">
      <c r="A716" s="1" t="s">
        <v>5745</v>
      </c>
      <c r="B716" s="10">
        <v>1232.61999511718</v>
      </c>
      <c r="C716" s="1" t="s">
        <v>908</v>
      </c>
      <c r="D716" s="1" t="s">
        <v>5746</v>
      </c>
      <c r="F716" s="1" t="s">
        <v>9701</v>
      </c>
    </row>
    <row r="717">
      <c r="A717" s="1" t="s">
        <v>648</v>
      </c>
      <c r="B717" s="10">
        <v>113.650001525878</v>
      </c>
      <c r="C717" s="1" t="s">
        <v>895</v>
      </c>
      <c r="D717" s="1" t="s">
        <v>5750</v>
      </c>
      <c r="F717" s="1" t="s">
        <v>9701</v>
      </c>
    </row>
    <row r="718">
      <c r="A718" s="1" t="s">
        <v>5782</v>
      </c>
      <c r="B718" s="10">
        <v>321.0</v>
      </c>
      <c r="C718" s="1" t="s">
        <v>908</v>
      </c>
      <c r="D718" s="1" t="s">
        <v>5783</v>
      </c>
      <c r="F718" s="1" t="s">
        <v>9701</v>
      </c>
    </row>
    <row r="719">
      <c r="A719" s="1" t="s">
        <v>329</v>
      </c>
      <c r="B719" s="10">
        <v>2937.09999084472</v>
      </c>
      <c r="C719" s="1" t="s">
        <v>938</v>
      </c>
      <c r="D719" s="1" t="s">
        <v>5824</v>
      </c>
      <c r="F719" s="1" t="s">
        <v>9701</v>
      </c>
    </row>
    <row r="720">
      <c r="A720" s="1" t="s">
        <v>5869</v>
      </c>
      <c r="B720" s="10">
        <v>30.0</v>
      </c>
      <c r="C720" s="1" t="s">
        <v>1109</v>
      </c>
      <c r="D720" s="1" t="s">
        <v>5870</v>
      </c>
      <c r="F720" s="1" t="s">
        <v>9701</v>
      </c>
    </row>
    <row r="721">
      <c r="A721" s="1" t="s">
        <v>252</v>
      </c>
      <c r="B721" s="10">
        <v>182.190002441406</v>
      </c>
      <c r="C721" s="1" t="s">
        <v>908</v>
      </c>
      <c r="D721" s="1" t="s">
        <v>5874</v>
      </c>
      <c r="E721" s="7">
        <v>45511.817453703705</v>
      </c>
      <c r="F721" s="1" t="s">
        <v>9701</v>
      </c>
    </row>
    <row r="722">
      <c r="A722" s="1" t="s">
        <v>5894</v>
      </c>
      <c r="B722" s="10">
        <v>1077.21997070312</v>
      </c>
      <c r="C722" s="1" t="s">
        <v>2564</v>
      </c>
      <c r="D722" s="1" t="s">
        <v>5895</v>
      </c>
      <c r="F722" s="1" t="s">
        <v>9701</v>
      </c>
    </row>
    <row r="723">
      <c r="A723" s="1" t="s">
        <v>731</v>
      </c>
      <c r="B723" s="10">
        <v>21795.5797729492</v>
      </c>
      <c r="C723" s="1" t="s">
        <v>1115</v>
      </c>
      <c r="D723" s="1" t="s">
        <v>5921</v>
      </c>
      <c r="E723" s="7">
        <v>45539.54293981481</v>
      </c>
      <c r="F723" s="1" t="s">
        <v>9701</v>
      </c>
    </row>
    <row r="724">
      <c r="A724" s="1" t="s">
        <v>630</v>
      </c>
      <c r="B724" s="10">
        <v>376.600002288818</v>
      </c>
      <c r="C724" s="1" t="s">
        <v>1006</v>
      </c>
      <c r="D724" s="1" t="s">
        <v>5935</v>
      </c>
      <c r="F724" s="1" t="s">
        <v>9701</v>
      </c>
    </row>
    <row r="725">
      <c r="A725" s="1" t="s">
        <v>5956</v>
      </c>
      <c r="B725" s="10">
        <v>339.799995422363</v>
      </c>
      <c r="C725" s="1" t="s">
        <v>1243</v>
      </c>
      <c r="D725" s="1" t="s">
        <v>5957</v>
      </c>
      <c r="F725" s="1" t="s">
        <v>9701</v>
      </c>
    </row>
    <row r="726">
      <c r="A726" s="1" t="s">
        <v>105</v>
      </c>
      <c r="B726" s="10">
        <v>159.899993896484</v>
      </c>
      <c r="C726" s="1" t="s">
        <v>908</v>
      </c>
      <c r="D726" s="1" t="s">
        <v>5961</v>
      </c>
      <c r="E726" s="7">
        <v>45594.2127662037</v>
      </c>
      <c r="F726" s="1" t="s">
        <v>9701</v>
      </c>
    </row>
    <row r="727">
      <c r="A727" s="1" t="s">
        <v>27</v>
      </c>
      <c r="B727" s="10">
        <v>1412.80999946594</v>
      </c>
      <c r="C727" s="1" t="s">
        <v>5068</v>
      </c>
      <c r="D727" s="1" t="s">
        <v>5969</v>
      </c>
      <c r="F727" s="1" t="s">
        <v>9701</v>
      </c>
    </row>
    <row r="728">
      <c r="A728" s="1" t="s">
        <v>5975</v>
      </c>
      <c r="B728" s="10">
        <v>147.039993286132</v>
      </c>
      <c r="C728" s="1" t="s">
        <v>1333</v>
      </c>
      <c r="D728" s="1" t="s">
        <v>5976</v>
      </c>
      <c r="F728" s="1" t="s">
        <v>9701</v>
      </c>
    </row>
    <row r="729">
      <c r="A729" s="1" t="s">
        <v>620</v>
      </c>
      <c r="B729" s="10">
        <v>356.199996948242</v>
      </c>
      <c r="C729" s="1" t="s">
        <v>1115</v>
      </c>
      <c r="D729" s="1" t="s">
        <v>5991</v>
      </c>
      <c r="F729" s="1" t="s">
        <v>9701</v>
      </c>
    </row>
    <row r="730">
      <c r="A730" s="1" t="s">
        <v>166</v>
      </c>
      <c r="B730" s="10">
        <v>24698.4998302459</v>
      </c>
      <c r="C730" s="1" t="s">
        <v>1030</v>
      </c>
      <c r="D730" s="1" t="s">
        <v>5998</v>
      </c>
      <c r="F730" s="1" t="s">
        <v>9701</v>
      </c>
    </row>
    <row r="731">
      <c r="A731" s="1" t="s">
        <v>126</v>
      </c>
      <c r="B731" s="10">
        <v>153.990005493164</v>
      </c>
      <c r="C731" s="1" t="s">
        <v>938</v>
      </c>
      <c r="D731" s="1" t="s">
        <v>6038</v>
      </c>
      <c r="E731" s="7">
        <v>45582.79163194444</v>
      </c>
      <c r="F731" s="1" t="s">
        <v>9701</v>
      </c>
    </row>
    <row r="732">
      <c r="A732" s="1" t="s">
        <v>6054</v>
      </c>
      <c r="B732" s="10">
        <v>2266.31005859375</v>
      </c>
      <c r="C732" s="1" t="s">
        <v>938</v>
      </c>
      <c r="D732" s="1" t="s">
        <v>6055</v>
      </c>
      <c r="F732" s="1" t="s">
        <v>9701</v>
      </c>
    </row>
    <row r="733">
      <c r="A733" s="1" t="s">
        <v>188</v>
      </c>
      <c r="B733" s="10">
        <v>90.7900009155273</v>
      </c>
      <c r="C733" s="1" t="s">
        <v>908</v>
      </c>
      <c r="D733" s="1" t="s">
        <v>6064</v>
      </c>
      <c r="F733" s="1" t="s">
        <v>9701</v>
      </c>
    </row>
    <row r="734">
      <c r="A734" s="1" t="s">
        <v>6093</v>
      </c>
      <c r="B734" s="10">
        <v>2767.97003173828</v>
      </c>
      <c r="C734" s="1" t="s">
        <v>1006</v>
      </c>
      <c r="D734" s="1" t="s">
        <v>6094</v>
      </c>
      <c r="F734" s="1" t="s">
        <v>9701</v>
      </c>
    </row>
    <row r="735">
      <c r="A735" s="1" t="s">
        <v>704</v>
      </c>
      <c r="B735" s="10">
        <v>818.909973144531</v>
      </c>
      <c r="C735" s="1" t="s">
        <v>1006</v>
      </c>
      <c r="D735" s="1" t="s">
        <v>6107</v>
      </c>
      <c r="F735" s="1" t="s">
        <v>9701</v>
      </c>
    </row>
    <row r="736">
      <c r="A736" s="1" t="s">
        <v>281</v>
      </c>
      <c r="B736" s="10">
        <v>36.6500015258789</v>
      </c>
      <c r="C736" s="1" t="s">
        <v>908</v>
      </c>
      <c r="D736" s="1" t="s">
        <v>6111</v>
      </c>
      <c r="F736" s="1" t="s">
        <v>9701</v>
      </c>
    </row>
    <row r="737">
      <c r="A737" s="1" t="s">
        <v>291</v>
      </c>
      <c r="B737" s="10">
        <v>905.970001220703</v>
      </c>
      <c r="C737" s="1" t="s">
        <v>908</v>
      </c>
      <c r="D737" s="1" t="s">
        <v>6115</v>
      </c>
      <c r="F737" s="1" t="s">
        <v>9701</v>
      </c>
    </row>
    <row r="738">
      <c r="A738" s="1" t="s">
        <v>6125</v>
      </c>
      <c r="B738" s="10">
        <v>2874.55001831054</v>
      </c>
      <c r="C738" s="1" t="s">
        <v>1243</v>
      </c>
      <c r="D738" s="1" t="s">
        <v>6126</v>
      </c>
      <c r="F738" s="1" t="s">
        <v>9701</v>
      </c>
    </row>
    <row r="739">
      <c r="A739" s="1" t="s">
        <v>323</v>
      </c>
      <c r="B739" s="10">
        <v>2135.0</v>
      </c>
      <c r="C739" s="1" t="s">
        <v>1030</v>
      </c>
      <c r="D739" s="1" t="s">
        <v>6165</v>
      </c>
      <c r="F739" s="1" t="s">
        <v>9701</v>
      </c>
    </row>
    <row r="740">
      <c r="A740" s="1" t="s">
        <v>6182</v>
      </c>
      <c r="B740" s="10">
        <v>563.0</v>
      </c>
      <c r="C740" s="1" t="s">
        <v>908</v>
      </c>
      <c r="D740" s="1" t="s">
        <v>6183</v>
      </c>
      <c r="F740" s="1" t="s">
        <v>9701</v>
      </c>
    </row>
    <row r="741">
      <c r="A741" s="1" t="s">
        <v>228</v>
      </c>
      <c r="B741" s="10">
        <v>26.0</v>
      </c>
      <c r="C741" s="1" t="s">
        <v>915</v>
      </c>
      <c r="D741" s="1" t="s">
        <v>6191</v>
      </c>
      <c r="F741" s="1" t="s">
        <v>9701</v>
      </c>
    </row>
    <row r="742">
      <c r="A742" s="1" t="s">
        <v>6195</v>
      </c>
      <c r="B742" s="10">
        <v>810.050018310546</v>
      </c>
      <c r="C742" s="1" t="s">
        <v>908</v>
      </c>
      <c r="D742" s="1" t="s">
        <v>6196</v>
      </c>
      <c r="F742" s="1" t="s">
        <v>9701</v>
      </c>
    </row>
    <row r="743">
      <c r="A743" s="1" t="s">
        <v>129</v>
      </c>
      <c r="B743" s="10">
        <v>945.0</v>
      </c>
      <c r="C743" s="1" t="s">
        <v>908</v>
      </c>
      <c r="D743" s="1" t="s">
        <v>6207</v>
      </c>
      <c r="F743" s="1" t="s">
        <v>9701</v>
      </c>
    </row>
    <row r="744">
      <c r="A744" s="1" t="s">
        <v>210</v>
      </c>
      <c r="B744" s="10">
        <v>1258.83001708984</v>
      </c>
      <c r="C744" s="1" t="s">
        <v>908</v>
      </c>
      <c r="D744" s="1" t="s">
        <v>6242</v>
      </c>
      <c r="F744" s="1" t="s">
        <v>9701</v>
      </c>
    </row>
    <row r="745">
      <c r="A745" s="1" t="s">
        <v>6247</v>
      </c>
      <c r="B745" s="10">
        <v>262.390012204647</v>
      </c>
      <c r="C745" s="1" t="s">
        <v>1243</v>
      </c>
      <c r="D745" s="1" t="s">
        <v>6248</v>
      </c>
      <c r="F745" s="1" t="s">
        <v>9701</v>
      </c>
    </row>
    <row r="746">
      <c r="A746" s="1" t="s">
        <v>284</v>
      </c>
      <c r="B746" s="10">
        <v>694.950012207031</v>
      </c>
      <c r="C746" s="1" t="s">
        <v>938</v>
      </c>
      <c r="D746" s="1" t="s">
        <v>6251</v>
      </c>
      <c r="F746" s="1" t="s">
        <v>9701</v>
      </c>
    </row>
    <row r="747">
      <c r="A747" s="1" t="s">
        <v>695</v>
      </c>
      <c r="B747" s="10">
        <v>457.829986572265</v>
      </c>
      <c r="C747" s="1" t="s">
        <v>1185</v>
      </c>
      <c r="D747" s="1" t="s">
        <v>6272</v>
      </c>
      <c r="F747" s="1" t="s">
        <v>9701</v>
      </c>
    </row>
    <row r="748">
      <c r="A748" s="1" t="s">
        <v>6297</v>
      </c>
      <c r="B748" s="10">
        <v>1026.56999206542</v>
      </c>
      <c r="C748" s="1" t="s">
        <v>930</v>
      </c>
      <c r="D748" s="1" t="s">
        <v>6298</v>
      </c>
      <c r="E748" s="7">
        <v>45542.67398148148</v>
      </c>
      <c r="F748" s="1" t="s">
        <v>9701</v>
      </c>
    </row>
    <row r="749">
      <c r="A749" s="1" t="s">
        <v>722</v>
      </c>
      <c r="B749" s="10">
        <v>4686.22993469238</v>
      </c>
      <c r="C749" s="1" t="s">
        <v>973</v>
      </c>
      <c r="D749" s="1" t="s">
        <v>6301</v>
      </c>
      <c r="F749" s="1" t="s">
        <v>9701</v>
      </c>
    </row>
    <row r="750">
      <c r="A750" s="1" t="s">
        <v>637</v>
      </c>
      <c r="B750" s="10">
        <v>1301.69998168945</v>
      </c>
      <c r="C750" s="1" t="s">
        <v>1185</v>
      </c>
      <c r="D750" s="1" t="s">
        <v>6314</v>
      </c>
      <c r="F750" s="1" t="s">
        <v>9701</v>
      </c>
    </row>
    <row r="751">
      <c r="A751" s="1" t="s">
        <v>283</v>
      </c>
      <c r="B751" s="10">
        <v>689.909973144531</v>
      </c>
      <c r="C751" s="1" t="s">
        <v>938</v>
      </c>
      <c r="D751" s="1" t="s">
        <v>9696</v>
      </c>
      <c r="F751" s="1" t="s">
        <v>9701</v>
      </c>
    </row>
    <row r="752">
      <c r="A752" s="1" t="s">
        <v>6345</v>
      </c>
      <c r="B752" s="10">
        <v>976.799995422363</v>
      </c>
      <c r="C752" s="1" t="s">
        <v>1185</v>
      </c>
      <c r="D752" s="1" t="s">
        <v>6346</v>
      </c>
      <c r="F752" s="1" t="s">
        <v>9701</v>
      </c>
    </row>
    <row r="753">
      <c r="A753" s="1" t="s">
        <v>206</v>
      </c>
      <c r="B753" s="10">
        <v>741.100006103515</v>
      </c>
      <c r="C753" s="1" t="s">
        <v>908</v>
      </c>
      <c r="D753" s="1" t="s">
        <v>6358</v>
      </c>
      <c r="F753" s="1" t="s">
        <v>9701</v>
      </c>
    </row>
    <row r="754">
      <c r="A754" s="1" t="s">
        <v>6480</v>
      </c>
      <c r="B754" s="10">
        <v>1832.74000549316</v>
      </c>
      <c r="C754" s="1" t="s">
        <v>1243</v>
      </c>
      <c r="D754" s="1" t="s">
        <v>6481</v>
      </c>
      <c r="F754" s="1" t="s">
        <v>9701</v>
      </c>
    </row>
    <row r="755">
      <c r="A755" s="1" t="s">
        <v>6491</v>
      </c>
      <c r="B755" s="10">
        <v>1223.0</v>
      </c>
      <c r="C755" s="1" t="s">
        <v>1243</v>
      </c>
      <c r="D755" s="1" t="s">
        <v>9697</v>
      </c>
      <c r="F755" s="1" t="s">
        <v>9701</v>
      </c>
    </row>
    <row r="756">
      <c r="A756" s="1" t="s">
        <v>6505</v>
      </c>
      <c r="B756" s="10">
        <v>48974.9999685287</v>
      </c>
      <c r="C756" s="1" t="s">
        <v>973</v>
      </c>
      <c r="D756" s="1" t="s">
        <v>6506</v>
      </c>
      <c r="F756" s="1" t="s">
        <v>9701</v>
      </c>
    </row>
    <row r="757">
      <c r="A757" s="1" t="s">
        <v>717</v>
      </c>
      <c r="B757" s="10">
        <v>1645.15002632141</v>
      </c>
      <c r="C757" s="1" t="s">
        <v>973</v>
      </c>
      <c r="D757" s="1" t="s">
        <v>6510</v>
      </c>
      <c r="F757" s="1" t="s">
        <v>9701</v>
      </c>
    </row>
    <row r="758">
      <c r="A758" s="1" t="s">
        <v>315</v>
      </c>
      <c r="B758" s="10">
        <v>1613.74003219604</v>
      </c>
      <c r="C758" s="1" t="s">
        <v>915</v>
      </c>
      <c r="D758" s="1" t="s">
        <v>6516</v>
      </c>
      <c r="F758" s="1" t="s">
        <v>9701</v>
      </c>
    </row>
    <row r="759">
      <c r="A759" s="1" t="s">
        <v>643</v>
      </c>
      <c r="B759" s="10">
        <v>237.130004882812</v>
      </c>
      <c r="C759" s="1" t="s">
        <v>1185</v>
      </c>
      <c r="D759" s="1" t="s">
        <v>6522</v>
      </c>
      <c r="F759" s="1" t="s">
        <v>9701</v>
      </c>
    </row>
    <row r="760">
      <c r="A760" s="1" t="s">
        <v>336</v>
      </c>
      <c r="B760" s="10">
        <v>4110.20004558563</v>
      </c>
      <c r="C760" s="1" t="s">
        <v>938</v>
      </c>
      <c r="D760" s="1" t="s">
        <v>6576</v>
      </c>
      <c r="F760" s="1" t="s">
        <v>9701</v>
      </c>
    </row>
    <row r="761">
      <c r="A761" s="1" t="s">
        <v>6609</v>
      </c>
      <c r="B761" s="10">
        <v>12868.1899557113</v>
      </c>
      <c r="C761" s="1" t="s">
        <v>1006</v>
      </c>
      <c r="D761" s="1" t="s">
        <v>6610</v>
      </c>
      <c r="F761" s="1" t="s">
        <v>9701</v>
      </c>
    </row>
    <row r="762">
      <c r="A762" s="1" t="s">
        <v>6648</v>
      </c>
      <c r="B762" s="10">
        <v>109.989997863769</v>
      </c>
      <c r="C762" s="1" t="s">
        <v>1566</v>
      </c>
      <c r="D762" s="1" t="s">
        <v>6649</v>
      </c>
      <c r="F762" s="1" t="s">
        <v>9701</v>
      </c>
    </row>
    <row r="763">
      <c r="A763" s="1" t="s">
        <v>617</v>
      </c>
      <c r="B763" s="10">
        <v>461.149993896484</v>
      </c>
      <c r="C763" s="1" t="s">
        <v>1006</v>
      </c>
      <c r="D763" s="1" t="s">
        <v>6661</v>
      </c>
      <c r="E763" s="7">
        <v>45594.60356481482</v>
      </c>
      <c r="F763" s="1" t="s">
        <v>9701</v>
      </c>
    </row>
    <row r="764">
      <c r="A764" s="1" t="s">
        <v>6668</v>
      </c>
      <c r="B764" s="10">
        <v>1739.04997253417</v>
      </c>
      <c r="C764" s="1" t="s">
        <v>938</v>
      </c>
      <c r="D764" s="1" t="s">
        <v>6669</v>
      </c>
      <c r="F764" s="1" t="s">
        <v>9701</v>
      </c>
    </row>
    <row r="765">
      <c r="A765" s="1" t="s">
        <v>246</v>
      </c>
      <c r="B765" s="10">
        <v>154.099998474121</v>
      </c>
      <c r="C765" s="1" t="s">
        <v>908</v>
      </c>
      <c r="D765" s="1" t="s">
        <v>6690</v>
      </c>
      <c r="E765" s="7">
        <v>45529.355462962965</v>
      </c>
      <c r="F765" s="1" t="s">
        <v>9701</v>
      </c>
    </row>
    <row r="766">
      <c r="A766" s="1" t="s">
        <v>41</v>
      </c>
      <c r="B766" s="10">
        <v>18972.0899603366</v>
      </c>
      <c r="C766" s="1" t="s">
        <v>5613</v>
      </c>
      <c r="D766" s="1" t="s">
        <v>6698</v>
      </c>
      <c r="F766" s="1" t="s">
        <v>9701</v>
      </c>
    </row>
    <row r="767">
      <c r="A767" s="1" t="s">
        <v>616</v>
      </c>
      <c r="B767" s="10">
        <v>104.879997253417</v>
      </c>
      <c r="C767" s="1" t="s">
        <v>895</v>
      </c>
      <c r="D767" s="1" t="s">
        <v>6717</v>
      </c>
      <c r="F767" s="1" t="s">
        <v>9701</v>
      </c>
    </row>
    <row r="768">
      <c r="A768" s="1" t="s">
        <v>109</v>
      </c>
      <c r="B768" s="10">
        <v>3456.18003082275</v>
      </c>
      <c r="C768" s="1" t="s">
        <v>908</v>
      </c>
      <c r="D768" s="1" t="s">
        <v>6738</v>
      </c>
      <c r="F768" s="1" t="s">
        <v>9701</v>
      </c>
    </row>
    <row r="769">
      <c r="A769" s="1" t="s">
        <v>6796</v>
      </c>
      <c r="B769" s="10">
        <v>499.700012207031</v>
      </c>
      <c r="C769" s="1" t="s">
        <v>930</v>
      </c>
      <c r="D769" s="1" t="s">
        <v>6797</v>
      </c>
      <c r="F769" s="1" t="s">
        <v>9701</v>
      </c>
    </row>
    <row r="770">
      <c r="A770" s="1" t="s">
        <v>6834</v>
      </c>
      <c r="B770" s="10">
        <v>393.189994812011</v>
      </c>
      <c r="C770" s="1" t="s">
        <v>1006</v>
      </c>
      <c r="D770" s="1" t="s">
        <v>6835</v>
      </c>
      <c r="F770" s="1" t="s">
        <v>9701</v>
      </c>
    </row>
    <row r="771">
      <c r="A771" s="1" t="s">
        <v>271</v>
      </c>
      <c r="B771" s="10">
        <v>113.400001525878</v>
      </c>
      <c r="C771" s="1" t="s">
        <v>1030</v>
      </c>
      <c r="D771" s="1" t="s">
        <v>6888</v>
      </c>
      <c r="F771" s="1" t="s">
        <v>9701</v>
      </c>
    </row>
    <row r="772">
      <c r="A772" s="1" t="s">
        <v>729</v>
      </c>
      <c r="B772" s="10">
        <v>3129.82995605468</v>
      </c>
      <c r="C772" s="1" t="s">
        <v>1497</v>
      </c>
      <c r="D772" s="1" t="s">
        <v>6901</v>
      </c>
      <c r="F772" s="1" t="s">
        <v>9701</v>
      </c>
    </row>
    <row r="773">
      <c r="A773" s="1" t="s">
        <v>6912</v>
      </c>
      <c r="B773" s="10">
        <v>82.8500022888183</v>
      </c>
      <c r="C773" s="1" t="s">
        <v>908</v>
      </c>
      <c r="D773" s="1" t="s">
        <v>6913</v>
      </c>
      <c r="F773" s="1" t="s">
        <v>9701</v>
      </c>
    </row>
    <row r="774">
      <c r="A774" s="1" t="s">
        <v>6975</v>
      </c>
      <c r="B774" s="10">
        <v>404.690002441406</v>
      </c>
      <c r="C774" s="1" t="s">
        <v>908</v>
      </c>
      <c r="D774" s="1" t="s">
        <v>6976</v>
      </c>
      <c r="F774" s="1" t="s">
        <v>9701</v>
      </c>
    </row>
    <row r="775">
      <c r="A775" s="1" t="s">
        <v>6985</v>
      </c>
      <c r="B775" s="10">
        <v>536.750015258789</v>
      </c>
      <c r="C775" s="1" t="s">
        <v>1006</v>
      </c>
      <c r="D775" s="1" t="s">
        <v>6986</v>
      </c>
      <c r="F775" s="1" t="s">
        <v>9701</v>
      </c>
    </row>
    <row r="776">
      <c r="A776" s="1" t="s">
        <v>7002</v>
      </c>
      <c r="B776" s="10">
        <v>10.0</v>
      </c>
      <c r="C776" s="1" t="s">
        <v>930</v>
      </c>
      <c r="D776" s="1" t="s">
        <v>7003</v>
      </c>
      <c r="F776" s="1" t="s">
        <v>9701</v>
      </c>
    </row>
    <row r="777">
      <c r="A777" s="1" t="s">
        <v>699</v>
      </c>
      <c r="B777" s="10">
        <v>157.709997177124</v>
      </c>
      <c r="C777" s="1" t="s">
        <v>1006</v>
      </c>
      <c r="D777" s="1" t="s">
        <v>7015</v>
      </c>
      <c r="F777" s="1" t="s">
        <v>9701</v>
      </c>
    </row>
    <row r="778">
      <c r="A778" s="1" t="s">
        <v>324</v>
      </c>
      <c r="B778" s="10">
        <v>1204.37002563476</v>
      </c>
      <c r="C778" s="1" t="s">
        <v>908</v>
      </c>
      <c r="D778" s="1" t="s">
        <v>7019</v>
      </c>
      <c r="F778" s="1" t="s">
        <v>9701</v>
      </c>
    </row>
    <row r="779">
      <c r="A779" s="1" t="s">
        <v>143</v>
      </c>
      <c r="B779" s="10">
        <v>628.280029296875</v>
      </c>
      <c r="C779" s="1" t="s">
        <v>908</v>
      </c>
      <c r="D779" s="1" t="s">
        <v>7039</v>
      </c>
      <c r="F779" s="1" t="s">
        <v>9701</v>
      </c>
    </row>
    <row r="780">
      <c r="A780" s="1" t="s">
        <v>7044</v>
      </c>
      <c r="B780" s="10">
        <v>4380.0</v>
      </c>
      <c r="C780" s="1" t="s">
        <v>1109</v>
      </c>
      <c r="D780" s="1" t="s">
        <v>7045</v>
      </c>
      <c r="F780" s="1" t="s">
        <v>9701</v>
      </c>
    </row>
    <row r="781">
      <c r="A781" s="1" t="s">
        <v>7047</v>
      </c>
      <c r="B781" s="10">
        <v>35.9900016784668</v>
      </c>
      <c r="C781" s="1" t="s">
        <v>908</v>
      </c>
      <c r="D781" s="1" t="s">
        <v>7048</v>
      </c>
      <c r="F781" s="1" t="s">
        <v>9701</v>
      </c>
    </row>
    <row r="782">
      <c r="A782" s="1" t="s">
        <v>104</v>
      </c>
      <c r="B782" s="10">
        <v>0.0</v>
      </c>
      <c r="C782" s="1" t="s">
        <v>908</v>
      </c>
      <c r="D782" s="1" t="s">
        <v>7052</v>
      </c>
      <c r="F782" s="1" t="s">
        <v>9701</v>
      </c>
    </row>
    <row r="783">
      <c r="A783" s="1" t="s">
        <v>7074</v>
      </c>
      <c r="B783" s="10">
        <v>2957.78004455566</v>
      </c>
      <c r="C783" s="1" t="s">
        <v>908</v>
      </c>
      <c r="D783" s="1" t="s">
        <v>7075</v>
      </c>
      <c r="E783" s="7">
        <v>45554.17828703704</v>
      </c>
      <c r="F783" s="1" t="s">
        <v>9701</v>
      </c>
    </row>
    <row r="784">
      <c r="A784" s="1" t="s">
        <v>7083</v>
      </c>
      <c r="B784" s="10">
        <v>1464.0</v>
      </c>
      <c r="C784" s="1" t="s">
        <v>908</v>
      </c>
      <c r="D784" s="1" t="s">
        <v>7084</v>
      </c>
      <c r="F784" s="1" t="s">
        <v>9701</v>
      </c>
    </row>
    <row r="785">
      <c r="A785" s="1" t="s">
        <v>7100</v>
      </c>
      <c r="B785" s="10">
        <v>113866.900588989</v>
      </c>
      <c r="C785" s="1" t="s">
        <v>930</v>
      </c>
      <c r="D785" s="1" t="s">
        <v>7101</v>
      </c>
      <c r="E785" s="7">
        <v>45542.66509259259</v>
      </c>
      <c r="F785" s="1" t="s">
        <v>9701</v>
      </c>
    </row>
    <row r="786">
      <c r="A786" s="1" t="s">
        <v>7110</v>
      </c>
      <c r="B786" s="10">
        <v>259.0</v>
      </c>
      <c r="C786" s="1" t="s">
        <v>5766</v>
      </c>
      <c r="D786" s="1" t="s">
        <v>7111</v>
      </c>
      <c r="F786" s="1" t="s">
        <v>9701</v>
      </c>
    </row>
    <row r="787">
      <c r="A787" s="1" t="s">
        <v>7121</v>
      </c>
      <c r="B787" s="10">
        <v>11100.459795475</v>
      </c>
      <c r="C787" s="1" t="s">
        <v>973</v>
      </c>
      <c r="D787" s="1" t="s">
        <v>7122</v>
      </c>
      <c r="F787" s="1" t="s">
        <v>9701</v>
      </c>
    </row>
    <row r="788">
      <c r="A788" s="1" t="s">
        <v>7145</v>
      </c>
      <c r="B788" s="10">
        <v>0.0</v>
      </c>
      <c r="C788" s="1" t="s">
        <v>908</v>
      </c>
      <c r="D788" s="1" t="s">
        <v>7146</v>
      </c>
      <c r="E788" s="7">
        <v>45594.92733796296</v>
      </c>
      <c r="F788" s="1" t="s">
        <v>9701</v>
      </c>
    </row>
    <row r="789">
      <c r="A789" s="1" t="s">
        <v>714</v>
      </c>
      <c r="B789" s="10">
        <v>2577.04998016357</v>
      </c>
      <c r="C789" s="1" t="s">
        <v>895</v>
      </c>
      <c r="D789" s="1" t="s">
        <v>7161</v>
      </c>
      <c r="F789" s="1" t="s">
        <v>9701</v>
      </c>
    </row>
    <row r="790">
      <c r="A790" s="1" t="s">
        <v>726</v>
      </c>
      <c r="B790" s="10">
        <v>4168.97001647949</v>
      </c>
      <c r="C790" s="1" t="s">
        <v>1115</v>
      </c>
      <c r="D790" s="1" t="s">
        <v>9699</v>
      </c>
      <c r="F790" s="1" t="s">
        <v>9701</v>
      </c>
    </row>
    <row r="791">
      <c r="A791" s="1" t="s">
        <v>7196</v>
      </c>
      <c r="B791" s="10">
        <v>157.319999694824</v>
      </c>
      <c r="C791" s="1" t="s">
        <v>908</v>
      </c>
      <c r="D791" s="1" t="s">
        <v>7197</v>
      </c>
      <c r="E791" s="7">
        <v>45561.994421296295</v>
      </c>
      <c r="F791" s="1" t="s">
        <v>9701</v>
      </c>
    </row>
    <row r="792">
      <c r="A792" s="1" t="s">
        <v>721</v>
      </c>
      <c r="B792" s="10">
        <v>1012.98999786376</v>
      </c>
      <c r="C792" s="1" t="s">
        <v>973</v>
      </c>
      <c r="D792" s="1" t="s">
        <v>7247</v>
      </c>
      <c r="F792" s="1" t="s">
        <v>9701</v>
      </c>
    </row>
    <row r="793">
      <c r="A793" s="1" t="s">
        <v>728</v>
      </c>
      <c r="B793" s="10">
        <v>605.389991760253</v>
      </c>
      <c r="C793" s="1" t="s">
        <v>1185</v>
      </c>
      <c r="D793" s="1" t="s">
        <v>7273</v>
      </c>
      <c r="F793" s="1" t="s">
        <v>9701</v>
      </c>
    </row>
    <row r="794">
      <c r="A794" s="1" t="s">
        <v>317</v>
      </c>
      <c r="B794" s="10">
        <v>1741.35005187988</v>
      </c>
      <c r="C794" s="1" t="s">
        <v>908</v>
      </c>
      <c r="D794" s="1" t="s">
        <v>7318</v>
      </c>
      <c r="E794" s="7">
        <v>45511.19642361111</v>
      </c>
      <c r="F794" s="1" t="s">
        <v>9701</v>
      </c>
    </row>
    <row r="795">
      <c r="A795" s="1" t="s">
        <v>108</v>
      </c>
      <c r="B795" s="10">
        <v>48.0</v>
      </c>
      <c r="C795" s="1" t="s">
        <v>908</v>
      </c>
      <c r="D795" s="1" t="s">
        <v>7331</v>
      </c>
      <c r="F795" s="1" t="s">
        <v>9701</v>
      </c>
    </row>
    <row r="796">
      <c r="A796" s="1" t="s">
        <v>161</v>
      </c>
      <c r="B796" s="10">
        <v>382.190002441406</v>
      </c>
      <c r="C796" s="1" t="s">
        <v>938</v>
      </c>
      <c r="D796" s="1" t="s">
        <v>7353</v>
      </c>
      <c r="F796" s="1" t="s">
        <v>9701</v>
      </c>
    </row>
    <row r="797">
      <c r="A797" s="1" t="s">
        <v>125</v>
      </c>
      <c r="B797" s="10">
        <v>6666.64999389648</v>
      </c>
      <c r="C797" s="1" t="s">
        <v>1243</v>
      </c>
      <c r="D797" s="1" t="s">
        <v>7362</v>
      </c>
      <c r="F797" s="1" t="s">
        <v>9701</v>
      </c>
    </row>
    <row r="798">
      <c r="A798" s="1" t="s">
        <v>7406</v>
      </c>
      <c r="B798" s="10">
        <v>57633.2293395996</v>
      </c>
      <c r="C798" s="1" t="s">
        <v>2172</v>
      </c>
      <c r="D798" s="1" t="s">
        <v>7407</v>
      </c>
      <c r="F798" s="1" t="s">
        <v>9701</v>
      </c>
    </row>
    <row r="799">
      <c r="A799" s="1" t="s">
        <v>7420</v>
      </c>
      <c r="B799" s="10">
        <v>414.0</v>
      </c>
      <c r="C799" s="1" t="s">
        <v>908</v>
      </c>
      <c r="D799" s="1" t="s">
        <v>7421</v>
      </c>
      <c r="F799" s="1" t="s">
        <v>9701</v>
      </c>
    </row>
    <row r="800">
      <c r="A800" s="1" t="s">
        <v>7423</v>
      </c>
      <c r="B800" s="10">
        <v>5150.16002082824</v>
      </c>
      <c r="C800" s="1" t="s">
        <v>1243</v>
      </c>
      <c r="D800" s="1" t="s">
        <v>7424</v>
      </c>
      <c r="F800" s="1" t="s">
        <v>9701</v>
      </c>
    </row>
    <row r="801">
      <c r="A801" s="1" t="s">
        <v>187</v>
      </c>
      <c r="B801" s="10">
        <v>679.180015563964</v>
      </c>
      <c r="C801" s="1" t="s">
        <v>938</v>
      </c>
      <c r="D801" s="1" t="s">
        <v>7432</v>
      </c>
      <c r="E801" s="7">
        <v>45519.615891203706</v>
      </c>
      <c r="F801" s="1" t="s">
        <v>9701</v>
      </c>
    </row>
    <row r="802">
      <c r="A802" s="1" t="s">
        <v>321</v>
      </c>
      <c r="B802" s="10">
        <v>1897.33996582031</v>
      </c>
      <c r="C802" s="1" t="s">
        <v>938</v>
      </c>
      <c r="D802" s="1" t="s">
        <v>7486</v>
      </c>
      <c r="F802" s="1" t="s">
        <v>9701</v>
      </c>
    </row>
    <row r="803">
      <c r="A803" s="1" t="s">
        <v>7491</v>
      </c>
      <c r="B803" s="10">
        <v>4720.71998596191</v>
      </c>
      <c r="C803" s="1" t="s">
        <v>938</v>
      </c>
      <c r="D803" s="1" t="s">
        <v>7492</v>
      </c>
      <c r="F803" s="1" t="s">
        <v>9701</v>
      </c>
    </row>
    <row r="804">
      <c r="A804" s="1" t="s">
        <v>36</v>
      </c>
      <c r="B804" s="10">
        <v>474.459997177124</v>
      </c>
      <c r="C804" s="1" t="s">
        <v>1163</v>
      </c>
      <c r="D804" s="1" t="s">
        <v>7508</v>
      </c>
      <c r="F804" s="1" t="s">
        <v>9701</v>
      </c>
    </row>
    <row r="805">
      <c r="A805" s="1" t="s">
        <v>7539</v>
      </c>
      <c r="B805" s="10">
        <v>529.439994812011</v>
      </c>
      <c r="C805" s="1" t="s">
        <v>915</v>
      </c>
      <c r="D805" s="1" t="s">
        <v>7540</v>
      </c>
      <c r="F805" s="1" t="s">
        <v>9701</v>
      </c>
    </row>
    <row r="806">
      <c r="A806" s="1" t="s">
        <v>7549</v>
      </c>
      <c r="B806" s="10">
        <v>385.540008544921</v>
      </c>
      <c r="C806" s="1" t="s">
        <v>1243</v>
      </c>
      <c r="D806" s="1" t="s">
        <v>7550</v>
      </c>
      <c r="F806" s="1" t="s">
        <v>9701</v>
      </c>
    </row>
    <row r="807">
      <c r="A807" s="1" t="s">
        <v>7554</v>
      </c>
      <c r="B807" s="10">
        <v>444.600006103515</v>
      </c>
      <c r="C807" s="1" t="s">
        <v>908</v>
      </c>
      <c r="D807" s="1" t="s">
        <v>7555</v>
      </c>
      <c r="F807" s="1" t="s">
        <v>9701</v>
      </c>
    </row>
    <row r="808">
      <c r="A808" s="1" t="s">
        <v>727</v>
      </c>
      <c r="B808" s="10">
        <v>3625.42000389099</v>
      </c>
      <c r="C808" s="1" t="s">
        <v>1006</v>
      </c>
      <c r="D808" s="1" t="s">
        <v>7579</v>
      </c>
      <c r="F808" s="1" t="s">
        <v>9701</v>
      </c>
    </row>
    <row r="809">
      <c r="A809" s="1" t="s">
        <v>7624</v>
      </c>
      <c r="B809" s="10">
        <v>67594.6403388977</v>
      </c>
      <c r="C809" s="1" t="s">
        <v>895</v>
      </c>
      <c r="D809" s="1" t="s">
        <v>7625</v>
      </c>
      <c r="F809" s="1" t="s">
        <v>9701</v>
      </c>
    </row>
    <row r="810">
      <c r="A810" s="1" t="s">
        <v>164</v>
      </c>
      <c r="B810" s="10">
        <v>1320.0</v>
      </c>
      <c r="C810" s="1" t="s">
        <v>938</v>
      </c>
      <c r="D810" s="1" t="s">
        <v>7629</v>
      </c>
      <c r="F810" s="1" t="s">
        <v>9701</v>
      </c>
    </row>
    <row r="811">
      <c r="A811" s="1" t="s">
        <v>311</v>
      </c>
      <c r="B811" s="10">
        <v>623.940002441406</v>
      </c>
      <c r="C811" s="1" t="s">
        <v>908</v>
      </c>
      <c r="D811" s="1" t="s">
        <v>7704</v>
      </c>
      <c r="F811" s="1" t="s">
        <v>9701</v>
      </c>
    </row>
    <row r="1469">
      <c r="B1469" s="4"/>
    </row>
    <row r="1470">
      <c r="B1470" s="4"/>
    </row>
  </sheetData>
  <autoFilter ref="$A$1:$Z$468">
    <sortState ref="A1:Z468">
      <sortCondition ref="F1:F468"/>
    </sortState>
  </autoFil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140</v>
      </c>
      <c r="B1" s="10">
        <v>87.0</v>
      </c>
      <c r="C1" s="1" t="s">
        <v>938</v>
      </c>
      <c r="D1" s="1" t="s">
        <v>991</v>
      </c>
      <c r="F1" s="1" t="s">
        <v>9702</v>
      </c>
    </row>
    <row r="2">
      <c r="A2" s="1" t="s">
        <v>202</v>
      </c>
      <c r="B2" s="10">
        <v>175.800001144409</v>
      </c>
      <c r="C2" s="1" t="s">
        <v>908</v>
      </c>
      <c r="D2" s="1" t="s">
        <v>1039</v>
      </c>
      <c r="F2" s="1" t="s">
        <v>9702</v>
      </c>
    </row>
    <row r="3">
      <c r="A3" s="1" t="s">
        <v>89</v>
      </c>
      <c r="B3" s="10">
        <v>285.450004577636</v>
      </c>
      <c r="C3" s="1" t="s">
        <v>938</v>
      </c>
      <c r="D3" s="1" t="s">
        <v>1086</v>
      </c>
      <c r="F3" s="1" t="s">
        <v>9702</v>
      </c>
    </row>
    <row r="4">
      <c r="A4" s="1" t="s">
        <v>1160</v>
      </c>
      <c r="B4" s="10">
        <v>478.400009155273</v>
      </c>
      <c r="C4" s="1" t="s">
        <v>1163</v>
      </c>
      <c r="D4" s="1" t="s">
        <v>1161</v>
      </c>
      <c r="F4" s="1" t="s">
        <v>9702</v>
      </c>
    </row>
    <row r="5">
      <c r="A5" s="1" t="s">
        <v>262</v>
      </c>
      <c r="B5" s="10">
        <v>320.0</v>
      </c>
      <c r="C5" s="1" t="s">
        <v>938</v>
      </c>
      <c r="D5" s="1" t="s">
        <v>1176</v>
      </c>
      <c r="F5" s="1" t="s">
        <v>9702</v>
      </c>
    </row>
    <row r="6">
      <c r="A6" s="1" t="s">
        <v>627</v>
      </c>
      <c r="B6" s="10">
        <v>295.0</v>
      </c>
      <c r="C6" s="1" t="s">
        <v>1006</v>
      </c>
      <c r="D6" s="1" t="s">
        <v>1201</v>
      </c>
      <c r="F6" s="1" t="s">
        <v>9702</v>
      </c>
    </row>
    <row r="7">
      <c r="A7" s="1" t="s">
        <v>663</v>
      </c>
      <c r="B7" s="10">
        <v>823.439987182617</v>
      </c>
      <c r="C7" s="1" t="s">
        <v>1115</v>
      </c>
      <c r="D7" s="1" t="s">
        <v>1251</v>
      </c>
      <c r="F7" s="1" t="s">
        <v>9702</v>
      </c>
    </row>
    <row r="8">
      <c r="A8" s="1" t="s">
        <v>78</v>
      </c>
      <c r="B8" s="10">
        <v>189.899993896484</v>
      </c>
      <c r="C8" s="1" t="s">
        <v>908</v>
      </c>
      <c r="D8" s="1" t="s">
        <v>1255</v>
      </c>
      <c r="F8" s="1" t="s">
        <v>9702</v>
      </c>
    </row>
    <row r="9">
      <c r="A9" s="1" t="s">
        <v>614</v>
      </c>
      <c r="B9" s="10">
        <v>14085.2698822021</v>
      </c>
      <c r="C9" s="1" t="s">
        <v>1185</v>
      </c>
      <c r="D9" s="1" t="s">
        <v>1270</v>
      </c>
      <c r="F9" s="1" t="s">
        <v>9702</v>
      </c>
    </row>
    <row r="10">
      <c r="A10" s="1" t="s">
        <v>270</v>
      </c>
      <c r="B10" s="10">
        <v>243.5</v>
      </c>
      <c r="C10" s="1" t="s">
        <v>938</v>
      </c>
      <c r="D10" s="1" t="s">
        <v>1273</v>
      </c>
      <c r="F10" s="1" t="s">
        <v>9702</v>
      </c>
    </row>
    <row r="11">
      <c r="A11" s="1" t="s">
        <v>650</v>
      </c>
      <c r="B11" s="10">
        <v>7846.69003295898</v>
      </c>
      <c r="C11" s="1" t="s">
        <v>1497</v>
      </c>
      <c r="D11" s="1" t="s">
        <v>1515</v>
      </c>
      <c r="F11" s="1" t="s">
        <v>9702</v>
      </c>
    </row>
    <row r="12">
      <c r="A12" s="1" t="s">
        <v>268</v>
      </c>
      <c r="B12" s="10">
        <v>537.0</v>
      </c>
      <c r="C12" s="1" t="s">
        <v>1030</v>
      </c>
      <c r="D12" s="1" t="s">
        <v>1658</v>
      </c>
      <c r="F12" s="1" t="s">
        <v>9702</v>
      </c>
    </row>
    <row r="13">
      <c r="A13" s="1" t="s">
        <v>1677</v>
      </c>
      <c r="B13" s="10">
        <v>350.549987792968</v>
      </c>
      <c r="C13" s="1" t="s">
        <v>1333</v>
      </c>
      <c r="D13" s="1" t="s">
        <v>1678</v>
      </c>
      <c r="F13" s="1" t="s">
        <v>9702</v>
      </c>
    </row>
    <row r="14">
      <c r="A14" s="1" t="s">
        <v>1692</v>
      </c>
      <c r="B14" s="10">
        <v>1088.15002441406</v>
      </c>
      <c r="C14" s="1" t="s">
        <v>908</v>
      </c>
      <c r="D14" s="1" t="s">
        <v>1693</v>
      </c>
      <c r="F14" s="1" t="s">
        <v>9702</v>
      </c>
    </row>
    <row r="15">
      <c r="A15" s="1" t="s">
        <v>693</v>
      </c>
      <c r="B15" s="10">
        <v>542.5</v>
      </c>
      <c r="C15" s="1" t="s">
        <v>1185</v>
      </c>
      <c r="D15" s="1" t="s">
        <v>1712</v>
      </c>
      <c r="F15" s="1" t="s">
        <v>9702</v>
      </c>
    </row>
    <row r="16">
      <c r="A16" s="1" t="s">
        <v>1762</v>
      </c>
      <c r="B16" s="10">
        <v>931.0</v>
      </c>
      <c r="C16" s="1" t="s">
        <v>908</v>
      </c>
      <c r="D16" s="1" t="s">
        <v>1763</v>
      </c>
      <c r="F16" s="1" t="s">
        <v>9702</v>
      </c>
    </row>
    <row r="17">
      <c r="A17" s="1" t="s">
        <v>1876</v>
      </c>
      <c r="B17" s="10">
        <v>159.899993896484</v>
      </c>
      <c r="C17" s="1" t="s">
        <v>908</v>
      </c>
      <c r="D17" s="1" t="s">
        <v>1877</v>
      </c>
      <c r="F17" s="1" t="s">
        <v>9702</v>
      </c>
    </row>
    <row r="18">
      <c r="A18" s="1" t="s">
        <v>1905</v>
      </c>
      <c r="B18" s="10">
        <v>319.599998474121</v>
      </c>
      <c r="C18" s="1" t="s">
        <v>1243</v>
      </c>
      <c r="D18" s="1" t="s">
        <v>1906</v>
      </c>
      <c r="F18" s="1" t="s">
        <v>9702</v>
      </c>
    </row>
    <row r="19">
      <c r="A19" s="1" t="s">
        <v>1932</v>
      </c>
      <c r="B19" s="10">
        <v>200.0</v>
      </c>
      <c r="C19" s="1" t="s">
        <v>938</v>
      </c>
      <c r="D19" s="1" t="s">
        <v>1933</v>
      </c>
      <c r="F19" s="1" t="s">
        <v>9702</v>
      </c>
    </row>
    <row r="20">
      <c r="A20" s="1" t="s">
        <v>2108</v>
      </c>
      <c r="B20" s="10">
        <v>1364.85998535156</v>
      </c>
      <c r="C20" s="1" t="s">
        <v>1243</v>
      </c>
      <c r="D20" s="1" t="s">
        <v>2109</v>
      </c>
      <c r="F20" s="1" t="s">
        <v>9702</v>
      </c>
    </row>
    <row r="21">
      <c r="A21" s="1" t="s">
        <v>209</v>
      </c>
      <c r="B21" s="10">
        <v>149.300003051757</v>
      </c>
      <c r="C21" s="1" t="s">
        <v>908</v>
      </c>
      <c r="D21" s="1" t="s">
        <v>2173</v>
      </c>
      <c r="F21" s="1" t="s">
        <v>9702</v>
      </c>
    </row>
    <row r="22">
      <c r="A22" s="1" t="s">
        <v>148</v>
      </c>
      <c r="B22" s="10">
        <v>547.02001953125</v>
      </c>
      <c r="C22" s="1" t="s">
        <v>938</v>
      </c>
      <c r="D22" s="1" t="s">
        <v>2337</v>
      </c>
      <c r="F22" s="1" t="s">
        <v>9702</v>
      </c>
    </row>
    <row r="23">
      <c r="A23" s="1" t="s">
        <v>730</v>
      </c>
      <c r="B23" s="10">
        <v>3310.87000656127</v>
      </c>
      <c r="C23" s="1" t="s">
        <v>973</v>
      </c>
      <c r="D23" s="1" t="s">
        <v>2396</v>
      </c>
      <c r="F23" s="1" t="s">
        <v>9702</v>
      </c>
    </row>
    <row r="24">
      <c r="A24" s="1" t="s">
        <v>185</v>
      </c>
      <c r="B24" s="10">
        <v>89.0</v>
      </c>
      <c r="C24" s="1" t="s">
        <v>908</v>
      </c>
      <c r="D24" s="1" t="s">
        <v>2480</v>
      </c>
      <c r="F24" s="1" t="s">
        <v>9702</v>
      </c>
    </row>
    <row r="25">
      <c r="A25" s="1" t="s">
        <v>2484</v>
      </c>
      <c r="B25" s="10">
        <v>491.149993896484</v>
      </c>
      <c r="C25" s="1" t="s">
        <v>908</v>
      </c>
      <c r="D25" s="1" t="s">
        <v>2485</v>
      </c>
      <c r="F25" s="1" t="s">
        <v>9702</v>
      </c>
    </row>
    <row r="26">
      <c r="A26" s="1" t="s">
        <v>674</v>
      </c>
      <c r="B26" s="10">
        <v>953.900024414062</v>
      </c>
      <c r="C26" s="1" t="s">
        <v>1115</v>
      </c>
      <c r="D26" s="1" t="s">
        <v>2506</v>
      </c>
      <c r="F26" s="1" t="s">
        <v>9702</v>
      </c>
    </row>
    <row r="27">
      <c r="A27" s="1" t="s">
        <v>632</v>
      </c>
      <c r="B27" s="10">
        <v>1180.0100326538</v>
      </c>
      <c r="C27" s="1" t="s">
        <v>1115</v>
      </c>
      <c r="D27" s="1" t="s">
        <v>2541</v>
      </c>
      <c r="F27" s="1" t="s">
        <v>9702</v>
      </c>
    </row>
    <row r="28">
      <c r="A28" s="1" t="s">
        <v>2565</v>
      </c>
      <c r="B28" s="10">
        <v>339.0</v>
      </c>
      <c r="C28" s="1" t="s">
        <v>1497</v>
      </c>
      <c r="D28" s="1" t="s">
        <v>2566</v>
      </c>
      <c r="F28" s="1" t="s">
        <v>9702</v>
      </c>
    </row>
    <row r="29">
      <c r="A29" s="1" t="s">
        <v>2578</v>
      </c>
      <c r="B29" s="10">
        <v>393.299987792968</v>
      </c>
      <c r="C29" s="1" t="s">
        <v>908</v>
      </c>
      <c r="D29" s="1" t="s">
        <v>2579</v>
      </c>
      <c r="F29" s="1" t="s">
        <v>9702</v>
      </c>
    </row>
    <row r="30">
      <c r="A30" s="1" t="s">
        <v>334</v>
      </c>
      <c r="B30" s="10">
        <v>4148.54995346069</v>
      </c>
      <c r="C30" s="1" t="s">
        <v>908</v>
      </c>
      <c r="D30" s="1" t="s">
        <v>2597</v>
      </c>
      <c r="E30" s="7">
        <v>45582.85738425926</v>
      </c>
      <c r="F30" s="1" t="s">
        <v>9702</v>
      </c>
    </row>
    <row r="31">
      <c r="A31" s="1" t="s">
        <v>2623</v>
      </c>
      <c r="B31" s="10">
        <v>707.75</v>
      </c>
      <c r="C31" s="1" t="s">
        <v>908</v>
      </c>
      <c r="D31" s="1" t="s">
        <v>2624</v>
      </c>
      <c r="E31" s="7">
        <v>45573.569710648146</v>
      </c>
      <c r="F31" s="1" t="s">
        <v>9702</v>
      </c>
    </row>
    <row r="32">
      <c r="A32" s="1" t="s">
        <v>640</v>
      </c>
      <c r="B32" s="10">
        <v>8107.87993812561</v>
      </c>
      <c r="C32" s="1" t="s">
        <v>895</v>
      </c>
      <c r="D32" s="1" t="s">
        <v>2644</v>
      </c>
      <c r="F32" s="1" t="s">
        <v>9702</v>
      </c>
    </row>
    <row r="33">
      <c r="A33" s="1" t="s">
        <v>625</v>
      </c>
      <c r="B33" s="10">
        <v>122.639999389648</v>
      </c>
      <c r="C33" s="1" t="s">
        <v>1185</v>
      </c>
      <c r="D33" s="1" t="s">
        <v>2659</v>
      </c>
      <c r="E33" s="7">
        <v>45567.680289351854</v>
      </c>
      <c r="F33" s="1" t="s">
        <v>9702</v>
      </c>
    </row>
    <row r="34">
      <c r="A34" s="1" t="s">
        <v>712</v>
      </c>
      <c r="B34" s="10">
        <v>2371.71001243591</v>
      </c>
      <c r="C34" s="1" t="s">
        <v>1185</v>
      </c>
      <c r="D34" s="1" t="s">
        <v>2705</v>
      </c>
      <c r="F34" s="1" t="s">
        <v>9702</v>
      </c>
    </row>
    <row r="35">
      <c r="A35" s="1" t="s">
        <v>2721</v>
      </c>
      <c r="B35" s="10">
        <v>1821.34998893737</v>
      </c>
      <c r="C35" s="1" t="s">
        <v>1333</v>
      </c>
      <c r="D35" s="1" t="s">
        <v>2722</v>
      </c>
      <c r="F35" s="1" t="s">
        <v>9702</v>
      </c>
    </row>
    <row r="36">
      <c r="A36" s="1" t="s">
        <v>676</v>
      </c>
      <c r="B36" s="10">
        <v>236.800003051757</v>
      </c>
      <c r="C36" s="1" t="s">
        <v>1115</v>
      </c>
      <c r="D36" s="1" t="s">
        <v>2835</v>
      </c>
      <c r="F36" s="1" t="s">
        <v>9702</v>
      </c>
    </row>
    <row r="37">
      <c r="A37" s="1" t="s">
        <v>673</v>
      </c>
      <c r="B37" s="10">
        <v>629.399993896484</v>
      </c>
      <c r="C37" s="1" t="s">
        <v>1115</v>
      </c>
      <c r="D37" s="1" t="s">
        <v>2909</v>
      </c>
      <c r="F37" s="1" t="s">
        <v>9702</v>
      </c>
    </row>
    <row r="38">
      <c r="A38" s="1" t="s">
        <v>2913</v>
      </c>
      <c r="B38" s="10">
        <v>0.0</v>
      </c>
      <c r="C38" s="1" t="s">
        <v>945</v>
      </c>
      <c r="D38" s="1" t="s">
        <v>2914</v>
      </c>
      <c r="F38" s="1" t="s">
        <v>9702</v>
      </c>
    </row>
    <row r="39">
      <c r="A39" s="1" t="s">
        <v>2926</v>
      </c>
      <c r="B39" s="10">
        <v>1761.83999633789</v>
      </c>
      <c r="C39" s="1" t="s">
        <v>1294</v>
      </c>
      <c r="D39" s="1" t="s">
        <v>2927</v>
      </c>
      <c r="E39" s="7">
        <v>45579.8665625</v>
      </c>
      <c r="F39" s="1" t="s">
        <v>9702</v>
      </c>
    </row>
    <row r="40">
      <c r="A40" s="1" t="s">
        <v>2931</v>
      </c>
      <c r="B40" s="10">
        <v>435.10001373291</v>
      </c>
      <c r="C40" s="1" t="s">
        <v>895</v>
      </c>
      <c r="D40" s="1" t="s">
        <v>2932</v>
      </c>
      <c r="E40" s="7">
        <v>45586.92543981481</v>
      </c>
      <c r="F40" s="1" t="s">
        <v>9702</v>
      </c>
    </row>
    <row r="41">
      <c r="A41" s="1" t="s">
        <v>2935</v>
      </c>
      <c r="B41" s="10">
        <v>929.0</v>
      </c>
      <c r="C41" s="1" t="s">
        <v>908</v>
      </c>
      <c r="D41" s="1" t="s">
        <v>2936</v>
      </c>
      <c r="F41" s="1" t="s">
        <v>9702</v>
      </c>
    </row>
    <row r="42">
      <c r="A42" s="1" t="s">
        <v>184</v>
      </c>
      <c r="B42" s="10">
        <v>389.699981689453</v>
      </c>
      <c r="C42" s="1" t="s">
        <v>1215</v>
      </c>
      <c r="D42" s="1" t="s">
        <v>2945</v>
      </c>
      <c r="F42" s="1" t="s">
        <v>9702</v>
      </c>
    </row>
    <row r="43">
      <c r="A43" s="1" t="s">
        <v>2974</v>
      </c>
      <c r="B43" s="10">
        <v>100.0</v>
      </c>
      <c r="C43" s="1" t="s">
        <v>973</v>
      </c>
      <c r="D43" s="1" t="s">
        <v>2975</v>
      </c>
      <c r="F43" s="1" t="s">
        <v>9702</v>
      </c>
    </row>
    <row r="44">
      <c r="A44" s="1" t="s">
        <v>55</v>
      </c>
      <c r="B44" s="10">
        <v>951.900001525878</v>
      </c>
      <c r="C44" s="1" t="s">
        <v>938</v>
      </c>
      <c r="D44" s="1" t="s">
        <v>3048</v>
      </c>
      <c r="F44" s="1" t="s">
        <v>9702</v>
      </c>
    </row>
    <row r="45">
      <c r="A45" s="1" t="s">
        <v>261</v>
      </c>
      <c r="B45" s="10">
        <v>389.449996948242</v>
      </c>
      <c r="C45" s="1" t="s">
        <v>1030</v>
      </c>
      <c r="D45" s="1" t="s">
        <v>3272</v>
      </c>
      <c r="F45" s="1" t="s">
        <v>9702</v>
      </c>
    </row>
    <row r="46">
      <c r="A46" s="1" t="s">
        <v>3299</v>
      </c>
      <c r="B46" s="10">
        <v>250.0</v>
      </c>
      <c r="C46" s="1" t="s">
        <v>930</v>
      </c>
      <c r="D46" s="1" t="s">
        <v>3300</v>
      </c>
      <c r="F46" s="1" t="s">
        <v>9702</v>
      </c>
    </row>
    <row r="47">
      <c r="A47" s="1" t="s">
        <v>260</v>
      </c>
      <c r="B47" s="10">
        <v>303.519989013671</v>
      </c>
      <c r="C47" s="1" t="s">
        <v>938</v>
      </c>
      <c r="D47" s="1" t="s">
        <v>3399</v>
      </c>
      <c r="F47" s="1" t="s">
        <v>9702</v>
      </c>
    </row>
    <row r="48">
      <c r="A48" s="1" t="s">
        <v>724</v>
      </c>
      <c r="B48" s="10">
        <v>5029.69009399414</v>
      </c>
      <c r="C48" s="1" t="s">
        <v>3404</v>
      </c>
      <c r="D48" s="1" t="s">
        <v>3402</v>
      </c>
      <c r="F48" s="1" t="s">
        <v>9702</v>
      </c>
    </row>
    <row r="49">
      <c r="A49" s="1" t="s">
        <v>3422</v>
      </c>
      <c r="B49" s="10">
        <v>206.699996948242</v>
      </c>
      <c r="C49" s="1" t="s">
        <v>1109</v>
      </c>
      <c r="D49" s="1" t="s">
        <v>3423</v>
      </c>
      <c r="F49" s="1" t="s">
        <v>9702</v>
      </c>
    </row>
    <row r="50">
      <c r="A50" s="1" t="s">
        <v>107</v>
      </c>
      <c r="B50" s="10">
        <v>0.0</v>
      </c>
      <c r="C50" s="1" t="s">
        <v>938</v>
      </c>
      <c r="D50" s="1" t="s">
        <v>3425</v>
      </c>
      <c r="F50" s="1" t="s">
        <v>9702</v>
      </c>
    </row>
    <row r="51">
      <c r="A51" s="1" t="s">
        <v>3479</v>
      </c>
      <c r="B51" s="10">
        <v>688.0</v>
      </c>
      <c r="C51" s="1" t="s">
        <v>930</v>
      </c>
      <c r="D51" s="1" t="s">
        <v>3480</v>
      </c>
      <c r="E51" s="7">
        <v>45542.66762731481</v>
      </c>
      <c r="F51" s="1" t="s">
        <v>9702</v>
      </c>
    </row>
    <row r="52">
      <c r="A52" s="1" t="s">
        <v>3522</v>
      </c>
      <c r="B52" s="10">
        <v>949.989990234375</v>
      </c>
      <c r="C52" s="1" t="s">
        <v>895</v>
      </c>
      <c r="D52" s="1" t="s">
        <v>3523</v>
      </c>
      <c r="F52" s="1" t="s">
        <v>9702</v>
      </c>
    </row>
    <row r="53">
      <c r="A53" s="1" t="s">
        <v>230</v>
      </c>
      <c r="B53" s="10">
        <v>40.0</v>
      </c>
      <c r="C53" s="1" t="s">
        <v>908</v>
      </c>
      <c r="D53" s="1" t="s">
        <v>3535</v>
      </c>
      <c r="F53" s="1" t="s">
        <v>9702</v>
      </c>
    </row>
    <row r="54">
      <c r="A54" s="1" t="s">
        <v>698</v>
      </c>
      <c r="B54" s="10">
        <v>644.099975585937</v>
      </c>
      <c r="C54" s="1" t="s">
        <v>1115</v>
      </c>
      <c r="D54" s="1" t="s">
        <v>3545</v>
      </c>
      <c r="F54" s="1" t="s">
        <v>9702</v>
      </c>
    </row>
    <row r="55">
      <c r="A55" s="1" t="s">
        <v>3665</v>
      </c>
      <c r="B55" s="10">
        <v>204.340003967285</v>
      </c>
      <c r="C55" s="1" t="s">
        <v>908</v>
      </c>
      <c r="D55" s="1" t="s">
        <v>3666</v>
      </c>
      <c r="E55" s="7">
        <v>45560.51515046296</v>
      </c>
      <c r="F55" s="1" t="s">
        <v>9702</v>
      </c>
    </row>
    <row r="56">
      <c r="A56" s="1" t="s">
        <v>3688</v>
      </c>
      <c r="B56" s="10">
        <v>5668.70000839233</v>
      </c>
      <c r="C56" s="1" t="s">
        <v>930</v>
      </c>
      <c r="D56" s="1" t="s">
        <v>3689</v>
      </c>
      <c r="F56" s="1" t="s">
        <v>9702</v>
      </c>
    </row>
    <row r="57">
      <c r="A57" s="1" t="s">
        <v>301</v>
      </c>
      <c r="B57" s="10">
        <v>1275.54000854492</v>
      </c>
      <c r="C57" s="1" t="s">
        <v>1030</v>
      </c>
      <c r="D57" s="1" t="s">
        <v>3737</v>
      </c>
      <c r="F57" s="1" t="s">
        <v>9702</v>
      </c>
    </row>
    <row r="58">
      <c r="A58" s="1" t="s">
        <v>3797</v>
      </c>
      <c r="B58" s="10">
        <v>198.730003356933</v>
      </c>
      <c r="C58" s="1" t="s">
        <v>1586</v>
      </c>
      <c r="D58" s="1" t="s">
        <v>3798</v>
      </c>
      <c r="F58" s="1" t="s">
        <v>9702</v>
      </c>
    </row>
    <row r="59">
      <c r="A59" s="1" t="s">
        <v>3842</v>
      </c>
      <c r="B59" s="10">
        <v>550.0</v>
      </c>
      <c r="C59" s="1" t="s">
        <v>908</v>
      </c>
      <c r="D59" s="1" t="s">
        <v>9692</v>
      </c>
      <c r="F59" s="1" t="s">
        <v>9702</v>
      </c>
    </row>
    <row r="60">
      <c r="A60" s="1" t="s">
        <v>3858</v>
      </c>
      <c r="B60" s="10">
        <v>226.160003662109</v>
      </c>
      <c r="C60" s="1" t="s">
        <v>908</v>
      </c>
      <c r="D60" s="1" t="s">
        <v>3859</v>
      </c>
      <c r="E60" s="7">
        <v>45552.95974537037</v>
      </c>
      <c r="F60" s="1" t="s">
        <v>9702</v>
      </c>
    </row>
    <row r="61">
      <c r="A61" s="1" t="s">
        <v>3884</v>
      </c>
      <c r="B61" s="10">
        <v>274.549987792968</v>
      </c>
      <c r="C61" s="1" t="s">
        <v>915</v>
      </c>
      <c r="D61" s="1" t="s">
        <v>3885</v>
      </c>
      <c r="F61" s="1" t="s">
        <v>9702</v>
      </c>
    </row>
    <row r="62">
      <c r="A62" s="1" t="s">
        <v>720</v>
      </c>
      <c r="B62" s="10">
        <v>493.799993515014</v>
      </c>
      <c r="C62" s="1" t="s">
        <v>1115</v>
      </c>
      <c r="D62" s="1" t="s">
        <v>3903</v>
      </c>
      <c r="F62" s="1" t="s">
        <v>9702</v>
      </c>
    </row>
    <row r="63">
      <c r="A63" s="1" t="s">
        <v>646</v>
      </c>
      <c r="B63" s="10">
        <v>924.559997558593</v>
      </c>
      <c r="C63" s="1" t="s">
        <v>1185</v>
      </c>
      <c r="D63" s="1" t="s">
        <v>4064</v>
      </c>
      <c r="F63" s="1" t="s">
        <v>9702</v>
      </c>
    </row>
    <row r="64">
      <c r="A64" s="1" t="s">
        <v>4088</v>
      </c>
      <c r="B64" s="10">
        <v>237.860000610351</v>
      </c>
      <c r="C64" s="1" t="s">
        <v>908</v>
      </c>
      <c r="D64" s="1" t="s">
        <v>4089</v>
      </c>
      <c r="F64" s="1" t="s">
        <v>9702</v>
      </c>
    </row>
    <row r="65">
      <c r="A65" s="1" t="s">
        <v>299</v>
      </c>
      <c r="B65" s="10">
        <v>753.079998016357</v>
      </c>
      <c r="C65" s="1" t="s">
        <v>908</v>
      </c>
      <c r="D65" s="1" t="s">
        <v>4096</v>
      </c>
      <c r="F65" s="1" t="s">
        <v>9702</v>
      </c>
    </row>
    <row r="66">
      <c r="A66" s="1" t="s">
        <v>139</v>
      </c>
      <c r="B66" s="10">
        <v>521.359991073608</v>
      </c>
      <c r="C66" s="1" t="s">
        <v>908</v>
      </c>
      <c r="D66" s="1" t="s">
        <v>4130</v>
      </c>
      <c r="F66" s="1" t="s">
        <v>9702</v>
      </c>
    </row>
    <row r="67">
      <c r="A67" s="1" t="s">
        <v>4165</v>
      </c>
      <c r="B67" s="10">
        <v>1861.93496704101</v>
      </c>
      <c r="C67" s="1" t="s">
        <v>938</v>
      </c>
      <c r="D67" s="1" t="s">
        <v>4166</v>
      </c>
      <c r="F67" s="1" t="s">
        <v>9702</v>
      </c>
    </row>
    <row r="68">
      <c r="A68" s="1" t="s">
        <v>138</v>
      </c>
      <c r="B68" s="10">
        <v>91.9800033569336</v>
      </c>
      <c r="C68" s="1" t="s">
        <v>1030</v>
      </c>
      <c r="D68" s="1" t="s">
        <v>4244</v>
      </c>
      <c r="F68" s="1" t="s">
        <v>9702</v>
      </c>
    </row>
    <row r="69">
      <c r="A69" s="1" t="s">
        <v>4266</v>
      </c>
      <c r="B69" s="10">
        <v>29080.5101890563</v>
      </c>
      <c r="C69" s="1" t="s">
        <v>1006</v>
      </c>
      <c r="D69" s="1" t="s">
        <v>4267</v>
      </c>
      <c r="F69" s="1" t="s">
        <v>9702</v>
      </c>
    </row>
    <row r="70">
      <c r="A70" s="1" t="s">
        <v>192</v>
      </c>
      <c r="B70" s="10">
        <v>162.25</v>
      </c>
      <c r="C70" s="1" t="s">
        <v>938</v>
      </c>
      <c r="D70" s="1" t="s">
        <v>4290</v>
      </c>
      <c r="F70" s="1" t="s">
        <v>9702</v>
      </c>
    </row>
    <row r="71">
      <c r="A71" s="1" t="s">
        <v>113</v>
      </c>
      <c r="B71" s="10">
        <v>239.899993896484</v>
      </c>
      <c r="C71" s="1" t="s">
        <v>908</v>
      </c>
      <c r="D71" s="1" t="s">
        <v>4348</v>
      </c>
      <c r="F71" s="1" t="s">
        <v>9702</v>
      </c>
    </row>
    <row r="72">
      <c r="A72" s="1" t="s">
        <v>670</v>
      </c>
      <c r="B72" s="10">
        <v>1846.39003372192</v>
      </c>
      <c r="C72" s="1" t="s">
        <v>895</v>
      </c>
      <c r="D72" s="1" t="s">
        <v>4357</v>
      </c>
      <c r="F72" s="1" t="s">
        <v>9702</v>
      </c>
    </row>
    <row r="73">
      <c r="A73" s="1" t="s">
        <v>81</v>
      </c>
      <c r="B73" s="10">
        <v>748.0</v>
      </c>
      <c r="C73" s="1" t="s">
        <v>938</v>
      </c>
      <c r="D73" s="1" t="s">
        <v>4404</v>
      </c>
      <c r="F73" s="1" t="s">
        <v>9702</v>
      </c>
    </row>
    <row r="74">
      <c r="A74" s="1" t="s">
        <v>4420</v>
      </c>
      <c r="B74" s="10">
        <v>1300.41999816894</v>
      </c>
      <c r="C74" s="1" t="s">
        <v>1586</v>
      </c>
      <c r="D74" s="1" t="s">
        <v>4421</v>
      </c>
      <c r="F74" s="1" t="s">
        <v>9702</v>
      </c>
    </row>
    <row r="75">
      <c r="A75" s="1" t="s">
        <v>4559</v>
      </c>
      <c r="B75" s="10">
        <v>5675.39002990722</v>
      </c>
      <c r="C75" s="1" t="s">
        <v>1115</v>
      </c>
      <c r="D75" s="1" t="s">
        <v>4560</v>
      </c>
      <c r="F75" s="1" t="s">
        <v>9702</v>
      </c>
    </row>
    <row r="76">
      <c r="A76" s="1" t="s">
        <v>162</v>
      </c>
      <c r="B76" s="10">
        <v>555.299987792968</v>
      </c>
      <c r="C76" s="1" t="s">
        <v>938</v>
      </c>
      <c r="D76" s="1" t="s">
        <v>4573</v>
      </c>
      <c r="F76" s="1" t="s">
        <v>9702</v>
      </c>
    </row>
    <row r="77">
      <c r="A77" s="1" t="s">
        <v>332</v>
      </c>
      <c r="B77" s="10">
        <v>3886.78001953102</v>
      </c>
      <c r="C77" s="1" t="s">
        <v>915</v>
      </c>
      <c r="D77" s="1" t="s">
        <v>4620</v>
      </c>
      <c r="F77" s="1" t="s">
        <v>9702</v>
      </c>
    </row>
    <row r="78">
      <c r="A78" s="1" t="s">
        <v>696</v>
      </c>
      <c r="B78" s="10">
        <v>206.399993896484</v>
      </c>
      <c r="C78" s="1" t="s">
        <v>1185</v>
      </c>
      <c r="D78" s="1" t="s">
        <v>4665</v>
      </c>
      <c r="F78" s="1" t="s">
        <v>9702</v>
      </c>
    </row>
    <row r="79">
      <c r="A79" s="1" t="s">
        <v>38</v>
      </c>
      <c r="B79" s="10">
        <v>159.990005493164</v>
      </c>
      <c r="C79" s="1" t="s">
        <v>967</v>
      </c>
      <c r="D79" s="1" t="s">
        <v>4736</v>
      </c>
      <c r="F79" s="1" t="s">
        <v>9702</v>
      </c>
    </row>
    <row r="80">
      <c r="A80" s="1" t="s">
        <v>4758</v>
      </c>
      <c r="B80" s="10">
        <v>381.0</v>
      </c>
      <c r="C80" s="1" t="s">
        <v>908</v>
      </c>
      <c r="D80" s="1" t="s">
        <v>4759</v>
      </c>
      <c r="E80" s="7">
        <v>45551.55185185185</v>
      </c>
      <c r="F80" s="1" t="s">
        <v>9702</v>
      </c>
    </row>
    <row r="81">
      <c r="A81" s="1" t="s">
        <v>633</v>
      </c>
      <c r="B81" s="10">
        <v>313.0</v>
      </c>
      <c r="C81" s="1" t="s">
        <v>1185</v>
      </c>
      <c r="D81" s="1" t="s">
        <v>4767</v>
      </c>
      <c r="F81" s="1" t="s">
        <v>9702</v>
      </c>
    </row>
    <row r="82">
      <c r="A82" s="1" t="s">
        <v>106</v>
      </c>
      <c r="B82" s="10">
        <v>1926.92004394531</v>
      </c>
      <c r="C82" s="1" t="s">
        <v>938</v>
      </c>
      <c r="D82" s="1" t="s">
        <v>4775</v>
      </c>
      <c r="F82" s="1" t="s">
        <v>9702</v>
      </c>
    </row>
    <row r="83">
      <c r="A83" s="1" t="s">
        <v>117</v>
      </c>
      <c r="B83" s="10">
        <v>189.929992675781</v>
      </c>
      <c r="C83" s="1" t="s">
        <v>908</v>
      </c>
      <c r="D83" s="1" t="s">
        <v>4803</v>
      </c>
      <c r="E83" s="7">
        <v>45516.385196759256</v>
      </c>
      <c r="F83" s="1" t="s">
        <v>9702</v>
      </c>
    </row>
    <row r="84">
      <c r="A84" s="1" t="s">
        <v>4838</v>
      </c>
      <c r="B84" s="10">
        <v>65.5</v>
      </c>
      <c r="C84" s="1" t="s">
        <v>908</v>
      </c>
      <c r="D84" s="1" t="s">
        <v>4839</v>
      </c>
      <c r="F84" s="1" t="s">
        <v>9702</v>
      </c>
    </row>
    <row r="85">
      <c r="A85" s="1" t="s">
        <v>611</v>
      </c>
      <c r="B85" s="10">
        <v>1580.53999328613</v>
      </c>
      <c r="C85" s="1" t="s">
        <v>4863</v>
      </c>
      <c r="D85" s="1" t="s">
        <v>4860</v>
      </c>
      <c r="F85" s="1" t="s">
        <v>9702</v>
      </c>
    </row>
    <row r="86">
      <c r="A86" s="1" t="s">
        <v>135</v>
      </c>
      <c r="B86" s="10">
        <v>449.899993896484</v>
      </c>
      <c r="C86" s="1" t="s">
        <v>938</v>
      </c>
      <c r="D86" s="1" t="s">
        <v>4895</v>
      </c>
      <c r="E86" s="7">
        <v>45589.91216435185</v>
      </c>
      <c r="F86" s="1" t="s">
        <v>9702</v>
      </c>
    </row>
    <row r="87">
      <c r="A87" s="1" t="s">
        <v>97</v>
      </c>
      <c r="B87" s="10">
        <v>163.610000610351</v>
      </c>
      <c r="C87" s="1" t="s">
        <v>915</v>
      </c>
      <c r="D87" s="1" t="s">
        <v>4938</v>
      </c>
      <c r="F87" s="1" t="s">
        <v>9702</v>
      </c>
    </row>
    <row r="88">
      <c r="A88" s="1" t="s">
        <v>687</v>
      </c>
      <c r="B88" s="10">
        <v>5.90000009536743</v>
      </c>
      <c r="C88" s="1" t="s">
        <v>1115</v>
      </c>
      <c r="D88" s="1" t="s">
        <v>4975</v>
      </c>
      <c r="F88" s="1" t="s">
        <v>9702</v>
      </c>
    </row>
    <row r="89">
      <c r="A89" s="1" t="s">
        <v>267</v>
      </c>
      <c r="B89" s="10">
        <v>303.799987792968</v>
      </c>
      <c r="C89" s="1" t="s">
        <v>990</v>
      </c>
      <c r="D89" s="1" t="s">
        <v>4978</v>
      </c>
      <c r="F89" s="1" t="s">
        <v>9702</v>
      </c>
    </row>
    <row r="90">
      <c r="A90" s="1" t="s">
        <v>678</v>
      </c>
      <c r="B90" s="10">
        <v>3916.87998962402</v>
      </c>
      <c r="C90" s="1" t="s">
        <v>1185</v>
      </c>
      <c r="D90" s="1" t="s">
        <v>5096</v>
      </c>
      <c r="F90" s="1" t="s">
        <v>9702</v>
      </c>
    </row>
    <row r="91">
      <c r="A91" s="1" t="s">
        <v>319</v>
      </c>
      <c r="B91" s="10">
        <v>2212.13002586364</v>
      </c>
      <c r="C91" s="1" t="s">
        <v>915</v>
      </c>
      <c r="D91" s="1" t="s">
        <v>9695</v>
      </c>
      <c r="F91" s="1" t="s">
        <v>9702</v>
      </c>
    </row>
    <row r="92">
      <c r="A92" s="1" t="s">
        <v>298</v>
      </c>
      <c r="B92" s="10">
        <v>23.7999992370605</v>
      </c>
      <c r="C92" s="1" t="s">
        <v>1030</v>
      </c>
      <c r="D92" s="1" t="s">
        <v>5123</v>
      </c>
      <c r="F92" s="1" t="s">
        <v>9702</v>
      </c>
    </row>
    <row r="93">
      <c r="A93" s="1" t="s">
        <v>5135</v>
      </c>
      <c r="B93" s="10">
        <v>600.299987792968</v>
      </c>
      <c r="C93" s="1" t="s">
        <v>1115</v>
      </c>
      <c r="D93" s="1" t="s">
        <v>5136</v>
      </c>
      <c r="F93" s="1" t="s">
        <v>9702</v>
      </c>
    </row>
    <row r="94">
      <c r="A94" s="1" t="s">
        <v>88</v>
      </c>
      <c r="B94" s="10">
        <v>737.799987792968</v>
      </c>
      <c r="C94" s="1" t="s">
        <v>1030</v>
      </c>
      <c r="D94" s="1" t="s">
        <v>5158</v>
      </c>
      <c r="F94" s="1" t="s">
        <v>9702</v>
      </c>
    </row>
    <row r="95">
      <c r="A95" s="1" t="s">
        <v>128</v>
      </c>
      <c r="B95" s="10">
        <v>117.0</v>
      </c>
      <c r="C95" s="1" t="s">
        <v>938</v>
      </c>
      <c r="D95" s="1" t="s">
        <v>5176</v>
      </c>
      <c r="F95" s="1" t="s">
        <v>9702</v>
      </c>
    </row>
    <row r="96">
      <c r="A96" s="1" t="s">
        <v>94</v>
      </c>
      <c r="B96" s="10">
        <v>1031.49998474121</v>
      </c>
      <c r="C96" s="1" t="s">
        <v>938</v>
      </c>
      <c r="D96" s="1" t="s">
        <v>5208</v>
      </c>
      <c r="F96" s="1" t="s">
        <v>9702</v>
      </c>
    </row>
    <row r="97">
      <c r="A97" s="1" t="s">
        <v>318</v>
      </c>
      <c r="B97" s="10">
        <v>27.7900009155273</v>
      </c>
      <c r="C97" s="1" t="s">
        <v>938</v>
      </c>
      <c r="D97" s="1" t="s">
        <v>5256</v>
      </c>
      <c r="F97" s="1" t="s">
        <v>9702</v>
      </c>
    </row>
    <row r="98">
      <c r="A98" s="1" t="s">
        <v>103</v>
      </c>
      <c r="B98" s="10">
        <v>867.049987792968</v>
      </c>
      <c r="C98" s="1" t="s">
        <v>938</v>
      </c>
      <c r="D98" s="1" t="s">
        <v>5260</v>
      </c>
      <c r="F98" s="1" t="s">
        <v>9702</v>
      </c>
    </row>
    <row r="99">
      <c r="A99" s="1" t="s">
        <v>341</v>
      </c>
      <c r="B99" s="10">
        <v>89832.0</v>
      </c>
      <c r="C99" s="1" t="s">
        <v>938</v>
      </c>
      <c r="D99" s="1" t="s">
        <v>5278</v>
      </c>
      <c r="F99" s="1" t="s">
        <v>9702</v>
      </c>
    </row>
    <row r="100">
      <c r="A100" s="1" t="s">
        <v>5304</v>
      </c>
      <c r="B100" s="10">
        <v>1893.59999084472</v>
      </c>
      <c r="C100" s="1" t="s">
        <v>1424</v>
      </c>
      <c r="D100" s="1" t="s">
        <v>5305</v>
      </c>
      <c r="F100" s="1" t="s">
        <v>9702</v>
      </c>
    </row>
    <row r="101">
      <c r="A101" s="1" t="s">
        <v>292</v>
      </c>
      <c r="B101" s="10">
        <v>925.0</v>
      </c>
      <c r="C101" s="1" t="s">
        <v>908</v>
      </c>
      <c r="D101" s="1" t="s">
        <v>5357</v>
      </c>
      <c r="E101" s="7">
        <v>45539.917025462964</v>
      </c>
      <c r="F101" s="1" t="s">
        <v>9702</v>
      </c>
    </row>
    <row r="102">
      <c r="A102" s="1" t="s">
        <v>703</v>
      </c>
      <c r="B102" s="10">
        <v>1016.0</v>
      </c>
      <c r="C102" s="1" t="s">
        <v>945</v>
      </c>
      <c r="D102" s="1" t="s">
        <v>5385</v>
      </c>
      <c r="F102" s="1" t="s">
        <v>9702</v>
      </c>
    </row>
    <row r="103">
      <c r="A103" s="1" t="s">
        <v>5387</v>
      </c>
      <c r="B103" s="10">
        <v>100.0</v>
      </c>
      <c r="C103" s="1" t="s">
        <v>938</v>
      </c>
      <c r="D103" s="1" t="s">
        <v>5388</v>
      </c>
      <c r="F103" s="1" t="s">
        <v>9702</v>
      </c>
    </row>
    <row r="104">
      <c r="A104" s="1" t="s">
        <v>679</v>
      </c>
      <c r="B104" s="10">
        <v>1051.93001556396</v>
      </c>
      <c r="C104" s="1" t="s">
        <v>1185</v>
      </c>
      <c r="D104" s="1" t="s">
        <v>5480</v>
      </c>
      <c r="F104" s="1" t="s">
        <v>9702</v>
      </c>
    </row>
    <row r="105">
      <c r="A105" s="1" t="s">
        <v>5660</v>
      </c>
      <c r="B105" s="10">
        <v>1261.5</v>
      </c>
      <c r="C105" s="1" t="s">
        <v>1497</v>
      </c>
      <c r="D105" s="1" t="s">
        <v>5661</v>
      </c>
      <c r="F105" s="1" t="s">
        <v>9702</v>
      </c>
    </row>
    <row r="106">
      <c r="A106" s="1" t="s">
        <v>5665</v>
      </c>
      <c r="B106" s="10">
        <v>1526.71000480651</v>
      </c>
      <c r="C106" s="1" t="s">
        <v>938</v>
      </c>
      <c r="D106" s="1" t="s">
        <v>5666</v>
      </c>
      <c r="F106" s="1" t="s">
        <v>9702</v>
      </c>
    </row>
    <row r="107">
      <c r="A107" s="1" t="s">
        <v>266</v>
      </c>
      <c r="B107" s="10">
        <v>359.899993896484</v>
      </c>
      <c r="C107" s="1" t="s">
        <v>908</v>
      </c>
      <c r="D107" s="1" t="s">
        <v>5674</v>
      </c>
      <c r="F107" s="1" t="s">
        <v>9702</v>
      </c>
    </row>
    <row r="108">
      <c r="A108" s="1" t="s">
        <v>648</v>
      </c>
      <c r="B108" s="10">
        <v>2703.56000518798</v>
      </c>
      <c r="C108" s="1" t="s">
        <v>895</v>
      </c>
      <c r="D108" s="1" t="s">
        <v>5750</v>
      </c>
      <c r="F108" s="1" t="s">
        <v>9702</v>
      </c>
    </row>
    <row r="109">
      <c r="A109" s="1" t="s">
        <v>329</v>
      </c>
      <c r="B109" s="10">
        <v>600.0</v>
      </c>
      <c r="C109" s="1" t="s">
        <v>938</v>
      </c>
      <c r="D109" s="1" t="s">
        <v>5824</v>
      </c>
      <c r="F109" s="1" t="s">
        <v>9702</v>
      </c>
    </row>
    <row r="110">
      <c r="A110" s="1" t="s">
        <v>5894</v>
      </c>
      <c r="B110" s="10">
        <v>3445.41003417968</v>
      </c>
      <c r="C110" s="1" t="s">
        <v>2564</v>
      </c>
      <c r="D110" s="1" t="s">
        <v>5895</v>
      </c>
      <c r="F110" s="1" t="s">
        <v>9702</v>
      </c>
    </row>
    <row r="111">
      <c r="A111" s="1" t="s">
        <v>250</v>
      </c>
      <c r="B111" s="10">
        <v>215.979997405782</v>
      </c>
      <c r="C111" s="1" t="s">
        <v>1030</v>
      </c>
      <c r="D111" s="1" t="s">
        <v>5914</v>
      </c>
      <c r="F111" s="1" t="s">
        <v>9702</v>
      </c>
    </row>
    <row r="112">
      <c r="A112" s="1" t="s">
        <v>630</v>
      </c>
      <c r="B112" s="10">
        <v>689.200004577636</v>
      </c>
      <c r="C112" s="1" t="s">
        <v>1006</v>
      </c>
      <c r="D112" s="1" t="s">
        <v>5935</v>
      </c>
      <c r="F112" s="1" t="s">
        <v>9702</v>
      </c>
    </row>
    <row r="113">
      <c r="A113" s="1" t="s">
        <v>5956</v>
      </c>
      <c r="B113" s="10">
        <v>359.899993896484</v>
      </c>
      <c r="C113" s="1" t="s">
        <v>1243</v>
      </c>
      <c r="D113" s="1" t="s">
        <v>5957</v>
      </c>
      <c r="F113" s="1" t="s">
        <v>9702</v>
      </c>
    </row>
    <row r="114">
      <c r="A114" s="1" t="s">
        <v>166</v>
      </c>
      <c r="B114" s="10">
        <v>555.720003128051</v>
      </c>
      <c r="C114" s="1" t="s">
        <v>1030</v>
      </c>
      <c r="D114" s="1" t="s">
        <v>5998</v>
      </c>
      <c r="F114" s="1" t="s">
        <v>9702</v>
      </c>
    </row>
    <row r="115">
      <c r="A115" s="1" t="s">
        <v>6054</v>
      </c>
      <c r="B115" s="10">
        <v>1440.18005371093</v>
      </c>
      <c r="C115" s="1" t="s">
        <v>938</v>
      </c>
      <c r="D115" s="1" t="s">
        <v>6055</v>
      </c>
      <c r="F115" s="1" t="s">
        <v>9702</v>
      </c>
    </row>
    <row r="116">
      <c r="A116" s="1" t="s">
        <v>654</v>
      </c>
      <c r="B116" s="10">
        <v>0.0</v>
      </c>
      <c r="C116" s="1" t="s">
        <v>1115</v>
      </c>
      <c r="D116" s="1" t="s">
        <v>6168</v>
      </c>
      <c r="F116" s="1" t="s">
        <v>9702</v>
      </c>
    </row>
    <row r="117">
      <c r="A117" s="1" t="s">
        <v>6182</v>
      </c>
      <c r="B117" s="10">
        <v>220.0</v>
      </c>
      <c r="C117" s="1" t="s">
        <v>908</v>
      </c>
      <c r="D117" s="1" t="s">
        <v>6183</v>
      </c>
      <c r="F117" s="1" t="s">
        <v>9702</v>
      </c>
    </row>
    <row r="118">
      <c r="A118" s="1" t="s">
        <v>129</v>
      </c>
      <c r="B118" s="10">
        <v>3898.0</v>
      </c>
      <c r="C118" s="1" t="s">
        <v>908</v>
      </c>
      <c r="D118" s="1" t="s">
        <v>6207</v>
      </c>
      <c r="F118" s="1" t="s">
        <v>9702</v>
      </c>
    </row>
    <row r="119">
      <c r="A119" s="1" t="s">
        <v>333</v>
      </c>
      <c r="B119" s="10">
        <v>2942.23995971679</v>
      </c>
      <c r="C119" s="1" t="s">
        <v>938</v>
      </c>
      <c r="D119" s="1" t="s">
        <v>6465</v>
      </c>
      <c r="F119" s="1" t="s">
        <v>9702</v>
      </c>
    </row>
    <row r="120">
      <c r="A120" s="1" t="s">
        <v>242</v>
      </c>
      <c r="B120" s="10">
        <v>99.9000015258789</v>
      </c>
      <c r="C120" s="1" t="s">
        <v>938</v>
      </c>
      <c r="D120" s="1" t="s">
        <v>6469</v>
      </c>
      <c r="F120" s="1" t="s">
        <v>9702</v>
      </c>
    </row>
    <row r="121">
      <c r="A121" s="1" t="s">
        <v>691</v>
      </c>
      <c r="B121" s="10">
        <v>198.43000793457</v>
      </c>
      <c r="C121" s="1" t="s">
        <v>1006</v>
      </c>
      <c r="D121" s="1" t="s">
        <v>6496</v>
      </c>
      <c r="E121" s="7">
        <v>45525.69951388889</v>
      </c>
      <c r="F121" s="1" t="s">
        <v>9702</v>
      </c>
    </row>
    <row r="122">
      <c r="A122" s="1" t="s">
        <v>205</v>
      </c>
      <c r="B122" s="10">
        <v>279.899993896484</v>
      </c>
      <c r="C122" s="1" t="s">
        <v>990</v>
      </c>
      <c r="D122" s="1" t="s">
        <v>6618</v>
      </c>
      <c r="F122" s="1" t="s">
        <v>9702</v>
      </c>
    </row>
    <row r="123">
      <c r="A123" s="1" t="s">
        <v>6626</v>
      </c>
      <c r="B123" s="10">
        <v>17004.4500427246</v>
      </c>
      <c r="C123" s="1" t="s">
        <v>1392</v>
      </c>
      <c r="D123" s="1" t="s">
        <v>6627</v>
      </c>
      <c r="F123" s="1" t="s">
        <v>9702</v>
      </c>
    </row>
    <row r="124">
      <c r="A124" s="1" t="s">
        <v>271</v>
      </c>
      <c r="B124" s="10">
        <v>55.8300018310546</v>
      </c>
      <c r="C124" s="1" t="s">
        <v>1030</v>
      </c>
      <c r="D124" s="1" t="s">
        <v>6888</v>
      </c>
      <c r="F124" s="1" t="s">
        <v>9702</v>
      </c>
    </row>
    <row r="125">
      <c r="A125" s="1" t="s">
        <v>6912</v>
      </c>
      <c r="B125" s="10">
        <v>230.119995117187</v>
      </c>
      <c r="C125" s="1" t="s">
        <v>908</v>
      </c>
      <c r="D125" s="1" t="s">
        <v>6913</v>
      </c>
      <c r="F125" s="1" t="s">
        <v>9702</v>
      </c>
    </row>
    <row r="126">
      <c r="A126" s="1" t="s">
        <v>699</v>
      </c>
      <c r="B126" s="10">
        <v>524.870018005371</v>
      </c>
      <c r="C126" s="1" t="s">
        <v>1006</v>
      </c>
      <c r="D126" s="1" t="s">
        <v>7015</v>
      </c>
      <c r="F126" s="1" t="s">
        <v>9702</v>
      </c>
    </row>
    <row r="127">
      <c r="A127" s="1" t="s">
        <v>143</v>
      </c>
      <c r="B127" s="10">
        <v>228.280006408691</v>
      </c>
      <c r="C127" s="1" t="s">
        <v>908</v>
      </c>
      <c r="D127" s="1" t="s">
        <v>7039</v>
      </c>
      <c r="F127" s="1" t="s">
        <v>9702</v>
      </c>
    </row>
    <row r="128">
      <c r="A128" s="1" t="s">
        <v>7047</v>
      </c>
      <c r="B128" s="10">
        <v>5298.9398651123</v>
      </c>
      <c r="C128" s="1" t="s">
        <v>908</v>
      </c>
      <c r="D128" s="1" t="s">
        <v>7048</v>
      </c>
      <c r="F128" s="1" t="s">
        <v>9702</v>
      </c>
    </row>
    <row r="129">
      <c r="A129" s="1" t="s">
        <v>338</v>
      </c>
      <c r="B129" s="10">
        <v>4718.1298828125</v>
      </c>
      <c r="C129" s="1" t="s">
        <v>938</v>
      </c>
      <c r="D129" s="1" t="s">
        <v>7126</v>
      </c>
      <c r="F129" s="1" t="s">
        <v>9702</v>
      </c>
    </row>
    <row r="130">
      <c r="A130" s="1" t="s">
        <v>151</v>
      </c>
      <c r="B130" s="10">
        <v>349.0</v>
      </c>
      <c r="C130" s="1" t="s">
        <v>938</v>
      </c>
      <c r="D130" s="1" t="s">
        <v>7178</v>
      </c>
      <c r="F130" s="1" t="s">
        <v>9702</v>
      </c>
    </row>
    <row r="131">
      <c r="A131" s="1" t="s">
        <v>195</v>
      </c>
      <c r="B131" s="10">
        <v>35.7999992370605</v>
      </c>
      <c r="C131" s="1" t="s">
        <v>915</v>
      </c>
      <c r="D131" s="1" t="s">
        <v>7288</v>
      </c>
      <c r="F131" s="1" t="s">
        <v>9702</v>
      </c>
    </row>
    <row r="132">
      <c r="A132" s="1" t="s">
        <v>294</v>
      </c>
      <c r="B132" s="10">
        <v>976.200012207031</v>
      </c>
      <c r="C132" s="1" t="s">
        <v>908</v>
      </c>
      <c r="D132" s="1" t="s">
        <v>7305</v>
      </c>
      <c r="F132" s="1" t="s">
        <v>9702</v>
      </c>
    </row>
    <row r="133">
      <c r="A133" s="1" t="s">
        <v>108</v>
      </c>
      <c r="B133" s="10">
        <v>2792.79996490478</v>
      </c>
      <c r="C133" s="1" t="s">
        <v>908</v>
      </c>
      <c r="D133" s="1" t="s">
        <v>7331</v>
      </c>
      <c r="F133" s="1" t="s">
        <v>9702</v>
      </c>
    </row>
    <row r="134">
      <c r="A134" s="1" t="s">
        <v>7400</v>
      </c>
      <c r="B134" s="10">
        <v>122.060009002685</v>
      </c>
      <c r="C134" s="1" t="s">
        <v>1392</v>
      </c>
      <c r="D134" s="1" t="s">
        <v>7401</v>
      </c>
      <c r="F134" s="1" t="s">
        <v>9702</v>
      </c>
    </row>
    <row r="135">
      <c r="A135" s="1" t="s">
        <v>120</v>
      </c>
      <c r="B135" s="10">
        <v>346.799987792968</v>
      </c>
      <c r="C135" s="1" t="s">
        <v>915</v>
      </c>
      <c r="D135" s="1" t="s">
        <v>7416</v>
      </c>
      <c r="F135" s="1" t="s">
        <v>9702</v>
      </c>
    </row>
    <row r="136">
      <c r="A136" s="1" t="s">
        <v>7423</v>
      </c>
      <c r="B136" s="10">
        <v>783.219993591308</v>
      </c>
      <c r="C136" s="1" t="s">
        <v>1243</v>
      </c>
      <c r="D136" s="1" t="s">
        <v>7424</v>
      </c>
      <c r="F136" s="1" t="s">
        <v>9702</v>
      </c>
    </row>
    <row r="137">
      <c r="A137" s="1" t="s">
        <v>187</v>
      </c>
      <c r="B137" s="10">
        <v>414.859992980957</v>
      </c>
      <c r="C137" s="1" t="s">
        <v>938</v>
      </c>
      <c r="D137" s="1" t="s">
        <v>7432</v>
      </c>
      <c r="E137" s="7">
        <v>45519.615891203706</v>
      </c>
      <c r="F137" s="1" t="s">
        <v>9702</v>
      </c>
    </row>
    <row r="138">
      <c r="A138" s="1" t="s">
        <v>628</v>
      </c>
      <c r="B138" s="10">
        <v>1125.00000762939</v>
      </c>
      <c r="C138" s="1" t="s">
        <v>945</v>
      </c>
      <c r="D138" s="1" t="s">
        <v>7456</v>
      </c>
      <c r="F138" s="1" t="s">
        <v>9702</v>
      </c>
    </row>
    <row r="139">
      <c r="A139" s="1" t="s">
        <v>727</v>
      </c>
      <c r="B139" s="10">
        <v>1999.6499710083</v>
      </c>
      <c r="C139" s="1" t="s">
        <v>1006</v>
      </c>
      <c r="D139" s="1" t="s">
        <v>7579</v>
      </c>
      <c r="F139" s="1" t="s">
        <v>9702</v>
      </c>
    </row>
    <row r="140">
      <c r="A140" s="1" t="s">
        <v>694</v>
      </c>
      <c r="B140" s="10">
        <v>739.450000762939</v>
      </c>
      <c r="C140" s="1" t="s">
        <v>1185</v>
      </c>
      <c r="D140" s="1" t="s">
        <v>7598</v>
      </c>
      <c r="F140" s="1" t="s">
        <v>9702</v>
      </c>
    </row>
    <row r="141">
      <c r="A141" s="1" t="s">
        <v>275</v>
      </c>
      <c r="B141" s="10">
        <v>217.109992980957</v>
      </c>
      <c r="C141" s="1" t="s">
        <v>938</v>
      </c>
      <c r="D141" s="1" t="s">
        <v>7634</v>
      </c>
      <c r="F141" s="1" t="s">
        <v>9702</v>
      </c>
    </row>
    <row r="142">
      <c r="A142" s="1" t="s">
        <v>40</v>
      </c>
      <c r="B142" s="10">
        <v>7323.5</v>
      </c>
      <c r="C142" s="1" t="s">
        <v>967</v>
      </c>
      <c r="D142" s="1" t="s">
        <v>7663</v>
      </c>
      <c r="F142" s="1" t="s">
        <v>9702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316</v>
      </c>
      <c r="B1" s="10">
        <v>2128.0</v>
      </c>
      <c r="C1" s="1" t="s">
        <v>908</v>
      </c>
      <c r="D1" s="1" t="s">
        <v>1126</v>
      </c>
      <c r="E1" s="7">
        <v>45503.32372685185</v>
      </c>
      <c r="F1" s="1" t="s">
        <v>9703</v>
      </c>
    </row>
    <row r="2">
      <c r="A2" s="1" t="s">
        <v>78</v>
      </c>
      <c r="B2" s="10">
        <v>1977.72004699707</v>
      </c>
      <c r="C2" s="1" t="s">
        <v>908</v>
      </c>
      <c r="D2" s="1" t="s">
        <v>1255</v>
      </c>
      <c r="F2" s="1" t="s">
        <v>9703</v>
      </c>
    </row>
    <row r="3">
      <c r="A3" s="1" t="s">
        <v>114</v>
      </c>
      <c r="B3" s="10">
        <v>539.799987792968</v>
      </c>
      <c r="C3" s="1" t="s">
        <v>908</v>
      </c>
      <c r="D3" s="1" t="s">
        <v>1790</v>
      </c>
      <c r="F3" s="1" t="s">
        <v>9703</v>
      </c>
    </row>
    <row r="4">
      <c r="A4" s="1" t="s">
        <v>320</v>
      </c>
      <c r="B4" s="10">
        <v>2217.34002685546</v>
      </c>
      <c r="C4" s="1" t="s">
        <v>938</v>
      </c>
      <c r="D4" s="1" t="s">
        <v>1866</v>
      </c>
      <c r="F4" s="1" t="s">
        <v>9703</v>
      </c>
    </row>
    <row r="5">
      <c r="A5" s="1" t="s">
        <v>83</v>
      </c>
      <c r="B5" s="10">
        <v>715.640014648437</v>
      </c>
      <c r="C5" s="1" t="s">
        <v>1030</v>
      </c>
      <c r="D5" s="1" t="s">
        <v>2044</v>
      </c>
      <c r="F5" s="1" t="s">
        <v>9703</v>
      </c>
    </row>
    <row r="6">
      <c r="A6" s="1" t="s">
        <v>209</v>
      </c>
      <c r="B6" s="10">
        <v>637.93000793457</v>
      </c>
      <c r="C6" s="1" t="s">
        <v>908</v>
      </c>
      <c r="D6" s="1" t="s">
        <v>2173</v>
      </c>
      <c r="F6" s="1" t="s">
        <v>9703</v>
      </c>
    </row>
    <row r="7">
      <c r="A7" s="1" t="s">
        <v>711</v>
      </c>
      <c r="B7" s="10">
        <v>863.950012207031</v>
      </c>
      <c r="C7" s="1" t="s">
        <v>1185</v>
      </c>
      <c r="D7" s="1" t="s">
        <v>2317</v>
      </c>
      <c r="F7" s="1" t="s">
        <v>9703</v>
      </c>
    </row>
    <row r="8">
      <c r="A8" s="1" t="s">
        <v>626</v>
      </c>
      <c r="B8" s="10">
        <v>3141.01997375488</v>
      </c>
      <c r="C8" s="1" t="s">
        <v>973</v>
      </c>
      <c r="D8" s="1" t="s">
        <v>2329</v>
      </c>
      <c r="F8" s="1" t="s">
        <v>9703</v>
      </c>
    </row>
    <row r="9">
      <c r="A9" s="1" t="s">
        <v>150</v>
      </c>
      <c r="B9" s="10">
        <v>379.699989318847</v>
      </c>
      <c r="C9" s="1" t="s">
        <v>1243</v>
      </c>
      <c r="D9" s="1" t="s">
        <v>2341</v>
      </c>
      <c r="E9" s="7">
        <v>45518.59278935185</v>
      </c>
      <c r="F9" s="1" t="s">
        <v>9703</v>
      </c>
    </row>
    <row r="10">
      <c r="A10" s="1" t="s">
        <v>2403</v>
      </c>
      <c r="B10" s="10">
        <v>1834.96997070312</v>
      </c>
      <c r="C10" s="1" t="s">
        <v>1566</v>
      </c>
      <c r="D10" s="1" t="s">
        <v>2404</v>
      </c>
      <c r="F10" s="1" t="s">
        <v>9703</v>
      </c>
    </row>
    <row r="11">
      <c r="A11" s="1" t="s">
        <v>278</v>
      </c>
      <c r="B11" s="10">
        <v>286.789993286132</v>
      </c>
      <c r="C11" s="1" t="s">
        <v>908</v>
      </c>
      <c r="D11" s="1" t="s">
        <v>2520</v>
      </c>
      <c r="F11" s="1" t="s">
        <v>9703</v>
      </c>
    </row>
    <row r="12">
      <c r="A12" s="1" t="s">
        <v>326</v>
      </c>
      <c r="B12" s="10">
        <v>3003.070022583</v>
      </c>
      <c r="C12" s="1" t="s">
        <v>1030</v>
      </c>
      <c r="D12" s="1" t="s">
        <v>2620</v>
      </c>
      <c r="F12" s="1" t="s">
        <v>9703</v>
      </c>
    </row>
    <row r="13">
      <c r="A13" s="1" t="s">
        <v>640</v>
      </c>
      <c r="B13" s="10">
        <v>3570.90002441406</v>
      </c>
      <c r="C13" s="1" t="s">
        <v>895</v>
      </c>
      <c r="D13" s="1" t="s">
        <v>2644</v>
      </c>
      <c r="F13" s="1" t="s">
        <v>9703</v>
      </c>
    </row>
    <row r="14">
      <c r="A14" s="1" t="s">
        <v>182</v>
      </c>
      <c r="B14" s="10">
        <v>1303.79001617431</v>
      </c>
      <c r="C14" s="1" t="s">
        <v>1030</v>
      </c>
      <c r="D14" s="1" t="s">
        <v>2648</v>
      </c>
      <c r="F14" s="1" t="s">
        <v>9703</v>
      </c>
    </row>
    <row r="15">
      <c r="A15" s="1" t="s">
        <v>51</v>
      </c>
      <c r="B15" s="10">
        <v>1276.19998168945</v>
      </c>
      <c r="C15" s="1" t="s">
        <v>938</v>
      </c>
      <c r="D15" s="1" t="s">
        <v>2689</v>
      </c>
      <c r="F15" s="1" t="s">
        <v>9703</v>
      </c>
    </row>
    <row r="16">
      <c r="A16" s="1" t="s">
        <v>712</v>
      </c>
      <c r="B16" s="10">
        <v>313.759998321533</v>
      </c>
      <c r="C16" s="1" t="s">
        <v>1185</v>
      </c>
      <c r="D16" s="1" t="s">
        <v>2705</v>
      </c>
      <c r="F16" s="1" t="s">
        <v>9703</v>
      </c>
    </row>
    <row r="17">
      <c r="A17" s="1" t="s">
        <v>123</v>
      </c>
      <c r="B17" s="10">
        <v>664.809997558593</v>
      </c>
      <c r="C17" s="1" t="s">
        <v>938</v>
      </c>
      <c r="D17" s="1" t="s">
        <v>2712</v>
      </c>
      <c r="F17" s="1" t="s">
        <v>9703</v>
      </c>
    </row>
    <row r="18">
      <c r="A18" s="1" t="s">
        <v>642</v>
      </c>
      <c r="B18" s="10">
        <v>132.599998474121</v>
      </c>
      <c r="C18" s="1" t="s">
        <v>1333</v>
      </c>
      <c r="D18" s="1" t="s">
        <v>2854</v>
      </c>
      <c r="F18" s="1" t="s">
        <v>9703</v>
      </c>
    </row>
    <row r="19">
      <c r="A19" s="1" t="s">
        <v>2873</v>
      </c>
      <c r="B19" s="10">
        <v>3037.44002532959</v>
      </c>
      <c r="C19" s="1" t="s">
        <v>2876</v>
      </c>
      <c r="D19" s="1" t="s">
        <v>2874</v>
      </c>
      <c r="F19" s="1" t="s">
        <v>9703</v>
      </c>
    </row>
    <row r="20">
      <c r="A20" s="1" t="s">
        <v>705</v>
      </c>
      <c r="B20" s="10">
        <v>132.899993896484</v>
      </c>
      <c r="C20" s="1" t="s">
        <v>1185</v>
      </c>
      <c r="D20" s="1" t="s">
        <v>2970</v>
      </c>
      <c r="F20" s="1" t="s">
        <v>9703</v>
      </c>
    </row>
    <row r="21">
      <c r="A21" s="1" t="s">
        <v>340</v>
      </c>
      <c r="B21" s="10">
        <v>86626.0</v>
      </c>
      <c r="C21" s="1" t="s">
        <v>938</v>
      </c>
      <c r="D21" s="1" t="s">
        <v>3253</v>
      </c>
      <c r="F21" s="1" t="s">
        <v>9703</v>
      </c>
    </row>
    <row r="22">
      <c r="A22" s="1" t="s">
        <v>328</v>
      </c>
      <c r="B22" s="10">
        <v>4376.8999633789</v>
      </c>
      <c r="C22" s="1" t="s">
        <v>1243</v>
      </c>
      <c r="D22" s="1" t="s">
        <v>3345</v>
      </c>
      <c r="E22" s="7">
        <v>45586.51525462963</v>
      </c>
      <c r="F22" s="1" t="s">
        <v>9703</v>
      </c>
    </row>
    <row r="23">
      <c r="A23" s="1" t="s">
        <v>706</v>
      </c>
      <c r="B23" s="10">
        <v>838.910011291503</v>
      </c>
      <c r="C23" s="1" t="s">
        <v>895</v>
      </c>
      <c r="D23" s="1" t="s">
        <v>3444</v>
      </c>
      <c r="F23" s="1" t="s">
        <v>9703</v>
      </c>
    </row>
    <row r="24">
      <c r="A24" s="1" t="s">
        <v>244</v>
      </c>
      <c r="B24" s="10">
        <v>143.600006103515</v>
      </c>
      <c r="C24" s="1" t="s">
        <v>915</v>
      </c>
      <c r="D24" s="1" t="s">
        <v>3510</v>
      </c>
      <c r="E24" s="7">
        <v>45525.495046296295</v>
      </c>
      <c r="F24" s="1" t="s">
        <v>9703</v>
      </c>
    </row>
    <row r="25">
      <c r="A25" s="1" t="s">
        <v>21</v>
      </c>
      <c r="B25" s="10">
        <v>6437.02003955841</v>
      </c>
      <c r="C25" s="1" t="s">
        <v>979</v>
      </c>
      <c r="D25" s="1" t="s">
        <v>3543</v>
      </c>
      <c r="F25" s="1" t="s">
        <v>9703</v>
      </c>
    </row>
    <row r="26">
      <c r="A26" s="1" t="s">
        <v>3566</v>
      </c>
      <c r="B26" s="10">
        <v>622.049987792968</v>
      </c>
      <c r="C26" s="1" t="s">
        <v>1586</v>
      </c>
      <c r="D26" s="1" t="s">
        <v>3567</v>
      </c>
      <c r="F26" s="1" t="s">
        <v>9703</v>
      </c>
    </row>
    <row r="27">
      <c r="A27" s="1" t="s">
        <v>646</v>
      </c>
      <c r="B27" s="10">
        <v>261.179992675781</v>
      </c>
      <c r="C27" s="1" t="s">
        <v>1185</v>
      </c>
      <c r="D27" s="1" t="s">
        <v>4064</v>
      </c>
      <c r="F27" s="1" t="s">
        <v>9703</v>
      </c>
    </row>
    <row r="28">
      <c r="A28" s="1" t="s">
        <v>314</v>
      </c>
      <c r="B28" s="10">
        <v>2439.09997558593</v>
      </c>
      <c r="C28" s="1" t="s">
        <v>1030</v>
      </c>
      <c r="D28" s="1" t="s">
        <v>4118</v>
      </c>
      <c r="F28" s="1" t="s">
        <v>9703</v>
      </c>
    </row>
    <row r="29">
      <c r="A29" s="1" t="s">
        <v>192</v>
      </c>
      <c r="B29" s="10">
        <v>464.950012207031</v>
      </c>
      <c r="C29" s="1" t="s">
        <v>938</v>
      </c>
      <c r="D29" s="1" t="s">
        <v>4290</v>
      </c>
      <c r="F29" s="1" t="s">
        <v>9703</v>
      </c>
    </row>
    <row r="30">
      <c r="A30" s="1" t="s">
        <v>176</v>
      </c>
      <c r="B30" s="10">
        <v>1547.80001831054</v>
      </c>
      <c r="C30" s="1" t="s">
        <v>938</v>
      </c>
      <c r="D30" s="1" t="s">
        <v>4379</v>
      </c>
      <c r="F30" s="1" t="s">
        <v>9703</v>
      </c>
    </row>
    <row r="31">
      <c r="A31" s="1" t="s">
        <v>81</v>
      </c>
      <c r="B31" s="10">
        <v>689.200012207031</v>
      </c>
      <c r="C31" s="1" t="s">
        <v>938</v>
      </c>
      <c r="D31" s="1" t="s">
        <v>4404</v>
      </c>
      <c r="F31" s="1" t="s">
        <v>9703</v>
      </c>
    </row>
    <row r="32">
      <c r="A32" s="1" t="s">
        <v>664</v>
      </c>
      <c r="B32" s="10">
        <v>1148.56999206542</v>
      </c>
      <c r="C32" s="1" t="s">
        <v>1786</v>
      </c>
      <c r="D32" s="1" t="s">
        <v>4449</v>
      </c>
      <c r="F32" s="1" t="s">
        <v>9703</v>
      </c>
    </row>
    <row r="33">
      <c r="A33" s="1" t="s">
        <v>4458</v>
      </c>
      <c r="B33" s="10">
        <v>10.9900003671646</v>
      </c>
      <c r="C33" s="1" t="s">
        <v>1586</v>
      </c>
      <c r="D33" s="1" t="s">
        <v>4459</v>
      </c>
      <c r="F33" s="1" t="s">
        <v>9703</v>
      </c>
    </row>
    <row r="34">
      <c r="A34" s="1" t="s">
        <v>4520</v>
      </c>
      <c r="B34" s="10">
        <v>150.0</v>
      </c>
      <c r="C34" s="1" t="s">
        <v>3587</v>
      </c>
      <c r="D34" s="1" t="s">
        <v>9693</v>
      </c>
      <c r="F34" s="1" t="s">
        <v>9703</v>
      </c>
    </row>
    <row r="35">
      <c r="A35" s="1" t="s">
        <v>710</v>
      </c>
      <c r="B35" s="10">
        <v>2498.99002838134</v>
      </c>
      <c r="C35" s="1" t="s">
        <v>1185</v>
      </c>
      <c r="D35" s="1" t="s">
        <v>4526</v>
      </c>
      <c r="F35" s="1" t="s">
        <v>9703</v>
      </c>
    </row>
    <row r="36">
      <c r="A36" s="1" t="s">
        <v>162</v>
      </c>
      <c r="B36" s="10">
        <v>545.799987792968</v>
      </c>
      <c r="C36" s="1" t="s">
        <v>938</v>
      </c>
      <c r="D36" s="1" t="s">
        <v>4573</v>
      </c>
      <c r="F36" s="1" t="s">
        <v>9703</v>
      </c>
    </row>
    <row r="37">
      <c r="A37" s="1" t="s">
        <v>177</v>
      </c>
      <c r="B37" s="10">
        <v>404.509994506835</v>
      </c>
      <c r="C37" s="1" t="s">
        <v>938</v>
      </c>
      <c r="D37" s="1" t="s">
        <v>4607</v>
      </c>
      <c r="F37" s="1" t="s">
        <v>9703</v>
      </c>
    </row>
    <row r="38">
      <c r="A38" s="1" t="s">
        <v>305</v>
      </c>
      <c r="B38" s="10">
        <v>210.0</v>
      </c>
      <c r="C38" s="1" t="s">
        <v>1030</v>
      </c>
      <c r="D38" s="1" t="s">
        <v>4625</v>
      </c>
      <c r="F38" s="1" t="s">
        <v>9703</v>
      </c>
    </row>
    <row r="39">
      <c r="A39" s="1" t="s">
        <v>644</v>
      </c>
      <c r="B39" s="10">
        <v>19876.0601882934</v>
      </c>
      <c r="C39" s="1" t="s">
        <v>1006</v>
      </c>
      <c r="D39" s="1" t="s">
        <v>4629</v>
      </c>
      <c r="F39" s="1" t="s">
        <v>9703</v>
      </c>
    </row>
    <row r="40">
      <c r="A40" s="1" t="s">
        <v>633</v>
      </c>
      <c r="B40" s="10">
        <v>26621.4901351928</v>
      </c>
      <c r="C40" s="1" t="s">
        <v>1185</v>
      </c>
      <c r="D40" s="1" t="s">
        <v>4767</v>
      </c>
      <c r="F40" s="1" t="s">
        <v>9703</v>
      </c>
    </row>
    <row r="41">
      <c r="A41" s="1" t="s">
        <v>106</v>
      </c>
      <c r="B41" s="10">
        <v>1005.61000061035</v>
      </c>
      <c r="C41" s="1" t="s">
        <v>938</v>
      </c>
      <c r="D41" s="1" t="s">
        <v>4775</v>
      </c>
      <c r="F41" s="1" t="s">
        <v>9703</v>
      </c>
    </row>
    <row r="42">
      <c r="A42" s="1" t="s">
        <v>24</v>
      </c>
      <c r="B42" s="10">
        <v>1832.42999267578</v>
      </c>
      <c r="C42" s="1" t="s">
        <v>1163</v>
      </c>
      <c r="D42" s="1" t="s">
        <v>4799</v>
      </c>
      <c r="F42" s="1" t="s">
        <v>9703</v>
      </c>
    </row>
    <row r="43">
      <c r="A43" s="1" t="s">
        <v>4827</v>
      </c>
      <c r="B43" s="10">
        <v>329.600006103515</v>
      </c>
      <c r="C43" s="1" t="s">
        <v>1104</v>
      </c>
      <c r="D43" s="1" t="s">
        <v>4828</v>
      </c>
      <c r="F43" s="1" t="s">
        <v>9703</v>
      </c>
    </row>
    <row r="44">
      <c r="A44" s="1" t="s">
        <v>611</v>
      </c>
      <c r="B44" s="10">
        <v>20935.7900600433</v>
      </c>
      <c r="C44" s="1" t="s">
        <v>4863</v>
      </c>
      <c r="D44" s="1" t="s">
        <v>4860</v>
      </c>
      <c r="F44" s="1" t="s">
        <v>9703</v>
      </c>
    </row>
    <row r="45">
      <c r="A45" s="1" t="s">
        <v>255</v>
      </c>
      <c r="B45" s="10">
        <v>94.5</v>
      </c>
      <c r="C45" s="1" t="s">
        <v>990</v>
      </c>
      <c r="D45" s="1" t="s">
        <v>4942</v>
      </c>
      <c r="F45" s="1" t="s">
        <v>9703</v>
      </c>
    </row>
    <row r="46">
      <c r="A46" s="1" t="s">
        <v>293</v>
      </c>
      <c r="B46" s="10">
        <v>930.719985961914</v>
      </c>
      <c r="C46" s="1" t="s">
        <v>908</v>
      </c>
      <c r="D46" s="1" t="s">
        <v>4968</v>
      </c>
      <c r="E46" s="7">
        <v>45594.603784722225</v>
      </c>
      <c r="F46" s="1" t="s">
        <v>9703</v>
      </c>
    </row>
    <row r="47">
      <c r="A47" s="1" t="s">
        <v>213</v>
      </c>
      <c r="B47" s="10">
        <v>3449.71008300781</v>
      </c>
      <c r="C47" s="1" t="s">
        <v>938</v>
      </c>
      <c r="D47" s="1" t="s">
        <v>5108</v>
      </c>
      <c r="F47" s="1" t="s">
        <v>9703</v>
      </c>
    </row>
    <row r="48">
      <c r="A48" s="1" t="s">
        <v>298</v>
      </c>
      <c r="B48" s="10">
        <v>323.489990234375</v>
      </c>
      <c r="C48" s="1" t="s">
        <v>1030</v>
      </c>
      <c r="D48" s="1" t="s">
        <v>5123</v>
      </c>
      <c r="F48" s="1" t="s">
        <v>9703</v>
      </c>
    </row>
    <row r="49">
      <c r="A49" s="1" t="s">
        <v>656</v>
      </c>
      <c r="B49" s="10">
        <v>255.009994506835</v>
      </c>
      <c r="C49" s="1" t="s">
        <v>1786</v>
      </c>
      <c r="D49" s="1" t="s">
        <v>5141</v>
      </c>
      <c r="F49" s="1" t="s">
        <v>9703</v>
      </c>
    </row>
    <row r="50">
      <c r="A50" s="1" t="s">
        <v>5448</v>
      </c>
      <c r="B50" s="10">
        <v>3474.80996704101</v>
      </c>
      <c r="C50" s="1" t="s">
        <v>1392</v>
      </c>
      <c r="D50" s="1" t="s">
        <v>5449</v>
      </c>
      <c r="F50" s="1" t="s">
        <v>9703</v>
      </c>
    </row>
    <row r="51">
      <c r="A51" s="1" t="s">
        <v>661</v>
      </c>
      <c r="B51" s="10">
        <v>844.410003662109</v>
      </c>
      <c r="C51" s="1" t="s">
        <v>1301</v>
      </c>
      <c r="D51" s="1" t="s">
        <v>5553</v>
      </c>
      <c r="F51" s="1" t="s">
        <v>9703</v>
      </c>
    </row>
    <row r="52">
      <c r="A52" s="1" t="s">
        <v>77</v>
      </c>
      <c r="B52" s="10">
        <v>56.5400009155273</v>
      </c>
      <c r="C52" s="1" t="s">
        <v>938</v>
      </c>
      <c r="D52" s="1" t="s">
        <v>5686</v>
      </c>
      <c r="F52" s="1" t="s">
        <v>9703</v>
      </c>
    </row>
    <row r="53">
      <c r="A53" s="1" t="s">
        <v>307</v>
      </c>
      <c r="B53" s="10">
        <v>525.0</v>
      </c>
      <c r="C53" s="1" t="s">
        <v>938</v>
      </c>
      <c r="D53" s="1" t="s">
        <v>5720</v>
      </c>
      <c r="F53" s="1" t="s">
        <v>9703</v>
      </c>
    </row>
    <row r="54">
      <c r="A54" s="1" t="s">
        <v>27</v>
      </c>
      <c r="B54" s="10">
        <v>1035.86001968383</v>
      </c>
      <c r="C54" s="1" t="s">
        <v>5068</v>
      </c>
      <c r="D54" s="1" t="s">
        <v>5969</v>
      </c>
      <c r="F54" s="1" t="s">
        <v>9703</v>
      </c>
    </row>
    <row r="55">
      <c r="A55" s="1" t="s">
        <v>620</v>
      </c>
      <c r="B55" s="10">
        <v>1236.69998931884</v>
      </c>
      <c r="C55" s="1" t="s">
        <v>1115</v>
      </c>
      <c r="D55" s="1" t="s">
        <v>5991</v>
      </c>
      <c r="F55" s="1" t="s">
        <v>9703</v>
      </c>
    </row>
    <row r="56">
      <c r="A56" s="1" t="s">
        <v>241</v>
      </c>
      <c r="B56" s="10">
        <v>95.0</v>
      </c>
      <c r="C56" s="1" t="s">
        <v>908</v>
      </c>
      <c r="D56" s="1" t="s">
        <v>6141</v>
      </c>
      <c r="E56" s="7">
        <v>45594.21537037037</v>
      </c>
      <c r="F56" s="1" t="s">
        <v>9703</v>
      </c>
    </row>
    <row r="57">
      <c r="A57" s="1" t="s">
        <v>273</v>
      </c>
      <c r="B57" s="10">
        <v>499.880004882812</v>
      </c>
      <c r="C57" s="1" t="s">
        <v>938</v>
      </c>
      <c r="D57" s="1" t="s">
        <v>6226</v>
      </c>
      <c r="F57" s="1" t="s">
        <v>9703</v>
      </c>
    </row>
    <row r="58">
      <c r="A58" s="1" t="s">
        <v>707</v>
      </c>
      <c r="B58" s="10">
        <v>1373.42002105712</v>
      </c>
      <c r="C58" s="1" t="s">
        <v>895</v>
      </c>
      <c r="D58" s="1" t="s">
        <v>6236</v>
      </c>
      <c r="F58" s="1" t="s">
        <v>9703</v>
      </c>
    </row>
    <row r="59">
      <c r="A59" s="1" t="s">
        <v>297</v>
      </c>
      <c r="B59" s="10">
        <v>962.679992675781</v>
      </c>
      <c r="C59" s="1" t="s">
        <v>938</v>
      </c>
      <c r="D59" s="1" t="s">
        <v>6305</v>
      </c>
      <c r="F59" s="1" t="s">
        <v>9703</v>
      </c>
    </row>
    <row r="60">
      <c r="A60" s="1" t="s">
        <v>6536</v>
      </c>
      <c r="B60" s="10">
        <v>158.399993896484</v>
      </c>
      <c r="C60" s="1" t="s">
        <v>2119</v>
      </c>
      <c r="D60" s="1" t="s">
        <v>6537</v>
      </c>
      <c r="F60" s="1" t="s">
        <v>9703</v>
      </c>
    </row>
    <row r="61">
      <c r="A61" s="1" t="s">
        <v>302</v>
      </c>
      <c r="B61" s="10">
        <v>1391.62002563476</v>
      </c>
      <c r="C61" s="1" t="s">
        <v>908</v>
      </c>
      <c r="D61" s="1" t="s">
        <v>6562</v>
      </c>
      <c r="F61" s="1" t="s">
        <v>9703</v>
      </c>
    </row>
    <row r="62">
      <c r="A62" s="1" t="s">
        <v>37</v>
      </c>
      <c r="B62" s="10">
        <v>1579.34999084472</v>
      </c>
      <c r="C62" s="1" t="s">
        <v>1163</v>
      </c>
      <c r="D62" s="1" t="s">
        <v>6643</v>
      </c>
      <c r="F62" s="1" t="s">
        <v>9703</v>
      </c>
    </row>
    <row r="63">
      <c r="A63" s="1" t="s">
        <v>616</v>
      </c>
      <c r="B63" s="10">
        <v>1464.23001861572</v>
      </c>
      <c r="C63" s="1" t="s">
        <v>895</v>
      </c>
      <c r="D63" s="1" t="s">
        <v>6717</v>
      </c>
      <c r="F63" s="1" t="s">
        <v>9703</v>
      </c>
    </row>
    <row r="64">
      <c r="A64" s="1" t="s">
        <v>638</v>
      </c>
      <c r="B64" s="10">
        <v>319.649993896484</v>
      </c>
      <c r="C64" s="1" t="s">
        <v>1185</v>
      </c>
      <c r="D64" s="1" t="s">
        <v>6787</v>
      </c>
      <c r="F64" s="1" t="s">
        <v>9703</v>
      </c>
    </row>
    <row r="65">
      <c r="A65" s="1" t="s">
        <v>63</v>
      </c>
      <c r="B65" s="10">
        <v>218.429992675781</v>
      </c>
      <c r="C65" s="1" t="s">
        <v>908</v>
      </c>
      <c r="D65" s="1" t="s">
        <v>6927</v>
      </c>
      <c r="F65" s="1" t="s">
        <v>9703</v>
      </c>
    </row>
    <row r="66">
      <c r="A66" s="1" t="s">
        <v>104</v>
      </c>
      <c r="B66" s="10">
        <v>1584.55002593994</v>
      </c>
      <c r="C66" s="1" t="s">
        <v>908</v>
      </c>
      <c r="D66" s="1" t="s">
        <v>7052</v>
      </c>
      <c r="F66" s="1" t="s">
        <v>9703</v>
      </c>
    </row>
    <row r="67">
      <c r="A67" s="1" t="s">
        <v>7110</v>
      </c>
      <c r="B67" s="10">
        <v>1660.43997192382</v>
      </c>
      <c r="C67" s="1" t="s">
        <v>5766</v>
      </c>
      <c r="D67" s="1" t="s">
        <v>7111</v>
      </c>
      <c r="F67" s="1" t="s">
        <v>9703</v>
      </c>
    </row>
    <row r="68">
      <c r="A68" s="1" t="s">
        <v>721</v>
      </c>
      <c r="B68" s="10">
        <v>2384.94998168945</v>
      </c>
      <c r="C68" s="1" t="s">
        <v>973</v>
      </c>
      <c r="D68" s="1" t="s">
        <v>7247</v>
      </c>
      <c r="F68" s="1" t="s">
        <v>9703</v>
      </c>
    </row>
    <row r="69">
      <c r="A69" s="1" t="s">
        <v>728</v>
      </c>
      <c r="B69" s="10">
        <v>8011.15996599197</v>
      </c>
      <c r="C69" s="1" t="s">
        <v>1185</v>
      </c>
      <c r="D69" s="1" t="s">
        <v>7273</v>
      </c>
      <c r="F69" s="1" t="s">
        <v>9703</v>
      </c>
    </row>
    <row r="70">
      <c r="A70" s="1" t="s">
        <v>39</v>
      </c>
      <c r="B70" s="10">
        <v>5660.62997436523</v>
      </c>
      <c r="C70" s="1" t="s">
        <v>3457</v>
      </c>
      <c r="D70" s="1" t="s">
        <v>7574</v>
      </c>
      <c r="F70" s="1" t="s">
        <v>9703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634</v>
      </c>
      <c r="B1" s="10">
        <v>7652.98006057739</v>
      </c>
      <c r="C1" s="1" t="s">
        <v>895</v>
      </c>
      <c r="D1" s="1" t="s">
        <v>893</v>
      </c>
      <c r="E1" s="7">
        <v>45518.68090277778</v>
      </c>
      <c r="F1" s="1" t="s">
        <v>9704</v>
      </c>
    </row>
    <row r="2">
      <c r="A2" s="1" t="s">
        <v>183</v>
      </c>
      <c r="B2" s="10">
        <v>1047.89999771118</v>
      </c>
      <c r="C2" s="1" t="s">
        <v>915</v>
      </c>
      <c r="D2" s="1" t="s">
        <v>985</v>
      </c>
      <c r="F2" s="1" t="s">
        <v>9704</v>
      </c>
    </row>
    <row r="3">
      <c r="A3" s="1" t="s">
        <v>140</v>
      </c>
      <c r="B3" s="10">
        <v>3930.75998687744</v>
      </c>
      <c r="C3" s="1" t="s">
        <v>938</v>
      </c>
      <c r="D3" s="1" t="s">
        <v>991</v>
      </c>
      <c r="F3" s="1" t="s">
        <v>9704</v>
      </c>
    </row>
    <row r="4">
      <c r="A4" s="1" t="s">
        <v>122</v>
      </c>
      <c r="B4" s="10">
        <v>357.0</v>
      </c>
      <c r="C4" s="1" t="s">
        <v>938</v>
      </c>
      <c r="D4" s="1" t="s">
        <v>1043</v>
      </c>
      <c r="F4" s="1" t="s">
        <v>9704</v>
      </c>
    </row>
    <row r="5">
      <c r="A5" s="1" t="s">
        <v>1051</v>
      </c>
      <c r="B5" s="10">
        <v>41741.9502578973</v>
      </c>
      <c r="C5" s="1" t="s">
        <v>915</v>
      </c>
      <c r="D5" s="1" t="s">
        <v>1052</v>
      </c>
      <c r="F5" s="1" t="s">
        <v>9704</v>
      </c>
    </row>
    <row r="6">
      <c r="A6" s="1" t="s">
        <v>179</v>
      </c>
      <c r="B6" s="10">
        <v>1507.95999908447</v>
      </c>
      <c r="C6" s="1" t="s">
        <v>938</v>
      </c>
      <c r="D6" s="1" t="s">
        <v>1055</v>
      </c>
      <c r="F6" s="1" t="s">
        <v>9704</v>
      </c>
    </row>
    <row r="7">
      <c r="A7" s="1" t="s">
        <v>118</v>
      </c>
      <c r="B7" s="10">
        <v>1219.7799835205</v>
      </c>
      <c r="C7" s="1" t="s">
        <v>1066</v>
      </c>
      <c r="D7" s="1" t="s">
        <v>1064</v>
      </c>
      <c r="F7" s="1" t="s">
        <v>9704</v>
      </c>
    </row>
    <row r="8">
      <c r="A8" s="1" t="s">
        <v>1078</v>
      </c>
      <c r="B8" s="10">
        <v>26212.9299316406</v>
      </c>
      <c r="C8" s="1" t="s">
        <v>908</v>
      </c>
      <c r="D8" s="1" t="s">
        <v>1079</v>
      </c>
      <c r="F8" s="1" t="s">
        <v>9704</v>
      </c>
    </row>
    <row r="9">
      <c r="A9" s="1" t="s">
        <v>89</v>
      </c>
      <c r="B9" s="10">
        <v>5045.9900817871</v>
      </c>
      <c r="C9" s="1" t="s">
        <v>938</v>
      </c>
      <c r="D9" s="1" t="s">
        <v>1086</v>
      </c>
      <c r="F9" s="1" t="s">
        <v>9704</v>
      </c>
    </row>
    <row r="10">
      <c r="A10" s="1" t="s">
        <v>1092</v>
      </c>
      <c r="B10" s="10">
        <v>168.149993896484</v>
      </c>
      <c r="C10" s="1" t="s">
        <v>938</v>
      </c>
      <c r="D10" s="1" t="s">
        <v>1093</v>
      </c>
      <c r="F10" s="1" t="s">
        <v>9704</v>
      </c>
    </row>
    <row r="11">
      <c r="A11" s="1" t="s">
        <v>1117</v>
      </c>
      <c r="B11" s="10">
        <v>8096.84999084472</v>
      </c>
      <c r="C11" s="1" t="s">
        <v>908</v>
      </c>
      <c r="D11" s="1" t="s">
        <v>1118</v>
      </c>
      <c r="F11" s="1" t="s">
        <v>9704</v>
      </c>
    </row>
    <row r="12">
      <c r="A12" s="1" t="s">
        <v>647</v>
      </c>
      <c r="B12" s="10">
        <v>428.150001525878</v>
      </c>
      <c r="C12" s="1" t="s">
        <v>895</v>
      </c>
      <c r="D12" s="1" t="s">
        <v>1144</v>
      </c>
      <c r="F12" s="1" t="s">
        <v>9704</v>
      </c>
    </row>
    <row r="13">
      <c r="A13" s="1" t="s">
        <v>127</v>
      </c>
      <c r="B13" s="10">
        <v>20.0</v>
      </c>
      <c r="C13" s="1" t="s">
        <v>908</v>
      </c>
      <c r="D13" s="1" t="s">
        <v>1170</v>
      </c>
      <c r="F13" s="1" t="s">
        <v>9704</v>
      </c>
    </row>
    <row r="14">
      <c r="A14" s="1" t="s">
        <v>627</v>
      </c>
      <c r="B14" s="10">
        <v>5253.5</v>
      </c>
      <c r="C14" s="1" t="s">
        <v>1006</v>
      </c>
      <c r="D14" s="1" t="s">
        <v>1201</v>
      </c>
      <c r="F14" s="1" t="s">
        <v>9704</v>
      </c>
    </row>
    <row r="15">
      <c r="A15" s="1" t="s">
        <v>136</v>
      </c>
      <c r="B15" s="10">
        <v>8439.34002685546</v>
      </c>
      <c r="C15" s="1" t="s">
        <v>1243</v>
      </c>
      <c r="D15" s="1" t="s">
        <v>1240</v>
      </c>
      <c r="F15" s="1" t="s">
        <v>9704</v>
      </c>
    </row>
    <row r="16">
      <c r="A16" s="1" t="s">
        <v>663</v>
      </c>
      <c r="B16" s="10">
        <v>55768.6598052978</v>
      </c>
      <c r="C16" s="1" t="s">
        <v>1115</v>
      </c>
      <c r="D16" s="1" t="s">
        <v>1251</v>
      </c>
      <c r="F16" s="1" t="s">
        <v>9704</v>
      </c>
    </row>
    <row r="17">
      <c r="A17" s="1" t="s">
        <v>78</v>
      </c>
      <c r="B17" s="10">
        <v>1369.82997131347</v>
      </c>
      <c r="C17" s="1" t="s">
        <v>908</v>
      </c>
      <c r="D17" s="1" t="s">
        <v>1255</v>
      </c>
      <c r="F17" s="1" t="s">
        <v>9704</v>
      </c>
    </row>
    <row r="18">
      <c r="A18" s="1" t="s">
        <v>1259</v>
      </c>
      <c r="B18" s="10">
        <v>9756.39004516601</v>
      </c>
      <c r="C18" s="1" t="s">
        <v>908</v>
      </c>
      <c r="D18" s="1" t="s">
        <v>1260</v>
      </c>
      <c r="E18" s="7">
        <v>45562.24015046296</v>
      </c>
      <c r="F18" s="1" t="s">
        <v>9704</v>
      </c>
    </row>
    <row r="19">
      <c r="A19" s="1" t="s">
        <v>614</v>
      </c>
      <c r="B19" s="10">
        <v>99506.7601890564</v>
      </c>
      <c r="C19" s="1" t="s">
        <v>1185</v>
      </c>
      <c r="D19" s="1" t="s">
        <v>1270</v>
      </c>
      <c r="F19" s="1" t="s">
        <v>9704</v>
      </c>
    </row>
    <row r="20">
      <c r="A20" s="1" t="s">
        <v>26</v>
      </c>
      <c r="B20" s="10">
        <v>71214.3301736414</v>
      </c>
      <c r="C20" s="1" t="s">
        <v>1163</v>
      </c>
      <c r="D20" s="1" t="s">
        <v>1281</v>
      </c>
      <c r="F20" s="1" t="s">
        <v>9704</v>
      </c>
    </row>
    <row r="21">
      <c r="A21" s="1" t="s">
        <v>657</v>
      </c>
      <c r="B21" s="10">
        <v>1153.0</v>
      </c>
      <c r="C21" s="1" t="s">
        <v>1301</v>
      </c>
      <c r="D21" s="1" t="s">
        <v>1299</v>
      </c>
      <c r="F21" s="1" t="s">
        <v>9704</v>
      </c>
    </row>
    <row r="22">
      <c r="A22" s="1" t="s">
        <v>175</v>
      </c>
      <c r="B22" s="10">
        <v>7202.99993896484</v>
      </c>
      <c r="C22" s="1" t="s">
        <v>1243</v>
      </c>
      <c r="D22" s="1" t="s">
        <v>1401</v>
      </c>
      <c r="F22" s="1" t="s">
        <v>9704</v>
      </c>
    </row>
    <row r="23">
      <c r="A23" s="1" t="s">
        <v>191</v>
      </c>
      <c r="B23" s="10">
        <v>90.8600006103515</v>
      </c>
      <c r="C23" s="1" t="s">
        <v>938</v>
      </c>
      <c r="D23" s="1" t="s">
        <v>1411</v>
      </c>
      <c r="F23" s="1" t="s">
        <v>9704</v>
      </c>
    </row>
    <row r="24">
      <c r="A24" s="1" t="s">
        <v>90</v>
      </c>
      <c r="B24" s="10">
        <v>3704.88999938964</v>
      </c>
      <c r="C24" s="1" t="s">
        <v>1243</v>
      </c>
      <c r="D24" s="1" t="s">
        <v>1448</v>
      </c>
      <c r="F24" s="1" t="s">
        <v>9704</v>
      </c>
    </row>
    <row r="25">
      <c r="A25" s="1" t="s">
        <v>650</v>
      </c>
      <c r="B25" s="10">
        <v>10.0</v>
      </c>
      <c r="C25" s="1" t="s">
        <v>1497</v>
      </c>
      <c r="D25" s="1" t="s">
        <v>1515</v>
      </c>
      <c r="F25" s="1" t="s">
        <v>9704</v>
      </c>
    </row>
    <row r="26">
      <c r="A26" s="1" t="s">
        <v>1603</v>
      </c>
      <c r="B26" s="10">
        <v>188.759994506835</v>
      </c>
      <c r="C26" s="1" t="s">
        <v>908</v>
      </c>
      <c r="D26" s="1" t="s">
        <v>1604</v>
      </c>
      <c r="E26" s="7">
        <v>45586.59641203703</v>
      </c>
      <c r="F26" s="1" t="s">
        <v>9704</v>
      </c>
    </row>
    <row r="27">
      <c r="A27" s="1" t="s">
        <v>1673</v>
      </c>
      <c r="B27" s="10">
        <v>1120.48997497558</v>
      </c>
      <c r="C27" s="1" t="s">
        <v>908</v>
      </c>
      <c r="D27" s="1" t="s">
        <v>1674</v>
      </c>
      <c r="F27" s="1" t="s">
        <v>9704</v>
      </c>
    </row>
    <row r="28">
      <c r="A28" s="1" t="s">
        <v>613</v>
      </c>
      <c r="B28" s="10">
        <v>7670.59001159668</v>
      </c>
      <c r="C28" s="1" t="s">
        <v>1786</v>
      </c>
      <c r="D28" s="1" t="s">
        <v>1784</v>
      </c>
      <c r="F28" s="1" t="s">
        <v>9704</v>
      </c>
    </row>
    <row r="29">
      <c r="A29" s="1" t="s">
        <v>114</v>
      </c>
      <c r="B29" s="10">
        <v>2442.16999816894</v>
      </c>
      <c r="C29" s="1" t="s">
        <v>908</v>
      </c>
      <c r="D29" s="1" t="s">
        <v>1790</v>
      </c>
      <c r="F29" s="1" t="s">
        <v>9704</v>
      </c>
    </row>
    <row r="30">
      <c r="A30" s="1" t="s">
        <v>152</v>
      </c>
      <c r="B30" s="10">
        <v>529.099998474121</v>
      </c>
      <c r="C30" s="1" t="s">
        <v>938</v>
      </c>
      <c r="D30" s="1" t="s">
        <v>1822</v>
      </c>
      <c r="F30" s="1" t="s">
        <v>9704</v>
      </c>
    </row>
    <row r="31">
      <c r="A31" s="1" t="s">
        <v>1842</v>
      </c>
      <c r="B31" s="10">
        <v>2727.46997451782</v>
      </c>
      <c r="C31" s="1" t="s">
        <v>908</v>
      </c>
      <c r="D31" s="1" t="s">
        <v>1843</v>
      </c>
      <c r="F31" s="1" t="s">
        <v>9704</v>
      </c>
    </row>
    <row r="32">
      <c r="A32" s="1" t="s">
        <v>1871</v>
      </c>
      <c r="B32" s="10">
        <v>780.880004882812</v>
      </c>
      <c r="C32" s="1" t="s">
        <v>938</v>
      </c>
      <c r="D32" s="1" t="s">
        <v>1872</v>
      </c>
      <c r="F32" s="1" t="s">
        <v>9704</v>
      </c>
    </row>
    <row r="33">
      <c r="A33" s="1" t="s">
        <v>91</v>
      </c>
      <c r="B33" s="10">
        <v>3327.70001220703</v>
      </c>
      <c r="C33" s="1" t="s">
        <v>938</v>
      </c>
      <c r="D33" s="1" t="s">
        <v>1892</v>
      </c>
      <c r="F33" s="1" t="s">
        <v>9704</v>
      </c>
    </row>
    <row r="34">
      <c r="A34" s="1" t="s">
        <v>623</v>
      </c>
      <c r="B34" s="10">
        <v>16403.169921875</v>
      </c>
      <c r="C34" s="1" t="s">
        <v>1333</v>
      </c>
      <c r="D34" s="1" t="s">
        <v>1896</v>
      </c>
      <c r="F34" s="1" t="s">
        <v>9704</v>
      </c>
    </row>
    <row r="35">
      <c r="A35" s="1" t="s">
        <v>1935</v>
      </c>
      <c r="B35" s="10">
        <v>2470.75002098083</v>
      </c>
      <c r="C35" s="1" t="s">
        <v>908</v>
      </c>
      <c r="D35" s="1" t="s">
        <v>1936</v>
      </c>
      <c r="F35" s="1" t="s">
        <v>9704</v>
      </c>
    </row>
    <row r="36">
      <c r="A36" s="1" t="s">
        <v>624</v>
      </c>
      <c r="B36" s="10">
        <v>14361.6499824523</v>
      </c>
      <c r="C36" s="1" t="s">
        <v>895</v>
      </c>
      <c r="D36" s="1" t="s">
        <v>2004</v>
      </c>
      <c r="F36" s="1" t="s">
        <v>9704</v>
      </c>
    </row>
    <row r="37">
      <c r="A37" s="1" t="s">
        <v>83</v>
      </c>
      <c r="B37" s="10">
        <v>31961.5799026489</v>
      </c>
      <c r="C37" s="1" t="s">
        <v>1030</v>
      </c>
      <c r="D37" s="1" t="s">
        <v>2044</v>
      </c>
      <c r="F37" s="1" t="s">
        <v>9704</v>
      </c>
    </row>
    <row r="38">
      <c r="A38" s="1" t="s">
        <v>98</v>
      </c>
      <c r="B38" s="10">
        <v>306.400001525878</v>
      </c>
      <c r="C38" s="1" t="s">
        <v>908</v>
      </c>
      <c r="D38" s="1" t="s">
        <v>2153</v>
      </c>
      <c r="E38" s="7">
        <v>45595.32346064815</v>
      </c>
      <c r="F38" s="1" t="s">
        <v>9704</v>
      </c>
    </row>
    <row r="39">
      <c r="A39" s="1" t="s">
        <v>96</v>
      </c>
      <c r="B39" s="10">
        <v>519.390014648437</v>
      </c>
      <c r="C39" s="1" t="s">
        <v>908</v>
      </c>
      <c r="D39" s="1" t="s">
        <v>2197</v>
      </c>
      <c r="F39" s="1" t="s">
        <v>9704</v>
      </c>
    </row>
    <row r="40">
      <c r="A40" s="1" t="s">
        <v>59</v>
      </c>
      <c r="B40" s="10">
        <v>2600.0</v>
      </c>
      <c r="C40" s="1" t="s">
        <v>908</v>
      </c>
      <c r="D40" s="1" t="s">
        <v>2206</v>
      </c>
      <c r="E40" s="7">
        <v>45512.61962962963</v>
      </c>
      <c r="F40" s="1" t="s">
        <v>9704</v>
      </c>
    </row>
    <row r="41">
      <c r="A41" s="1" t="s">
        <v>34</v>
      </c>
      <c r="B41" s="10">
        <v>90400.5999832153</v>
      </c>
      <c r="C41" s="1" t="s">
        <v>2230</v>
      </c>
      <c r="D41" s="1" t="s">
        <v>2228</v>
      </c>
      <c r="F41" s="1" t="s">
        <v>9704</v>
      </c>
    </row>
    <row r="42">
      <c r="A42" s="1" t="s">
        <v>80</v>
      </c>
      <c r="B42" s="10">
        <v>14850.4100494384</v>
      </c>
      <c r="C42" s="1" t="s">
        <v>938</v>
      </c>
      <c r="D42" s="1" t="s">
        <v>2241</v>
      </c>
      <c r="F42" s="1" t="s">
        <v>9704</v>
      </c>
    </row>
    <row r="43">
      <c r="A43" s="1" t="s">
        <v>93</v>
      </c>
      <c r="B43" s="10">
        <v>1089.73999023437</v>
      </c>
      <c r="C43" s="1" t="s">
        <v>990</v>
      </c>
      <c r="D43" s="1" t="s">
        <v>2259</v>
      </c>
      <c r="E43" s="7">
        <v>45590.77568287037</v>
      </c>
      <c r="F43" s="1" t="s">
        <v>9704</v>
      </c>
    </row>
    <row r="44">
      <c r="A44" s="1" t="s">
        <v>2274</v>
      </c>
      <c r="B44" s="10">
        <v>3554.46994781494</v>
      </c>
      <c r="C44" s="1" t="s">
        <v>1030</v>
      </c>
      <c r="D44" s="1" t="s">
        <v>2275</v>
      </c>
      <c r="F44" s="1" t="s">
        <v>9704</v>
      </c>
    </row>
    <row r="45">
      <c r="A45" s="1" t="s">
        <v>29</v>
      </c>
      <c r="B45" s="10">
        <v>8736.53997039795</v>
      </c>
      <c r="C45" s="1" t="s">
        <v>2314</v>
      </c>
      <c r="D45" s="1" t="s">
        <v>2312</v>
      </c>
      <c r="E45" s="7">
        <v>45534.785625</v>
      </c>
      <c r="F45" s="1" t="s">
        <v>9704</v>
      </c>
    </row>
    <row r="46">
      <c r="A46" s="1" t="s">
        <v>626</v>
      </c>
      <c r="B46" s="10">
        <v>33722.2797460556</v>
      </c>
      <c r="C46" s="1" t="s">
        <v>973</v>
      </c>
      <c r="D46" s="1" t="s">
        <v>2329</v>
      </c>
      <c r="F46" s="1" t="s">
        <v>9704</v>
      </c>
    </row>
    <row r="47">
      <c r="A47" s="1" t="s">
        <v>653</v>
      </c>
      <c r="B47" s="10">
        <v>2851.20997619628</v>
      </c>
      <c r="C47" s="1" t="s">
        <v>1301</v>
      </c>
      <c r="D47" s="1" t="s">
        <v>2333</v>
      </c>
      <c r="F47" s="1" t="s">
        <v>9704</v>
      </c>
    </row>
    <row r="48">
      <c r="A48" s="1" t="s">
        <v>148</v>
      </c>
      <c r="B48" s="10">
        <v>817.490005493164</v>
      </c>
      <c r="C48" s="1" t="s">
        <v>938</v>
      </c>
      <c r="D48" s="1" t="s">
        <v>2337</v>
      </c>
      <c r="F48" s="1" t="s">
        <v>9704</v>
      </c>
    </row>
    <row r="49">
      <c r="A49" s="1" t="s">
        <v>150</v>
      </c>
      <c r="B49" s="10">
        <v>623.0</v>
      </c>
      <c r="C49" s="1" t="s">
        <v>1243</v>
      </c>
      <c r="D49" s="1" t="s">
        <v>2341</v>
      </c>
      <c r="E49" s="7">
        <v>45518.59278935185</v>
      </c>
      <c r="F49" s="1" t="s">
        <v>9704</v>
      </c>
    </row>
    <row r="50">
      <c r="A50" s="1" t="s">
        <v>2345</v>
      </c>
      <c r="B50" s="10">
        <v>3359.47998809814</v>
      </c>
      <c r="C50" s="1" t="s">
        <v>938</v>
      </c>
      <c r="D50" s="1" t="s">
        <v>2346</v>
      </c>
      <c r="F50" s="1" t="s">
        <v>9704</v>
      </c>
    </row>
    <row r="51">
      <c r="A51" s="1" t="s">
        <v>622</v>
      </c>
      <c r="B51" s="10">
        <v>1280.0</v>
      </c>
      <c r="C51" s="1" t="s">
        <v>1115</v>
      </c>
      <c r="D51" s="1" t="s">
        <v>2362</v>
      </c>
      <c r="F51" s="1" t="s">
        <v>9704</v>
      </c>
    </row>
    <row r="52">
      <c r="A52" s="1" t="s">
        <v>101</v>
      </c>
      <c r="B52" s="10">
        <v>3430.12992858886</v>
      </c>
      <c r="C52" s="1" t="s">
        <v>908</v>
      </c>
      <c r="D52" s="1" t="s">
        <v>2424</v>
      </c>
      <c r="F52" s="1" t="s">
        <v>9704</v>
      </c>
    </row>
    <row r="53">
      <c r="A53" s="1" t="s">
        <v>146</v>
      </c>
      <c r="B53" s="10">
        <v>2231.9999923706</v>
      </c>
      <c r="C53" s="1" t="s">
        <v>990</v>
      </c>
      <c r="D53" s="1" t="s">
        <v>2447</v>
      </c>
      <c r="F53" s="1" t="s">
        <v>9704</v>
      </c>
    </row>
    <row r="54">
      <c r="A54" s="1" t="s">
        <v>185</v>
      </c>
      <c r="B54" s="10">
        <v>492.259994506835</v>
      </c>
      <c r="C54" s="1" t="s">
        <v>908</v>
      </c>
      <c r="D54" s="1" t="s">
        <v>2480</v>
      </c>
      <c r="F54" s="1" t="s">
        <v>9704</v>
      </c>
    </row>
    <row r="55">
      <c r="A55" s="1" t="s">
        <v>674</v>
      </c>
      <c r="B55" s="10">
        <v>219.800003051757</v>
      </c>
      <c r="C55" s="1" t="s">
        <v>1115</v>
      </c>
      <c r="D55" s="1" t="s">
        <v>2506</v>
      </c>
      <c r="F55" s="1" t="s">
        <v>9704</v>
      </c>
    </row>
    <row r="56">
      <c r="A56" s="1" t="s">
        <v>652</v>
      </c>
      <c r="B56" s="10">
        <v>15512.8798522949</v>
      </c>
      <c r="C56" s="1" t="s">
        <v>973</v>
      </c>
      <c r="D56" s="1" t="s">
        <v>2511</v>
      </c>
      <c r="F56" s="1" t="s">
        <v>9704</v>
      </c>
    </row>
    <row r="57">
      <c r="A57" s="1" t="s">
        <v>124</v>
      </c>
      <c r="B57" s="10">
        <v>239.899993896484</v>
      </c>
      <c r="C57" s="1" t="s">
        <v>938</v>
      </c>
      <c r="D57" s="1" t="s">
        <v>2525</v>
      </c>
      <c r="F57" s="1" t="s">
        <v>9704</v>
      </c>
    </row>
    <row r="58">
      <c r="A58" s="1" t="s">
        <v>2607</v>
      </c>
      <c r="B58" s="10">
        <v>410491.562377929</v>
      </c>
      <c r="C58" s="1" t="s">
        <v>979</v>
      </c>
      <c r="D58" s="1" t="s">
        <v>2608</v>
      </c>
      <c r="E58" s="7">
        <v>45573.5499537037</v>
      </c>
      <c r="F58" s="1" t="s">
        <v>9704</v>
      </c>
    </row>
    <row r="59">
      <c r="A59" s="1" t="s">
        <v>2615</v>
      </c>
      <c r="B59" s="10">
        <v>1429.40000152587</v>
      </c>
      <c r="C59" s="1" t="s">
        <v>908</v>
      </c>
      <c r="D59" s="1" t="s">
        <v>2616</v>
      </c>
      <c r="F59" s="1" t="s">
        <v>9704</v>
      </c>
    </row>
    <row r="60">
      <c r="A60" s="1" t="s">
        <v>112</v>
      </c>
      <c r="B60" s="10">
        <v>6380.28987121582</v>
      </c>
      <c r="C60" s="1" t="s">
        <v>1243</v>
      </c>
      <c r="D60" s="1" t="s">
        <v>2627</v>
      </c>
      <c r="E60" s="7">
        <v>45516.79366898148</v>
      </c>
      <c r="F60" s="1" t="s">
        <v>9704</v>
      </c>
    </row>
    <row r="61">
      <c r="A61" s="1" t="s">
        <v>640</v>
      </c>
      <c r="B61" s="10">
        <v>48586.0899906158</v>
      </c>
      <c r="C61" s="1" t="s">
        <v>895</v>
      </c>
      <c r="D61" s="1" t="s">
        <v>2644</v>
      </c>
      <c r="F61" s="1" t="s">
        <v>9704</v>
      </c>
    </row>
    <row r="62">
      <c r="A62" s="1" t="s">
        <v>182</v>
      </c>
      <c r="B62" s="10">
        <v>1110.70001220703</v>
      </c>
      <c r="C62" s="1" t="s">
        <v>1030</v>
      </c>
      <c r="D62" s="1" t="s">
        <v>2648</v>
      </c>
      <c r="F62" s="1" t="s">
        <v>9704</v>
      </c>
    </row>
    <row r="63">
      <c r="A63" s="1" t="s">
        <v>625</v>
      </c>
      <c r="B63" s="10">
        <v>89.4899978637695</v>
      </c>
      <c r="C63" s="1" t="s">
        <v>1185</v>
      </c>
      <c r="D63" s="1" t="s">
        <v>2659</v>
      </c>
      <c r="E63" s="7">
        <v>45567.680289351854</v>
      </c>
      <c r="F63" s="1" t="s">
        <v>9704</v>
      </c>
    </row>
    <row r="64">
      <c r="A64" s="1" t="s">
        <v>51</v>
      </c>
      <c r="B64" s="10">
        <v>8807.35997009277</v>
      </c>
      <c r="C64" s="1" t="s">
        <v>938</v>
      </c>
      <c r="D64" s="1" t="s">
        <v>2689</v>
      </c>
      <c r="F64" s="1" t="s">
        <v>9704</v>
      </c>
    </row>
    <row r="65">
      <c r="A65" s="1" t="s">
        <v>123</v>
      </c>
      <c r="B65" s="10">
        <v>339.149993896484</v>
      </c>
      <c r="C65" s="1" t="s">
        <v>938</v>
      </c>
      <c r="D65" s="1" t="s">
        <v>2712</v>
      </c>
      <c r="F65" s="1" t="s">
        <v>9704</v>
      </c>
    </row>
    <row r="66">
      <c r="A66" s="1" t="s">
        <v>157</v>
      </c>
      <c r="B66" s="10">
        <v>70.0</v>
      </c>
      <c r="C66" s="1" t="s">
        <v>908</v>
      </c>
      <c r="D66" s="1" t="s">
        <v>2717</v>
      </c>
      <c r="E66" s="7">
        <v>45574.74909722222</v>
      </c>
      <c r="F66" s="1" t="s">
        <v>9704</v>
      </c>
    </row>
    <row r="67">
      <c r="A67" s="1" t="s">
        <v>121</v>
      </c>
      <c r="B67" s="10">
        <v>656.909973144531</v>
      </c>
      <c r="C67" s="1" t="s">
        <v>908</v>
      </c>
      <c r="D67" s="1" t="s">
        <v>2799</v>
      </c>
      <c r="F67" s="1" t="s">
        <v>9704</v>
      </c>
    </row>
    <row r="68">
      <c r="A68" s="1" t="s">
        <v>665</v>
      </c>
      <c r="B68" s="10">
        <v>5771.34002685546</v>
      </c>
      <c r="C68" s="1" t="s">
        <v>1392</v>
      </c>
      <c r="D68" s="1" t="s">
        <v>2809</v>
      </c>
      <c r="F68" s="1" t="s">
        <v>9704</v>
      </c>
    </row>
    <row r="69">
      <c r="A69" s="1" t="s">
        <v>642</v>
      </c>
      <c r="B69" s="10">
        <v>13299.0899963378</v>
      </c>
      <c r="C69" s="1" t="s">
        <v>1333</v>
      </c>
      <c r="D69" s="1" t="s">
        <v>2854</v>
      </c>
      <c r="F69" s="1" t="s">
        <v>9704</v>
      </c>
    </row>
    <row r="70">
      <c r="A70" s="1" t="s">
        <v>61</v>
      </c>
      <c r="B70" s="10">
        <v>834.049987792968</v>
      </c>
      <c r="C70" s="1" t="s">
        <v>938</v>
      </c>
      <c r="D70" s="1" t="s">
        <v>2856</v>
      </c>
      <c r="F70" s="1" t="s">
        <v>9704</v>
      </c>
    </row>
    <row r="71">
      <c r="A71" s="1" t="s">
        <v>84</v>
      </c>
      <c r="B71" s="10">
        <v>1174.77999877929</v>
      </c>
      <c r="C71" s="1" t="s">
        <v>908</v>
      </c>
      <c r="D71" s="1" t="s">
        <v>2869</v>
      </c>
      <c r="F71" s="1" t="s">
        <v>9704</v>
      </c>
    </row>
    <row r="72">
      <c r="A72" s="1" t="s">
        <v>2873</v>
      </c>
      <c r="B72" s="10">
        <v>9761.83010101318</v>
      </c>
      <c r="C72" s="1" t="s">
        <v>2876</v>
      </c>
      <c r="D72" s="1" t="s">
        <v>2874</v>
      </c>
      <c r="F72" s="1" t="s">
        <v>9704</v>
      </c>
    </row>
    <row r="73">
      <c r="A73" s="1" t="s">
        <v>189</v>
      </c>
      <c r="B73" s="10">
        <v>170.050003051757</v>
      </c>
      <c r="C73" s="1" t="s">
        <v>1586</v>
      </c>
      <c r="D73" s="1" t="s">
        <v>2907</v>
      </c>
      <c r="F73" s="1" t="s">
        <v>9704</v>
      </c>
    </row>
    <row r="74">
      <c r="A74" s="1" t="s">
        <v>673</v>
      </c>
      <c r="B74" s="10">
        <v>367.409996032714</v>
      </c>
      <c r="C74" s="1" t="s">
        <v>1115</v>
      </c>
      <c r="D74" s="1" t="s">
        <v>2909</v>
      </c>
      <c r="F74" s="1" t="s">
        <v>9704</v>
      </c>
    </row>
    <row r="75">
      <c r="A75" s="1" t="s">
        <v>2926</v>
      </c>
      <c r="B75" s="10">
        <v>47548.350074768</v>
      </c>
      <c r="C75" s="1" t="s">
        <v>1294</v>
      </c>
      <c r="D75" s="1" t="s">
        <v>2927</v>
      </c>
      <c r="E75" s="7">
        <v>45579.8665625</v>
      </c>
      <c r="F75" s="1" t="s">
        <v>9704</v>
      </c>
    </row>
    <row r="76">
      <c r="A76" s="1" t="s">
        <v>184</v>
      </c>
      <c r="B76" s="10">
        <v>606.75</v>
      </c>
      <c r="C76" s="1" t="s">
        <v>1215</v>
      </c>
      <c r="D76" s="1" t="s">
        <v>2945</v>
      </c>
      <c r="F76" s="1" t="s">
        <v>9704</v>
      </c>
    </row>
    <row r="77">
      <c r="A77" s="1" t="s">
        <v>2957</v>
      </c>
      <c r="B77" s="10">
        <v>59.9000015258789</v>
      </c>
      <c r="C77" s="1" t="s">
        <v>1392</v>
      </c>
      <c r="D77" s="1" t="s">
        <v>2958</v>
      </c>
      <c r="F77" s="1" t="s">
        <v>9704</v>
      </c>
    </row>
    <row r="78">
      <c r="A78" s="1" t="s">
        <v>2965</v>
      </c>
      <c r="B78" s="10">
        <v>2561.0</v>
      </c>
      <c r="C78" s="1" t="s">
        <v>1066</v>
      </c>
      <c r="D78" s="1" t="s">
        <v>2966</v>
      </c>
      <c r="F78" s="1" t="s">
        <v>9704</v>
      </c>
    </row>
    <row r="79">
      <c r="A79" s="1" t="s">
        <v>2979</v>
      </c>
      <c r="B79" s="10">
        <v>433.799995422363</v>
      </c>
      <c r="C79" s="1" t="s">
        <v>1333</v>
      </c>
      <c r="D79" s="1" t="s">
        <v>2980</v>
      </c>
      <c r="F79" s="1" t="s">
        <v>9704</v>
      </c>
    </row>
    <row r="80">
      <c r="A80" s="1" t="s">
        <v>639</v>
      </c>
      <c r="B80" s="10">
        <v>161.880004882812</v>
      </c>
      <c r="C80" s="1" t="s">
        <v>1006</v>
      </c>
      <c r="D80" s="1" t="s">
        <v>2985</v>
      </c>
      <c r="F80" s="1" t="s">
        <v>9704</v>
      </c>
    </row>
    <row r="81">
      <c r="A81" s="1" t="s">
        <v>612</v>
      </c>
      <c r="B81" s="10">
        <v>5700.47002220153</v>
      </c>
      <c r="C81" s="1" t="s">
        <v>1115</v>
      </c>
      <c r="D81" s="1" t="s">
        <v>3013</v>
      </c>
      <c r="F81" s="1" t="s">
        <v>9704</v>
      </c>
    </row>
    <row r="82">
      <c r="A82" s="1" t="s">
        <v>635</v>
      </c>
      <c r="B82" s="10">
        <v>6354.9400024414</v>
      </c>
      <c r="C82" s="1" t="s">
        <v>1497</v>
      </c>
      <c r="D82" s="1" t="s">
        <v>3036</v>
      </c>
      <c r="F82" s="1" t="s">
        <v>9704</v>
      </c>
    </row>
    <row r="83">
      <c r="A83" s="1" t="s">
        <v>55</v>
      </c>
      <c r="B83" s="10">
        <v>11258.1700439453</v>
      </c>
      <c r="C83" s="1" t="s">
        <v>938</v>
      </c>
      <c r="D83" s="1" t="s">
        <v>3048</v>
      </c>
      <c r="F83" s="1" t="s">
        <v>9704</v>
      </c>
    </row>
    <row r="84">
      <c r="A84" s="1" t="s">
        <v>3072</v>
      </c>
      <c r="B84" s="10">
        <v>765.370010375976</v>
      </c>
      <c r="C84" s="1" t="s">
        <v>895</v>
      </c>
      <c r="D84" s="1" t="s">
        <v>3073</v>
      </c>
      <c r="F84" s="1" t="s">
        <v>9704</v>
      </c>
    </row>
    <row r="85">
      <c r="A85" s="1" t="s">
        <v>631</v>
      </c>
      <c r="B85" s="10">
        <v>1557.14997863769</v>
      </c>
      <c r="C85" s="1" t="s">
        <v>895</v>
      </c>
      <c r="D85" s="1" t="s">
        <v>3130</v>
      </c>
      <c r="E85" s="7">
        <v>45518.726331018515</v>
      </c>
      <c r="F85" s="1" t="s">
        <v>9704</v>
      </c>
    </row>
    <row r="86">
      <c r="A86" s="1" t="s">
        <v>178</v>
      </c>
      <c r="B86" s="10">
        <v>2441.0</v>
      </c>
      <c r="C86" s="1" t="s">
        <v>938</v>
      </c>
      <c r="D86" s="1" t="s">
        <v>3217</v>
      </c>
      <c r="F86" s="1" t="s">
        <v>9704</v>
      </c>
    </row>
    <row r="87">
      <c r="A87" s="1" t="s">
        <v>190</v>
      </c>
      <c r="B87" s="10">
        <v>152.190002441406</v>
      </c>
      <c r="C87" s="1" t="s">
        <v>938</v>
      </c>
      <c r="D87" s="1" t="s">
        <v>3269</v>
      </c>
      <c r="F87" s="1" t="s">
        <v>9704</v>
      </c>
    </row>
    <row r="88">
      <c r="A88" s="1" t="s">
        <v>95</v>
      </c>
      <c r="B88" s="10">
        <v>569.529998779296</v>
      </c>
      <c r="C88" s="1" t="s">
        <v>1243</v>
      </c>
      <c r="D88" s="1" t="s">
        <v>3311</v>
      </c>
      <c r="F88" s="1" t="s">
        <v>9704</v>
      </c>
    </row>
    <row r="89">
      <c r="A89" s="1" t="s">
        <v>144</v>
      </c>
      <c r="B89" s="10">
        <v>2656.95998573303</v>
      </c>
      <c r="C89" s="1" t="s">
        <v>938</v>
      </c>
      <c r="D89" s="1" t="s">
        <v>3451</v>
      </c>
      <c r="F89" s="1" t="s">
        <v>9704</v>
      </c>
    </row>
    <row r="90">
      <c r="A90" s="1" t="s">
        <v>667</v>
      </c>
      <c r="B90" s="10">
        <v>2686.53000450134</v>
      </c>
      <c r="C90" s="1" t="s">
        <v>1006</v>
      </c>
      <c r="D90" s="1" t="s">
        <v>3463</v>
      </c>
      <c r="E90" s="7">
        <v>45519.77243055555</v>
      </c>
      <c r="F90" s="1" t="s">
        <v>9704</v>
      </c>
    </row>
    <row r="91">
      <c r="A91" s="1" t="s">
        <v>668</v>
      </c>
      <c r="B91" s="10">
        <v>1656.43998718261</v>
      </c>
      <c r="C91" s="1" t="s">
        <v>1185</v>
      </c>
      <c r="D91" s="1" t="s">
        <v>3472</v>
      </c>
      <c r="F91" s="1" t="s">
        <v>9704</v>
      </c>
    </row>
    <row r="92">
      <c r="A92" s="1" t="s">
        <v>85</v>
      </c>
      <c r="B92" s="10">
        <v>199.399993896484</v>
      </c>
      <c r="C92" s="1" t="s">
        <v>908</v>
      </c>
      <c r="D92" s="1" t="s">
        <v>3538</v>
      </c>
      <c r="F92" s="1" t="s">
        <v>9704</v>
      </c>
    </row>
    <row r="93">
      <c r="A93" s="1" t="s">
        <v>21</v>
      </c>
      <c r="B93" s="10">
        <v>179.690002441406</v>
      </c>
      <c r="C93" s="1" t="s">
        <v>979</v>
      </c>
      <c r="D93" s="1" t="s">
        <v>3543</v>
      </c>
      <c r="F93" s="1" t="s">
        <v>9704</v>
      </c>
    </row>
    <row r="94">
      <c r="A94" s="1" t="s">
        <v>615</v>
      </c>
      <c r="B94" s="10">
        <v>119542.010118484</v>
      </c>
      <c r="C94" s="1" t="s">
        <v>973</v>
      </c>
      <c r="D94" s="1" t="s">
        <v>3552</v>
      </c>
      <c r="E94" s="7">
        <v>45586.62027777778</v>
      </c>
      <c r="F94" s="1" t="s">
        <v>9704</v>
      </c>
    </row>
    <row r="95">
      <c r="A95" s="1" t="s">
        <v>3566</v>
      </c>
      <c r="B95" s="10">
        <v>729.799987792968</v>
      </c>
      <c r="C95" s="1" t="s">
        <v>1586</v>
      </c>
      <c r="D95" s="1" t="s">
        <v>3567</v>
      </c>
      <c r="F95" s="1" t="s">
        <v>9704</v>
      </c>
    </row>
    <row r="96">
      <c r="A96" s="1" t="s">
        <v>3612</v>
      </c>
      <c r="B96" s="10">
        <v>260.109985351562</v>
      </c>
      <c r="C96" s="1" t="s">
        <v>1333</v>
      </c>
      <c r="D96" s="1" t="s">
        <v>3613</v>
      </c>
      <c r="F96" s="1" t="s">
        <v>9704</v>
      </c>
    </row>
    <row r="97">
      <c r="A97" s="1" t="s">
        <v>87</v>
      </c>
      <c r="B97" s="10">
        <v>20425.8800430297</v>
      </c>
      <c r="C97" s="1" t="s">
        <v>990</v>
      </c>
      <c r="D97" s="1" t="s">
        <v>3618</v>
      </c>
      <c r="F97" s="1" t="s">
        <v>9704</v>
      </c>
    </row>
    <row r="98">
      <c r="A98" s="1" t="s">
        <v>25</v>
      </c>
      <c r="B98" s="10">
        <v>4467.00003814697</v>
      </c>
      <c r="C98" s="1" t="s">
        <v>2314</v>
      </c>
      <c r="D98" s="1" t="s">
        <v>3636</v>
      </c>
      <c r="F98" s="1" t="s">
        <v>9704</v>
      </c>
    </row>
    <row r="99">
      <c r="A99" s="1" t="s">
        <v>666</v>
      </c>
      <c r="B99" s="10">
        <v>4060.5</v>
      </c>
      <c r="C99" s="1" t="s">
        <v>1006</v>
      </c>
      <c r="D99" s="1" t="s">
        <v>3677</v>
      </c>
      <c r="F99" s="1" t="s">
        <v>9704</v>
      </c>
    </row>
    <row r="100">
      <c r="A100" s="1" t="s">
        <v>67</v>
      </c>
      <c r="B100" s="10">
        <v>1227.42002868652</v>
      </c>
      <c r="C100" s="1" t="s">
        <v>938</v>
      </c>
      <c r="D100" s="1" t="s">
        <v>3704</v>
      </c>
      <c r="F100" s="1" t="s">
        <v>9704</v>
      </c>
    </row>
    <row r="101">
      <c r="A101" s="1" t="s">
        <v>141</v>
      </c>
      <c r="B101" s="10">
        <v>3568.79998779296</v>
      </c>
      <c r="C101" s="1" t="s">
        <v>908</v>
      </c>
      <c r="D101" s="1" t="s">
        <v>3753</v>
      </c>
      <c r="F101" s="1" t="s">
        <v>9704</v>
      </c>
    </row>
    <row r="102">
      <c r="A102" s="1" t="s">
        <v>193</v>
      </c>
      <c r="B102" s="10">
        <v>20.0</v>
      </c>
      <c r="C102" s="1" t="s">
        <v>908</v>
      </c>
      <c r="D102" s="1" t="s">
        <v>3758</v>
      </c>
      <c r="F102" s="1" t="s">
        <v>9704</v>
      </c>
    </row>
    <row r="103">
      <c r="A103" s="1" t="s">
        <v>76</v>
      </c>
      <c r="B103" s="10">
        <v>4614.76992607116</v>
      </c>
      <c r="C103" s="1" t="s">
        <v>908</v>
      </c>
      <c r="D103" s="1" t="s">
        <v>3770</v>
      </c>
      <c r="F103" s="1" t="s">
        <v>9704</v>
      </c>
    </row>
    <row r="104">
      <c r="A104" s="1" t="s">
        <v>3888</v>
      </c>
      <c r="B104" s="10">
        <v>2694.94001770019</v>
      </c>
      <c r="C104" s="1" t="s">
        <v>990</v>
      </c>
      <c r="D104" s="1" t="s">
        <v>3889</v>
      </c>
      <c r="F104" s="1" t="s">
        <v>9704</v>
      </c>
    </row>
    <row r="105">
      <c r="A105" s="1" t="s">
        <v>100</v>
      </c>
      <c r="B105" s="10">
        <v>11284.6900024414</v>
      </c>
      <c r="C105" s="1" t="s">
        <v>938</v>
      </c>
      <c r="D105" s="1" t="s">
        <v>3978</v>
      </c>
      <c r="F105" s="1" t="s">
        <v>9704</v>
      </c>
    </row>
    <row r="106">
      <c r="A106" s="1" t="s">
        <v>4059</v>
      </c>
      <c r="B106" s="10">
        <v>3361.64999771118</v>
      </c>
      <c r="C106" s="1" t="s">
        <v>908</v>
      </c>
      <c r="D106" s="1" t="s">
        <v>4060</v>
      </c>
      <c r="F106" s="1" t="s">
        <v>9704</v>
      </c>
    </row>
    <row r="107">
      <c r="A107" s="1" t="s">
        <v>646</v>
      </c>
      <c r="B107" s="10">
        <v>1658.19996643066</v>
      </c>
      <c r="C107" s="1" t="s">
        <v>1185</v>
      </c>
      <c r="D107" s="1" t="s">
        <v>4064</v>
      </c>
      <c r="F107" s="1" t="s">
        <v>9704</v>
      </c>
    </row>
    <row r="108">
      <c r="A108" s="1" t="s">
        <v>147</v>
      </c>
      <c r="B108" s="10">
        <v>1261.89001464843</v>
      </c>
      <c r="C108" s="1" t="s">
        <v>938</v>
      </c>
      <c r="D108" s="1" t="s">
        <v>4068</v>
      </c>
      <c r="F108" s="1" t="s">
        <v>9704</v>
      </c>
    </row>
    <row r="109">
      <c r="A109" s="1" t="s">
        <v>139</v>
      </c>
      <c r="B109" s="10">
        <v>4633.74998664856</v>
      </c>
      <c r="C109" s="1" t="s">
        <v>908</v>
      </c>
      <c r="D109" s="1" t="s">
        <v>4130</v>
      </c>
      <c r="F109" s="1" t="s">
        <v>9704</v>
      </c>
    </row>
    <row r="110">
      <c r="A110" s="1" t="s">
        <v>64</v>
      </c>
      <c r="B110" s="10">
        <v>1774.57003784179</v>
      </c>
      <c r="C110" s="1" t="s">
        <v>908</v>
      </c>
      <c r="D110" s="1" t="s">
        <v>4133</v>
      </c>
      <c r="F110" s="1" t="s">
        <v>9704</v>
      </c>
    </row>
    <row r="111">
      <c r="A111" s="1" t="s">
        <v>4188</v>
      </c>
      <c r="B111" s="10">
        <v>286.320007324218</v>
      </c>
      <c r="C111" s="1" t="s">
        <v>3587</v>
      </c>
      <c r="D111" s="1" t="s">
        <v>4189</v>
      </c>
      <c r="F111" s="1" t="s">
        <v>9704</v>
      </c>
    </row>
    <row r="112">
      <c r="A112" s="1" t="s">
        <v>149</v>
      </c>
      <c r="B112" s="10">
        <v>794.0</v>
      </c>
      <c r="C112" s="1" t="s">
        <v>938</v>
      </c>
      <c r="D112" s="1" t="s">
        <v>4197</v>
      </c>
      <c r="F112" s="1" t="s">
        <v>9704</v>
      </c>
    </row>
    <row r="113">
      <c r="A113" s="1" t="s">
        <v>138</v>
      </c>
      <c r="B113" s="10">
        <v>4925.56997489929</v>
      </c>
      <c r="C113" s="1" t="s">
        <v>1030</v>
      </c>
      <c r="D113" s="1" t="s">
        <v>4244</v>
      </c>
      <c r="F113" s="1" t="s">
        <v>9704</v>
      </c>
    </row>
    <row r="114">
      <c r="A114" s="1" t="s">
        <v>4261</v>
      </c>
      <c r="B114" s="10">
        <v>786.719993591308</v>
      </c>
      <c r="C114" s="1" t="s">
        <v>1243</v>
      </c>
      <c r="D114" s="1" t="s">
        <v>4262</v>
      </c>
      <c r="F114" s="1" t="s">
        <v>9704</v>
      </c>
    </row>
    <row r="115">
      <c r="A115" s="1" t="s">
        <v>192</v>
      </c>
      <c r="B115" s="10">
        <v>35.0</v>
      </c>
      <c r="C115" s="1" t="s">
        <v>938</v>
      </c>
      <c r="D115" s="1" t="s">
        <v>4290</v>
      </c>
      <c r="F115" s="1" t="s">
        <v>9704</v>
      </c>
    </row>
    <row r="116">
      <c r="A116" s="1" t="s">
        <v>56</v>
      </c>
      <c r="B116" s="10">
        <v>16400.2903327941</v>
      </c>
      <c r="C116" s="1" t="s">
        <v>1243</v>
      </c>
      <c r="D116" s="1" t="s">
        <v>4343</v>
      </c>
      <c r="F116" s="1" t="s">
        <v>9704</v>
      </c>
    </row>
    <row r="117">
      <c r="A117" s="1" t="s">
        <v>113</v>
      </c>
      <c r="B117" s="10">
        <v>2693.47994995117</v>
      </c>
      <c r="C117" s="1" t="s">
        <v>908</v>
      </c>
      <c r="D117" s="1" t="s">
        <v>4348</v>
      </c>
      <c r="F117" s="1" t="s">
        <v>9704</v>
      </c>
    </row>
    <row r="118">
      <c r="A118" s="1" t="s">
        <v>670</v>
      </c>
      <c r="B118" s="10">
        <v>1067.1600036621</v>
      </c>
      <c r="C118" s="1" t="s">
        <v>895</v>
      </c>
      <c r="D118" s="1" t="s">
        <v>4357</v>
      </c>
      <c r="F118" s="1" t="s">
        <v>9704</v>
      </c>
    </row>
    <row r="119">
      <c r="A119" s="1" t="s">
        <v>176</v>
      </c>
      <c r="B119" s="10">
        <v>4367.4500427246</v>
      </c>
      <c r="C119" s="1" t="s">
        <v>938</v>
      </c>
      <c r="D119" s="1" t="s">
        <v>4379</v>
      </c>
      <c r="F119" s="1" t="s">
        <v>9704</v>
      </c>
    </row>
    <row r="120">
      <c r="A120" s="1" t="s">
        <v>145</v>
      </c>
      <c r="B120" s="10">
        <v>2269.72000312805</v>
      </c>
      <c r="C120" s="1" t="s">
        <v>1066</v>
      </c>
      <c r="D120" s="1" t="s">
        <v>4401</v>
      </c>
      <c r="F120" s="1" t="s">
        <v>9704</v>
      </c>
    </row>
    <row r="121">
      <c r="A121" s="1" t="s">
        <v>81</v>
      </c>
      <c r="B121" s="10">
        <v>7717.90002441406</v>
      </c>
      <c r="C121" s="1" t="s">
        <v>938</v>
      </c>
      <c r="D121" s="1" t="s">
        <v>4404</v>
      </c>
      <c r="F121" s="1" t="s">
        <v>9704</v>
      </c>
    </row>
    <row r="122">
      <c r="A122" s="1" t="s">
        <v>664</v>
      </c>
      <c r="B122" s="10">
        <v>12837.7100181579</v>
      </c>
      <c r="C122" s="1" t="s">
        <v>1786</v>
      </c>
      <c r="D122" s="1" t="s">
        <v>4449</v>
      </c>
      <c r="F122" s="1" t="s">
        <v>9704</v>
      </c>
    </row>
    <row r="123">
      <c r="A123" s="1" t="s">
        <v>672</v>
      </c>
      <c r="B123" s="10">
        <v>960.399993896484</v>
      </c>
      <c r="C123" s="1" t="s">
        <v>945</v>
      </c>
      <c r="D123" s="1" t="s">
        <v>4484</v>
      </c>
      <c r="F123" s="1" t="s">
        <v>9704</v>
      </c>
    </row>
    <row r="124">
      <c r="A124" s="1" t="s">
        <v>177</v>
      </c>
      <c r="B124" s="10">
        <v>2868.80001831054</v>
      </c>
      <c r="C124" s="1" t="s">
        <v>938</v>
      </c>
      <c r="D124" s="1" t="s">
        <v>4607</v>
      </c>
      <c r="F124" s="1" t="s">
        <v>9704</v>
      </c>
    </row>
    <row r="125">
      <c r="A125" s="1" t="s">
        <v>644</v>
      </c>
      <c r="B125" s="10">
        <v>1170.18999671936</v>
      </c>
      <c r="C125" s="1" t="s">
        <v>1006</v>
      </c>
      <c r="D125" s="1" t="s">
        <v>4629</v>
      </c>
      <c r="F125" s="1" t="s">
        <v>9704</v>
      </c>
    </row>
    <row r="126">
      <c r="A126" s="1" t="s">
        <v>649</v>
      </c>
      <c r="B126" s="10">
        <v>223.899993896484</v>
      </c>
      <c r="C126" s="1" t="s">
        <v>1185</v>
      </c>
      <c r="D126" s="1" t="s">
        <v>4643</v>
      </c>
      <c r="F126" s="1" t="s">
        <v>9704</v>
      </c>
    </row>
    <row r="127">
      <c r="A127" s="1" t="s">
        <v>633</v>
      </c>
      <c r="B127" s="10">
        <v>14762.5001373291</v>
      </c>
      <c r="C127" s="1" t="s">
        <v>1185</v>
      </c>
      <c r="D127" s="1" t="s">
        <v>4767</v>
      </c>
      <c r="F127" s="1" t="s">
        <v>9704</v>
      </c>
    </row>
    <row r="128">
      <c r="A128" s="1" t="s">
        <v>106</v>
      </c>
      <c r="B128" s="10">
        <v>292.5</v>
      </c>
      <c r="C128" s="1" t="s">
        <v>938</v>
      </c>
      <c r="D128" s="1" t="s">
        <v>4775</v>
      </c>
      <c r="F128" s="1" t="s">
        <v>9704</v>
      </c>
    </row>
    <row r="129">
      <c r="A129" s="1" t="s">
        <v>4779</v>
      </c>
      <c r="B129" s="10">
        <v>355.269996643066</v>
      </c>
      <c r="C129" s="1" t="s">
        <v>1006</v>
      </c>
      <c r="D129" s="1" t="s">
        <v>4780</v>
      </c>
      <c r="F129" s="1" t="s">
        <v>9704</v>
      </c>
    </row>
    <row r="130">
      <c r="A130" s="1" t="s">
        <v>24</v>
      </c>
      <c r="B130" s="10">
        <v>73289.1300165355</v>
      </c>
      <c r="C130" s="1" t="s">
        <v>1163</v>
      </c>
      <c r="D130" s="1" t="s">
        <v>4799</v>
      </c>
      <c r="F130" s="1" t="s">
        <v>9704</v>
      </c>
    </row>
    <row r="131">
      <c r="A131" s="1" t="s">
        <v>117</v>
      </c>
      <c r="B131" s="10">
        <v>1280.25999450683</v>
      </c>
      <c r="C131" s="1" t="s">
        <v>908</v>
      </c>
      <c r="D131" s="1" t="s">
        <v>4803</v>
      </c>
      <c r="E131" s="7">
        <v>45516.385196759256</v>
      </c>
      <c r="F131" s="1" t="s">
        <v>9704</v>
      </c>
    </row>
    <row r="132">
      <c r="A132" s="1" t="s">
        <v>119</v>
      </c>
      <c r="B132" s="10">
        <v>1125.80996704101</v>
      </c>
      <c r="C132" s="1" t="s">
        <v>908</v>
      </c>
      <c r="D132" s="1" t="s">
        <v>4835</v>
      </c>
      <c r="E132" s="7">
        <v>45575.72803240741</v>
      </c>
      <c r="F132" s="1" t="s">
        <v>9704</v>
      </c>
    </row>
    <row r="133">
      <c r="A133" s="1" t="s">
        <v>655</v>
      </c>
      <c r="B133" s="10">
        <v>2578.90000152587</v>
      </c>
      <c r="C133" s="1" t="s">
        <v>1185</v>
      </c>
      <c r="D133" s="1" t="s">
        <v>4853</v>
      </c>
      <c r="F133" s="1" t="s">
        <v>9704</v>
      </c>
    </row>
    <row r="134">
      <c r="A134" s="1" t="s">
        <v>611</v>
      </c>
      <c r="B134" s="10">
        <v>85342.159992218</v>
      </c>
      <c r="C134" s="1" t="s">
        <v>4863</v>
      </c>
      <c r="D134" s="1" t="s">
        <v>4860</v>
      </c>
      <c r="F134" s="1" t="s">
        <v>9704</v>
      </c>
    </row>
    <row r="135">
      <c r="A135" s="1" t="s">
        <v>23</v>
      </c>
      <c r="B135" s="10">
        <v>15077.1300153732</v>
      </c>
      <c r="C135" s="1" t="s">
        <v>2314</v>
      </c>
      <c r="D135" s="1" t="s">
        <v>4871</v>
      </c>
      <c r="E135" s="7">
        <v>45517.826365740744</v>
      </c>
      <c r="F135" s="1" t="s">
        <v>9704</v>
      </c>
    </row>
    <row r="136">
      <c r="A136" s="1" t="s">
        <v>135</v>
      </c>
      <c r="B136" s="10">
        <v>10293.1501770019</v>
      </c>
      <c r="C136" s="1" t="s">
        <v>938</v>
      </c>
      <c r="D136" s="1" t="s">
        <v>4895</v>
      </c>
      <c r="E136" s="7">
        <v>45589.91216435185</v>
      </c>
      <c r="F136" s="1" t="s">
        <v>9704</v>
      </c>
    </row>
    <row r="137">
      <c r="A137" s="1" t="s">
        <v>4905</v>
      </c>
      <c r="B137" s="10">
        <v>7379.52999877929</v>
      </c>
      <c r="C137" s="1" t="s">
        <v>1104</v>
      </c>
      <c r="D137" s="1" t="s">
        <v>4906</v>
      </c>
      <c r="F137" s="1" t="s">
        <v>9704</v>
      </c>
    </row>
    <row r="138">
      <c r="A138" s="1" t="s">
        <v>158</v>
      </c>
      <c r="B138" s="10">
        <v>60.0</v>
      </c>
      <c r="C138" s="1" t="s">
        <v>908</v>
      </c>
      <c r="D138" s="1" t="s">
        <v>4934</v>
      </c>
      <c r="F138" s="1" t="s">
        <v>9704</v>
      </c>
    </row>
    <row r="139">
      <c r="A139" s="1" t="s">
        <v>97</v>
      </c>
      <c r="B139" s="10">
        <v>419.869995117187</v>
      </c>
      <c r="C139" s="1" t="s">
        <v>915</v>
      </c>
      <c r="D139" s="1" t="s">
        <v>4938</v>
      </c>
      <c r="F139" s="1" t="s">
        <v>9704</v>
      </c>
    </row>
    <row r="140">
      <c r="A140" s="1" t="s">
        <v>658</v>
      </c>
      <c r="B140" s="10">
        <v>488.950012207031</v>
      </c>
      <c r="C140" s="1" t="s">
        <v>973</v>
      </c>
      <c r="D140" s="1" t="s">
        <v>4954</v>
      </c>
      <c r="E140" s="7">
        <v>45561.87074074074</v>
      </c>
      <c r="F140" s="1" t="s">
        <v>9704</v>
      </c>
    </row>
    <row r="141">
      <c r="A141" s="1" t="s">
        <v>4962</v>
      </c>
      <c r="B141" s="10">
        <v>32226.5000610351</v>
      </c>
      <c r="C141" s="1" t="s">
        <v>895</v>
      </c>
      <c r="D141" s="1" t="s">
        <v>4963</v>
      </c>
      <c r="F141" s="1" t="s">
        <v>9704</v>
      </c>
    </row>
    <row r="142">
      <c r="A142" s="1" t="s">
        <v>671</v>
      </c>
      <c r="B142" s="10">
        <v>1009.69999885559</v>
      </c>
      <c r="C142" s="1" t="s">
        <v>973</v>
      </c>
      <c r="D142" s="1" t="s">
        <v>9694</v>
      </c>
      <c r="F142" s="1" t="s">
        <v>9704</v>
      </c>
    </row>
    <row r="143">
      <c r="A143" s="1" t="s">
        <v>156</v>
      </c>
      <c r="B143" s="10">
        <v>227.100002288818</v>
      </c>
      <c r="C143" s="1" t="s">
        <v>1586</v>
      </c>
      <c r="D143" s="1" t="s">
        <v>5078</v>
      </c>
      <c r="F143" s="1" t="s">
        <v>9704</v>
      </c>
    </row>
    <row r="144">
      <c r="A144" s="1" t="s">
        <v>656</v>
      </c>
      <c r="B144" s="10">
        <v>1876.38999938964</v>
      </c>
      <c r="C144" s="1" t="s">
        <v>1786</v>
      </c>
      <c r="D144" s="1" t="s">
        <v>5141</v>
      </c>
      <c r="F144" s="1" t="s">
        <v>9704</v>
      </c>
    </row>
    <row r="145">
      <c r="A145" s="1" t="s">
        <v>88</v>
      </c>
      <c r="B145" s="10">
        <v>5360.49998474121</v>
      </c>
      <c r="C145" s="1" t="s">
        <v>1030</v>
      </c>
      <c r="D145" s="1" t="s">
        <v>5158</v>
      </c>
      <c r="F145" s="1" t="s">
        <v>9704</v>
      </c>
    </row>
    <row r="146">
      <c r="A146" s="1" t="s">
        <v>181</v>
      </c>
      <c r="B146" s="10">
        <v>1114.0</v>
      </c>
      <c r="C146" s="1" t="s">
        <v>908</v>
      </c>
      <c r="D146" s="1" t="s">
        <v>5191</v>
      </c>
      <c r="F146" s="1" t="s">
        <v>9704</v>
      </c>
    </row>
    <row r="147">
      <c r="A147" s="1" t="s">
        <v>94</v>
      </c>
      <c r="B147" s="10">
        <v>915.179992675781</v>
      </c>
      <c r="C147" s="1" t="s">
        <v>938</v>
      </c>
      <c r="D147" s="1" t="s">
        <v>5208</v>
      </c>
      <c r="F147" s="1" t="s">
        <v>9704</v>
      </c>
    </row>
    <row r="148">
      <c r="A148" s="1" t="s">
        <v>57</v>
      </c>
      <c r="B148" s="10">
        <v>3920.06002044677</v>
      </c>
      <c r="C148" s="1" t="s">
        <v>938</v>
      </c>
      <c r="D148" s="1" t="s">
        <v>5230</v>
      </c>
      <c r="F148" s="1" t="s">
        <v>9704</v>
      </c>
    </row>
    <row r="149">
      <c r="A149" s="1" t="s">
        <v>103</v>
      </c>
      <c r="B149" s="10">
        <v>2244.37999725341</v>
      </c>
      <c r="C149" s="1" t="s">
        <v>938</v>
      </c>
      <c r="D149" s="1" t="s">
        <v>5260</v>
      </c>
      <c r="F149" s="1" t="s">
        <v>9704</v>
      </c>
    </row>
    <row r="150">
      <c r="A150" s="1" t="s">
        <v>116</v>
      </c>
      <c r="B150" s="10">
        <v>1695.76005554199</v>
      </c>
      <c r="C150" s="1" t="s">
        <v>938</v>
      </c>
      <c r="D150" s="1" t="s">
        <v>5300</v>
      </c>
      <c r="F150" s="1" t="s">
        <v>9704</v>
      </c>
    </row>
    <row r="151">
      <c r="A151" s="1" t="s">
        <v>137</v>
      </c>
      <c r="B151" s="10">
        <v>8036.0</v>
      </c>
      <c r="C151" s="1" t="s">
        <v>908</v>
      </c>
      <c r="D151" s="1" t="s">
        <v>5317</v>
      </c>
      <c r="F151" s="1" t="s">
        <v>9704</v>
      </c>
    </row>
    <row r="152">
      <c r="A152" s="1" t="s">
        <v>60</v>
      </c>
      <c r="B152" s="10">
        <v>1336.869972229</v>
      </c>
      <c r="C152" s="1" t="s">
        <v>908</v>
      </c>
      <c r="D152" s="1" t="s">
        <v>5349</v>
      </c>
      <c r="F152" s="1" t="s">
        <v>9704</v>
      </c>
    </row>
    <row r="153">
      <c r="A153" s="1" t="s">
        <v>54</v>
      </c>
      <c r="B153" s="10">
        <v>3995.22001647949</v>
      </c>
      <c r="C153" s="1" t="s">
        <v>1243</v>
      </c>
      <c r="D153" s="1" t="s">
        <v>5366</v>
      </c>
      <c r="E153" s="7">
        <v>45533.13630787037</v>
      </c>
      <c r="F153" s="1" t="s">
        <v>9704</v>
      </c>
    </row>
    <row r="154">
      <c r="A154" s="1" t="s">
        <v>621</v>
      </c>
      <c r="B154" s="10">
        <v>1525.63000488281</v>
      </c>
      <c r="C154" s="1" t="s">
        <v>1185</v>
      </c>
      <c r="D154" s="1" t="s">
        <v>5374</v>
      </c>
      <c r="E154" s="7">
        <v>45568.75040509259</v>
      </c>
      <c r="F154" s="1" t="s">
        <v>9704</v>
      </c>
    </row>
    <row r="155">
      <c r="A155" s="1" t="s">
        <v>5392</v>
      </c>
      <c r="B155" s="10">
        <v>1702.40002441406</v>
      </c>
      <c r="C155" s="1" t="s">
        <v>908</v>
      </c>
      <c r="D155" s="1" t="s">
        <v>5393</v>
      </c>
      <c r="F155" s="1" t="s">
        <v>9704</v>
      </c>
    </row>
    <row r="156">
      <c r="A156" s="1" t="s">
        <v>669</v>
      </c>
      <c r="B156" s="10">
        <v>1621.95998382568</v>
      </c>
      <c r="C156" s="1" t="s">
        <v>1006</v>
      </c>
      <c r="D156" s="1" t="s">
        <v>5425</v>
      </c>
      <c r="E156" s="7">
        <v>45509.68446759259</v>
      </c>
      <c r="F156" s="1" t="s">
        <v>9704</v>
      </c>
    </row>
    <row r="157">
      <c r="A157" s="1" t="s">
        <v>30</v>
      </c>
      <c r="B157" s="10">
        <v>3633.1000213623</v>
      </c>
      <c r="C157" s="1" t="s">
        <v>2314</v>
      </c>
      <c r="D157" s="1" t="s">
        <v>5498</v>
      </c>
      <c r="F157" s="1" t="s">
        <v>9704</v>
      </c>
    </row>
    <row r="158">
      <c r="A158" s="1" t="s">
        <v>82</v>
      </c>
      <c r="B158" s="10">
        <v>982.859985351562</v>
      </c>
      <c r="C158" s="1" t="s">
        <v>908</v>
      </c>
      <c r="D158" s="1" t="s">
        <v>5525</v>
      </c>
      <c r="E158" s="7">
        <v>45564.257731481484</v>
      </c>
      <c r="F158" s="1" t="s">
        <v>9704</v>
      </c>
    </row>
    <row r="159">
      <c r="A159" s="1" t="s">
        <v>28</v>
      </c>
      <c r="B159" s="10">
        <v>11237.0997467041</v>
      </c>
      <c r="C159" s="1" t="s">
        <v>967</v>
      </c>
      <c r="D159" s="1" t="s">
        <v>5530</v>
      </c>
      <c r="F159" s="1" t="s">
        <v>9704</v>
      </c>
    </row>
    <row r="160">
      <c r="A160" s="1" t="s">
        <v>66</v>
      </c>
      <c r="B160" s="10">
        <v>1550.20997619628</v>
      </c>
      <c r="C160" s="1" t="s">
        <v>990</v>
      </c>
      <c r="D160" s="1" t="s">
        <v>5615</v>
      </c>
      <c r="F160" s="1" t="s">
        <v>9704</v>
      </c>
    </row>
    <row r="161">
      <c r="A161" s="1" t="s">
        <v>62</v>
      </c>
      <c r="B161" s="10">
        <v>487.110000610351</v>
      </c>
      <c r="C161" s="1" t="s">
        <v>938</v>
      </c>
      <c r="D161" s="1" t="s">
        <v>5630</v>
      </c>
      <c r="F161" s="1" t="s">
        <v>9704</v>
      </c>
    </row>
    <row r="162">
      <c r="A162" s="1" t="s">
        <v>5633</v>
      </c>
      <c r="B162" s="10">
        <v>1033.31000328063</v>
      </c>
      <c r="C162" s="1" t="s">
        <v>908</v>
      </c>
      <c r="D162" s="1" t="s">
        <v>5634</v>
      </c>
      <c r="F162" s="1" t="s">
        <v>9704</v>
      </c>
    </row>
    <row r="163">
      <c r="A163" s="1" t="s">
        <v>5665</v>
      </c>
      <c r="B163" s="10">
        <v>2523.47998809814</v>
      </c>
      <c r="C163" s="1" t="s">
        <v>938</v>
      </c>
      <c r="D163" s="1" t="s">
        <v>5666</v>
      </c>
      <c r="F163" s="1" t="s">
        <v>9704</v>
      </c>
    </row>
    <row r="164">
      <c r="A164" s="1" t="s">
        <v>77</v>
      </c>
      <c r="B164" s="10">
        <v>3518.91002273559</v>
      </c>
      <c r="C164" s="1" t="s">
        <v>938</v>
      </c>
      <c r="D164" s="1" t="s">
        <v>5686</v>
      </c>
      <c r="F164" s="1" t="s">
        <v>9704</v>
      </c>
    </row>
    <row r="165">
      <c r="A165" s="1" t="s">
        <v>102</v>
      </c>
      <c r="B165" s="10">
        <v>2963.43006134033</v>
      </c>
      <c r="C165" s="1" t="s">
        <v>908</v>
      </c>
      <c r="D165" s="1" t="s">
        <v>5702</v>
      </c>
      <c r="E165" s="7">
        <v>45523.30337962963</v>
      </c>
      <c r="F165" s="1" t="s">
        <v>9704</v>
      </c>
    </row>
    <row r="166">
      <c r="A166" s="1" t="s">
        <v>133</v>
      </c>
      <c r="B166" s="10">
        <v>51332.16015625</v>
      </c>
      <c r="C166" s="1" t="s">
        <v>915</v>
      </c>
      <c r="D166" s="1" t="s">
        <v>5726</v>
      </c>
      <c r="F166" s="1" t="s">
        <v>9704</v>
      </c>
    </row>
    <row r="167">
      <c r="A167" s="1" t="s">
        <v>648</v>
      </c>
      <c r="B167" s="10">
        <v>294.710006713867</v>
      </c>
      <c r="C167" s="1" t="s">
        <v>895</v>
      </c>
      <c r="D167" s="1" t="s">
        <v>5750</v>
      </c>
      <c r="F167" s="1" t="s">
        <v>9704</v>
      </c>
    </row>
    <row r="168">
      <c r="A168" s="1" t="s">
        <v>5782</v>
      </c>
      <c r="B168" s="10">
        <v>2479.70000457763</v>
      </c>
      <c r="C168" s="1" t="s">
        <v>908</v>
      </c>
      <c r="D168" s="1" t="s">
        <v>5783</v>
      </c>
      <c r="F168" s="1" t="s">
        <v>9704</v>
      </c>
    </row>
    <row r="169">
      <c r="A169" s="1" t="s">
        <v>142</v>
      </c>
      <c r="B169" s="10">
        <v>3525.09999084472</v>
      </c>
      <c r="C169" s="1" t="s">
        <v>938</v>
      </c>
      <c r="D169" s="1" t="s">
        <v>5853</v>
      </c>
      <c r="F169" s="1" t="s">
        <v>9704</v>
      </c>
    </row>
    <row r="170">
      <c r="A170" s="1" t="s">
        <v>5885</v>
      </c>
      <c r="B170" s="10">
        <v>85985.0</v>
      </c>
      <c r="C170" s="1" t="s">
        <v>973</v>
      </c>
      <c r="D170" s="1" t="s">
        <v>5886</v>
      </c>
      <c r="F170" s="1" t="s">
        <v>9704</v>
      </c>
    </row>
    <row r="171">
      <c r="A171" s="1" t="s">
        <v>659</v>
      </c>
      <c r="B171" s="10">
        <v>244.929992675781</v>
      </c>
      <c r="C171" s="1" t="s">
        <v>1392</v>
      </c>
      <c r="D171" s="1" t="s">
        <v>5907</v>
      </c>
      <c r="F171" s="1" t="s">
        <v>9704</v>
      </c>
    </row>
    <row r="172">
      <c r="A172" s="1" t="s">
        <v>105</v>
      </c>
      <c r="B172" s="10">
        <v>304.799987792968</v>
      </c>
      <c r="C172" s="1" t="s">
        <v>908</v>
      </c>
      <c r="D172" s="1" t="s">
        <v>5961</v>
      </c>
      <c r="E172" s="7">
        <v>45594.2127662037</v>
      </c>
      <c r="F172" s="1" t="s">
        <v>9704</v>
      </c>
    </row>
    <row r="173">
      <c r="A173" s="1" t="s">
        <v>27</v>
      </c>
      <c r="B173" s="10">
        <v>14223.280134201</v>
      </c>
      <c r="C173" s="1" t="s">
        <v>5068</v>
      </c>
      <c r="D173" s="1" t="s">
        <v>5969</v>
      </c>
      <c r="F173" s="1" t="s">
        <v>9704</v>
      </c>
    </row>
    <row r="174">
      <c r="A174" s="1" t="s">
        <v>620</v>
      </c>
      <c r="B174" s="10">
        <v>6535.9400024414</v>
      </c>
      <c r="C174" s="1" t="s">
        <v>1115</v>
      </c>
      <c r="D174" s="1" t="s">
        <v>5991</v>
      </c>
      <c r="F174" s="1" t="s">
        <v>9704</v>
      </c>
    </row>
    <row r="175">
      <c r="A175" s="1" t="s">
        <v>155</v>
      </c>
      <c r="B175" s="10">
        <v>271.83999633789</v>
      </c>
      <c r="C175" s="1" t="s">
        <v>938</v>
      </c>
      <c r="D175" s="1" t="s">
        <v>6022</v>
      </c>
      <c r="F175" s="1" t="s">
        <v>9704</v>
      </c>
    </row>
    <row r="176">
      <c r="A176" s="1" t="s">
        <v>126</v>
      </c>
      <c r="B176" s="10">
        <v>144.08999633789</v>
      </c>
      <c r="C176" s="1" t="s">
        <v>938</v>
      </c>
      <c r="D176" s="1" t="s">
        <v>6038</v>
      </c>
      <c r="E176" s="7">
        <v>45582.79163194444</v>
      </c>
      <c r="F176" s="1" t="s">
        <v>9704</v>
      </c>
    </row>
    <row r="177">
      <c r="A177" s="1" t="s">
        <v>188</v>
      </c>
      <c r="B177" s="10">
        <v>177.929992675781</v>
      </c>
      <c r="C177" s="1" t="s">
        <v>908</v>
      </c>
      <c r="D177" s="1" t="s">
        <v>6064</v>
      </c>
      <c r="F177" s="1" t="s">
        <v>9704</v>
      </c>
    </row>
    <row r="178">
      <c r="A178" s="1" t="s">
        <v>654</v>
      </c>
      <c r="B178" s="10">
        <v>2711.4100112915</v>
      </c>
      <c r="C178" s="1" t="s">
        <v>1115</v>
      </c>
      <c r="D178" s="1" t="s">
        <v>6168</v>
      </c>
      <c r="F178" s="1" t="s">
        <v>9704</v>
      </c>
    </row>
    <row r="179">
      <c r="A179" s="1" t="s">
        <v>6182</v>
      </c>
      <c r="B179" s="10">
        <v>311.569992065429</v>
      </c>
      <c r="C179" s="1" t="s">
        <v>908</v>
      </c>
      <c r="D179" s="1" t="s">
        <v>6183</v>
      </c>
      <c r="F179" s="1" t="s">
        <v>9704</v>
      </c>
    </row>
    <row r="180">
      <c r="A180" s="1" t="s">
        <v>6195</v>
      </c>
      <c r="B180" s="10">
        <v>1300.30996704101</v>
      </c>
      <c r="C180" s="1" t="s">
        <v>908</v>
      </c>
      <c r="D180" s="1" t="s">
        <v>6196</v>
      </c>
      <c r="F180" s="1" t="s">
        <v>9704</v>
      </c>
    </row>
    <row r="181">
      <c r="A181" s="1" t="s">
        <v>92</v>
      </c>
      <c r="B181" s="10">
        <v>2237.53002929687</v>
      </c>
      <c r="C181" s="1" t="s">
        <v>908</v>
      </c>
      <c r="D181" s="1" t="s">
        <v>6270</v>
      </c>
      <c r="F181" s="1" t="s">
        <v>9704</v>
      </c>
    </row>
    <row r="182">
      <c r="A182" s="1" t="s">
        <v>637</v>
      </c>
      <c r="B182" s="10">
        <v>3277.55003356933</v>
      </c>
      <c r="C182" s="1" t="s">
        <v>1185</v>
      </c>
      <c r="D182" s="1" t="s">
        <v>6314</v>
      </c>
      <c r="F182" s="1" t="s">
        <v>9704</v>
      </c>
    </row>
    <row r="183">
      <c r="A183" s="1" t="s">
        <v>180</v>
      </c>
      <c r="B183" s="10">
        <v>1351.40002441406</v>
      </c>
      <c r="C183" s="1" t="s">
        <v>938</v>
      </c>
      <c r="D183" s="1" t="s">
        <v>6333</v>
      </c>
      <c r="F183" s="1" t="s">
        <v>9704</v>
      </c>
    </row>
    <row r="184">
      <c r="A184" s="1" t="s">
        <v>6345</v>
      </c>
      <c r="B184" s="10">
        <v>22742.5599555969</v>
      </c>
      <c r="C184" s="1" t="s">
        <v>1185</v>
      </c>
      <c r="D184" s="1" t="s">
        <v>6346</v>
      </c>
      <c r="F184" s="1" t="s">
        <v>9704</v>
      </c>
    </row>
    <row r="185">
      <c r="A185" s="1" t="s">
        <v>6363</v>
      </c>
      <c r="B185" s="10">
        <v>3234.69997406005</v>
      </c>
      <c r="C185" s="1" t="s">
        <v>6367</v>
      </c>
      <c r="D185" s="1" t="s">
        <v>6364</v>
      </c>
      <c r="F185" s="1" t="s">
        <v>9704</v>
      </c>
    </row>
    <row r="186">
      <c r="A186" s="1" t="s">
        <v>645</v>
      </c>
      <c r="B186" s="10">
        <v>193.419998168945</v>
      </c>
      <c r="C186" s="1" t="s">
        <v>1185</v>
      </c>
      <c r="D186" s="1" t="s">
        <v>6410</v>
      </c>
      <c r="F186" s="1" t="s">
        <v>9704</v>
      </c>
    </row>
    <row r="187">
      <c r="A187" s="1" t="s">
        <v>643</v>
      </c>
      <c r="B187" s="10">
        <v>1646.00998687744</v>
      </c>
      <c r="C187" s="1" t="s">
        <v>1185</v>
      </c>
      <c r="D187" s="1" t="s">
        <v>6522</v>
      </c>
      <c r="F187" s="1" t="s">
        <v>9704</v>
      </c>
    </row>
    <row r="188">
      <c r="A188" s="1" t="s">
        <v>6536</v>
      </c>
      <c r="B188" s="10">
        <v>2390.19999694824</v>
      </c>
      <c r="C188" s="1" t="s">
        <v>2119</v>
      </c>
      <c r="D188" s="1" t="s">
        <v>6537</v>
      </c>
      <c r="F188" s="1" t="s">
        <v>9704</v>
      </c>
    </row>
    <row r="189">
      <c r="A189" s="1" t="s">
        <v>6595</v>
      </c>
      <c r="B189" s="10">
        <v>339.820007324218</v>
      </c>
      <c r="C189" s="1" t="s">
        <v>938</v>
      </c>
      <c r="D189" s="1" t="s">
        <v>6596</v>
      </c>
      <c r="F189" s="1" t="s">
        <v>9704</v>
      </c>
    </row>
    <row r="190">
      <c r="A190" s="1" t="s">
        <v>70</v>
      </c>
      <c r="B190" s="10">
        <v>14809.9499874114</v>
      </c>
      <c r="C190" s="1" t="s">
        <v>908</v>
      </c>
      <c r="D190" s="1" t="s">
        <v>6614</v>
      </c>
      <c r="E190" s="7">
        <v>45581.516875</v>
      </c>
      <c r="F190" s="1" t="s">
        <v>9704</v>
      </c>
    </row>
    <row r="191">
      <c r="A191" s="1" t="s">
        <v>617</v>
      </c>
      <c r="B191" s="10">
        <v>12116.6899747848</v>
      </c>
      <c r="C191" s="1" t="s">
        <v>1006</v>
      </c>
      <c r="D191" s="1" t="s">
        <v>6661</v>
      </c>
      <c r="E191" s="7">
        <v>45594.60356481482</v>
      </c>
      <c r="F191" s="1" t="s">
        <v>9704</v>
      </c>
    </row>
    <row r="192">
      <c r="A192" s="1" t="s">
        <v>153</v>
      </c>
      <c r="B192" s="10">
        <v>466.750007629394</v>
      </c>
      <c r="C192" s="1" t="s">
        <v>938</v>
      </c>
      <c r="D192" s="1" t="s">
        <v>6679</v>
      </c>
      <c r="F192" s="1" t="s">
        <v>9704</v>
      </c>
    </row>
    <row r="193">
      <c r="A193" s="1" t="s">
        <v>616</v>
      </c>
      <c r="B193" s="10">
        <v>35622.630033493</v>
      </c>
      <c r="C193" s="1" t="s">
        <v>895</v>
      </c>
      <c r="D193" s="1" t="s">
        <v>6717</v>
      </c>
      <c r="F193" s="1" t="s">
        <v>9704</v>
      </c>
    </row>
    <row r="194">
      <c r="A194" s="1" t="s">
        <v>638</v>
      </c>
      <c r="B194" s="10">
        <v>1787.59001159667</v>
      </c>
      <c r="C194" s="1" t="s">
        <v>1185</v>
      </c>
      <c r="D194" s="1" t="s">
        <v>6787</v>
      </c>
      <c r="F194" s="1" t="s">
        <v>9704</v>
      </c>
    </row>
    <row r="195">
      <c r="A195" s="1" t="s">
        <v>186</v>
      </c>
      <c r="B195" s="10">
        <v>359.799987792968</v>
      </c>
      <c r="C195" s="1" t="s">
        <v>938</v>
      </c>
      <c r="D195" s="1" t="s">
        <v>6801</v>
      </c>
      <c r="F195" s="1" t="s">
        <v>9704</v>
      </c>
    </row>
    <row r="196">
      <c r="A196" s="1" t="s">
        <v>636</v>
      </c>
      <c r="B196" s="10">
        <v>4656.25999450683</v>
      </c>
      <c r="C196" s="1" t="s">
        <v>1115</v>
      </c>
      <c r="D196" s="1" t="s">
        <v>6864</v>
      </c>
      <c r="F196" s="1" t="s">
        <v>9704</v>
      </c>
    </row>
    <row r="197">
      <c r="A197" s="1" t="s">
        <v>63</v>
      </c>
      <c r="B197" s="10">
        <v>2222.43997192382</v>
      </c>
      <c r="C197" s="1" t="s">
        <v>908</v>
      </c>
      <c r="D197" s="1" t="s">
        <v>6927</v>
      </c>
      <c r="F197" s="1" t="s">
        <v>9704</v>
      </c>
    </row>
    <row r="198">
      <c r="A198" s="1" t="s">
        <v>6932</v>
      </c>
      <c r="B198" s="10">
        <v>9017.14000701904</v>
      </c>
      <c r="C198" s="1" t="s">
        <v>1243</v>
      </c>
      <c r="D198" s="1" t="s">
        <v>6933</v>
      </c>
      <c r="E198" s="7">
        <v>45581.52134259259</v>
      </c>
      <c r="F198" s="1" t="s">
        <v>9704</v>
      </c>
    </row>
    <row r="199">
      <c r="A199" s="1" t="s">
        <v>6969</v>
      </c>
      <c r="B199" s="10">
        <v>1604.45999908447</v>
      </c>
      <c r="C199" s="1" t="s">
        <v>1586</v>
      </c>
      <c r="D199" s="1" t="s">
        <v>6970</v>
      </c>
      <c r="F199" s="1" t="s">
        <v>9704</v>
      </c>
    </row>
    <row r="200">
      <c r="A200" s="1" t="s">
        <v>73</v>
      </c>
      <c r="B200" s="10">
        <v>11498.4900588989</v>
      </c>
      <c r="C200" s="1" t="s">
        <v>1030</v>
      </c>
      <c r="D200" s="1" t="s">
        <v>6998</v>
      </c>
      <c r="F200" s="1" t="s">
        <v>9704</v>
      </c>
    </row>
    <row r="201">
      <c r="A201" s="1" t="s">
        <v>143</v>
      </c>
      <c r="B201" s="10">
        <v>2765.63995361328</v>
      </c>
      <c r="C201" s="1" t="s">
        <v>908</v>
      </c>
      <c r="D201" s="1" t="s">
        <v>7039</v>
      </c>
      <c r="F201" s="1" t="s">
        <v>9704</v>
      </c>
    </row>
    <row r="202">
      <c r="A202" s="1" t="s">
        <v>7047</v>
      </c>
      <c r="B202" s="10">
        <v>2018.85996246337</v>
      </c>
      <c r="C202" s="1" t="s">
        <v>908</v>
      </c>
      <c r="D202" s="1" t="s">
        <v>7048</v>
      </c>
      <c r="F202" s="1" t="s">
        <v>9704</v>
      </c>
    </row>
    <row r="203">
      <c r="A203" s="1" t="s">
        <v>104</v>
      </c>
      <c r="B203" s="10">
        <v>587.669982910156</v>
      </c>
      <c r="C203" s="1" t="s">
        <v>908</v>
      </c>
      <c r="D203" s="1" t="s">
        <v>7052</v>
      </c>
      <c r="F203" s="1" t="s">
        <v>9704</v>
      </c>
    </row>
    <row r="204">
      <c r="A204" s="1" t="s">
        <v>71</v>
      </c>
      <c r="B204" s="10">
        <v>3131.51002502441</v>
      </c>
      <c r="C204" s="1" t="s">
        <v>908</v>
      </c>
      <c r="D204" s="1" t="s">
        <v>9698</v>
      </c>
      <c r="E204" s="7">
        <v>45568.082037037035</v>
      </c>
      <c r="F204" s="1" t="s">
        <v>9704</v>
      </c>
    </row>
    <row r="205">
      <c r="A205" s="1" t="s">
        <v>7083</v>
      </c>
      <c r="B205" s="10">
        <v>6229.69995117187</v>
      </c>
      <c r="C205" s="1" t="s">
        <v>908</v>
      </c>
      <c r="D205" s="1" t="s">
        <v>7084</v>
      </c>
      <c r="F205" s="1" t="s">
        <v>9704</v>
      </c>
    </row>
    <row r="206">
      <c r="A206" s="1" t="s">
        <v>629</v>
      </c>
      <c r="B206" s="10">
        <v>3547.65999221801</v>
      </c>
      <c r="C206" s="1" t="s">
        <v>1392</v>
      </c>
      <c r="D206" s="1" t="s">
        <v>7173</v>
      </c>
      <c r="F206" s="1" t="s">
        <v>9704</v>
      </c>
    </row>
    <row r="207">
      <c r="A207" s="1" t="s">
        <v>151</v>
      </c>
      <c r="B207" s="10">
        <v>566.960014343261</v>
      </c>
      <c r="C207" s="1" t="s">
        <v>938</v>
      </c>
      <c r="D207" s="1" t="s">
        <v>7178</v>
      </c>
      <c r="F207" s="1" t="s">
        <v>9704</v>
      </c>
    </row>
    <row r="208">
      <c r="A208" s="1" t="s">
        <v>111</v>
      </c>
      <c r="B208" s="10">
        <v>23710.9698467254</v>
      </c>
      <c r="C208" s="1" t="s">
        <v>1030</v>
      </c>
      <c r="D208" s="1" t="s">
        <v>7341</v>
      </c>
      <c r="F208" s="1" t="s">
        <v>9704</v>
      </c>
    </row>
    <row r="209">
      <c r="A209" s="1" t="s">
        <v>7349</v>
      </c>
      <c r="B209" s="10">
        <v>2208.30999279022</v>
      </c>
      <c r="C209" s="1" t="s">
        <v>1333</v>
      </c>
      <c r="D209" s="1" t="s">
        <v>7350</v>
      </c>
      <c r="F209" s="1" t="s">
        <v>9704</v>
      </c>
    </row>
    <row r="210">
      <c r="A210" s="1" t="s">
        <v>125</v>
      </c>
      <c r="B210" s="10">
        <v>154.0</v>
      </c>
      <c r="C210" s="1" t="s">
        <v>1243</v>
      </c>
      <c r="D210" s="1" t="s">
        <v>7362</v>
      </c>
      <c r="F210" s="1" t="s">
        <v>9704</v>
      </c>
    </row>
    <row r="211">
      <c r="A211" s="1" t="s">
        <v>7400</v>
      </c>
      <c r="B211" s="10">
        <v>1498.74000167846</v>
      </c>
      <c r="C211" s="1" t="s">
        <v>1392</v>
      </c>
      <c r="D211" s="1" t="s">
        <v>7401</v>
      </c>
      <c r="F211" s="1" t="s">
        <v>9704</v>
      </c>
    </row>
    <row r="212">
      <c r="A212" s="1" t="s">
        <v>120</v>
      </c>
      <c r="B212" s="10">
        <v>839.370025634765</v>
      </c>
      <c r="C212" s="1" t="s">
        <v>915</v>
      </c>
      <c r="D212" s="1" t="s">
        <v>7416</v>
      </c>
      <c r="F212" s="1" t="s">
        <v>9704</v>
      </c>
    </row>
    <row r="213">
      <c r="A213" s="1" t="s">
        <v>7423</v>
      </c>
      <c r="B213" s="10">
        <v>3132.08002662658</v>
      </c>
      <c r="C213" s="1" t="s">
        <v>1243</v>
      </c>
      <c r="D213" s="1" t="s">
        <v>7424</v>
      </c>
      <c r="F213" s="1" t="s">
        <v>9704</v>
      </c>
    </row>
    <row r="214">
      <c r="A214" s="1" t="s">
        <v>187</v>
      </c>
      <c r="B214" s="10">
        <v>272.649993896484</v>
      </c>
      <c r="C214" s="1" t="s">
        <v>938</v>
      </c>
      <c r="D214" s="1" t="s">
        <v>7432</v>
      </c>
      <c r="E214" s="7">
        <v>45519.615891203706</v>
      </c>
      <c r="F214" s="1" t="s">
        <v>9704</v>
      </c>
    </row>
    <row r="215">
      <c r="A215" s="1" t="s">
        <v>7440</v>
      </c>
      <c r="B215" s="10">
        <v>4944.33999633789</v>
      </c>
      <c r="C215" s="1" t="s">
        <v>908</v>
      </c>
      <c r="D215" s="1" t="s">
        <v>7441</v>
      </c>
      <c r="F215" s="1" t="s">
        <v>9704</v>
      </c>
    </row>
    <row r="216">
      <c r="A216" s="1" t="s">
        <v>628</v>
      </c>
      <c r="B216" s="10">
        <v>4012.8900604248</v>
      </c>
      <c r="C216" s="1" t="s">
        <v>945</v>
      </c>
      <c r="D216" s="1" t="s">
        <v>7456</v>
      </c>
      <c r="F216" s="1" t="s">
        <v>9704</v>
      </c>
    </row>
    <row r="217">
      <c r="A217" s="1" t="s">
        <v>154</v>
      </c>
      <c r="B217" s="10">
        <v>355.200012207031</v>
      </c>
      <c r="C217" s="1" t="s">
        <v>915</v>
      </c>
      <c r="D217" s="1" t="s">
        <v>7477</v>
      </c>
      <c r="F217" s="1" t="s">
        <v>9704</v>
      </c>
    </row>
    <row r="218">
      <c r="A218" s="1" t="s">
        <v>608</v>
      </c>
      <c r="B218" s="10">
        <v>198.570007324218</v>
      </c>
      <c r="C218" s="1" t="s">
        <v>895</v>
      </c>
      <c r="D218" s="1" t="s">
        <v>7501</v>
      </c>
      <c r="E218" s="7">
        <v>45547.51221064815</v>
      </c>
      <c r="F218" s="1" t="s">
        <v>9704</v>
      </c>
    </row>
    <row r="219">
      <c r="A219" s="1" t="s">
        <v>79</v>
      </c>
      <c r="B219" s="10">
        <v>1241.03997802734</v>
      </c>
      <c r="C219" s="1" t="s">
        <v>1030</v>
      </c>
      <c r="D219" s="1" t="s">
        <v>7534</v>
      </c>
      <c r="F219" s="1" t="s">
        <v>9704</v>
      </c>
    </row>
    <row r="220">
      <c r="A220" s="1" t="s">
        <v>641</v>
      </c>
      <c r="B220" s="10">
        <v>36255.8800373077</v>
      </c>
      <c r="C220" s="1" t="s">
        <v>973</v>
      </c>
      <c r="D220" s="1" t="s">
        <v>7561</v>
      </c>
      <c r="F220" s="1" t="s">
        <v>9704</v>
      </c>
    </row>
    <row r="221">
      <c r="A221" s="1" t="s">
        <v>115</v>
      </c>
      <c r="B221" s="10">
        <v>1990.25005340576</v>
      </c>
      <c r="C221" s="1" t="s">
        <v>908</v>
      </c>
      <c r="D221" s="1" t="s">
        <v>7605</v>
      </c>
      <c r="F221" s="1" t="s">
        <v>9704</v>
      </c>
    </row>
    <row r="222">
      <c r="A222" s="1" t="s">
        <v>618</v>
      </c>
      <c r="B222" s="10">
        <v>5557.0</v>
      </c>
      <c r="C222" s="1" t="s">
        <v>1115</v>
      </c>
      <c r="D222" s="1" t="s">
        <v>7672</v>
      </c>
      <c r="F222" s="1" t="s">
        <v>9704</v>
      </c>
    </row>
    <row r="223">
      <c r="A223" s="1" t="s">
        <v>134</v>
      </c>
      <c r="B223" s="10">
        <v>17286.5000152587</v>
      </c>
      <c r="C223" s="1" t="s">
        <v>1066</v>
      </c>
      <c r="D223" s="1" t="s">
        <v>7686</v>
      </c>
      <c r="F223" s="1" t="s">
        <v>9704</v>
      </c>
    </row>
    <row r="224">
      <c r="A224" s="1" t="s">
        <v>7699</v>
      </c>
      <c r="B224" s="10">
        <v>794.990009307861</v>
      </c>
      <c r="C224" s="1" t="s">
        <v>1243</v>
      </c>
      <c r="D224" s="1" t="s">
        <v>9700</v>
      </c>
      <c r="E224" s="7">
        <v>45509.897048611114</v>
      </c>
      <c r="F224" s="1" t="s">
        <v>9704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2.13"/>
  </cols>
  <sheetData>
    <row r="1">
      <c r="A1" s="1" t="s">
        <v>26</v>
      </c>
      <c r="B1" s="7">
        <v>45524.6577662037</v>
      </c>
      <c r="C1" s="10">
        <v>3621210.24656622</v>
      </c>
    </row>
    <row r="2">
      <c r="A2" s="1" t="s">
        <v>3068</v>
      </c>
      <c r="B2" s="7">
        <v>44903.76960648148</v>
      </c>
      <c r="C2" s="10">
        <v>3336796.55990963</v>
      </c>
      <c r="D2" s="7">
        <v>45484.816400462965</v>
      </c>
    </row>
    <row r="3">
      <c r="A3" s="1" t="s">
        <v>5127</v>
      </c>
      <c r="B3" s="7">
        <v>45180.604108796295</v>
      </c>
      <c r="C3" s="10">
        <v>3143339.10513091</v>
      </c>
    </row>
    <row r="4">
      <c r="A4" s="1" t="s">
        <v>24</v>
      </c>
      <c r="B4" s="7">
        <v>45552.841145833336</v>
      </c>
      <c r="C4" s="10">
        <v>2666049.12779126</v>
      </c>
    </row>
    <row r="5">
      <c r="A5" s="1" t="s">
        <v>2187</v>
      </c>
      <c r="B5" s="7">
        <v>45257.705104166664</v>
      </c>
      <c r="C5" s="10">
        <v>2394391.18945274</v>
      </c>
      <c r="D5" s="7">
        <v>45542.68300925926</v>
      </c>
    </row>
    <row r="6">
      <c r="A6" s="1" t="s">
        <v>2169</v>
      </c>
      <c r="B6" s="7">
        <v>45075.75164351852</v>
      </c>
      <c r="C6" s="10">
        <v>2289056.05054998</v>
      </c>
      <c r="D6" s="7">
        <v>45280.05353009259</v>
      </c>
    </row>
    <row r="7">
      <c r="A7" s="1" t="s">
        <v>4474</v>
      </c>
      <c r="B7" s="7">
        <v>45209.825740740744</v>
      </c>
      <c r="C7" s="10">
        <v>2274261.8074565</v>
      </c>
    </row>
    <row r="8">
      <c r="A8" s="1" t="s">
        <v>5290</v>
      </c>
      <c r="B8" s="7">
        <v>45179.81215277778</v>
      </c>
      <c r="C8" s="10">
        <v>2061525.90999907</v>
      </c>
    </row>
    <row r="9">
      <c r="A9" s="1" t="s">
        <v>3151</v>
      </c>
      <c r="B9" s="7">
        <v>45274.817557870374</v>
      </c>
      <c r="C9" s="10">
        <v>1911314.88948488</v>
      </c>
    </row>
    <row r="10">
      <c r="A10" s="1" t="s">
        <v>5885</v>
      </c>
      <c r="B10" s="7">
        <v>45243.57696759259</v>
      </c>
      <c r="C10" s="10">
        <v>1854999.0</v>
      </c>
    </row>
    <row r="11">
      <c r="A11" s="1" t="s">
        <v>5336</v>
      </c>
      <c r="B11" s="7">
        <v>45160.904131944444</v>
      </c>
      <c r="C11" s="10">
        <v>1707925.57946777</v>
      </c>
      <c r="D11" s="7">
        <v>45408.76590277778</v>
      </c>
    </row>
    <row r="12">
      <c r="A12" s="1" t="s">
        <v>21</v>
      </c>
      <c r="B12" s="7">
        <v>45548.5483912037</v>
      </c>
      <c r="C12" s="10">
        <v>1563709.27823734</v>
      </c>
    </row>
    <row r="13">
      <c r="A13" s="1" t="s">
        <v>2607</v>
      </c>
      <c r="B13" s="7">
        <v>45239.823379629626</v>
      </c>
      <c r="C13" s="10">
        <v>1509992.08910369</v>
      </c>
      <c r="D13" s="7">
        <v>45573.5499537037</v>
      </c>
    </row>
    <row r="14">
      <c r="A14" s="1" t="s">
        <v>666</v>
      </c>
      <c r="B14" s="7">
        <v>45488.617893518516</v>
      </c>
      <c r="C14" s="10">
        <v>1343978.64884656</v>
      </c>
    </row>
    <row r="15">
      <c r="A15" s="1" t="s">
        <v>4536</v>
      </c>
      <c r="B15" s="7">
        <v>45572.693020833336</v>
      </c>
      <c r="C15" s="10">
        <v>1260143.45954418</v>
      </c>
    </row>
    <row r="16">
      <c r="A16" s="1" t="s">
        <v>7100</v>
      </c>
      <c r="B16" s="7">
        <v>45097.818333333336</v>
      </c>
      <c r="C16" s="10">
        <v>1244949.85055542</v>
      </c>
      <c r="D16" s="7">
        <v>45542.66509259259</v>
      </c>
    </row>
    <row r="17">
      <c r="A17" s="1" t="s">
        <v>33</v>
      </c>
      <c r="B17" s="7">
        <v>45539.663819444446</v>
      </c>
      <c r="C17" s="10">
        <v>1168720.73267364</v>
      </c>
    </row>
    <row r="18">
      <c r="A18" s="1" t="s">
        <v>835</v>
      </c>
      <c r="B18" s="7">
        <v>45469.58739583333</v>
      </c>
      <c r="C18" s="10">
        <v>1071335.02078056</v>
      </c>
    </row>
    <row r="19">
      <c r="A19" s="1" t="s">
        <v>1304</v>
      </c>
      <c r="B19" s="7">
        <v>45321.50300925926</v>
      </c>
      <c r="C19" s="10">
        <v>1046827.94908142</v>
      </c>
    </row>
    <row r="20">
      <c r="A20" s="1" t="s">
        <v>385</v>
      </c>
      <c r="B20" s="7">
        <v>45517.752650462964</v>
      </c>
      <c r="C20" s="10">
        <v>1046375.98025512</v>
      </c>
      <c r="D20" s="7">
        <v>45560.51253472222</v>
      </c>
    </row>
    <row r="21">
      <c r="A21" s="1" t="s">
        <v>834</v>
      </c>
      <c r="B21" s="7">
        <v>45541.544490740744</v>
      </c>
      <c r="C21" s="10">
        <v>1033572.66992187</v>
      </c>
    </row>
    <row r="22">
      <c r="A22" s="1" t="s">
        <v>32</v>
      </c>
      <c r="B22" s="7">
        <v>45457.60325231482</v>
      </c>
      <c r="C22" s="10">
        <v>997474.971200525</v>
      </c>
    </row>
    <row r="23">
      <c r="A23" s="1" t="s">
        <v>34</v>
      </c>
      <c r="B23" s="7">
        <v>45414.680914351855</v>
      </c>
      <c r="C23" s="10">
        <v>975239.69542694</v>
      </c>
    </row>
    <row r="24">
      <c r="A24" s="1" t="s">
        <v>40</v>
      </c>
      <c r="B24" s="7">
        <v>45524.75388888889</v>
      </c>
      <c r="C24" s="10">
        <v>971988.930036544</v>
      </c>
    </row>
    <row r="25">
      <c r="A25" s="1" t="s">
        <v>942</v>
      </c>
      <c r="B25" s="7">
        <v>45124.87741898148</v>
      </c>
      <c r="C25" s="10">
        <v>886451.719537258</v>
      </c>
    </row>
    <row r="26">
      <c r="A26" s="1" t="s">
        <v>833</v>
      </c>
      <c r="B26" s="7">
        <v>45397.86625</v>
      </c>
      <c r="C26" s="10">
        <v>881404.670913696</v>
      </c>
    </row>
    <row r="27">
      <c r="A27" s="1" t="s">
        <v>7616</v>
      </c>
      <c r="B27" s="7">
        <v>45260.7209375</v>
      </c>
      <c r="C27" s="10">
        <v>872578.410554647</v>
      </c>
      <c r="D27" s="7">
        <v>45440.773877314816</v>
      </c>
    </row>
    <row r="28">
      <c r="A28" s="1" t="s">
        <v>1727</v>
      </c>
      <c r="B28" s="7">
        <v>45229.59993055555</v>
      </c>
      <c r="C28" s="10">
        <v>861471.671043396</v>
      </c>
    </row>
    <row r="29">
      <c r="A29" s="1" t="s">
        <v>6639</v>
      </c>
      <c r="B29" s="7">
        <v>45183.7909375</v>
      </c>
      <c r="C29" s="10">
        <v>858051.630245208</v>
      </c>
      <c r="D29" s="7">
        <v>45461.43085648148</v>
      </c>
    </row>
    <row r="30">
      <c r="A30" s="1" t="s">
        <v>2802</v>
      </c>
      <c r="B30" s="7">
        <v>45327.703043981484</v>
      </c>
      <c r="C30" s="10">
        <v>831140.71875</v>
      </c>
      <c r="D30" s="7">
        <v>45427.50625</v>
      </c>
    </row>
    <row r="31">
      <c r="A31" s="1" t="s">
        <v>342</v>
      </c>
      <c r="B31" s="7">
        <v>45358.56041666667</v>
      </c>
      <c r="C31" s="10">
        <v>824725.219703674</v>
      </c>
    </row>
    <row r="32">
      <c r="A32" s="1" t="s">
        <v>5040</v>
      </c>
      <c r="B32" s="7">
        <v>45145.70019675926</v>
      </c>
      <c r="C32" s="10">
        <v>817299.461517334</v>
      </c>
      <c r="D32" s="7">
        <v>45349.577048611114</v>
      </c>
    </row>
    <row r="33">
      <c r="A33" s="1" t="s">
        <v>7461</v>
      </c>
      <c r="B33" s="7">
        <v>45225.825740740744</v>
      </c>
      <c r="C33" s="10">
        <v>784727.519754648</v>
      </c>
      <c r="D33" s="7">
        <v>45558.866875</v>
      </c>
    </row>
    <row r="34">
      <c r="A34" s="1" t="s">
        <v>2790</v>
      </c>
      <c r="B34" s="7">
        <v>45021.60326388889</v>
      </c>
      <c r="C34" s="10">
        <v>773502.0</v>
      </c>
      <c r="D34" s="7">
        <v>45473.7971875</v>
      </c>
    </row>
    <row r="35">
      <c r="A35" s="1" t="s">
        <v>5618</v>
      </c>
      <c r="B35" s="7">
        <v>45180.720613425925</v>
      </c>
      <c r="C35" s="10">
        <v>771915.090019941</v>
      </c>
    </row>
    <row r="36">
      <c r="A36" s="1" t="s">
        <v>7519</v>
      </c>
      <c r="B36" s="7">
        <v>45162.64775462963</v>
      </c>
      <c r="C36" s="10">
        <v>746626.246650695</v>
      </c>
      <c r="D36" s="7">
        <v>45371.71267361111</v>
      </c>
    </row>
    <row r="37">
      <c r="A37" s="1" t="s">
        <v>6153</v>
      </c>
      <c r="B37" s="7">
        <v>45218.682604166665</v>
      </c>
      <c r="C37" s="10">
        <v>735400.891433715</v>
      </c>
      <c r="D37" s="7">
        <v>45504.78377314815</v>
      </c>
    </row>
    <row r="38">
      <c r="A38" s="1" t="s">
        <v>1983</v>
      </c>
      <c r="B38" s="7">
        <v>45251.756631944445</v>
      </c>
      <c r="C38" s="10">
        <v>714987.452365875</v>
      </c>
    </row>
    <row r="39">
      <c r="A39" s="1" t="s">
        <v>1491</v>
      </c>
      <c r="B39" s="7">
        <v>45219.762407407405</v>
      </c>
      <c r="C39" s="10">
        <v>687070.450548172</v>
      </c>
      <c r="D39" s="7">
        <v>45310.01390046296</v>
      </c>
    </row>
    <row r="40">
      <c r="A40" s="1" t="s">
        <v>29</v>
      </c>
      <c r="B40" s="7">
        <v>45365.83168981481</v>
      </c>
      <c r="C40" s="10">
        <v>682679.370246887</v>
      </c>
      <c r="D40" s="7">
        <v>45534.785625</v>
      </c>
    </row>
    <row r="41">
      <c r="A41" s="1" t="s">
        <v>6758</v>
      </c>
      <c r="B41" s="7">
        <v>45344.78097222222</v>
      </c>
      <c r="C41" s="10">
        <v>679046.178808212</v>
      </c>
    </row>
    <row r="42">
      <c r="A42" s="1" t="s">
        <v>626</v>
      </c>
      <c r="B42" s="7">
        <v>45561.6162962963</v>
      </c>
      <c r="C42" s="10">
        <v>675323.740994453</v>
      </c>
    </row>
    <row r="43">
      <c r="A43" s="1" t="s">
        <v>338</v>
      </c>
      <c r="B43" s="7">
        <v>45525.85833333333</v>
      </c>
      <c r="C43" s="10">
        <v>669648.619079589</v>
      </c>
    </row>
    <row r="44">
      <c r="A44" s="1" t="s">
        <v>1406</v>
      </c>
      <c r="B44" s="7">
        <v>45218.506689814814</v>
      </c>
      <c r="C44" s="10">
        <v>668731.493492573</v>
      </c>
      <c r="D44" s="7">
        <v>45473.7971875</v>
      </c>
    </row>
    <row r="45">
      <c r="A45" s="1" t="s">
        <v>6782</v>
      </c>
      <c r="B45" s="7">
        <v>45217.56649305556</v>
      </c>
      <c r="C45" s="10">
        <v>659165.6207304</v>
      </c>
    </row>
    <row r="46">
      <c r="A46" s="1" t="s">
        <v>31</v>
      </c>
      <c r="B46" s="7">
        <v>45525.76385416667</v>
      </c>
      <c r="C46" s="10">
        <v>655167.066287994</v>
      </c>
      <c r="D46" s="7">
        <v>45593.54525462963</v>
      </c>
    </row>
    <row r="47">
      <c r="A47" s="1" t="s">
        <v>49</v>
      </c>
      <c r="B47" s="7">
        <v>45481.638703703706</v>
      </c>
      <c r="C47" s="10">
        <v>633413.813133239</v>
      </c>
    </row>
    <row r="48">
      <c r="A48" s="1" t="s">
        <v>700</v>
      </c>
      <c r="B48" s="7">
        <v>45462.05483796296</v>
      </c>
      <c r="C48" s="10">
        <v>631334.959874153</v>
      </c>
    </row>
    <row r="49">
      <c r="A49" s="1" t="s">
        <v>832</v>
      </c>
      <c r="B49" s="7">
        <v>45462.799166666664</v>
      </c>
      <c r="C49" s="10">
        <v>629025.361328125</v>
      </c>
    </row>
    <row r="50">
      <c r="A50" s="1" t="s">
        <v>4721</v>
      </c>
      <c r="B50" s="7">
        <v>45107.711493055554</v>
      </c>
      <c r="C50" s="10">
        <v>625526.489303588</v>
      </c>
      <c r="D50" s="7">
        <v>45384.590636574074</v>
      </c>
    </row>
    <row r="51">
      <c r="A51" s="1" t="s">
        <v>48</v>
      </c>
      <c r="B51" s="7">
        <v>45548.84396990741</v>
      </c>
      <c r="C51" s="10">
        <v>614925.459503173</v>
      </c>
    </row>
    <row r="52">
      <c r="A52" s="1" t="s">
        <v>765</v>
      </c>
      <c r="B52" s="7">
        <v>45358.74743055556</v>
      </c>
      <c r="C52" s="10">
        <v>609776.418820381</v>
      </c>
      <c r="D52" s="7">
        <v>45539.83020833333</v>
      </c>
    </row>
    <row r="53">
      <c r="A53" s="1" t="s">
        <v>1688</v>
      </c>
      <c r="B53" s="7">
        <v>45272.47408564815</v>
      </c>
      <c r="C53" s="10">
        <v>609396.777626037</v>
      </c>
      <c r="D53" s="7">
        <v>45488.76604166667</v>
      </c>
    </row>
    <row r="54">
      <c r="A54" s="1" t="s">
        <v>831</v>
      </c>
      <c r="B54" s="7">
        <v>45488.80127314815</v>
      </c>
      <c r="C54" s="10">
        <v>598061.196706533</v>
      </c>
    </row>
    <row r="55">
      <c r="A55" s="1" t="s">
        <v>47</v>
      </c>
      <c r="B55" s="7">
        <v>45450.82131944445</v>
      </c>
      <c r="C55" s="10">
        <v>597903.001595497</v>
      </c>
    </row>
    <row r="56">
      <c r="A56" s="1" t="s">
        <v>763</v>
      </c>
      <c r="B56" s="7">
        <v>45378.81896990741</v>
      </c>
      <c r="C56" s="10">
        <v>594038.869538784</v>
      </c>
      <c r="D56" s="7">
        <v>45539.833125</v>
      </c>
    </row>
    <row r="57">
      <c r="A57" s="1" t="s">
        <v>3673</v>
      </c>
      <c r="B57" s="7">
        <v>45349.89633101852</v>
      </c>
      <c r="C57" s="10">
        <v>576831.790420532</v>
      </c>
      <c r="D57" s="7">
        <v>45497.83063657407</v>
      </c>
    </row>
    <row r="58">
      <c r="A58" s="1" t="s">
        <v>2529</v>
      </c>
      <c r="B58" s="7">
        <v>45180.931875</v>
      </c>
      <c r="C58" s="10">
        <v>576008.09096113</v>
      </c>
      <c r="D58" s="7">
        <v>45542.680439814816</v>
      </c>
    </row>
    <row r="59">
      <c r="A59" s="1" t="s">
        <v>4110</v>
      </c>
      <c r="B59" s="7">
        <v>45254.94425925926</v>
      </c>
      <c r="C59" s="10">
        <v>566508.416599137</v>
      </c>
    </row>
    <row r="60">
      <c r="A60" s="1" t="s">
        <v>7265</v>
      </c>
      <c r="B60" s="7">
        <v>45258.78559027778</v>
      </c>
      <c r="C60" s="10">
        <v>560414.190449714</v>
      </c>
      <c r="D60" s="7">
        <v>45348.53826388889</v>
      </c>
    </row>
    <row r="61">
      <c r="A61" s="1" t="s">
        <v>3178</v>
      </c>
      <c r="B61" s="7">
        <v>45271.863125</v>
      </c>
      <c r="C61" s="10">
        <v>552579.396245956</v>
      </c>
      <c r="D61" s="7">
        <v>45415.80136574074</v>
      </c>
    </row>
    <row r="62">
      <c r="A62" s="1" t="s">
        <v>3110</v>
      </c>
      <c r="B62" s="7">
        <v>45271.498923611114</v>
      </c>
      <c r="C62" s="10">
        <v>544662.518695831</v>
      </c>
      <c r="D62" s="7">
        <v>45481.220046296294</v>
      </c>
    </row>
    <row r="63">
      <c r="A63" s="1" t="s">
        <v>2073</v>
      </c>
      <c r="B63" s="7">
        <v>45208.63039351852</v>
      </c>
      <c r="C63" s="10">
        <v>543040.939425734</v>
      </c>
      <c r="D63" s="7">
        <v>45273.002916666665</v>
      </c>
    </row>
    <row r="64">
      <c r="A64" s="1" t="s">
        <v>2468</v>
      </c>
      <c r="B64" s="7">
        <v>45225.76641203704</v>
      </c>
      <c r="C64" s="10">
        <v>528477.459563218</v>
      </c>
      <c r="D64" s="7">
        <v>45561.86686342592</v>
      </c>
    </row>
    <row r="65">
      <c r="A65" s="1" t="s">
        <v>756</v>
      </c>
      <c r="B65" s="7">
        <v>45509.88648148148</v>
      </c>
      <c r="C65" s="10">
        <v>513808.987983226</v>
      </c>
      <c r="D65" s="7">
        <v>45567.70042824074</v>
      </c>
    </row>
    <row r="66">
      <c r="A66" s="1" t="s">
        <v>6335</v>
      </c>
      <c r="B66" s="7">
        <v>45120.43016203704</v>
      </c>
      <c r="C66" s="10">
        <v>513411.055231094</v>
      </c>
      <c r="D66" s="7">
        <v>45252.65193287037</v>
      </c>
    </row>
    <row r="67">
      <c r="A67" s="1" t="s">
        <v>644</v>
      </c>
      <c r="B67" s="7">
        <v>45545.98396990741</v>
      </c>
      <c r="C67" s="10">
        <v>509868.618721008</v>
      </c>
    </row>
    <row r="68">
      <c r="A68" s="1" t="s">
        <v>1677</v>
      </c>
      <c r="B68" s="7">
        <v>45574.56228009259</v>
      </c>
      <c r="C68" s="10">
        <v>509319.340216636</v>
      </c>
    </row>
    <row r="69">
      <c r="A69" s="1" t="s">
        <v>2926</v>
      </c>
      <c r="B69" s="7">
        <v>45313.75480324074</v>
      </c>
      <c r="C69" s="10">
        <v>508306.150062689</v>
      </c>
      <c r="D69" s="7">
        <v>45579.8665625</v>
      </c>
    </row>
    <row r="70">
      <c r="A70" s="1" t="s">
        <v>1943</v>
      </c>
      <c r="B70" s="7">
        <v>45121.59737268519</v>
      </c>
      <c r="C70" s="10">
        <v>506014.319901211</v>
      </c>
      <c r="D70" s="7">
        <v>45322.89665509259</v>
      </c>
    </row>
    <row r="71">
      <c r="A71" s="1" t="s">
        <v>830</v>
      </c>
      <c r="B71" s="7">
        <v>45379.6003125</v>
      </c>
      <c r="C71" s="10">
        <v>505477.226594924</v>
      </c>
    </row>
    <row r="72">
      <c r="A72" s="1" t="s">
        <v>50</v>
      </c>
      <c r="B72" s="7">
        <v>45512.826053240744</v>
      </c>
      <c r="C72" s="10">
        <v>504901.190418243</v>
      </c>
    </row>
    <row r="73">
      <c r="A73" s="1" t="s">
        <v>30</v>
      </c>
      <c r="B73" s="7">
        <v>45554.56995370371</v>
      </c>
      <c r="C73" s="10">
        <v>503198.128800869</v>
      </c>
    </row>
    <row r="74">
      <c r="A74" s="1" t="s">
        <v>3222</v>
      </c>
      <c r="B74" s="7">
        <v>45201.91997685185</v>
      </c>
      <c r="C74" s="10">
        <v>502103.887130737</v>
      </c>
      <c r="D74" s="7">
        <v>45544.45890046296</v>
      </c>
    </row>
    <row r="75">
      <c r="A75" s="1" t="s">
        <v>608</v>
      </c>
      <c r="B75" s="7">
        <v>45414.799155092594</v>
      </c>
      <c r="C75" s="10">
        <v>500458.041072368</v>
      </c>
      <c r="D75" s="7">
        <v>45547.51221064815</v>
      </c>
    </row>
    <row r="76">
      <c r="A76" s="1" t="s">
        <v>829</v>
      </c>
      <c r="B76" s="7">
        <v>45540.57630787037</v>
      </c>
      <c r="C76" s="10">
        <v>498237.571534054</v>
      </c>
    </row>
    <row r="77">
      <c r="A77" s="1" t="s">
        <v>340</v>
      </c>
      <c r="B77" s="7">
        <v>45547.53737268518</v>
      </c>
      <c r="C77" s="10">
        <v>494060.38998413</v>
      </c>
    </row>
    <row r="78">
      <c r="A78" s="1" t="s">
        <v>7451</v>
      </c>
      <c r="B78" s="7">
        <v>45244.78790509259</v>
      </c>
      <c r="C78" s="10">
        <v>483948.238527298</v>
      </c>
      <c r="D78" s="7">
        <v>45418.5715162037</v>
      </c>
    </row>
    <row r="79">
      <c r="A79" s="1" t="s">
        <v>46</v>
      </c>
      <c r="B79" s="7">
        <v>45415.7934375</v>
      </c>
      <c r="C79" s="10">
        <v>478669.821310043</v>
      </c>
    </row>
    <row r="80">
      <c r="A80" s="1" t="s">
        <v>2148</v>
      </c>
      <c r="B80" s="7">
        <v>45196.83113425926</v>
      </c>
      <c r="C80" s="10">
        <v>477491.699748516</v>
      </c>
      <c r="D80" s="7">
        <v>45342.595046296294</v>
      </c>
    </row>
    <row r="81">
      <c r="A81" s="1" t="s">
        <v>2165</v>
      </c>
      <c r="B81" s="7">
        <v>45253.744409722225</v>
      </c>
      <c r="C81" s="10">
        <v>473094.562562484</v>
      </c>
    </row>
    <row r="82">
      <c r="A82" s="1" t="s">
        <v>723</v>
      </c>
      <c r="B82" s="7">
        <v>45450.52019675926</v>
      </c>
      <c r="C82" s="10">
        <v>471044.569467067</v>
      </c>
    </row>
    <row r="83">
      <c r="A83" s="1" t="s">
        <v>35</v>
      </c>
      <c r="B83" s="7">
        <v>45404.94065972222</v>
      </c>
      <c r="C83" s="10">
        <v>466357.900757409</v>
      </c>
      <c r="D83" s="7">
        <v>45492.31994212963</v>
      </c>
    </row>
    <row r="84">
      <c r="A84" s="1" t="s">
        <v>4583</v>
      </c>
      <c r="B84" s="7">
        <v>45175.863657407404</v>
      </c>
      <c r="C84" s="10">
        <v>461628.543319225</v>
      </c>
    </row>
    <row r="85">
      <c r="A85" s="1" t="s">
        <v>2821</v>
      </c>
      <c r="B85" s="7">
        <v>45246.60996527778</v>
      </c>
      <c r="C85" s="10">
        <v>454169.018854379</v>
      </c>
      <c r="D85" s="7">
        <v>45360.54393518518</v>
      </c>
    </row>
    <row r="86">
      <c r="A86" s="1" t="s">
        <v>25</v>
      </c>
      <c r="B86" s="7">
        <v>45357.82980324074</v>
      </c>
      <c r="C86" s="10">
        <v>450992.922039032</v>
      </c>
    </row>
    <row r="87">
      <c r="A87" s="1" t="s">
        <v>5212</v>
      </c>
      <c r="B87" s="7">
        <v>45272.67493055556</v>
      </c>
      <c r="C87" s="10">
        <v>449049.630366811</v>
      </c>
      <c r="D87" s="7">
        <v>45385.54041666666</v>
      </c>
    </row>
    <row r="88">
      <c r="A88" s="1" t="s">
        <v>2845</v>
      </c>
      <c r="B88" s="7">
        <v>45294.561574074076</v>
      </c>
      <c r="C88" s="10">
        <v>448052.780397415</v>
      </c>
    </row>
    <row r="89">
      <c r="A89" s="1" t="s">
        <v>663</v>
      </c>
      <c r="B89" s="7">
        <v>45462.829513888886</v>
      </c>
      <c r="C89" s="10">
        <v>440270.598609924</v>
      </c>
    </row>
    <row r="90">
      <c r="A90" s="1" t="s">
        <v>828</v>
      </c>
      <c r="B90" s="7">
        <v>45412.55011574074</v>
      </c>
      <c r="C90" s="10">
        <v>436647.06016469</v>
      </c>
    </row>
    <row r="91">
      <c r="A91" s="1" t="s">
        <v>641</v>
      </c>
      <c r="B91" s="7">
        <v>45421.58085648148</v>
      </c>
      <c r="C91" s="10">
        <v>436644.570608139</v>
      </c>
    </row>
    <row r="92">
      <c r="A92" s="1" t="s">
        <v>5813</v>
      </c>
      <c r="B92" s="7">
        <v>45306.81068287037</v>
      </c>
      <c r="C92" s="10">
        <v>433769.438911058</v>
      </c>
    </row>
    <row r="93">
      <c r="A93" s="1" t="s">
        <v>4982</v>
      </c>
      <c r="B93" s="7">
        <v>45153.79912037037</v>
      </c>
      <c r="C93" s="10">
        <v>429788.020654678</v>
      </c>
    </row>
    <row r="94">
      <c r="A94" s="1" t="s">
        <v>1852</v>
      </c>
      <c r="B94" s="7">
        <v>45195.6394212963</v>
      </c>
      <c r="C94" s="10">
        <v>427027.089355468</v>
      </c>
    </row>
    <row r="95">
      <c r="A95" s="1" t="s">
        <v>45</v>
      </c>
      <c r="B95" s="7">
        <v>45386.53229166667</v>
      </c>
      <c r="C95" s="10">
        <v>425914.694684982</v>
      </c>
    </row>
    <row r="96">
      <c r="A96" s="1" t="s">
        <v>6238</v>
      </c>
      <c r="B96" s="7">
        <v>45295.76768518519</v>
      </c>
      <c r="C96" s="10">
        <v>425020.763174057</v>
      </c>
    </row>
    <row r="97">
      <c r="A97" s="1" t="s">
        <v>976</v>
      </c>
      <c r="B97" s="7">
        <v>45190.56512731482</v>
      </c>
      <c r="C97" s="10">
        <v>422461.560886383</v>
      </c>
    </row>
    <row r="98">
      <c r="A98" s="1" t="s">
        <v>665</v>
      </c>
      <c r="B98" s="7">
        <v>45553.69701388889</v>
      </c>
      <c r="C98" s="10">
        <v>417323.329614281</v>
      </c>
    </row>
    <row r="99">
      <c r="A99" s="1" t="s">
        <v>417</v>
      </c>
      <c r="B99" s="7">
        <v>45407.55465277778</v>
      </c>
      <c r="C99" s="10">
        <v>415480.680297851</v>
      </c>
      <c r="D99" s="7">
        <v>45554.17482638889</v>
      </c>
    </row>
    <row r="100">
      <c r="A100" s="1" t="s">
        <v>5194</v>
      </c>
      <c r="B100" s="7">
        <v>45286.60631944444</v>
      </c>
      <c r="C100" s="10">
        <v>414913.429965019</v>
      </c>
      <c r="D100" s="7">
        <v>45469.87446759259</v>
      </c>
    </row>
    <row r="101">
      <c r="A101" s="1" t="s">
        <v>3870</v>
      </c>
      <c r="B101" s="7">
        <v>45230.50695601852</v>
      </c>
      <c r="C101" s="10">
        <v>413963.979804992</v>
      </c>
      <c r="D101" s="7">
        <v>45387.036215277774</v>
      </c>
    </row>
    <row r="102">
      <c r="A102" s="1" t="s">
        <v>753</v>
      </c>
      <c r="B102" s="7">
        <v>45359.795810185184</v>
      </c>
      <c r="C102" s="10">
        <v>412657.281422615</v>
      </c>
      <c r="D102" s="7">
        <v>45397.82701388889</v>
      </c>
    </row>
    <row r="103">
      <c r="A103" s="1" t="s">
        <v>541</v>
      </c>
      <c r="B103" s="7">
        <v>45511.58013888889</v>
      </c>
      <c r="C103" s="10">
        <v>410885.549922943</v>
      </c>
    </row>
    <row r="104">
      <c r="A104" s="1" t="s">
        <v>827</v>
      </c>
      <c r="B104" s="7">
        <v>45506.89627314815</v>
      </c>
      <c r="C104" s="10">
        <v>409253.909955978</v>
      </c>
    </row>
    <row r="105">
      <c r="A105" s="1" t="s">
        <v>3454</v>
      </c>
      <c r="B105" s="7">
        <v>45174.585127314815</v>
      </c>
      <c r="C105" s="10">
        <v>408543.309972763</v>
      </c>
      <c r="D105" s="7">
        <v>45596.22023148148</v>
      </c>
    </row>
    <row r="106">
      <c r="A106" s="1" t="s">
        <v>964</v>
      </c>
      <c r="B106" s="7">
        <v>45324.92135416667</v>
      </c>
      <c r="C106" s="10">
        <v>407573.030525207</v>
      </c>
    </row>
    <row r="107">
      <c r="A107" s="1" t="s">
        <v>540</v>
      </c>
      <c r="B107" s="7">
        <v>45525.74182870371</v>
      </c>
      <c r="C107" s="10">
        <v>402611.139240264</v>
      </c>
    </row>
    <row r="108">
      <c r="A108" s="1" t="s">
        <v>6505</v>
      </c>
      <c r="B108" s="7">
        <v>45309.73189814815</v>
      </c>
      <c r="C108" s="10">
        <v>402291.809417247</v>
      </c>
    </row>
    <row r="109">
      <c r="A109" s="1" t="s">
        <v>5154</v>
      </c>
      <c r="B109" s="7">
        <v>45216.542233796295</v>
      </c>
      <c r="C109" s="10">
        <v>400116.19649887</v>
      </c>
      <c r="D109" s="7">
        <v>45281.94556712963</v>
      </c>
    </row>
    <row r="110">
      <c r="A110" s="1" t="s">
        <v>2138</v>
      </c>
      <c r="B110" s="7">
        <v>45246.55353009259</v>
      </c>
      <c r="C110" s="10">
        <v>396907.519768714</v>
      </c>
      <c r="D110" s="7">
        <v>45321.50318287037</v>
      </c>
    </row>
    <row r="111">
      <c r="A111" s="1" t="s">
        <v>5804</v>
      </c>
      <c r="B111" s="7">
        <v>45272.67798611111</v>
      </c>
      <c r="C111" s="10">
        <v>390018.296331405</v>
      </c>
    </row>
    <row r="112">
      <c r="A112" s="1" t="s">
        <v>42</v>
      </c>
      <c r="B112" s="7">
        <v>45484.830613425926</v>
      </c>
      <c r="C112" s="10">
        <v>382445.139999389</v>
      </c>
      <c r="D112" s="7">
        <v>45572.135567129626</v>
      </c>
    </row>
    <row r="113">
      <c r="A113" s="1" t="s">
        <v>849</v>
      </c>
      <c r="B113" s="7">
        <v>45371.96533564815</v>
      </c>
      <c r="C113" s="10">
        <v>380511.292988777</v>
      </c>
    </row>
    <row r="114">
      <c r="A114" s="1" t="s">
        <v>731</v>
      </c>
      <c r="B114" s="7">
        <v>45462.00947916666</v>
      </c>
      <c r="C114" s="10">
        <v>375080.248176574</v>
      </c>
      <c r="D114" s="7">
        <v>45539.54293981481</v>
      </c>
    </row>
    <row r="115">
      <c r="A115" s="1" t="s">
        <v>321</v>
      </c>
      <c r="B115" s="7">
        <v>45437.73850694444</v>
      </c>
      <c r="C115" s="10">
        <v>373591.369873046</v>
      </c>
    </row>
    <row r="116">
      <c r="A116" s="1" t="s">
        <v>7375</v>
      </c>
      <c r="B116" s="7">
        <v>45281.57711805555</v>
      </c>
      <c r="C116" s="10">
        <v>368814.95973587</v>
      </c>
    </row>
    <row r="117">
      <c r="A117" s="1" t="s">
        <v>23</v>
      </c>
      <c r="B117" s="7">
        <v>45488.7941087963</v>
      </c>
      <c r="C117" s="10">
        <v>360196.971085548</v>
      </c>
      <c r="D117" s="7">
        <v>45517.826365740744</v>
      </c>
    </row>
    <row r="118">
      <c r="A118" s="1" t="s">
        <v>633</v>
      </c>
      <c r="B118" s="7">
        <v>45440.61769675926</v>
      </c>
      <c r="C118" s="10">
        <v>359517.451747894</v>
      </c>
    </row>
    <row r="119">
      <c r="A119" s="1" t="s">
        <v>3483</v>
      </c>
      <c r="B119" s="7">
        <v>45113.74134259259</v>
      </c>
      <c r="C119" s="10">
        <v>353069.097362607</v>
      </c>
    </row>
    <row r="120">
      <c r="A120" s="1" t="s">
        <v>6727</v>
      </c>
      <c r="B120" s="7">
        <v>45231.05740740741</v>
      </c>
      <c r="C120" s="10">
        <v>350470.927139759</v>
      </c>
      <c r="D120" s="7">
        <v>45265.52438657408</v>
      </c>
    </row>
    <row r="121">
      <c r="A121" s="1" t="s">
        <v>681</v>
      </c>
      <c r="B121" s="7">
        <v>45461.557118055556</v>
      </c>
      <c r="C121" s="10">
        <v>346156.660385131</v>
      </c>
      <c r="D121" s="7">
        <v>45510.72304398148</v>
      </c>
    </row>
    <row r="122">
      <c r="A122" s="1" t="s">
        <v>6220</v>
      </c>
      <c r="B122" s="7">
        <v>45183.73164351852</v>
      </c>
      <c r="C122" s="10">
        <v>341936.950547695</v>
      </c>
    </row>
    <row r="123">
      <c r="A123" s="1" t="s">
        <v>28</v>
      </c>
      <c r="B123" s="7">
        <v>45387.787881944445</v>
      </c>
      <c r="C123" s="10">
        <v>341746.866416931</v>
      </c>
    </row>
    <row r="124">
      <c r="A124" s="1" t="s">
        <v>2514</v>
      </c>
      <c r="B124" s="7">
        <v>45576.69228009259</v>
      </c>
      <c r="C124" s="10">
        <v>337876.180408477</v>
      </c>
    </row>
    <row r="125">
      <c r="A125" s="1" t="s">
        <v>3731</v>
      </c>
      <c r="B125" s="7">
        <v>45575.5778125</v>
      </c>
      <c r="C125" s="10">
        <v>336719.259863853</v>
      </c>
    </row>
    <row r="126">
      <c r="A126" s="1" t="s">
        <v>7470</v>
      </c>
      <c r="B126" s="7">
        <v>45271.55627314815</v>
      </c>
      <c r="C126" s="10">
        <v>335183.319888114</v>
      </c>
      <c r="D126" s="7">
        <v>45321.70245370371</v>
      </c>
    </row>
    <row r="127">
      <c r="A127" s="1" t="s">
        <v>6158</v>
      </c>
      <c r="B127" s="7">
        <v>45272.56008101852</v>
      </c>
      <c r="C127" s="10">
        <v>330058.860281944</v>
      </c>
      <c r="D127" s="7">
        <v>45385.54221064815</v>
      </c>
    </row>
    <row r="128">
      <c r="A128" s="1" t="s">
        <v>613</v>
      </c>
      <c r="B128" s="7">
        <v>45524.69527777778</v>
      </c>
      <c r="C128" s="10">
        <v>329663.258728027</v>
      </c>
    </row>
    <row r="129">
      <c r="A129" s="1" t="s">
        <v>757</v>
      </c>
      <c r="B129" s="7">
        <v>45359.77486111111</v>
      </c>
      <c r="C129" s="10">
        <v>328761.239397048</v>
      </c>
      <c r="D129" s="7">
        <v>45421.626180555555</v>
      </c>
    </row>
    <row r="130">
      <c r="A130" s="1" t="s">
        <v>5162</v>
      </c>
      <c r="B130" s="7">
        <v>45247.64368055556</v>
      </c>
      <c r="C130" s="10">
        <v>327640.049743652</v>
      </c>
      <c r="D130" s="7">
        <v>45277.998449074075</v>
      </c>
    </row>
    <row r="131">
      <c r="A131" s="1" t="s">
        <v>2913</v>
      </c>
      <c r="B131" s="7">
        <v>45085.63827546296</v>
      </c>
      <c r="C131" s="10">
        <v>323945.111596584</v>
      </c>
    </row>
    <row r="132">
      <c r="A132" s="1" t="s">
        <v>3530</v>
      </c>
      <c r="B132" s="7">
        <v>45117.76076388889</v>
      </c>
      <c r="C132" s="10">
        <v>322776.022212523</v>
      </c>
    </row>
    <row r="133">
      <c r="A133" s="1" t="s">
        <v>746</v>
      </c>
      <c r="B133" s="7">
        <v>45390.851493055554</v>
      </c>
      <c r="C133" s="10">
        <v>321761.050155639</v>
      </c>
      <c r="D133" s="7">
        <v>45408.56653935185</v>
      </c>
    </row>
    <row r="134">
      <c r="A134" s="1" t="s">
        <v>826</v>
      </c>
      <c r="B134" s="7">
        <v>45561.750972222224</v>
      </c>
      <c r="C134" s="10">
        <v>319739.500877795</v>
      </c>
    </row>
    <row r="135">
      <c r="A135" s="1" t="s">
        <v>717</v>
      </c>
      <c r="B135" s="7">
        <v>45359.86519675926</v>
      </c>
      <c r="C135" s="10">
        <v>319014.301328659</v>
      </c>
    </row>
    <row r="136">
      <c r="A136" s="1" t="s">
        <v>6028</v>
      </c>
      <c r="B136" s="7">
        <v>45201.92240740741</v>
      </c>
      <c r="C136" s="10">
        <v>316132.091982068</v>
      </c>
    </row>
    <row r="137">
      <c r="A137" s="1" t="s">
        <v>5495</v>
      </c>
      <c r="B137" s="7">
        <v>45257.58349537037</v>
      </c>
      <c r="C137" s="10">
        <v>313339.991387782</v>
      </c>
      <c r="D137" s="7">
        <v>45542.68142361111</v>
      </c>
    </row>
    <row r="138">
      <c r="A138" s="1" t="s">
        <v>758</v>
      </c>
      <c r="B138" s="7">
        <v>45404.73855324074</v>
      </c>
      <c r="C138" s="10">
        <v>310943.709319151</v>
      </c>
      <c r="D138" s="7">
        <v>45467.5578125</v>
      </c>
    </row>
    <row r="139">
      <c r="A139" s="1" t="s">
        <v>721</v>
      </c>
      <c r="B139" s="7">
        <v>45546.71236111111</v>
      </c>
      <c r="C139" s="10">
        <v>310817.679618835</v>
      </c>
    </row>
    <row r="140">
      <c r="A140" s="1" t="s">
        <v>6742</v>
      </c>
      <c r="B140" s="7">
        <v>45581.477476851855</v>
      </c>
      <c r="C140" s="10">
        <v>310553.182665348</v>
      </c>
    </row>
    <row r="141">
      <c r="A141" s="1" t="s">
        <v>701</v>
      </c>
      <c r="B141" s="7">
        <v>45525.751539351855</v>
      </c>
      <c r="C141" s="10">
        <v>308274.66001892</v>
      </c>
    </row>
    <row r="142">
      <c r="A142" s="1" t="s">
        <v>182</v>
      </c>
      <c r="B142" s="7">
        <v>45533.297951388886</v>
      </c>
      <c r="C142" s="10">
        <v>307743.919570922</v>
      </c>
    </row>
    <row r="143">
      <c r="A143" s="1" t="s">
        <v>4588</v>
      </c>
      <c r="B143" s="7">
        <v>45239.82800925926</v>
      </c>
      <c r="C143" s="10">
        <v>304627.780036926</v>
      </c>
    </row>
    <row r="144">
      <c r="A144" s="1" t="s">
        <v>4531</v>
      </c>
      <c r="B144" s="7">
        <v>45343.54951388889</v>
      </c>
      <c r="C144" s="10">
        <v>303031.509918212</v>
      </c>
      <c r="D144" s="7">
        <v>45422.71380787037</v>
      </c>
    </row>
    <row r="145">
      <c r="A145" s="1" t="s">
        <v>722</v>
      </c>
      <c r="B145" s="7">
        <v>45370.87641203704</v>
      </c>
      <c r="C145" s="10">
        <v>302928.697166442</v>
      </c>
    </row>
    <row r="146">
      <c r="A146" s="1" t="s">
        <v>718</v>
      </c>
      <c r="B146" s="7">
        <v>45533.82100694445</v>
      </c>
      <c r="C146" s="10">
        <v>300009.398038864</v>
      </c>
    </row>
    <row r="147">
      <c r="A147" s="1" t="s">
        <v>339</v>
      </c>
      <c r="B147" s="7">
        <v>45401.6459375</v>
      </c>
      <c r="C147" s="10">
        <v>299073.880421638</v>
      </c>
    </row>
    <row r="148">
      <c r="A148" s="1" t="s">
        <v>7078</v>
      </c>
      <c r="B148" s="7">
        <v>45189.66265046296</v>
      </c>
      <c r="C148" s="10">
        <v>298080.400482177</v>
      </c>
      <c r="D148" s="7">
        <v>45308.839166666665</v>
      </c>
    </row>
    <row r="149">
      <c r="A149" s="1" t="s">
        <v>615</v>
      </c>
      <c r="B149" s="7">
        <v>45378.49070601852</v>
      </c>
      <c r="C149" s="10">
        <v>298025.320625782</v>
      </c>
      <c r="D149" s="7">
        <v>45586.62027777778</v>
      </c>
    </row>
    <row r="150">
      <c r="A150" s="1" t="s">
        <v>640</v>
      </c>
      <c r="B150" s="7">
        <v>45373.60806712963</v>
      </c>
      <c r="C150" s="10">
        <v>295868.389974594</v>
      </c>
    </row>
    <row r="151">
      <c r="A151" s="1" t="s">
        <v>618</v>
      </c>
      <c r="B151" s="7">
        <v>45510.55519675926</v>
      </c>
      <c r="C151" s="10">
        <v>295838.99004364</v>
      </c>
    </row>
    <row r="152">
      <c r="A152" s="1" t="s">
        <v>3748</v>
      </c>
      <c r="B152" s="7">
        <v>45321.841261574074</v>
      </c>
      <c r="C152" s="10">
        <v>293245.860747337</v>
      </c>
      <c r="D152" s="7">
        <v>45384.87122685185</v>
      </c>
    </row>
    <row r="153">
      <c r="A153" s="1" t="s">
        <v>825</v>
      </c>
      <c r="B153" s="7">
        <v>45547.712534722225</v>
      </c>
      <c r="C153" s="10">
        <v>293076.890636801</v>
      </c>
    </row>
    <row r="154">
      <c r="A154" s="1" t="s">
        <v>727</v>
      </c>
      <c r="B154" s="7">
        <v>45407.535219907404</v>
      </c>
      <c r="C154" s="10">
        <v>292833.071243286</v>
      </c>
    </row>
    <row r="155">
      <c r="A155" s="1" t="s">
        <v>1453</v>
      </c>
      <c r="B155" s="7">
        <v>45139.494479166664</v>
      </c>
      <c r="C155" s="10">
        <v>292044.43009305</v>
      </c>
    </row>
    <row r="156">
      <c r="A156" s="1" t="s">
        <v>824</v>
      </c>
      <c r="B156" s="7">
        <v>45548.852314814816</v>
      </c>
      <c r="C156" s="10">
        <v>291645.498550415</v>
      </c>
    </row>
    <row r="157">
      <c r="A157" s="1" t="s">
        <v>1915</v>
      </c>
      <c r="B157" s="7">
        <v>45322.87900462963</v>
      </c>
      <c r="C157" s="10">
        <v>291546.911050081</v>
      </c>
    </row>
    <row r="158">
      <c r="A158" s="1" t="s">
        <v>323</v>
      </c>
      <c r="B158" s="7">
        <v>45406.713217592594</v>
      </c>
      <c r="C158" s="10">
        <v>291316.923025131</v>
      </c>
    </row>
    <row r="159">
      <c r="A159" s="1" t="s">
        <v>7406</v>
      </c>
      <c r="B159" s="7">
        <v>45072.80553240741</v>
      </c>
      <c r="C159" s="10">
        <v>290315.517951965</v>
      </c>
    </row>
    <row r="160">
      <c r="A160" s="1" t="s">
        <v>4088</v>
      </c>
      <c r="B160" s="7">
        <v>45258.84243055555</v>
      </c>
      <c r="C160" s="10">
        <v>287791.469600677</v>
      </c>
    </row>
    <row r="161">
      <c r="A161" s="1" t="s">
        <v>6806</v>
      </c>
      <c r="B161" s="7">
        <v>44967.52991898148</v>
      </c>
      <c r="C161" s="10">
        <v>287100.140141487</v>
      </c>
    </row>
    <row r="162">
      <c r="A162" s="1" t="s">
        <v>601</v>
      </c>
      <c r="B162" s="7">
        <v>45432.76576388889</v>
      </c>
      <c r="C162" s="10">
        <v>285827.780090332</v>
      </c>
    </row>
    <row r="163">
      <c r="A163" s="1" t="s">
        <v>614</v>
      </c>
      <c r="B163" s="7">
        <v>45540.78402777778</v>
      </c>
      <c r="C163" s="10">
        <v>285780.980121612</v>
      </c>
    </row>
    <row r="164">
      <c r="A164" s="1" t="s">
        <v>313</v>
      </c>
      <c r="B164" s="7">
        <v>45544.89150462963</v>
      </c>
      <c r="C164" s="10">
        <v>283111.559501647</v>
      </c>
    </row>
    <row r="165">
      <c r="A165" s="1" t="s">
        <v>823</v>
      </c>
      <c r="B165" s="7">
        <v>45499.67940972222</v>
      </c>
      <c r="C165" s="10">
        <v>281748.789482116</v>
      </c>
    </row>
    <row r="166">
      <c r="A166" s="1" t="s">
        <v>822</v>
      </c>
      <c r="B166" s="7">
        <v>45462.025555555556</v>
      </c>
      <c r="C166" s="10">
        <v>277668.100946903</v>
      </c>
    </row>
    <row r="167">
      <c r="A167" s="1" t="s">
        <v>970</v>
      </c>
      <c r="B167" s="7">
        <v>45348.74574074074</v>
      </c>
      <c r="C167" s="10">
        <v>277247.970287323</v>
      </c>
      <c r="D167" s="7">
        <v>45473.7971875</v>
      </c>
    </row>
    <row r="168">
      <c r="A168" s="1" t="s">
        <v>629</v>
      </c>
      <c r="B168" s="7">
        <v>45562.74070601852</v>
      </c>
      <c r="C168" s="10">
        <v>276904.669678688</v>
      </c>
    </row>
    <row r="169">
      <c r="A169" s="1" t="s">
        <v>41</v>
      </c>
      <c r="B169" s="7">
        <v>45433.60054398148</v>
      </c>
      <c r="C169" s="10">
        <v>276207.580112924</v>
      </c>
    </row>
    <row r="170">
      <c r="A170" s="1" t="s">
        <v>821</v>
      </c>
      <c r="B170" s="7">
        <v>45548.79457175926</v>
      </c>
      <c r="C170" s="10">
        <v>275500.170906066</v>
      </c>
    </row>
    <row r="171">
      <c r="A171" s="1" t="s">
        <v>39</v>
      </c>
      <c r="B171" s="7">
        <v>45530.49508101852</v>
      </c>
      <c r="C171" s="10">
        <v>272526.980663299</v>
      </c>
    </row>
    <row r="172">
      <c r="A172" s="1" t="s">
        <v>44</v>
      </c>
      <c r="B172" s="7">
        <v>45545.8540625</v>
      </c>
      <c r="C172" s="10">
        <v>271301.53905487</v>
      </c>
    </row>
    <row r="173">
      <c r="A173" s="1" t="s">
        <v>5777</v>
      </c>
      <c r="B173" s="7">
        <v>45085.60009259259</v>
      </c>
      <c r="C173" s="10">
        <v>268257.770202636</v>
      </c>
      <c r="D173" s="7">
        <v>45414.572800925926</v>
      </c>
    </row>
    <row r="174">
      <c r="A174" s="1" t="s">
        <v>56</v>
      </c>
      <c r="B174" s="7">
        <v>45518.565</v>
      </c>
      <c r="C174" s="10">
        <v>267911.199962615</v>
      </c>
    </row>
    <row r="175">
      <c r="A175" s="1" t="s">
        <v>1373</v>
      </c>
      <c r="B175" s="7">
        <v>45328.60959490741</v>
      </c>
      <c r="C175" s="10">
        <v>266120.060241699</v>
      </c>
      <c r="D175" s="7">
        <v>45443.65497685185</v>
      </c>
    </row>
    <row r="176">
      <c r="A176" s="1" t="s">
        <v>4016</v>
      </c>
      <c r="B176" s="7">
        <v>45335.73944444444</v>
      </c>
      <c r="C176" s="10">
        <v>265252.652498245</v>
      </c>
      <c r="D176" s="7">
        <v>45421.839212962965</v>
      </c>
    </row>
    <row r="177">
      <c r="A177" s="1" t="s">
        <v>3928</v>
      </c>
      <c r="B177" s="7">
        <v>45106.784421296295</v>
      </c>
      <c r="C177" s="10">
        <v>263131.139702796</v>
      </c>
      <c r="D177" s="7">
        <v>45542.650405092594</v>
      </c>
    </row>
    <row r="178">
      <c r="A178" s="1" t="s">
        <v>1967</v>
      </c>
      <c r="B178" s="7">
        <v>45152.85875</v>
      </c>
      <c r="C178" s="10">
        <v>262981.580569982</v>
      </c>
      <c r="D178" s="7">
        <v>45538.74493055556</v>
      </c>
    </row>
    <row r="179">
      <c r="A179" s="1" t="s">
        <v>2551</v>
      </c>
      <c r="B179" s="7">
        <v>45327.559432870374</v>
      </c>
      <c r="C179" s="10">
        <v>261776.629689455</v>
      </c>
      <c r="D179" s="7">
        <v>45432.839108796295</v>
      </c>
    </row>
    <row r="180">
      <c r="A180" s="1" t="s">
        <v>759</v>
      </c>
      <c r="B180" s="7">
        <v>45357.67559027778</v>
      </c>
      <c r="C180" s="10">
        <v>261723.621044158</v>
      </c>
      <c r="D180" s="7">
        <v>45441.73175925926</v>
      </c>
    </row>
    <row r="181">
      <c r="A181" s="1" t="s">
        <v>820</v>
      </c>
      <c r="B181" s="7">
        <v>45544.65253472222</v>
      </c>
      <c r="C181" s="10">
        <v>259134.930294036</v>
      </c>
    </row>
    <row r="182">
      <c r="A182" s="1" t="s">
        <v>751</v>
      </c>
      <c r="B182" s="7">
        <v>45516.60089120371</v>
      </c>
      <c r="C182" s="10">
        <v>258324.177959442</v>
      </c>
      <c r="D182" s="7">
        <v>45551.528645833336</v>
      </c>
    </row>
    <row r="183">
      <c r="A183" s="1" t="s">
        <v>37</v>
      </c>
      <c r="B183" s="7">
        <v>45538.736446759256</v>
      </c>
      <c r="C183" s="10">
        <v>257962.569938659</v>
      </c>
    </row>
    <row r="184">
      <c r="A184" s="1" t="s">
        <v>4498</v>
      </c>
      <c r="B184" s="7">
        <v>45160.73704861111</v>
      </c>
      <c r="C184" s="10">
        <v>257929.033184051</v>
      </c>
    </row>
    <row r="185">
      <c r="A185" s="1" t="s">
        <v>6607</v>
      </c>
      <c r="B185" s="7">
        <v>45582.67376157407</v>
      </c>
      <c r="C185" s="10">
        <v>256066.06923294</v>
      </c>
    </row>
    <row r="186">
      <c r="A186" s="1" t="s">
        <v>819</v>
      </c>
      <c r="B186" s="7">
        <v>45554.6337037037</v>
      </c>
      <c r="C186" s="10">
        <v>251917.649677047</v>
      </c>
    </row>
    <row r="187">
      <c r="A187" s="1" t="s">
        <v>6186</v>
      </c>
      <c r="B187" s="7">
        <v>45239.853993055556</v>
      </c>
      <c r="C187" s="10">
        <v>249943.947090148</v>
      </c>
    </row>
    <row r="188">
      <c r="A188" s="1" t="s">
        <v>611</v>
      </c>
      <c r="B188" s="7">
        <v>45506.56190972222</v>
      </c>
      <c r="C188" s="10">
        <v>249178.349850296</v>
      </c>
    </row>
    <row r="189">
      <c r="A189" s="1" t="s">
        <v>2965</v>
      </c>
      <c r="B189" s="7">
        <v>45568.86158564815</v>
      </c>
      <c r="C189" s="10">
        <v>248329.809951782</v>
      </c>
    </row>
    <row r="190">
      <c r="A190" s="1" t="s">
        <v>698</v>
      </c>
      <c r="B190" s="7">
        <v>45503.056921296295</v>
      </c>
      <c r="C190" s="10">
        <v>247388.179424285</v>
      </c>
    </row>
    <row r="191">
      <c r="A191" s="1" t="s">
        <v>619</v>
      </c>
      <c r="B191" s="7">
        <v>45355.59384259259</v>
      </c>
      <c r="C191" s="10">
        <v>247320.440277099</v>
      </c>
      <c r="D191" s="7">
        <v>45518.735659722224</v>
      </c>
    </row>
    <row r="192">
      <c r="A192" s="1" t="s">
        <v>5487</v>
      </c>
      <c r="B192" s="7">
        <v>45288.714594907404</v>
      </c>
      <c r="C192" s="10">
        <v>245794.489034652</v>
      </c>
      <c r="D192" s="7">
        <v>45573.75990740741</v>
      </c>
    </row>
    <row r="193">
      <c r="A193" s="1" t="s">
        <v>1051</v>
      </c>
      <c r="B193" s="7">
        <v>45337.84914351852</v>
      </c>
      <c r="C193" s="10">
        <v>244448.701326012</v>
      </c>
    </row>
    <row r="194">
      <c r="A194" s="1" t="s">
        <v>818</v>
      </c>
      <c r="B194" s="7">
        <v>45512.51037037037</v>
      </c>
      <c r="C194" s="10">
        <v>244334.071022033</v>
      </c>
    </row>
    <row r="195">
      <c r="A195" s="1" t="s">
        <v>817</v>
      </c>
      <c r="B195" s="7">
        <v>45455.54628472222</v>
      </c>
      <c r="C195" s="10">
        <v>242866.590559015</v>
      </c>
    </row>
    <row r="196">
      <c r="A196" s="1" t="s">
        <v>2458</v>
      </c>
      <c r="B196" s="7">
        <v>45126.5780787037</v>
      </c>
      <c r="C196" s="10">
        <v>241592.099868774</v>
      </c>
    </row>
    <row r="197">
      <c r="A197" s="1" t="s">
        <v>816</v>
      </c>
      <c r="B197" s="7">
        <v>45467.541979166665</v>
      </c>
      <c r="C197" s="10">
        <v>240519.440856933</v>
      </c>
    </row>
    <row r="198">
      <c r="A198" s="1" t="s">
        <v>2086</v>
      </c>
      <c r="B198" s="7">
        <v>45287.564618055556</v>
      </c>
      <c r="C198" s="10">
        <v>240299.0</v>
      </c>
    </row>
    <row r="199">
      <c r="A199" s="1" t="s">
        <v>43</v>
      </c>
      <c r="B199" s="7">
        <v>45492.73149305556</v>
      </c>
      <c r="C199" s="10">
        <v>238260.872921943</v>
      </c>
    </row>
    <row r="200">
      <c r="A200" s="1" t="s">
        <v>2630</v>
      </c>
      <c r="B200" s="7">
        <v>45345.501296296294</v>
      </c>
      <c r="C200" s="10">
        <v>238112.020492553</v>
      </c>
      <c r="D200" s="7">
        <v>45414.75709490741</v>
      </c>
    </row>
    <row r="201">
      <c r="A201" s="1" t="s">
        <v>650</v>
      </c>
      <c r="B201" s="7">
        <v>45373.687256944446</v>
      </c>
      <c r="C201" s="10">
        <v>238091.641358852</v>
      </c>
    </row>
    <row r="202">
      <c r="A202" s="1" t="s">
        <v>652</v>
      </c>
      <c r="B202" s="7">
        <v>45449.55210648148</v>
      </c>
      <c r="C202" s="10">
        <v>238040.588043212</v>
      </c>
    </row>
    <row r="203">
      <c r="A203" s="1" t="s">
        <v>341</v>
      </c>
      <c r="B203" s="7">
        <v>45474.70348379629</v>
      </c>
      <c r="C203" s="10">
        <v>237833.0</v>
      </c>
    </row>
    <row r="204">
      <c r="A204" s="1" t="s">
        <v>4439</v>
      </c>
      <c r="B204" s="7">
        <v>45588.75548611111</v>
      </c>
      <c r="C204" s="10">
        <v>235894.900863647</v>
      </c>
    </row>
    <row r="205">
      <c r="A205" s="1" t="s">
        <v>539</v>
      </c>
      <c r="B205" s="7">
        <v>45498.8</v>
      </c>
      <c r="C205" s="10">
        <v>234964.900024414</v>
      </c>
    </row>
    <row r="206">
      <c r="A206" s="1" t="s">
        <v>1733</v>
      </c>
      <c r="B206" s="7">
        <v>45197.73753472222</v>
      </c>
      <c r="C206" s="10">
        <v>232639.82055664</v>
      </c>
      <c r="D206" s="7">
        <v>45436.7106712963</v>
      </c>
    </row>
    <row r="207">
      <c r="A207" s="1" t="s">
        <v>327</v>
      </c>
      <c r="B207" s="7">
        <v>45426.86528935185</v>
      </c>
      <c r="C207" s="10">
        <v>231403.707971572</v>
      </c>
    </row>
    <row r="208">
      <c r="A208" s="1" t="s">
        <v>436</v>
      </c>
      <c r="B208" s="7">
        <v>45532.74099537037</v>
      </c>
      <c r="C208" s="10">
        <v>229333.530906677</v>
      </c>
    </row>
    <row r="209">
      <c r="A209" s="1" t="s">
        <v>4493</v>
      </c>
      <c r="B209" s="7">
        <v>45196.70447916666</v>
      </c>
      <c r="C209" s="10">
        <v>228342.069433212</v>
      </c>
    </row>
    <row r="210">
      <c r="A210" s="1" t="s">
        <v>240</v>
      </c>
      <c r="B210" s="7">
        <v>45476.48548611111</v>
      </c>
      <c r="C210" s="10">
        <v>227508.959236145</v>
      </c>
      <c r="D210" s="7">
        <v>45534.603159722225</v>
      </c>
    </row>
    <row r="211">
      <c r="A211" s="1" t="s">
        <v>4634</v>
      </c>
      <c r="B211" s="7">
        <v>45322.879641203705</v>
      </c>
      <c r="C211" s="10">
        <v>226911.160186052</v>
      </c>
    </row>
    <row r="212">
      <c r="A212" s="1" t="s">
        <v>2268</v>
      </c>
      <c r="B212" s="7">
        <v>45576.80150462963</v>
      </c>
      <c r="C212" s="10">
        <v>223995.669303894</v>
      </c>
    </row>
    <row r="213">
      <c r="A213" s="1" t="s">
        <v>2178</v>
      </c>
      <c r="B213" s="7">
        <v>45567.80190972222</v>
      </c>
      <c r="C213" s="10">
        <v>219777.479252576</v>
      </c>
    </row>
    <row r="214">
      <c r="A214" s="1" t="s">
        <v>277</v>
      </c>
      <c r="B214" s="7">
        <v>45469.84641203703</v>
      </c>
      <c r="C214" s="10">
        <v>219717.709175109</v>
      </c>
    </row>
    <row r="215">
      <c r="A215" s="1" t="s">
        <v>815</v>
      </c>
      <c r="B215" s="7">
        <v>45460.645219907405</v>
      </c>
      <c r="C215" s="10">
        <v>219701.309173583</v>
      </c>
    </row>
    <row r="216">
      <c r="A216" s="1" t="s">
        <v>538</v>
      </c>
      <c r="B216" s="7">
        <v>45525.75523148148</v>
      </c>
      <c r="C216" s="10">
        <v>219248.170715332</v>
      </c>
    </row>
    <row r="217">
      <c r="A217" s="1" t="s">
        <v>137</v>
      </c>
      <c r="B217" s="7">
        <v>45477.57283564815</v>
      </c>
      <c r="C217" s="10">
        <v>217869.129791259</v>
      </c>
    </row>
    <row r="218">
      <c r="A218" s="1" t="s">
        <v>5573</v>
      </c>
      <c r="B218" s="7">
        <v>45251.829733796294</v>
      </c>
      <c r="C218" s="10">
        <v>215461.509605407</v>
      </c>
    </row>
    <row r="219">
      <c r="A219" s="1" t="s">
        <v>3361</v>
      </c>
      <c r="B219" s="7">
        <v>44946.62375</v>
      </c>
      <c r="C219" s="10">
        <v>212790.279855728</v>
      </c>
      <c r="D219" s="7">
        <v>45235.5087037037</v>
      </c>
    </row>
    <row r="220">
      <c r="A220" s="1" t="s">
        <v>704</v>
      </c>
      <c r="B220" s="7">
        <v>45391.6505787037</v>
      </c>
      <c r="C220" s="10">
        <v>212303.848815917</v>
      </c>
    </row>
    <row r="221">
      <c r="A221" s="1" t="s">
        <v>3256</v>
      </c>
      <c r="B221" s="7">
        <v>45156.83304398148</v>
      </c>
      <c r="C221" s="10">
        <v>212105.189929962</v>
      </c>
    </row>
    <row r="222">
      <c r="A222" s="1" t="s">
        <v>730</v>
      </c>
      <c r="B222" s="7">
        <v>45373.752118055556</v>
      </c>
      <c r="C222" s="10">
        <v>211773.959692001</v>
      </c>
    </row>
    <row r="223">
      <c r="A223" s="1" t="s">
        <v>7136</v>
      </c>
      <c r="B223" s="7">
        <v>45153.56072916667</v>
      </c>
      <c r="C223" s="10">
        <v>211260.540672302</v>
      </c>
    </row>
    <row r="224">
      <c r="A224" s="1" t="s">
        <v>6292</v>
      </c>
      <c r="B224" s="7">
        <v>45244.81002314815</v>
      </c>
      <c r="C224" s="10">
        <v>208883.700584411</v>
      </c>
      <c r="D224" s="7">
        <v>45460.624027777776</v>
      </c>
    </row>
    <row r="225">
      <c r="A225" s="1" t="s">
        <v>708</v>
      </c>
      <c r="B225" s="7">
        <v>45462.74986111111</v>
      </c>
      <c r="C225" s="10">
        <v>208427.249793767</v>
      </c>
      <c r="D225" s="7">
        <v>45491.9546412037</v>
      </c>
    </row>
    <row r="226">
      <c r="A226" s="1" t="s">
        <v>537</v>
      </c>
      <c r="B226" s="7">
        <v>45533.917719907404</v>
      </c>
      <c r="C226" s="10">
        <v>207329.630334854</v>
      </c>
    </row>
    <row r="227">
      <c r="A227" s="1" t="s">
        <v>6339</v>
      </c>
      <c r="B227" s="7">
        <v>45169.74275462963</v>
      </c>
      <c r="C227" s="10">
        <v>206871.919815063</v>
      </c>
      <c r="D227" s="7">
        <v>45237.566030092596</v>
      </c>
    </row>
    <row r="228">
      <c r="A228" s="1" t="s">
        <v>814</v>
      </c>
      <c r="B228" s="7">
        <v>45540.91175925926</v>
      </c>
      <c r="C228" s="10">
        <v>206451.599617004</v>
      </c>
    </row>
    <row r="229">
      <c r="A229" s="1" t="s">
        <v>306</v>
      </c>
      <c r="B229" s="7">
        <v>45443.494675925926</v>
      </c>
      <c r="C229" s="10">
        <v>206223.840687751</v>
      </c>
    </row>
    <row r="230">
      <c r="A230" s="1" t="s">
        <v>754</v>
      </c>
      <c r="B230" s="7">
        <v>45540.00625</v>
      </c>
      <c r="C230" s="10">
        <v>205005.289404869</v>
      </c>
      <c r="D230" s="7">
        <v>45582.70923611111</v>
      </c>
    </row>
    <row r="231">
      <c r="A231" s="1" t="s">
        <v>813</v>
      </c>
      <c r="B231" s="7">
        <v>45539.99966435185</v>
      </c>
      <c r="C231" s="10">
        <v>203609.590794028</v>
      </c>
    </row>
    <row r="232">
      <c r="A232" s="1" t="s">
        <v>133</v>
      </c>
      <c r="B232" s="7">
        <v>45464.03928240741</v>
      </c>
      <c r="C232" s="10">
        <v>202383.351196289</v>
      </c>
    </row>
    <row r="233">
      <c r="A233" s="1" t="s">
        <v>536</v>
      </c>
      <c r="B233" s="7">
        <v>45492.717210648145</v>
      </c>
      <c r="C233" s="10">
        <v>202158.20967102</v>
      </c>
    </row>
    <row r="234">
      <c r="A234" s="1" t="s">
        <v>27</v>
      </c>
      <c r="B234" s="7">
        <v>45474.6174537037</v>
      </c>
      <c r="C234" s="10">
        <v>200796.481546401</v>
      </c>
    </row>
    <row r="235">
      <c r="A235" s="1" t="s">
        <v>707</v>
      </c>
      <c r="B235" s="7">
        <v>45533.62138888889</v>
      </c>
      <c r="C235" s="10">
        <v>200780.580336332</v>
      </c>
    </row>
    <row r="236">
      <c r="A236" s="1" t="s">
        <v>4275</v>
      </c>
      <c r="B236" s="7">
        <v>45236.82775462963</v>
      </c>
      <c r="C236" s="10">
        <v>200524.740743637</v>
      </c>
    </row>
    <row r="237">
      <c r="A237" s="1" t="s">
        <v>5392</v>
      </c>
      <c r="B237" s="7">
        <v>45226.894733796296</v>
      </c>
      <c r="C237" s="10">
        <v>199481.909397125</v>
      </c>
    </row>
    <row r="238">
      <c r="A238" s="1" t="s">
        <v>5167</v>
      </c>
      <c r="B238" s="7">
        <v>45337.80484953704</v>
      </c>
      <c r="C238" s="10">
        <v>199048.339535236</v>
      </c>
      <c r="D238" s="7">
        <v>45519.26137731481</v>
      </c>
    </row>
    <row r="239">
      <c r="A239" s="1" t="s">
        <v>5172</v>
      </c>
      <c r="B239" s="7">
        <v>44903.766851851855</v>
      </c>
      <c r="C239" s="10">
        <v>199036.818679809</v>
      </c>
    </row>
    <row r="240">
      <c r="A240" s="1" t="s">
        <v>4365</v>
      </c>
      <c r="B240" s="7">
        <v>45191.73572916666</v>
      </c>
      <c r="C240" s="10">
        <v>198378.099975585</v>
      </c>
    </row>
    <row r="241">
      <c r="A241" s="1" t="s">
        <v>812</v>
      </c>
      <c r="B241" s="7">
        <v>45561.99524305556</v>
      </c>
      <c r="C241" s="10">
        <v>198155.159029006</v>
      </c>
    </row>
    <row r="242">
      <c r="A242" s="1" t="s">
        <v>5894</v>
      </c>
      <c r="B242" s="7">
        <v>45575.75648148148</v>
      </c>
      <c r="C242" s="10">
        <v>197827.601268768</v>
      </c>
    </row>
    <row r="243">
      <c r="A243" s="1" t="s">
        <v>4962</v>
      </c>
      <c r="B243" s="7">
        <v>45345.8299537037</v>
      </c>
      <c r="C243" s="10">
        <v>197576.130119323</v>
      </c>
    </row>
    <row r="244">
      <c r="A244" s="1" t="s">
        <v>660</v>
      </c>
      <c r="B244" s="7">
        <v>45435.59641203703</v>
      </c>
      <c r="C244" s="10">
        <v>196394.258796691</v>
      </c>
    </row>
    <row r="245">
      <c r="A245" s="1" t="s">
        <v>703</v>
      </c>
      <c r="B245" s="7">
        <v>45503.596284722225</v>
      </c>
      <c r="C245" s="10">
        <v>195938.340058326</v>
      </c>
    </row>
    <row r="246">
      <c r="A246" s="1" t="s">
        <v>6536</v>
      </c>
      <c r="B246" s="7">
        <v>45586.58305555556</v>
      </c>
      <c r="C246" s="10">
        <v>195744.940277099</v>
      </c>
    </row>
    <row r="247">
      <c r="A247" s="1" t="s">
        <v>5448</v>
      </c>
      <c r="B247" s="7">
        <v>45574.77513888889</v>
      </c>
      <c r="C247" s="10">
        <v>192958.399823606</v>
      </c>
    </row>
    <row r="248">
      <c r="A248" s="1" t="s">
        <v>6876</v>
      </c>
      <c r="B248" s="7">
        <v>45212.50938657407</v>
      </c>
      <c r="C248" s="10">
        <v>191253.000063061</v>
      </c>
    </row>
    <row r="249">
      <c r="A249" s="1" t="s">
        <v>3847</v>
      </c>
      <c r="B249" s="7">
        <v>45205.692777777775</v>
      </c>
      <c r="C249" s="10">
        <v>190992.408241271</v>
      </c>
    </row>
    <row r="250">
      <c r="A250" s="1" t="s">
        <v>226</v>
      </c>
      <c r="B250" s="7">
        <v>45419.74170138889</v>
      </c>
      <c r="C250" s="10">
        <v>190350.0</v>
      </c>
    </row>
    <row r="251">
      <c r="A251" s="1" t="s">
        <v>3940</v>
      </c>
      <c r="B251" s="7">
        <v>45218.57056712963</v>
      </c>
      <c r="C251" s="10">
        <v>188983.771217346</v>
      </c>
      <c r="D251" s="7">
        <v>45316.82931712963</v>
      </c>
    </row>
    <row r="252">
      <c r="A252" s="1" t="s">
        <v>713</v>
      </c>
      <c r="B252" s="7">
        <v>45530.84585648148</v>
      </c>
      <c r="C252" s="10">
        <v>188672.480747222</v>
      </c>
    </row>
    <row r="253">
      <c r="A253" s="1" t="s">
        <v>6428</v>
      </c>
      <c r="B253" s="7">
        <v>45574.839270833334</v>
      </c>
      <c r="C253" s="10">
        <v>188666.439897537</v>
      </c>
    </row>
    <row r="254">
      <c r="A254" s="1" t="s">
        <v>7466</v>
      </c>
      <c r="B254" s="7">
        <v>44903.77002314815</v>
      </c>
      <c r="C254" s="10">
        <v>188349.718399047</v>
      </c>
      <c r="D254" s="7">
        <v>45235.5087037037</v>
      </c>
    </row>
    <row r="255">
      <c r="A255" s="1" t="s">
        <v>1992</v>
      </c>
      <c r="B255" s="7">
        <v>45183.59496527778</v>
      </c>
      <c r="C255" s="10">
        <v>188088.138526916</v>
      </c>
      <c r="D255" s="7">
        <v>45274.61797453704</v>
      </c>
    </row>
    <row r="256">
      <c r="A256" s="1" t="s">
        <v>811</v>
      </c>
      <c r="B256" s="7">
        <v>45495.83423611111</v>
      </c>
      <c r="C256" s="10">
        <v>187944.089683074</v>
      </c>
    </row>
    <row r="257">
      <c r="A257" s="1" t="s">
        <v>4905</v>
      </c>
      <c r="B257" s="7">
        <v>45580.86253472222</v>
      </c>
      <c r="C257" s="10">
        <v>186575.349334716</v>
      </c>
    </row>
    <row r="258">
      <c r="A258" s="1" t="s">
        <v>2060</v>
      </c>
      <c r="B258" s="7">
        <v>45230.88878472222</v>
      </c>
      <c r="C258" s="10">
        <v>185904.831166991</v>
      </c>
      <c r="D258" s="7">
        <v>45301.72318287037</v>
      </c>
    </row>
    <row r="259">
      <c r="A259" s="1" t="s">
        <v>406</v>
      </c>
      <c r="B259" s="7">
        <v>45373.83175925926</v>
      </c>
      <c r="C259" s="10">
        <v>185116.890075683</v>
      </c>
      <c r="D259" s="7">
        <v>45476.72462962963</v>
      </c>
    </row>
    <row r="260">
      <c r="A260" s="1" t="s">
        <v>213</v>
      </c>
      <c r="B260" s="7">
        <v>45455.62050925926</v>
      </c>
      <c r="C260" s="10">
        <v>184927.67124176</v>
      </c>
    </row>
    <row r="261">
      <c r="A261" s="1" t="s">
        <v>535</v>
      </c>
      <c r="B261" s="7">
        <v>45463.8468287037</v>
      </c>
      <c r="C261" s="10">
        <v>184219.200167179</v>
      </c>
    </row>
    <row r="262">
      <c r="A262" s="1" t="s">
        <v>714</v>
      </c>
      <c r="B262" s="7">
        <v>45449.70453703704</v>
      </c>
      <c r="C262" s="10">
        <v>183410.879695892</v>
      </c>
    </row>
    <row r="263">
      <c r="A263" s="1" t="s">
        <v>6985</v>
      </c>
      <c r="B263" s="7">
        <v>45567.559699074074</v>
      </c>
      <c r="C263" s="10">
        <v>183199.020675659</v>
      </c>
    </row>
    <row r="264">
      <c r="A264" s="1" t="s">
        <v>5916</v>
      </c>
      <c r="B264" s="7">
        <v>45245.60138888889</v>
      </c>
      <c r="C264" s="10">
        <v>182597.240220665</v>
      </c>
      <c r="D264" s="7">
        <v>45450.69627314815</v>
      </c>
    </row>
    <row r="265">
      <c r="A265" s="1" t="s">
        <v>1798</v>
      </c>
      <c r="B265" s="7">
        <v>45195.85060185185</v>
      </c>
      <c r="C265" s="10">
        <v>182231.219486236</v>
      </c>
      <c r="D265" s="7">
        <v>45266.8155787037</v>
      </c>
    </row>
    <row r="266">
      <c r="A266" s="1" t="s">
        <v>7368</v>
      </c>
      <c r="B266" s="7">
        <v>44966.87550925926</v>
      </c>
      <c r="C266" s="10">
        <v>182181.00951004</v>
      </c>
    </row>
    <row r="267">
      <c r="A267" s="1" t="s">
        <v>600</v>
      </c>
      <c r="B267" s="7">
        <v>45394.58126157407</v>
      </c>
      <c r="C267" s="10">
        <v>180591.775128364</v>
      </c>
    </row>
    <row r="268">
      <c r="A268" s="1" t="s">
        <v>706</v>
      </c>
      <c r="B268" s="7">
        <v>45561.85040509259</v>
      </c>
      <c r="C268" s="10">
        <v>180506.780103564</v>
      </c>
    </row>
    <row r="269">
      <c r="A269" s="1" t="s">
        <v>1578</v>
      </c>
      <c r="B269" s="7">
        <v>45260.86719907408</v>
      </c>
      <c r="C269" s="10">
        <v>178610.819776535</v>
      </c>
      <c r="D269" s="7">
        <v>45362.87111111111</v>
      </c>
    </row>
    <row r="270">
      <c r="A270" s="1" t="s">
        <v>111</v>
      </c>
      <c r="B270" s="7">
        <v>45533.28768518518</v>
      </c>
      <c r="C270" s="10">
        <v>178235.309226989</v>
      </c>
    </row>
    <row r="271">
      <c r="A271" s="1" t="s">
        <v>6078</v>
      </c>
      <c r="B271" s="7">
        <v>45581.02445601852</v>
      </c>
      <c r="C271" s="10">
        <v>177089.739883422</v>
      </c>
    </row>
    <row r="272">
      <c r="A272" s="1" t="s">
        <v>5762</v>
      </c>
      <c r="B272" s="7">
        <v>45573.65144675926</v>
      </c>
      <c r="C272" s="10">
        <v>176526.920758843</v>
      </c>
    </row>
    <row r="273">
      <c r="A273" s="1" t="s">
        <v>324</v>
      </c>
      <c r="B273" s="7">
        <v>45357.834178240744</v>
      </c>
      <c r="C273" s="10">
        <v>176142.63028717</v>
      </c>
    </row>
    <row r="274">
      <c r="A274" s="1" t="s">
        <v>5799</v>
      </c>
      <c r="B274" s="7">
        <v>45110.778020833335</v>
      </c>
      <c r="C274" s="10">
        <v>175944.688358604</v>
      </c>
    </row>
    <row r="275">
      <c r="A275" s="1" t="s">
        <v>724</v>
      </c>
      <c r="B275" s="7">
        <v>45538.80076388889</v>
      </c>
      <c r="C275" s="10">
        <v>175796.112512588</v>
      </c>
    </row>
    <row r="276">
      <c r="A276" s="1" t="s">
        <v>662</v>
      </c>
      <c r="B276" s="7">
        <v>45485.668229166666</v>
      </c>
      <c r="C276" s="10">
        <v>174903.46014595</v>
      </c>
    </row>
    <row r="277">
      <c r="A277" s="1" t="s">
        <v>810</v>
      </c>
      <c r="B277" s="7">
        <v>45379.757997685185</v>
      </c>
      <c r="C277" s="10">
        <v>172074.789207458</v>
      </c>
    </row>
    <row r="278">
      <c r="A278" s="1" t="s">
        <v>305</v>
      </c>
      <c r="B278" s="7">
        <v>45495.8819212963</v>
      </c>
      <c r="C278" s="10">
        <v>168749.039550781</v>
      </c>
    </row>
    <row r="279">
      <c r="A279" s="1" t="s">
        <v>1166</v>
      </c>
      <c r="B279" s="7">
        <v>45175.06261574074</v>
      </c>
      <c r="C279" s="10">
        <v>168444.419586181</v>
      </c>
      <c r="D279" s="7">
        <v>45473.7971875</v>
      </c>
    </row>
    <row r="280">
      <c r="A280" s="1" t="s">
        <v>4779</v>
      </c>
      <c r="B280" s="7">
        <v>45296.814618055556</v>
      </c>
      <c r="C280" s="10">
        <v>165670.230740547</v>
      </c>
    </row>
    <row r="281">
      <c r="A281" s="1" t="s">
        <v>2219</v>
      </c>
      <c r="B281" s="7">
        <v>45240.66376157408</v>
      </c>
      <c r="C281" s="10">
        <v>164948.229881286</v>
      </c>
      <c r="D281" s="7">
        <v>45322.65038194445</v>
      </c>
    </row>
    <row r="282">
      <c r="A282" s="1" t="s">
        <v>616</v>
      </c>
      <c r="B282" s="7">
        <v>45531.47210648148</v>
      </c>
      <c r="C282" s="10">
        <v>163816.299772262</v>
      </c>
    </row>
    <row r="283">
      <c r="A283" s="1" t="s">
        <v>7236</v>
      </c>
      <c r="B283" s="7">
        <v>45106.03885416667</v>
      </c>
      <c r="C283" s="10">
        <v>163776.198432207</v>
      </c>
      <c r="D283" s="7">
        <v>45328.95484953704</v>
      </c>
    </row>
    <row r="284">
      <c r="A284" s="1" t="s">
        <v>7428</v>
      </c>
      <c r="B284" s="7">
        <v>45196.625868055555</v>
      </c>
      <c r="C284" s="10">
        <v>163560.35067749</v>
      </c>
      <c r="D284" s="7">
        <v>45296.835069444445</v>
      </c>
    </row>
    <row r="285">
      <c r="A285" s="1" t="s">
        <v>314</v>
      </c>
      <c r="B285" s="7">
        <v>45483.838796296295</v>
      </c>
      <c r="C285" s="10">
        <v>163400.079313278</v>
      </c>
    </row>
    <row r="286">
      <c r="A286" s="1" t="s">
        <v>109</v>
      </c>
      <c r="B286" s="7">
        <v>45401.51865740741</v>
      </c>
      <c r="C286" s="10">
        <v>162744.319612503</v>
      </c>
    </row>
    <row r="287">
      <c r="A287" s="1" t="s">
        <v>5507</v>
      </c>
      <c r="B287" s="7">
        <v>45240.73473379629</v>
      </c>
      <c r="C287" s="10">
        <v>162495.159805297</v>
      </c>
      <c r="D287" s="7">
        <v>45473.7971875</v>
      </c>
    </row>
    <row r="288">
      <c r="A288" s="1" t="s">
        <v>534</v>
      </c>
      <c r="B288" s="7">
        <v>45433.61251157407</v>
      </c>
      <c r="C288" s="10">
        <v>161222.739046573</v>
      </c>
    </row>
    <row r="289">
      <c r="A289" s="1" t="s">
        <v>2570</v>
      </c>
      <c r="B289" s="7">
        <v>45184.61861111111</v>
      </c>
      <c r="C289" s="10">
        <v>161007.170437812</v>
      </c>
      <c r="D289" s="7">
        <v>45579.730405092596</v>
      </c>
    </row>
    <row r="290">
      <c r="A290" s="1" t="s">
        <v>7121</v>
      </c>
      <c r="B290" s="7">
        <v>45272.62479166667</v>
      </c>
      <c r="C290" s="10">
        <v>160462.42734754</v>
      </c>
    </row>
    <row r="291">
      <c r="A291" s="1" t="s">
        <v>682</v>
      </c>
      <c r="B291" s="7">
        <v>45485.646527777775</v>
      </c>
      <c r="C291" s="10">
        <v>160030.765964508</v>
      </c>
      <c r="D291" s="7">
        <v>45551.969618055555</v>
      </c>
    </row>
    <row r="292">
      <c r="A292" s="1" t="s">
        <v>7558</v>
      </c>
      <c r="B292" s="7">
        <v>45267.77128472222</v>
      </c>
      <c r="C292" s="10">
        <v>159740.709185361</v>
      </c>
      <c r="D292" s="7">
        <v>45279.709340277775</v>
      </c>
    </row>
    <row r="293">
      <c r="A293" s="1" t="s">
        <v>2386</v>
      </c>
      <c r="B293" s="7">
        <v>45131.889398148145</v>
      </c>
      <c r="C293" s="10">
        <v>158372.169078826</v>
      </c>
    </row>
    <row r="294">
      <c r="A294" s="1" t="s">
        <v>702</v>
      </c>
      <c r="B294" s="7">
        <v>45541.686585648145</v>
      </c>
      <c r="C294" s="10">
        <v>158207.900062561</v>
      </c>
    </row>
    <row r="295">
      <c r="A295" s="1" t="s">
        <v>716</v>
      </c>
      <c r="B295" s="7">
        <v>45485.768229166664</v>
      </c>
      <c r="C295" s="10">
        <v>158165.149726867</v>
      </c>
    </row>
    <row r="296">
      <c r="A296" s="1" t="s">
        <v>6001</v>
      </c>
      <c r="B296" s="7">
        <v>45187.79796296296</v>
      </c>
      <c r="C296" s="10">
        <v>158027.68951416</v>
      </c>
      <c r="D296" s="7">
        <v>45317.58719907407</v>
      </c>
    </row>
    <row r="297">
      <c r="A297" s="1" t="s">
        <v>38</v>
      </c>
      <c r="B297" s="7">
        <v>45359.579409722224</v>
      </c>
      <c r="C297" s="10">
        <v>157664.240802288</v>
      </c>
    </row>
    <row r="298">
      <c r="A298" s="1" t="s">
        <v>4877</v>
      </c>
      <c r="B298" s="7">
        <v>45092.593310185184</v>
      </c>
      <c r="C298" s="10">
        <v>157103.500030517</v>
      </c>
      <c r="D298" s="7">
        <v>45372.56165509259</v>
      </c>
    </row>
    <row r="299">
      <c r="A299" s="1" t="s">
        <v>670</v>
      </c>
      <c r="B299" s="7">
        <v>45553.57672453704</v>
      </c>
      <c r="C299" s="10">
        <v>156242.559732437</v>
      </c>
    </row>
    <row r="300">
      <c r="A300" s="1" t="s">
        <v>648</v>
      </c>
      <c r="B300" s="7">
        <v>45509.77009259259</v>
      </c>
      <c r="C300" s="10">
        <v>156191.2908535</v>
      </c>
    </row>
    <row r="301">
      <c r="A301" s="1" t="s">
        <v>175</v>
      </c>
      <c r="B301" s="7">
        <v>45526.658425925925</v>
      </c>
      <c r="C301" s="10">
        <v>155331.129573822</v>
      </c>
    </row>
    <row r="302">
      <c r="A302" s="1" t="s">
        <v>5225</v>
      </c>
      <c r="B302" s="7">
        <v>45268.49663194444</v>
      </c>
      <c r="C302" s="10">
        <v>154605.269829273</v>
      </c>
      <c r="D302" s="7">
        <v>45322.90614583333</v>
      </c>
    </row>
    <row r="303">
      <c r="A303" s="1" t="s">
        <v>692</v>
      </c>
      <c r="B303" s="7">
        <v>45481.908541666664</v>
      </c>
      <c r="C303" s="10">
        <v>152935.850383758</v>
      </c>
      <c r="D303" s="7">
        <v>45568.28491898148</v>
      </c>
    </row>
    <row r="304">
      <c r="A304" s="1" t="s">
        <v>4126</v>
      </c>
      <c r="B304" s="7">
        <v>45139.609826388885</v>
      </c>
      <c r="C304" s="10">
        <v>152270.25966072</v>
      </c>
      <c r="D304" s="7">
        <v>45231.7075</v>
      </c>
    </row>
    <row r="305">
      <c r="A305" s="1" t="s">
        <v>631</v>
      </c>
      <c r="B305" s="7">
        <v>45447.560648148145</v>
      </c>
      <c r="C305" s="10">
        <v>151666.97042942</v>
      </c>
      <c r="D305" s="7">
        <v>45518.726331018515</v>
      </c>
    </row>
    <row r="306">
      <c r="A306" s="1" t="s">
        <v>5044</v>
      </c>
      <c r="B306" s="7">
        <v>45043.737546296295</v>
      </c>
      <c r="C306" s="10">
        <v>150963.520210266</v>
      </c>
      <c r="D306" s="7">
        <v>45298.866064814814</v>
      </c>
    </row>
    <row r="307">
      <c r="A307" s="1" t="s">
        <v>93</v>
      </c>
      <c r="B307" s="7">
        <v>45560.00565972222</v>
      </c>
      <c r="C307" s="10">
        <v>150317.619874</v>
      </c>
      <c r="D307" s="7">
        <v>45590.77568287037</v>
      </c>
    </row>
    <row r="308">
      <c r="A308" s="1" t="s">
        <v>73</v>
      </c>
      <c r="B308" s="7">
        <v>45485.780381944445</v>
      </c>
      <c r="C308" s="10">
        <v>149985.409837722</v>
      </c>
    </row>
    <row r="309">
      <c r="A309" s="1" t="s">
        <v>653</v>
      </c>
      <c r="B309" s="7">
        <v>45421.74738425926</v>
      </c>
      <c r="C309" s="10">
        <v>149773.399329543</v>
      </c>
    </row>
    <row r="310">
      <c r="A310" s="1" t="s">
        <v>51</v>
      </c>
      <c r="B310" s="7">
        <v>45520.58603009259</v>
      </c>
      <c r="C310" s="10">
        <v>149406.5907135</v>
      </c>
    </row>
    <row r="311">
      <c r="A311" s="1" t="s">
        <v>4084</v>
      </c>
      <c r="B311" s="7">
        <v>45149.908796296295</v>
      </c>
      <c r="C311" s="10">
        <v>148977.697204589</v>
      </c>
      <c r="D311" s="7">
        <v>45308.64215277778</v>
      </c>
    </row>
    <row r="312">
      <c r="A312" s="1" t="s">
        <v>2948</v>
      </c>
      <c r="B312" s="7">
        <v>45254.49327546296</v>
      </c>
      <c r="C312" s="10">
        <v>148280.48059082</v>
      </c>
      <c r="D312" s="7">
        <v>45391.58236111111</v>
      </c>
    </row>
    <row r="313">
      <c r="A313" s="1" t="s">
        <v>726</v>
      </c>
      <c r="B313" s="7">
        <v>45520.764236111114</v>
      </c>
      <c r="C313" s="10">
        <v>148019.04965043</v>
      </c>
    </row>
    <row r="314">
      <c r="A314" s="1" t="s">
        <v>3660</v>
      </c>
      <c r="B314" s="7">
        <v>45263.961180555554</v>
      </c>
      <c r="C314" s="10">
        <v>143248.681472778</v>
      </c>
      <c r="D314" s="7">
        <v>45316.678078703706</v>
      </c>
    </row>
    <row r="315">
      <c r="A315" s="1" t="s">
        <v>112</v>
      </c>
      <c r="B315" s="7">
        <v>45481.79063657407</v>
      </c>
      <c r="C315" s="10">
        <v>141892.157198905</v>
      </c>
      <c r="D315" s="7">
        <v>45516.79366898148</v>
      </c>
    </row>
    <row r="316">
      <c r="A316" s="1" t="s">
        <v>672</v>
      </c>
      <c r="B316" s="7">
        <v>45555.82450231481</v>
      </c>
      <c r="C316" s="10">
        <v>141228.028886318</v>
      </c>
    </row>
    <row r="317">
      <c r="A317" s="1" t="s">
        <v>6908</v>
      </c>
      <c r="B317" s="7">
        <v>45168.81619212963</v>
      </c>
      <c r="C317" s="10">
        <v>140707.290121039</v>
      </c>
    </row>
    <row r="318">
      <c r="A318" s="1" t="s">
        <v>4240</v>
      </c>
      <c r="B318" s="7">
        <v>45210.47944444444</v>
      </c>
      <c r="C318" s="10">
        <v>139971.979862213</v>
      </c>
    </row>
    <row r="319">
      <c r="A319" s="1" t="s">
        <v>116</v>
      </c>
      <c r="B319" s="7">
        <v>45448.62789351852</v>
      </c>
      <c r="C319" s="10">
        <v>139684.599945068</v>
      </c>
    </row>
    <row r="320">
      <c r="A320" s="1" t="s">
        <v>7074</v>
      </c>
      <c r="B320" s="7">
        <v>45230.81516203703</v>
      </c>
      <c r="C320" s="10">
        <v>139326.951454162</v>
      </c>
      <c r="D320" s="7">
        <v>45554.17828703704</v>
      </c>
    </row>
    <row r="321">
      <c r="A321" s="1" t="s">
        <v>5647</v>
      </c>
      <c r="B321" s="7">
        <v>45191.91278935185</v>
      </c>
      <c r="C321" s="10">
        <v>138983.910682678</v>
      </c>
      <c r="D321" s="7">
        <v>45418.867939814816</v>
      </c>
    </row>
    <row r="322">
      <c r="A322" s="1" t="s">
        <v>2587</v>
      </c>
      <c r="B322" s="7">
        <v>45061.73677083333</v>
      </c>
      <c r="C322" s="10">
        <v>138224.330270767</v>
      </c>
      <c r="D322" s="7">
        <v>45513.58673611111</v>
      </c>
    </row>
    <row r="323">
      <c r="A323" s="1" t="s">
        <v>386</v>
      </c>
      <c r="B323" s="7">
        <v>45366.50849537037</v>
      </c>
      <c r="C323" s="10">
        <v>138085.979702949</v>
      </c>
      <c r="D323" s="7">
        <v>45411.50324074074</v>
      </c>
    </row>
    <row r="324">
      <c r="A324" s="1" t="s">
        <v>678</v>
      </c>
      <c r="B324" s="7">
        <v>45540.009988425925</v>
      </c>
      <c r="C324" s="10">
        <v>137644.969917297</v>
      </c>
    </row>
    <row r="325">
      <c r="A325" s="1" t="s">
        <v>1458</v>
      </c>
      <c r="B325" s="7">
        <v>45287.57747685185</v>
      </c>
      <c r="C325" s="10">
        <v>136429.41010043</v>
      </c>
      <c r="D325" s="7">
        <v>45428.47589120371</v>
      </c>
    </row>
    <row r="326">
      <c r="A326" s="1" t="s">
        <v>7480</v>
      </c>
      <c r="B326" s="7">
        <v>45579.780694444446</v>
      </c>
      <c r="C326" s="10">
        <v>136029.709533691</v>
      </c>
    </row>
    <row r="327">
      <c r="A327" s="1" t="s">
        <v>715</v>
      </c>
      <c r="B327" s="7">
        <v>45366.82150462963</v>
      </c>
      <c r="C327" s="10">
        <v>136017.689752578</v>
      </c>
    </row>
    <row r="328">
      <c r="A328" s="1" t="s">
        <v>1131</v>
      </c>
      <c r="B328" s="7">
        <v>45344.56768518518</v>
      </c>
      <c r="C328" s="10">
        <v>135664.6101091</v>
      </c>
      <c r="D328" s="7">
        <v>45469.59203703704</v>
      </c>
    </row>
    <row r="329">
      <c r="A329" s="1" t="s">
        <v>1692</v>
      </c>
      <c r="B329" s="7">
        <v>45272.009050925924</v>
      </c>
      <c r="C329" s="10">
        <v>135388.570222854</v>
      </c>
    </row>
    <row r="330">
      <c r="A330" s="1" t="s">
        <v>2064</v>
      </c>
      <c r="B330" s="7">
        <v>45197.88190972222</v>
      </c>
      <c r="C330" s="10">
        <v>135316.629889249</v>
      </c>
      <c r="D330" s="7">
        <v>45542.66284722222</v>
      </c>
    </row>
    <row r="331">
      <c r="A331" s="1" t="s">
        <v>7637</v>
      </c>
      <c r="B331" s="7">
        <v>45209.76739583333</v>
      </c>
      <c r="C331" s="10">
        <v>135224.13973999</v>
      </c>
      <c r="D331" s="7">
        <v>45473.7971875</v>
      </c>
    </row>
    <row r="332">
      <c r="A332" s="1" t="s">
        <v>146</v>
      </c>
      <c r="B332" s="7">
        <v>45560.01310185185</v>
      </c>
      <c r="C332" s="10">
        <v>134960.719272613</v>
      </c>
    </row>
    <row r="333">
      <c r="A333" s="1" t="s">
        <v>610</v>
      </c>
      <c r="B333" s="7">
        <v>45383.78871527778</v>
      </c>
      <c r="C333" s="10">
        <v>134161.602378845</v>
      </c>
      <c r="D333" s="7">
        <v>45485.77715277778</v>
      </c>
    </row>
    <row r="334">
      <c r="A334" s="1" t="s">
        <v>337</v>
      </c>
      <c r="B334" s="7">
        <v>45407.626921296294</v>
      </c>
      <c r="C334" s="10">
        <v>134086.740898132</v>
      </c>
    </row>
    <row r="335">
      <c r="A335" s="1" t="s">
        <v>634</v>
      </c>
      <c r="B335" s="7">
        <v>45389.77243055555</v>
      </c>
      <c r="C335" s="10">
        <v>133717.449941962</v>
      </c>
      <c r="D335" s="7">
        <v>45518.68090277778</v>
      </c>
    </row>
    <row r="336">
      <c r="A336" s="1" t="s">
        <v>2739</v>
      </c>
      <c r="B336" s="7">
        <v>45057.728055555555</v>
      </c>
      <c r="C336" s="10">
        <v>132824.710088729</v>
      </c>
      <c r="D336" s="7">
        <v>45391.48347222222</v>
      </c>
    </row>
    <row r="337">
      <c r="A337" s="1" t="s">
        <v>654</v>
      </c>
      <c r="B337" s="7">
        <v>45462.8503125</v>
      </c>
      <c r="C337" s="10">
        <v>131608.049572944</v>
      </c>
    </row>
    <row r="338">
      <c r="A338" s="1" t="s">
        <v>1910</v>
      </c>
      <c r="B338" s="7">
        <v>45329.515127314815</v>
      </c>
      <c r="C338" s="10">
        <v>131600.729660034</v>
      </c>
    </row>
    <row r="339">
      <c r="A339" s="1" t="s">
        <v>533</v>
      </c>
      <c r="B339" s="7">
        <v>45440.58804398148</v>
      </c>
      <c r="C339" s="10">
        <v>131433.779754638</v>
      </c>
    </row>
    <row r="340">
      <c r="A340" s="1" t="s">
        <v>6059</v>
      </c>
      <c r="B340" s="7">
        <v>45282.59643518519</v>
      </c>
      <c r="C340" s="10">
        <v>131131.029510498</v>
      </c>
      <c r="D340" s="7">
        <v>45317.86980324074</v>
      </c>
    </row>
    <row r="341">
      <c r="A341" s="1" t="s">
        <v>628</v>
      </c>
      <c r="B341" s="7">
        <v>45526.97671296296</v>
      </c>
      <c r="C341" s="10">
        <v>130809.820793151</v>
      </c>
    </row>
    <row r="342">
      <c r="A342" s="1" t="s">
        <v>4647</v>
      </c>
      <c r="B342" s="7">
        <v>45139.60832175926</v>
      </c>
      <c r="C342" s="10">
        <v>130703.08026123</v>
      </c>
      <c r="D342" s="7">
        <v>45295.71878472222</v>
      </c>
    </row>
    <row r="343">
      <c r="A343" s="1" t="s">
        <v>59</v>
      </c>
      <c r="B343" s="7">
        <v>45471.557534722226</v>
      </c>
      <c r="C343" s="10">
        <v>130641.43005371</v>
      </c>
      <c r="D343" s="7">
        <v>45512.61962962963</v>
      </c>
    </row>
    <row r="344">
      <c r="A344" s="1" t="s">
        <v>5585</v>
      </c>
      <c r="B344" s="7">
        <v>45265.858668981484</v>
      </c>
      <c r="C344" s="10">
        <v>130395.579849243</v>
      </c>
    </row>
    <row r="345">
      <c r="A345" s="1" t="s">
        <v>7357</v>
      </c>
      <c r="B345" s="7">
        <v>45173.90912037037</v>
      </c>
      <c r="C345" s="10">
        <v>129274.388391494</v>
      </c>
    </row>
    <row r="346">
      <c r="A346" s="1" t="s">
        <v>3167</v>
      </c>
      <c r="B346" s="7">
        <v>45247.104791666665</v>
      </c>
      <c r="C346" s="10">
        <v>128916.880065917</v>
      </c>
      <c r="D346" s="7">
        <v>45414.49313657408</v>
      </c>
    </row>
    <row r="347">
      <c r="A347" s="1" t="s">
        <v>304</v>
      </c>
      <c r="B347" s="7">
        <v>45505.99238425926</v>
      </c>
      <c r="C347" s="10">
        <v>128714.439304959</v>
      </c>
    </row>
    <row r="348">
      <c r="A348" s="1" t="s">
        <v>7624</v>
      </c>
      <c r="B348" s="7">
        <v>45169.927303240744</v>
      </c>
      <c r="C348" s="10">
        <v>128639.910797119</v>
      </c>
    </row>
    <row r="349">
      <c r="A349" s="1" t="s">
        <v>627</v>
      </c>
      <c r="B349" s="7">
        <v>45446.70664351852</v>
      </c>
      <c r="C349" s="10">
        <v>128420.090034484</v>
      </c>
    </row>
    <row r="350">
      <c r="A350" s="1" t="s">
        <v>848</v>
      </c>
      <c r="B350" s="7">
        <v>45425.81037037037</v>
      </c>
      <c r="C350" s="10">
        <v>128330.729256629</v>
      </c>
    </row>
    <row r="351">
      <c r="A351" s="1" t="s">
        <v>4743</v>
      </c>
      <c r="B351" s="7">
        <v>45337.52648148148</v>
      </c>
      <c r="C351" s="10">
        <v>128074.39030075</v>
      </c>
    </row>
    <row r="352">
      <c r="A352" s="1" t="s">
        <v>5512</v>
      </c>
      <c r="B352" s="7">
        <v>45229.749756944446</v>
      </c>
      <c r="C352" s="10">
        <v>127546.329526901</v>
      </c>
      <c r="D352" s="7">
        <v>45272.638333333336</v>
      </c>
    </row>
    <row r="353">
      <c r="A353" s="1" t="s">
        <v>121</v>
      </c>
      <c r="B353" s="7">
        <v>45432.818032407406</v>
      </c>
      <c r="C353" s="10">
        <v>127283.639404296</v>
      </c>
    </row>
    <row r="354">
      <c r="A354" s="1" t="s">
        <v>268</v>
      </c>
      <c r="B354" s="7">
        <v>45405.681979166664</v>
      </c>
      <c r="C354" s="10">
        <v>126988.91014862</v>
      </c>
    </row>
    <row r="355">
      <c r="A355" s="1" t="s">
        <v>4136</v>
      </c>
      <c r="B355" s="7">
        <v>45125.68393518519</v>
      </c>
      <c r="C355" s="10">
        <v>126947.038824651</v>
      </c>
    </row>
    <row r="356">
      <c r="A356" s="1" t="s">
        <v>5679</v>
      </c>
      <c r="B356" s="7">
        <v>45232.05144675926</v>
      </c>
      <c r="C356" s="10">
        <v>126669.180614471</v>
      </c>
      <c r="D356" s="7">
        <v>45363.51451388889</v>
      </c>
    </row>
    <row r="357">
      <c r="A357" s="1" t="s">
        <v>80</v>
      </c>
      <c r="B357" s="7">
        <v>45411.75443287037</v>
      </c>
      <c r="C357" s="10">
        <v>126457.870634078</v>
      </c>
    </row>
    <row r="358">
      <c r="A358" s="1" t="s">
        <v>4673</v>
      </c>
      <c r="B358" s="7">
        <v>45321.660104166665</v>
      </c>
      <c r="C358" s="10">
        <v>125640.079795837</v>
      </c>
      <c r="D358" s="7">
        <v>45479.00386574074</v>
      </c>
    </row>
    <row r="359">
      <c r="A359" s="1" t="s">
        <v>6345</v>
      </c>
      <c r="B359" s="7">
        <v>45344.547418981485</v>
      </c>
      <c r="C359" s="10">
        <v>125327.740253448</v>
      </c>
    </row>
    <row r="360">
      <c r="A360" s="1" t="s">
        <v>83</v>
      </c>
      <c r="B360" s="7">
        <v>45485.62201388889</v>
      </c>
      <c r="C360" s="10">
        <v>124853.300308227</v>
      </c>
    </row>
    <row r="361">
      <c r="A361" s="1" t="s">
        <v>399</v>
      </c>
      <c r="B361" s="7">
        <v>45502.04292824074</v>
      </c>
      <c r="C361" s="10">
        <v>124828.611076354</v>
      </c>
      <c r="D361" s="7">
        <v>45574.942407407405</v>
      </c>
    </row>
    <row r="362">
      <c r="A362" s="1" t="s">
        <v>755</v>
      </c>
      <c r="B362" s="7">
        <v>45357.81040509259</v>
      </c>
      <c r="C362" s="10">
        <v>124768.790077209</v>
      </c>
      <c r="D362" s="7">
        <v>45400.79015046296</v>
      </c>
    </row>
    <row r="363">
      <c r="A363" s="1" t="s">
        <v>635</v>
      </c>
      <c r="B363" s="7">
        <v>45414.94998842593</v>
      </c>
      <c r="C363" s="10">
        <v>124004.998634338</v>
      </c>
    </row>
    <row r="364">
      <c r="A364" s="1" t="s">
        <v>125</v>
      </c>
      <c r="B364" s="7">
        <v>45498.62396990741</v>
      </c>
      <c r="C364" s="10">
        <v>123997.750045776</v>
      </c>
    </row>
    <row r="365">
      <c r="A365" s="1" t="s">
        <v>664</v>
      </c>
      <c r="B365" s="7">
        <v>45457.84516203704</v>
      </c>
      <c r="C365" s="10">
        <v>123855.340027809</v>
      </c>
    </row>
    <row r="366">
      <c r="A366" s="1" t="s">
        <v>809</v>
      </c>
      <c r="B366" s="7">
        <v>45492.75141203704</v>
      </c>
      <c r="C366" s="10">
        <v>123690.53983879</v>
      </c>
    </row>
    <row r="367">
      <c r="A367" s="1" t="s">
        <v>3479</v>
      </c>
      <c r="B367" s="7">
        <v>45114.78040509259</v>
      </c>
      <c r="C367" s="10">
        <v>123286.040292739</v>
      </c>
      <c r="D367" s="7">
        <v>45542.66762731481</v>
      </c>
    </row>
    <row r="368">
      <c r="A368" s="1" t="s">
        <v>808</v>
      </c>
      <c r="B368" s="7">
        <v>45524.577881944446</v>
      </c>
      <c r="C368" s="10">
        <v>122447.089790344</v>
      </c>
    </row>
    <row r="369">
      <c r="A369" s="1" t="s">
        <v>620</v>
      </c>
      <c r="B369" s="7">
        <v>45476.71579861111</v>
      </c>
      <c r="C369" s="10">
        <v>121606.920196533</v>
      </c>
    </row>
    <row r="370">
      <c r="A370" s="1" t="s">
        <v>7549</v>
      </c>
      <c r="B370" s="7">
        <v>45197.8765162037</v>
      </c>
      <c r="C370" s="10">
        <v>121601.850133895</v>
      </c>
    </row>
    <row r="371">
      <c r="A371" s="1" t="s">
        <v>3430</v>
      </c>
      <c r="B371" s="7">
        <v>44970.54096064815</v>
      </c>
      <c r="C371" s="10">
        <v>120867.989744186</v>
      </c>
    </row>
    <row r="372">
      <c r="A372" s="1" t="s">
        <v>2097</v>
      </c>
      <c r="B372" s="7">
        <v>45351.589050925926</v>
      </c>
      <c r="C372" s="10">
        <v>120562.119789123</v>
      </c>
      <c r="D372" s="7">
        <v>45463.57702546296</v>
      </c>
    </row>
    <row r="373">
      <c r="A373" s="1" t="s">
        <v>6668</v>
      </c>
      <c r="B373" s="7">
        <v>45236.820625</v>
      </c>
      <c r="C373" s="10">
        <v>119941.408023834</v>
      </c>
    </row>
    <row r="374">
      <c r="A374" s="1" t="s">
        <v>807</v>
      </c>
      <c r="B374" s="7">
        <v>45394.82388888889</v>
      </c>
      <c r="C374" s="10">
        <v>118897.040119703</v>
      </c>
    </row>
    <row r="375">
      <c r="A375" s="1" t="s">
        <v>806</v>
      </c>
      <c r="B375" s="7">
        <v>45527.519166666665</v>
      </c>
      <c r="C375" s="10">
        <v>118892.46955347</v>
      </c>
    </row>
    <row r="376">
      <c r="A376" s="1" t="s">
        <v>5975</v>
      </c>
      <c r="B376" s="7">
        <v>45567.52890046296</v>
      </c>
      <c r="C376" s="10">
        <v>118501.819895744</v>
      </c>
    </row>
    <row r="377">
      <c r="A377" s="1" t="s">
        <v>166</v>
      </c>
      <c r="B377" s="7">
        <v>45467.7315625</v>
      </c>
      <c r="C377" s="10">
        <v>118465.859652139</v>
      </c>
    </row>
    <row r="378">
      <c r="A378" s="1" t="s">
        <v>532</v>
      </c>
      <c r="B378" s="7">
        <v>45490.44957175926</v>
      </c>
      <c r="C378" s="10">
        <v>118187.099777221</v>
      </c>
    </row>
    <row r="379">
      <c r="A379" s="1" t="s">
        <v>4021</v>
      </c>
      <c r="B379" s="7">
        <v>45580.630520833336</v>
      </c>
      <c r="C379" s="10">
        <v>117512.040298461</v>
      </c>
    </row>
    <row r="380">
      <c r="A380" s="1" t="s">
        <v>2752</v>
      </c>
      <c r="B380" s="7">
        <v>45296.88010416667</v>
      </c>
      <c r="C380" s="10">
        <v>117498.109756469</v>
      </c>
      <c r="D380" s="7">
        <v>45401.61131944445</v>
      </c>
    </row>
    <row r="381">
      <c r="A381" s="1" t="s">
        <v>5610</v>
      </c>
      <c r="B381" s="7">
        <v>45099.83244212963</v>
      </c>
      <c r="C381" s="10">
        <v>117382.432886123</v>
      </c>
    </row>
    <row r="382">
      <c r="A382" s="1" t="s">
        <v>5956</v>
      </c>
      <c r="B382" s="7">
        <v>45323.88721064815</v>
      </c>
      <c r="C382" s="10">
        <v>117264.598875045</v>
      </c>
    </row>
    <row r="383">
      <c r="A383" s="1" t="s">
        <v>1634</v>
      </c>
      <c r="B383" s="7">
        <v>45218.58859953703</v>
      </c>
      <c r="C383" s="10">
        <v>116270.270412445</v>
      </c>
      <c r="D383" s="7">
        <v>45328.557916666665</v>
      </c>
    </row>
    <row r="384">
      <c r="A384" s="1" t="s">
        <v>3914</v>
      </c>
      <c r="B384" s="7">
        <v>45239.85145833333</v>
      </c>
      <c r="C384" s="10">
        <v>115513.70969963</v>
      </c>
      <c r="D384" s="7">
        <v>45318.7944212963</v>
      </c>
    </row>
    <row r="385">
      <c r="A385" s="1" t="s">
        <v>3622</v>
      </c>
      <c r="B385" s="7">
        <v>45154.74283564815</v>
      </c>
      <c r="C385" s="10">
        <v>115357.670248031</v>
      </c>
    </row>
    <row r="386">
      <c r="A386" s="1" t="s">
        <v>599</v>
      </c>
      <c r="B386" s="7">
        <v>45503.70145833334</v>
      </c>
      <c r="C386" s="10">
        <v>114810.480044364</v>
      </c>
    </row>
    <row r="387">
      <c r="A387" s="1" t="s">
        <v>531</v>
      </c>
      <c r="B387" s="7">
        <v>45464.84748842593</v>
      </c>
      <c r="C387" s="10">
        <v>114760.179901123</v>
      </c>
    </row>
    <row r="388">
      <c r="A388" s="1" t="s">
        <v>6093</v>
      </c>
      <c r="B388" s="7">
        <v>45156.756261574075</v>
      </c>
      <c r="C388" s="10">
        <v>113872.190368652</v>
      </c>
    </row>
    <row r="389">
      <c r="A389" s="1" t="s">
        <v>394</v>
      </c>
      <c r="B389" s="7">
        <v>45377.69642361111</v>
      </c>
      <c r="C389" s="10">
        <v>113691.0</v>
      </c>
      <c r="D389" s="7">
        <v>45438.92196759259</v>
      </c>
    </row>
    <row r="390">
      <c r="A390" s="1" t="s">
        <v>805</v>
      </c>
      <c r="B390" s="7">
        <v>45540.00335648148</v>
      </c>
      <c r="C390" s="10">
        <v>113352.140960693</v>
      </c>
    </row>
    <row r="391">
      <c r="A391" s="1" t="s">
        <v>64</v>
      </c>
      <c r="B391" s="7">
        <v>45518.69546296296</v>
      </c>
      <c r="C391" s="10">
        <v>113093.979248046</v>
      </c>
    </row>
    <row r="392">
      <c r="A392" s="1" t="s">
        <v>642</v>
      </c>
      <c r="B392" s="7">
        <v>45561.59446759259</v>
      </c>
      <c r="C392" s="10">
        <v>112928.049892425</v>
      </c>
    </row>
    <row r="393">
      <c r="A393" s="1" t="s">
        <v>624</v>
      </c>
      <c r="B393" s="7">
        <v>45516.635567129626</v>
      </c>
      <c r="C393" s="10">
        <v>112498.450622916</v>
      </c>
    </row>
    <row r="394">
      <c r="A394" s="1" t="s">
        <v>671</v>
      </c>
      <c r="B394" s="7">
        <v>45530.863229166665</v>
      </c>
      <c r="C394" s="10">
        <v>112430.130264163</v>
      </c>
    </row>
    <row r="395">
      <c r="A395" s="1" t="s">
        <v>331</v>
      </c>
      <c r="B395" s="7">
        <v>45394.73569444445</v>
      </c>
      <c r="C395" s="10">
        <v>111326.778325319</v>
      </c>
    </row>
    <row r="396">
      <c r="A396" s="1" t="s">
        <v>325</v>
      </c>
      <c r="B396" s="7">
        <v>45405.599386574075</v>
      </c>
      <c r="C396" s="10">
        <v>111286.400329589</v>
      </c>
    </row>
    <row r="397">
      <c r="A397" s="1" t="s">
        <v>164</v>
      </c>
      <c r="B397" s="7">
        <v>45524.7544212963</v>
      </c>
      <c r="C397" s="10">
        <v>110758.059875488</v>
      </c>
    </row>
    <row r="398">
      <c r="A398" s="1" t="s">
        <v>6045</v>
      </c>
      <c r="B398" s="7">
        <v>45293.57372685185</v>
      </c>
      <c r="C398" s="10">
        <v>110726.460037231</v>
      </c>
      <c r="D398" s="7">
        <v>45387.82832175926</v>
      </c>
    </row>
    <row r="399">
      <c r="A399" s="1" t="s">
        <v>371</v>
      </c>
      <c r="B399" s="7">
        <v>45376.84543981482</v>
      </c>
      <c r="C399" s="10">
        <v>110705.258708953</v>
      </c>
      <c r="D399" s="7">
        <v>45397.836435185185</v>
      </c>
    </row>
    <row r="400">
      <c r="A400" s="1" t="s">
        <v>88</v>
      </c>
      <c r="B400" s="7">
        <v>45464.0865162037</v>
      </c>
      <c r="C400" s="10">
        <v>110513.669921875</v>
      </c>
    </row>
    <row r="401">
      <c r="A401" s="1" t="s">
        <v>2391</v>
      </c>
      <c r="B401" s="7">
        <v>45306.69844907407</v>
      </c>
      <c r="C401" s="10">
        <v>110508.21990776</v>
      </c>
    </row>
    <row r="402">
      <c r="A402" s="1" t="s">
        <v>303</v>
      </c>
      <c r="B402" s="7">
        <v>45497.74476851852</v>
      </c>
      <c r="C402" s="10">
        <v>110502.780212402</v>
      </c>
    </row>
    <row r="403">
      <c r="A403" s="1" t="s">
        <v>530</v>
      </c>
      <c r="B403" s="7">
        <v>45530.88018518518</v>
      </c>
      <c r="C403" s="10">
        <v>110261.979869842</v>
      </c>
    </row>
    <row r="404">
      <c r="A404" s="1" t="s">
        <v>2157</v>
      </c>
      <c r="B404" s="7">
        <v>45166.91646990741</v>
      </c>
      <c r="C404" s="10">
        <v>110005.459716796</v>
      </c>
      <c r="D404" s="7">
        <v>45258.8124537037</v>
      </c>
    </row>
    <row r="405">
      <c r="A405" s="1" t="s">
        <v>4746</v>
      </c>
      <c r="B405" s="7">
        <v>45278.47372685185</v>
      </c>
      <c r="C405" s="10">
        <v>109956.329521179</v>
      </c>
      <c r="D405" s="7">
        <v>45385.79435185185</v>
      </c>
    </row>
    <row r="406">
      <c r="A406" s="1" t="s">
        <v>143</v>
      </c>
      <c r="B406" s="7">
        <v>45531.49502314815</v>
      </c>
      <c r="C406" s="10">
        <v>109666.089881896</v>
      </c>
    </row>
    <row r="407">
      <c r="A407" s="1" t="s">
        <v>332</v>
      </c>
      <c r="B407" s="7">
        <v>45461.88858796296</v>
      </c>
      <c r="C407" s="10">
        <v>109205.178945312</v>
      </c>
    </row>
    <row r="408">
      <c r="A408" s="1" t="s">
        <v>2108</v>
      </c>
      <c r="B408" s="7">
        <v>45324.61696759259</v>
      </c>
      <c r="C408" s="10">
        <v>108984.498844146</v>
      </c>
    </row>
    <row r="409">
      <c r="A409" s="1" t="s">
        <v>804</v>
      </c>
      <c r="B409" s="7">
        <v>45514.17501157407</v>
      </c>
      <c r="C409" s="10">
        <v>108681.459468841</v>
      </c>
    </row>
    <row r="410">
      <c r="A410" s="1" t="s">
        <v>669</v>
      </c>
      <c r="B410" s="7">
        <v>45413.057488425926</v>
      </c>
      <c r="C410" s="10">
        <v>108460.079978998</v>
      </c>
      <c r="D410" s="7">
        <v>45509.68446759259</v>
      </c>
    </row>
    <row r="411">
      <c r="A411" s="1" t="s">
        <v>6275</v>
      </c>
      <c r="B411" s="7">
        <v>45146.51384259259</v>
      </c>
      <c r="C411" s="10">
        <v>108380.200996398</v>
      </c>
      <c r="D411" s="7">
        <v>45449.01086805556</v>
      </c>
    </row>
    <row r="412">
      <c r="A412" s="1" t="s">
        <v>598</v>
      </c>
      <c r="B412" s="7">
        <v>45412.87126157407</v>
      </c>
      <c r="C412" s="10">
        <v>108114.179888367</v>
      </c>
    </row>
    <row r="413">
      <c r="A413" s="1" t="s">
        <v>6447</v>
      </c>
      <c r="B413" s="7">
        <v>45219.83740740741</v>
      </c>
      <c r="C413" s="10">
        <v>107976.009573102</v>
      </c>
      <c r="D413" s="7">
        <v>45473.7971875</v>
      </c>
    </row>
    <row r="414">
      <c r="A414" s="1" t="s">
        <v>3999</v>
      </c>
      <c r="B414" s="7">
        <v>45315.76449074074</v>
      </c>
      <c r="C414" s="10">
        <v>107684.199634552</v>
      </c>
    </row>
    <row r="415">
      <c r="A415" s="1" t="s">
        <v>529</v>
      </c>
      <c r="B415" s="7">
        <v>45485.64333333333</v>
      </c>
      <c r="C415" s="10">
        <v>107355.700824737</v>
      </c>
    </row>
    <row r="416">
      <c r="A416" s="1" t="s">
        <v>421</v>
      </c>
      <c r="B416" s="7">
        <v>45385.80401620371</v>
      </c>
      <c r="C416" s="10">
        <v>107305.530206918</v>
      </c>
      <c r="D416" s="7">
        <v>45573.76039351852</v>
      </c>
    </row>
    <row r="417">
      <c r="A417" s="1" t="s">
        <v>79</v>
      </c>
      <c r="B417" s="7">
        <v>45469.60994212963</v>
      </c>
      <c r="C417" s="10">
        <v>106662.679107666</v>
      </c>
    </row>
    <row r="418">
      <c r="A418" s="1" t="s">
        <v>4266</v>
      </c>
      <c r="B418" s="7">
        <v>45187.86083333333</v>
      </c>
      <c r="C418" s="10">
        <v>106361.250466823</v>
      </c>
    </row>
    <row r="419">
      <c r="A419" s="1" t="s">
        <v>528</v>
      </c>
      <c r="B419" s="7">
        <v>45560.005277777775</v>
      </c>
      <c r="C419" s="10">
        <v>106154.758621215</v>
      </c>
    </row>
    <row r="420">
      <c r="A420" s="1" t="s">
        <v>3395</v>
      </c>
      <c r="B420" s="7">
        <v>45125.827673611115</v>
      </c>
      <c r="C420" s="10">
        <v>106086.87978363</v>
      </c>
      <c r="D420" s="7">
        <v>45306.82914351852</v>
      </c>
    </row>
    <row r="421">
      <c r="A421" s="1" t="s">
        <v>3688</v>
      </c>
      <c r="B421" s="7">
        <v>45006.54145833333</v>
      </c>
      <c r="C421" s="10">
        <v>105764.789880752</v>
      </c>
    </row>
    <row r="422">
      <c r="A422" s="1" t="s">
        <v>4383</v>
      </c>
      <c r="B422" s="7">
        <v>45229.597650462965</v>
      </c>
      <c r="C422" s="10">
        <v>105742.9198637</v>
      </c>
    </row>
    <row r="423">
      <c r="A423" s="1" t="s">
        <v>4465</v>
      </c>
      <c r="B423" s="7">
        <v>45203.814722222225</v>
      </c>
      <c r="C423" s="10">
        <v>104841.560961008</v>
      </c>
      <c r="D423" s="7">
        <v>45542.65188657407</v>
      </c>
    </row>
    <row r="424">
      <c r="A424" s="1" t="s">
        <v>5060</v>
      </c>
      <c r="B424" s="7">
        <v>45182.608449074076</v>
      </c>
      <c r="C424" s="10">
        <v>104417.150329589</v>
      </c>
    </row>
    <row r="425">
      <c r="A425" s="1" t="s">
        <v>597</v>
      </c>
      <c r="B425" s="7">
        <v>45420.74679398148</v>
      </c>
      <c r="C425" s="10">
        <v>103903.788749694</v>
      </c>
    </row>
    <row r="426">
      <c r="A426" s="1" t="s">
        <v>379</v>
      </c>
      <c r="B426" s="7">
        <v>45560.011979166666</v>
      </c>
      <c r="C426" s="10">
        <v>103852.388648986</v>
      </c>
      <c r="D426" s="7">
        <v>45588.55233796296</v>
      </c>
    </row>
    <row r="427">
      <c r="A427" s="1" t="s">
        <v>3884</v>
      </c>
      <c r="B427" s="7">
        <v>45225.77291666667</v>
      </c>
      <c r="C427" s="10">
        <v>103805.139842987</v>
      </c>
    </row>
    <row r="428">
      <c r="A428" s="1" t="s">
        <v>7047</v>
      </c>
      <c r="B428" s="7">
        <v>45331.5109375</v>
      </c>
      <c r="C428" s="10">
        <v>103703.909621715</v>
      </c>
    </row>
    <row r="429">
      <c r="A429" s="1" t="s">
        <v>6125</v>
      </c>
      <c r="B429" s="7">
        <v>45264.57766203704</v>
      </c>
      <c r="C429" s="10">
        <v>102787.050971984</v>
      </c>
    </row>
    <row r="430">
      <c r="A430" s="1" t="s">
        <v>435</v>
      </c>
      <c r="B430" s="7">
        <v>45548.505636574075</v>
      </c>
      <c r="C430" s="10">
        <v>102445.849895477</v>
      </c>
    </row>
    <row r="431">
      <c r="A431" s="1" t="s">
        <v>2253</v>
      </c>
      <c r="B431" s="7">
        <v>45582.706921296296</v>
      </c>
      <c r="C431" s="10">
        <v>101034.460311889</v>
      </c>
    </row>
    <row r="432">
      <c r="A432" s="1" t="s">
        <v>527</v>
      </c>
      <c r="B432" s="7">
        <v>45498.74077546296</v>
      </c>
      <c r="C432" s="10">
        <v>100796.869316101</v>
      </c>
    </row>
    <row r="433">
      <c r="A433" s="1" t="s">
        <v>36</v>
      </c>
      <c r="B433" s="7">
        <v>45552.86792824074</v>
      </c>
      <c r="C433" s="10">
        <v>100175.869966447</v>
      </c>
    </row>
    <row r="434">
      <c r="A434" s="1" t="s">
        <v>422</v>
      </c>
      <c r="B434" s="7">
        <v>45383.78140046296</v>
      </c>
      <c r="C434" s="10">
        <v>99963.7198791503</v>
      </c>
      <c r="D434" s="7">
        <v>45574.588113425925</v>
      </c>
    </row>
    <row r="435">
      <c r="A435" s="1" t="s">
        <v>526</v>
      </c>
      <c r="B435" s="7">
        <v>45484.8572337963</v>
      </c>
      <c r="C435" s="10">
        <v>99936.4697608947</v>
      </c>
    </row>
    <row r="436">
      <c r="A436" s="1" t="s">
        <v>7217</v>
      </c>
      <c r="B436" s="7">
        <v>45120.88893518518</v>
      </c>
      <c r="C436" s="10">
        <v>99611.7899322509</v>
      </c>
      <c r="D436" s="7">
        <v>45399.554236111115</v>
      </c>
    </row>
    <row r="437">
      <c r="A437" s="1" t="s">
        <v>6491</v>
      </c>
      <c r="B437" s="7">
        <v>45302.741319444445</v>
      </c>
      <c r="C437" s="10">
        <v>99360.8597869873</v>
      </c>
    </row>
    <row r="438">
      <c r="A438" s="1" t="s">
        <v>6626</v>
      </c>
      <c r="B438" s="7">
        <v>45573.70892361111</v>
      </c>
      <c r="C438" s="10">
        <v>99263.4001617431</v>
      </c>
    </row>
    <row r="439">
      <c r="A439" s="1" t="s">
        <v>612</v>
      </c>
      <c r="B439" s="7">
        <v>45462.80548611111</v>
      </c>
      <c r="C439" s="10">
        <v>98801.9496593475</v>
      </c>
    </row>
    <row r="440">
      <c r="A440" s="1" t="s">
        <v>7644</v>
      </c>
      <c r="B440" s="7">
        <v>45091.73421296296</v>
      </c>
      <c r="C440" s="10">
        <v>97958.7102098465</v>
      </c>
      <c r="D440" s="7">
        <v>45264.68200231482</v>
      </c>
    </row>
    <row r="441">
      <c r="A441" s="1" t="s">
        <v>525</v>
      </c>
      <c r="B441" s="7">
        <v>45435.80390046296</v>
      </c>
      <c r="C441" s="10">
        <v>97216.3900489807</v>
      </c>
    </row>
    <row r="442">
      <c r="A442" s="1" t="s">
        <v>725</v>
      </c>
      <c r="B442" s="7">
        <v>45362.78790509259</v>
      </c>
      <c r="C442" s="10">
        <v>96957.650402069</v>
      </c>
    </row>
    <row r="443">
      <c r="A443" s="1" t="s">
        <v>2491</v>
      </c>
      <c r="B443" s="7">
        <v>45076.71072916667</v>
      </c>
      <c r="C443" s="10">
        <v>96919.4900150299</v>
      </c>
    </row>
    <row r="444">
      <c r="A444" s="1" t="s">
        <v>6609</v>
      </c>
      <c r="B444" s="7">
        <v>45343.731203703705</v>
      </c>
      <c r="C444" s="10">
        <v>96755.6799155473</v>
      </c>
    </row>
    <row r="445">
      <c r="A445" s="1" t="s">
        <v>118</v>
      </c>
      <c r="B445" s="7">
        <v>45537.82986111111</v>
      </c>
      <c r="C445" s="10">
        <v>96139.44921875</v>
      </c>
    </row>
    <row r="446">
      <c r="A446" s="1" t="s">
        <v>4810</v>
      </c>
      <c r="B446" s="7">
        <v>45124.832870370374</v>
      </c>
      <c r="C446" s="10">
        <v>96064.9204902648</v>
      </c>
      <c r="D446" s="7">
        <v>45428.61138888889</v>
      </c>
    </row>
    <row r="447">
      <c r="A447" s="1" t="s">
        <v>6557</v>
      </c>
      <c r="B447" s="7">
        <v>45582.59984953704</v>
      </c>
      <c r="C447" s="10">
        <v>95754.4298858642</v>
      </c>
    </row>
    <row r="448">
      <c r="A448" s="1" t="s">
        <v>524</v>
      </c>
      <c r="B448" s="7">
        <v>45499.55798611111</v>
      </c>
      <c r="C448" s="10">
        <v>95685.4298789687</v>
      </c>
    </row>
    <row r="449">
      <c r="A449" s="1" t="s">
        <v>7281</v>
      </c>
      <c r="B449" s="7">
        <v>45320.69799768519</v>
      </c>
      <c r="C449" s="10">
        <v>95253.5</v>
      </c>
      <c r="D449" s="7">
        <v>45402.62982638889</v>
      </c>
    </row>
    <row r="450">
      <c r="A450" s="1" t="s">
        <v>674</v>
      </c>
      <c r="B450" s="7">
        <v>45461.97608796296</v>
      </c>
      <c r="C450" s="10">
        <v>94823.0899391174</v>
      </c>
    </row>
    <row r="451">
      <c r="A451" s="1" t="s">
        <v>1430</v>
      </c>
      <c r="B451" s="7">
        <v>45198.83267361111</v>
      </c>
      <c r="C451" s="10">
        <v>94621.9683742523</v>
      </c>
      <c r="D451" s="7">
        <v>45296.772314814814</v>
      </c>
    </row>
    <row r="452">
      <c r="A452" s="1" t="s">
        <v>596</v>
      </c>
      <c r="B452" s="7">
        <v>45476.687789351854</v>
      </c>
      <c r="C452" s="10">
        <v>94502.180612564</v>
      </c>
    </row>
    <row r="453">
      <c r="A453" s="1" t="s">
        <v>328</v>
      </c>
      <c r="B453" s="7">
        <v>45533.75268518519</v>
      </c>
      <c r="C453" s="10">
        <v>94383.3104686737</v>
      </c>
      <c r="D453" s="7">
        <v>45586.51525462963</v>
      </c>
    </row>
    <row r="454">
      <c r="A454" s="1" t="s">
        <v>637</v>
      </c>
      <c r="B454" s="7">
        <v>45540.01153935185</v>
      </c>
      <c r="C454" s="10">
        <v>94346.9397563934</v>
      </c>
    </row>
    <row r="455">
      <c r="A455" s="1" t="s">
        <v>523</v>
      </c>
      <c r="B455" s="7">
        <v>45461.76123842593</v>
      </c>
      <c r="C455" s="10">
        <v>94260.7092933654</v>
      </c>
    </row>
    <row r="456">
      <c r="A456" s="1" t="s">
        <v>522</v>
      </c>
      <c r="B456" s="7">
        <v>45565.85376157407</v>
      </c>
      <c r="C456" s="10">
        <v>93514.7302856445</v>
      </c>
    </row>
    <row r="457">
      <c r="A457" s="1" t="s">
        <v>4453</v>
      </c>
      <c r="B457" s="7">
        <v>45224.56384259259</v>
      </c>
      <c r="C457" s="10">
        <v>93402.8900766372</v>
      </c>
      <c r="D457" s="7">
        <v>45343.37403935185</v>
      </c>
    </row>
    <row r="458">
      <c r="A458" s="1" t="s">
        <v>695</v>
      </c>
      <c r="B458" s="7">
        <v>45540.00019675926</v>
      </c>
      <c r="C458" s="10">
        <v>93000.8300952911</v>
      </c>
    </row>
    <row r="459">
      <c r="A459" s="1" t="s">
        <v>257</v>
      </c>
      <c r="B459" s="7">
        <v>45440.61210648148</v>
      </c>
      <c r="C459" s="10">
        <v>92235.1888961792</v>
      </c>
    </row>
    <row r="460">
      <c r="A460" s="1" t="s">
        <v>413</v>
      </c>
      <c r="B460" s="7">
        <v>45408.797534722224</v>
      </c>
      <c r="C460" s="10">
        <v>92225.4801354408</v>
      </c>
      <c r="D460" s="7">
        <v>45526.32760416667</v>
      </c>
    </row>
    <row r="461">
      <c r="A461" s="1" t="s">
        <v>1477</v>
      </c>
      <c r="B461" s="7">
        <v>45296.542662037034</v>
      </c>
      <c r="C461" s="10">
        <v>91967.069946289</v>
      </c>
    </row>
    <row r="462">
      <c r="A462" s="1" t="s">
        <v>296</v>
      </c>
      <c r="B462" s="7">
        <v>45475.53475694444</v>
      </c>
      <c r="C462" s="10">
        <v>91819.729434967</v>
      </c>
    </row>
    <row r="463">
      <c r="A463" s="1" t="s">
        <v>685</v>
      </c>
      <c r="B463" s="7">
        <v>45540.00010416667</v>
      </c>
      <c r="C463" s="10">
        <v>90295.1099071502</v>
      </c>
    </row>
    <row r="464">
      <c r="A464" s="1" t="s">
        <v>176</v>
      </c>
      <c r="B464" s="7">
        <v>45537.78524305556</v>
      </c>
      <c r="C464" s="10">
        <v>90215.0099849701</v>
      </c>
    </row>
    <row r="465">
      <c r="A465" s="1" t="s">
        <v>1277</v>
      </c>
      <c r="B465" s="7">
        <v>45260.76238425926</v>
      </c>
      <c r="C465" s="10">
        <v>90193.8903827667</v>
      </c>
      <c r="D465" s="7">
        <v>45473.7971875</v>
      </c>
    </row>
    <row r="466">
      <c r="A466" s="1" t="s">
        <v>761</v>
      </c>
      <c r="B466" s="7">
        <v>45394.804247685184</v>
      </c>
      <c r="C466" s="10">
        <v>89975.4000806808</v>
      </c>
      <c r="D466" s="7">
        <v>45503.6812037037</v>
      </c>
    </row>
    <row r="467">
      <c r="A467" s="1" t="s">
        <v>4280</v>
      </c>
      <c r="B467" s="7">
        <v>45588.4734375</v>
      </c>
      <c r="C467" s="10">
        <v>89882.310236454</v>
      </c>
    </row>
    <row r="468">
      <c r="A468" s="1" t="s">
        <v>259</v>
      </c>
      <c r="B468" s="7">
        <v>45405.615115740744</v>
      </c>
      <c r="C468" s="10">
        <v>89728.6101472377</v>
      </c>
      <c r="D468" s="7">
        <v>45528.58081018519</v>
      </c>
    </row>
    <row r="469">
      <c r="A469" s="1" t="s">
        <v>6990</v>
      </c>
      <c r="B469" s="7">
        <v>45275.68415509259</v>
      </c>
      <c r="C469" s="10">
        <v>89649.7502441406</v>
      </c>
      <c r="D469" s="7">
        <v>45359.73443287037</v>
      </c>
    </row>
    <row r="470">
      <c r="A470" s="1" t="s">
        <v>286</v>
      </c>
      <c r="B470" s="7">
        <v>45412.65206018519</v>
      </c>
      <c r="C470" s="10">
        <v>89622.1896572113</v>
      </c>
    </row>
    <row r="471">
      <c r="A471" s="1" t="s">
        <v>336</v>
      </c>
      <c r="B471" s="7">
        <v>45450.60369212963</v>
      </c>
      <c r="C471" s="10">
        <v>89515.7001066207</v>
      </c>
    </row>
    <row r="472">
      <c r="A472" s="1" t="s">
        <v>656</v>
      </c>
      <c r="B472" s="7">
        <v>45499.718518518515</v>
      </c>
      <c r="C472" s="10">
        <v>88786.9904670715</v>
      </c>
    </row>
    <row r="473">
      <c r="A473" s="1" t="s">
        <v>595</v>
      </c>
      <c r="B473" s="7">
        <v>45394.903761574074</v>
      </c>
      <c r="C473" s="10">
        <v>87939.7999572753</v>
      </c>
    </row>
    <row r="474">
      <c r="A474" s="1" t="s">
        <v>3072</v>
      </c>
      <c r="B474" s="7">
        <v>45316.549722222226</v>
      </c>
      <c r="C474" s="10">
        <v>87757.7298363447</v>
      </c>
    </row>
    <row r="475">
      <c r="A475" s="1" t="s">
        <v>1377</v>
      </c>
      <c r="B475" s="7">
        <v>45295.56422453704</v>
      </c>
      <c r="C475" s="10">
        <v>87465.4800834655</v>
      </c>
    </row>
    <row r="476">
      <c r="A476" s="1" t="s">
        <v>803</v>
      </c>
      <c r="B476" s="7">
        <v>45463.696493055555</v>
      </c>
      <c r="C476" s="10">
        <v>87201.949180603</v>
      </c>
    </row>
    <row r="477">
      <c r="A477" s="1" t="s">
        <v>302</v>
      </c>
      <c r="B477" s="7">
        <v>45537.74449074074</v>
      </c>
      <c r="C477" s="10">
        <v>86890.8399467468</v>
      </c>
    </row>
    <row r="478">
      <c r="A478" s="1" t="s">
        <v>129</v>
      </c>
      <c r="B478" s="7">
        <v>45411.88761574074</v>
      </c>
      <c r="C478" s="10">
        <v>86697.5501708984</v>
      </c>
    </row>
    <row r="479">
      <c r="A479" s="1" t="s">
        <v>521</v>
      </c>
      <c r="B479" s="7">
        <v>45532.68881944445</v>
      </c>
      <c r="C479" s="10">
        <v>86490.9397411346</v>
      </c>
    </row>
    <row r="480">
      <c r="A480" s="1" t="s">
        <v>2873</v>
      </c>
      <c r="B480" s="7">
        <v>45581.57475694444</v>
      </c>
      <c r="C480" s="10">
        <v>86430.3299179077</v>
      </c>
    </row>
    <row r="481">
      <c r="A481" s="1" t="s">
        <v>6480</v>
      </c>
      <c r="B481" s="7">
        <v>45301.58709490741</v>
      </c>
      <c r="C481" s="10">
        <v>86198.4703025817</v>
      </c>
    </row>
    <row r="482">
      <c r="A482" s="1" t="s">
        <v>2974</v>
      </c>
      <c r="B482" s="7">
        <v>45195.74731481481</v>
      </c>
      <c r="C482" s="10">
        <v>86179.7403717041</v>
      </c>
    </row>
    <row r="483">
      <c r="A483" s="1" t="s">
        <v>4034</v>
      </c>
      <c r="B483" s="7">
        <v>45310.825590277775</v>
      </c>
      <c r="C483" s="10">
        <v>86088.3303339481</v>
      </c>
      <c r="D483" s="7">
        <v>45325.71561342593</v>
      </c>
    </row>
    <row r="484">
      <c r="A484" s="1" t="s">
        <v>4027</v>
      </c>
      <c r="B484" s="7">
        <v>45344.529502314814</v>
      </c>
      <c r="C484" s="10">
        <v>85857.2596549987</v>
      </c>
    </row>
    <row r="485">
      <c r="A485" s="1" t="s">
        <v>95</v>
      </c>
      <c r="B485" s="7">
        <v>45553.87988425926</v>
      </c>
      <c r="C485" s="10">
        <v>85326.4001598358</v>
      </c>
    </row>
    <row r="486">
      <c r="A486" s="1" t="s">
        <v>7691</v>
      </c>
      <c r="B486" s="7">
        <v>45254.70920138889</v>
      </c>
      <c r="C486" s="10">
        <v>85202.0087814331</v>
      </c>
      <c r="D486" s="7">
        <v>45473.7971875</v>
      </c>
    </row>
    <row r="487">
      <c r="A487" s="1" t="s">
        <v>320</v>
      </c>
      <c r="B487" s="7">
        <v>45565.76513888889</v>
      </c>
      <c r="C487" s="10">
        <v>85138.3290462493</v>
      </c>
    </row>
    <row r="488">
      <c r="A488" s="1" t="s">
        <v>1935</v>
      </c>
      <c r="B488" s="7">
        <v>45343.585868055554</v>
      </c>
      <c r="C488" s="10">
        <v>85120.4305324554</v>
      </c>
    </row>
    <row r="489">
      <c r="A489" s="1" t="s">
        <v>617</v>
      </c>
      <c r="B489" s="7">
        <v>45527.7547337963</v>
      </c>
      <c r="C489" s="10">
        <v>84928.4499921798</v>
      </c>
      <c r="D489" s="7">
        <v>45594.60356481482</v>
      </c>
    </row>
    <row r="490">
      <c r="A490" s="1" t="s">
        <v>7110</v>
      </c>
      <c r="B490" s="7">
        <v>45582.792974537035</v>
      </c>
      <c r="C490" s="10">
        <v>84815.2697143554</v>
      </c>
    </row>
    <row r="491">
      <c r="A491" s="1" t="s">
        <v>5135</v>
      </c>
      <c r="B491" s="7">
        <v>45064.73094907407</v>
      </c>
      <c r="C491" s="10">
        <v>84617.9108963012</v>
      </c>
    </row>
    <row r="492">
      <c r="A492" s="1" t="s">
        <v>412</v>
      </c>
      <c r="B492" s="7">
        <v>45365.5984837963</v>
      </c>
      <c r="C492" s="10">
        <v>84203.8398719392</v>
      </c>
      <c r="D492" s="7">
        <v>45480.01322916667</v>
      </c>
    </row>
    <row r="493">
      <c r="A493" s="1" t="s">
        <v>5773</v>
      </c>
      <c r="B493" s="7">
        <v>45261.03207175926</v>
      </c>
      <c r="C493" s="10">
        <v>84035.1498146057</v>
      </c>
      <c r="D493" s="7">
        <v>45337.00293981482</v>
      </c>
    </row>
    <row r="494">
      <c r="A494" s="1" t="s">
        <v>194</v>
      </c>
      <c r="B494" s="7">
        <v>45471.76269675926</v>
      </c>
      <c r="C494" s="10">
        <v>83918.0298862457</v>
      </c>
    </row>
    <row r="495">
      <c r="A495" s="1" t="s">
        <v>1531</v>
      </c>
      <c r="B495" s="7">
        <v>45322.998252314814</v>
      </c>
      <c r="C495" s="10">
        <v>83607.7898521423</v>
      </c>
    </row>
    <row r="496">
      <c r="A496" s="1" t="s">
        <v>1097</v>
      </c>
      <c r="B496" s="7">
        <v>45260.82486111111</v>
      </c>
      <c r="C496" s="10">
        <v>83581.5000991821</v>
      </c>
      <c r="D496" s="7">
        <v>45529.2400462963</v>
      </c>
    </row>
    <row r="497">
      <c r="A497" s="1" t="s">
        <v>2345</v>
      </c>
      <c r="B497" s="7">
        <v>45254.61607638889</v>
      </c>
      <c r="C497" s="10">
        <v>82900.3000564575</v>
      </c>
    </row>
    <row r="498">
      <c r="A498" s="1" t="s">
        <v>6195</v>
      </c>
      <c r="B498" s="7">
        <v>45252.56869212963</v>
      </c>
      <c r="C498" s="10">
        <v>82749.0184020996</v>
      </c>
    </row>
    <row r="499">
      <c r="A499" s="1" t="s">
        <v>1160</v>
      </c>
      <c r="B499" s="7">
        <v>45182.75502314815</v>
      </c>
      <c r="C499" s="10">
        <v>82488.1100578308</v>
      </c>
    </row>
    <row r="500">
      <c r="A500" s="1" t="s">
        <v>802</v>
      </c>
      <c r="B500" s="7">
        <v>45540.61599537037</v>
      </c>
      <c r="C500" s="10">
        <v>81789.0295562744</v>
      </c>
    </row>
    <row r="501">
      <c r="A501" s="1" t="s">
        <v>801</v>
      </c>
      <c r="B501" s="7">
        <v>45511.52092592593</v>
      </c>
      <c r="C501" s="10">
        <v>81627.9502105712</v>
      </c>
    </row>
    <row r="502">
      <c r="A502" s="1" t="s">
        <v>4253</v>
      </c>
      <c r="B502" s="7">
        <v>45112.60611111111</v>
      </c>
      <c r="C502" s="10">
        <v>81082.4799079895</v>
      </c>
      <c r="D502" s="7">
        <v>45308.501388888886</v>
      </c>
    </row>
    <row r="503">
      <c r="A503" s="1" t="s">
        <v>646</v>
      </c>
      <c r="B503" s="7">
        <v>45540.00686342592</v>
      </c>
      <c r="C503" s="10">
        <v>80262.3492205143</v>
      </c>
    </row>
    <row r="504">
      <c r="A504" s="1" t="s">
        <v>225</v>
      </c>
      <c r="B504" s="7">
        <v>45481.745729166665</v>
      </c>
      <c r="C504" s="10">
        <v>80221.2287902832</v>
      </c>
    </row>
    <row r="505">
      <c r="A505" s="1" t="s">
        <v>287</v>
      </c>
      <c r="B505" s="7">
        <v>45477.82974537037</v>
      </c>
      <c r="C505" s="10">
        <v>80051.9204034805</v>
      </c>
      <c r="D505" s="7">
        <v>45512.49769675926</v>
      </c>
    </row>
    <row r="506">
      <c r="A506" s="1" t="s">
        <v>594</v>
      </c>
      <c r="B506" s="7">
        <v>45485.834652777776</v>
      </c>
      <c r="C506" s="10">
        <v>79811.0394134521</v>
      </c>
    </row>
    <row r="507">
      <c r="A507" s="1" t="s">
        <v>800</v>
      </c>
      <c r="B507" s="7">
        <v>45541.91190972222</v>
      </c>
      <c r="C507" s="10">
        <v>79430.4103761911</v>
      </c>
    </row>
    <row r="508">
      <c r="A508" s="1" t="s">
        <v>158</v>
      </c>
      <c r="B508" s="7">
        <v>45378.888090277775</v>
      </c>
      <c r="C508" s="10">
        <v>79383.9297237396</v>
      </c>
    </row>
    <row r="509">
      <c r="A509" s="1" t="s">
        <v>307</v>
      </c>
      <c r="B509" s="7">
        <v>45441.6009837963</v>
      </c>
      <c r="C509" s="10">
        <v>79234.8099899292</v>
      </c>
    </row>
    <row r="510">
      <c r="A510" s="1" t="s">
        <v>335</v>
      </c>
      <c r="B510" s="7">
        <v>45383.65607638889</v>
      </c>
      <c r="C510" s="10">
        <v>78963.0285644531</v>
      </c>
    </row>
    <row r="511">
      <c r="A511" s="1" t="s">
        <v>728</v>
      </c>
      <c r="B511" s="7">
        <v>45546.59878472222</v>
      </c>
      <c r="C511" s="10">
        <v>78946.5598912239</v>
      </c>
    </row>
    <row r="512">
      <c r="A512" s="1" t="s">
        <v>250</v>
      </c>
      <c r="B512" s="7">
        <v>45509.55113425926</v>
      </c>
      <c r="C512" s="10">
        <v>78814.1297471746</v>
      </c>
    </row>
    <row r="513">
      <c r="A513" s="1" t="s">
        <v>293</v>
      </c>
      <c r="B513" s="7">
        <v>45520.75796296296</v>
      </c>
      <c r="C513" s="10">
        <v>78794.1788635253</v>
      </c>
      <c r="D513" s="7">
        <v>45594.603784722225</v>
      </c>
    </row>
    <row r="514">
      <c r="A514" s="1" t="s">
        <v>4597</v>
      </c>
      <c r="B514" s="7">
        <v>45159.490949074076</v>
      </c>
      <c r="C514" s="10">
        <v>78450.7297821044</v>
      </c>
      <c r="D514" s="7">
        <v>45296.07277777778</v>
      </c>
    </row>
    <row r="515">
      <c r="A515" s="1" t="s">
        <v>384</v>
      </c>
      <c r="B515" s="7">
        <v>45371.44265046297</v>
      </c>
      <c r="C515" s="10">
        <v>78084.2802429199</v>
      </c>
      <c r="D515" s="7">
        <v>45411.829189814816</v>
      </c>
    </row>
    <row r="516">
      <c r="A516" s="1" t="s">
        <v>87</v>
      </c>
      <c r="B516" s="7">
        <v>45428.81859953704</v>
      </c>
      <c r="C516" s="10">
        <v>78049.739985466</v>
      </c>
    </row>
    <row r="517">
      <c r="A517" s="1" t="s">
        <v>3017</v>
      </c>
      <c r="B517" s="7">
        <v>45076.80136574074</v>
      </c>
      <c r="C517" s="10">
        <v>78036.1497802734</v>
      </c>
      <c r="D517" s="7">
        <v>45539.5409375</v>
      </c>
    </row>
    <row r="518">
      <c r="A518" s="1" t="s">
        <v>127</v>
      </c>
      <c r="B518" s="7">
        <v>45481.60114583333</v>
      </c>
      <c r="C518" s="10">
        <v>77933.4200487136</v>
      </c>
    </row>
    <row r="519">
      <c r="A519" s="1" t="s">
        <v>697</v>
      </c>
      <c r="B519" s="7">
        <v>45373.58256944444</v>
      </c>
      <c r="C519" s="10">
        <v>77888.2801876068</v>
      </c>
    </row>
    <row r="520">
      <c r="A520" s="1" t="s">
        <v>269</v>
      </c>
      <c r="B520" s="7">
        <v>45498.87217592593</v>
      </c>
      <c r="C520" s="10">
        <v>77873.699992001</v>
      </c>
    </row>
    <row r="521">
      <c r="A521" s="1" t="s">
        <v>396</v>
      </c>
      <c r="B521" s="7">
        <v>45483.59388888889</v>
      </c>
      <c r="C521" s="10">
        <v>77654.350368347</v>
      </c>
      <c r="D521" s="7">
        <v>45547.480729166666</v>
      </c>
    </row>
    <row r="522">
      <c r="A522" s="1" t="s">
        <v>1396</v>
      </c>
      <c r="B522" s="7">
        <v>45271.70211805555</v>
      </c>
      <c r="C522" s="10">
        <v>77628.2201690673</v>
      </c>
      <c r="D522" s="7">
        <v>45481.75283564815</v>
      </c>
    </row>
    <row r="523">
      <c r="A523" s="1" t="s">
        <v>5441</v>
      </c>
      <c r="B523" s="7">
        <v>45572.555393518516</v>
      </c>
      <c r="C523" s="10">
        <v>77500.5797386169</v>
      </c>
    </row>
    <row r="524">
      <c r="A524" s="1" t="s">
        <v>145</v>
      </c>
      <c r="B524" s="7">
        <v>45425.62430555555</v>
      </c>
      <c r="C524" s="10">
        <v>76793.2699604034</v>
      </c>
    </row>
    <row r="525">
      <c r="A525" s="1" t="s">
        <v>7491</v>
      </c>
      <c r="B525" s="7">
        <v>45210.895</v>
      </c>
      <c r="C525" s="10">
        <v>76706.6502091977</v>
      </c>
    </row>
    <row r="526">
      <c r="A526" s="1" t="s">
        <v>4093</v>
      </c>
      <c r="B526" s="7">
        <v>45574.615636574075</v>
      </c>
      <c r="C526" s="10">
        <v>76565.1198635101</v>
      </c>
    </row>
    <row r="527">
      <c r="A527" s="1" t="s">
        <v>668</v>
      </c>
      <c r="B527" s="7">
        <v>45551.613344907404</v>
      </c>
      <c r="C527" s="10">
        <v>76329.200099945</v>
      </c>
    </row>
    <row r="528">
      <c r="A528" s="1" t="s">
        <v>1905</v>
      </c>
      <c r="B528" s="7">
        <v>45350.71943287037</v>
      </c>
      <c r="C528" s="10">
        <v>76021.8099355697</v>
      </c>
    </row>
    <row r="529">
      <c r="A529" s="1" t="s">
        <v>310</v>
      </c>
      <c r="B529" s="7">
        <v>45419.717685185184</v>
      </c>
      <c r="C529" s="10">
        <v>75938.2192287445</v>
      </c>
    </row>
    <row r="530">
      <c r="A530" s="1" t="s">
        <v>165</v>
      </c>
      <c r="B530" s="7">
        <v>45369.96215277778</v>
      </c>
      <c r="C530" s="10">
        <v>75867.2003479003</v>
      </c>
      <c r="D530" s="7">
        <v>45440.09625</v>
      </c>
    </row>
    <row r="531">
      <c r="A531" s="1" t="s">
        <v>623</v>
      </c>
      <c r="B531" s="7">
        <v>45362.85686342593</v>
      </c>
      <c r="C531" s="10">
        <v>74924.2896423339</v>
      </c>
    </row>
    <row r="532">
      <c r="A532" s="1" t="s">
        <v>69</v>
      </c>
      <c r="B532" s="7">
        <v>45405.589849537035</v>
      </c>
      <c r="C532" s="10">
        <v>74861.0999755859</v>
      </c>
    </row>
    <row r="533">
      <c r="A533" s="1" t="s">
        <v>719</v>
      </c>
      <c r="B533" s="7">
        <v>45378.47736111111</v>
      </c>
      <c r="C533" s="10">
        <v>74819.4501328654</v>
      </c>
      <c r="D533" s="7">
        <v>45476.56761574074</v>
      </c>
    </row>
    <row r="534">
      <c r="A534" s="1" t="s">
        <v>5304</v>
      </c>
      <c r="B534" s="7">
        <v>45328.80216435185</v>
      </c>
      <c r="C534" s="10">
        <v>74709.6190433502</v>
      </c>
    </row>
    <row r="535">
      <c r="A535" s="1" t="s">
        <v>7400</v>
      </c>
      <c r="B535" s="7">
        <v>45574.65025462963</v>
      </c>
      <c r="C535" s="10">
        <v>74545.0706939697</v>
      </c>
    </row>
    <row r="536">
      <c r="A536" s="1" t="s">
        <v>285</v>
      </c>
      <c r="B536" s="7">
        <v>45521.65480324074</v>
      </c>
      <c r="C536" s="10">
        <v>74069.5098724365</v>
      </c>
    </row>
    <row r="537">
      <c r="A537" s="1" t="s">
        <v>298</v>
      </c>
      <c r="B537" s="7">
        <v>45502.90589120371</v>
      </c>
      <c r="C537" s="10">
        <v>73908.3399276733</v>
      </c>
    </row>
    <row r="538">
      <c r="A538" s="1" t="s">
        <v>5437</v>
      </c>
      <c r="B538" s="7">
        <v>45097.59585648148</v>
      </c>
      <c r="C538" s="10">
        <v>73629.6999588012</v>
      </c>
      <c r="D538" s="7">
        <v>45359.590775462966</v>
      </c>
    </row>
    <row r="539">
      <c r="A539" s="1" t="s">
        <v>6148</v>
      </c>
      <c r="B539" s="7">
        <v>45103.5658912037</v>
      </c>
      <c r="C539" s="10">
        <v>73580.160041809</v>
      </c>
      <c r="D539" s="7">
        <v>45453.6796875</v>
      </c>
    </row>
    <row r="540">
      <c r="A540" s="1" t="s">
        <v>2378</v>
      </c>
      <c r="B540" s="7">
        <v>45243.781481481485</v>
      </c>
      <c r="C540" s="10">
        <v>73407.1901378631</v>
      </c>
      <c r="D540" s="7">
        <v>45273.96212962963</v>
      </c>
    </row>
    <row r="541">
      <c r="A541" s="1" t="s">
        <v>593</v>
      </c>
      <c r="B541" s="7">
        <v>45497.93373842593</v>
      </c>
      <c r="C541" s="10">
        <v>73306.0402832031</v>
      </c>
    </row>
    <row r="542">
      <c r="A542" s="1" t="s">
        <v>520</v>
      </c>
      <c r="B542" s="7">
        <v>45425.81</v>
      </c>
      <c r="C542" s="10">
        <v>72948.3899230957</v>
      </c>
    </row>
    <row r="543">
      <c r="A543" s="1" t="s">
        <v>2223</v>
      </c>
      <c r="B543" s="7">
        <v>45190.63077546296</v>
      </c>
      <c r="C543" s="10">
        <v>72626.1698799133</v>
      </c>
      <c r="D543" s="7">
        <v>45242.79571759259</v>
      </c>
    </row>
    <row r="544">
      <c r="A544" s="1" t="s">
        <v>592</v>
      </c>
      <c r="B544" s="7">
        <v>45439.68090277778</v>
      </c>
      <c r="C544" s="10">
        <v>72413.1496315002</v>
      </c>
    </row>
    <row r="545">
      <c r="A545" s="1" t="s">
        <v>91</v>
      </c>
      <c r="B545" s="7">
        <v>45460.55619212963</v>
      </c>
      <c r="C545" s="10">
        <v>72068.3701782226</v>
      </c>
    </row>
    <row r="546">
      <c r="A546" s="1" t="s">
        <v>2817</v>
      </c>
      <c r="B546" s="7">
        <v>45210.908159722225</v>
      </c>
      <c r="C546" s="10">
        <v>71398.289820671</v>
      </c>
    </row>
    <row r="547">
      <c r="A547" s="1" t="s">
        <v>6211</v>
      </c>
      <c r="B547" s="7">
        <v>45566.91488425926</v>
      </c>
      <c r="C547" s="10">
        <v>70821.1390838623</v>
      </c>
    </row>
    <row r="548">
      <c r="A548" s="1" t="s">
        <v>3606</v>
      </c>
      <c r="B548" s="7">
        <v>45148.81214120371</v>
      </c>
      <c r="C548" s="10">
        <v>70778.2404670715</v>
      </c>
    </row>
    <row r="549">
      <c r="A549" s="1" t="s">
        <v>134</v>
      </c>
      <c r="B549" s="7">
        <v>45513.5847337963</v>
      </c>
      <c r="C549" s="10">
        <v>70728.9201090615</v>
      </c>
    </row>
    <row r="550">
      <c r="A550" s="1" t="s">
        <v>3566</v>
      </c>
      <c r="B550" s="7">
        <v>45573.617743055554</v>
      </c>
      <c r="C550" s="10">
        <v>70718.2693204879</v>
      </c>
    </row>
    <row r="551">
      <c r="A551" s="1" t="s">
        <v>960</v>
      </c>
      <c r="B551" s="7">
        <v>45237.97869212963</v>
      </c>
      <c r="C551" s="10">
        <v>69750.9700736999</v>
      </c>
      <c r="D551" s="7">
        <v>45421.67390046296</v>
      </c>
    </row>
    <row r="552">
      <c r="A552" s="1" t="s">
        <v>7649</v>
      </c>
      <c r="B552" s="7">
        <v>45310.70334490741</v>
      </c>
      <c r="C552" s="10">
        <v>69677.6500930786</v>
      </c>
      <c r="D552" s="7">
        <v>45414.6015162037</v>
      </c>
    </row>
    <row r="553">
      <c r="A553" s="1" t="s">
        <v>799</v>
      </c>
      <c r="B553" s="7">
        <v>45540.00230324074</v>
      </c>
      <c r="C553" s="10">
        <v>69659.7305374145</v>
      </c>
    </row>
    <row r="554">
      <c r="A554" s="1" t="s">
        <v>397</v>
      </c>
      <c r="B554" s="7">
        <v>45372.66480324074</v>
      </c>
      <c r="C554" s="10">
        <v>69472.0896606445</v>
      </c>
      <c r="D554" s="7">
        <v>45439.601805555554</v>
      </c>
    </row>
    <row r="555">
      <c r="A555" s="1" t="s">
        <v>710</v>
      </c>
      <c r="B555" s="7">
        <v>45540.00611111111</v>
      </c>
      <c r="C555" s="10">
        <v>68982.080417633</v>
      </c>
    </row>
    <row r="556">
      <c r="A556" s="1" t="s">
        <v>2721</v>
      </c>
      <c r="B556" s="7">
        <v>45568.84327546296</v>
      </c>
      <c r="C556" s="10">
        <v>68657.3497428894</v>
      </c>
    </row>
    <row r="557">
      <c r="A557" s="1" t="s">
        <v>326</v>
      </c>
      <c r="B557" s="7">
        <v>45498.880949074075</v>
      </c>
      <c r="C557" s="10">
        <v>68610.5705337524</v>
      </c>
    </row>
    <row r="558">
      <c r="A558" s="1" t="s">
        <v>519</v>
      </c>
      <c r="B558" s="7">
        <v>45433.7833912037</v>
      </c>
      <c r="C558" s="10">
        <v>68529.7092037201</v>
      </c>
    </row>
    <row r="559">
      <c r="A559" s="1" t="s">
        <v>416</v>
      </c>
      <c r="B559" s="7">
        <v>45405.573379629626</v>
      </c>
      <c r="C559" s="10">
        <v>67969.5500793457</v>
      </c>
      <c r="D559" s="7">
        <v>45551.02574074074</v>
      </c>
    </row>
    <row r="560">
      <c r="A560" s="1" t="s">
        <v>690</v>
      </c>
      <c r="B560" s="7">
        <v>45547.52956018518</v>
      </c>
      <c r="C560" s="10">
        <v>67919.4901349544</v>
      </c>
    </row>
    <row r="561">
      <c r="A561" s="1" t="s">
        <v>2839</v>
      </c>
      <c r="B561" s="7">
        <v>45576.6955787037</v>
      </c>
      <c r="C561" s="10">
        <v>67802.6598007958</v>
      </c>
    </row>
    <row r="562">
      <c r="A562" s="1" t="s">
        <v>3025</v>
      </c>
      <c r="B562" s="7">
        <v>45223.735613425924</v>
      </c>
      <c r="C562" s="10">
        <v>67644.6407966613</v>
      </c>
      <c r="D562" s="7">
        <v>45299.895104166666</v>
      </c>
    </row>
    <row r="563">
      <c r="A563" s="1" t="s">
        <v>334</v>
      </c>
      <c r="B563" s="7">
        <v>45547.055127314816</v>
      </c>
      <c r="C563" s="10">
        <v>67605.9099617004</v>
      </c>
      <c r="D563" s="7">
        <v>45582.85738425926</v>
      </c>
    </row>
    <row r="564">
      <c r="A564" s="1" t="s">
        <v>1388</v>
      </c>
      <c r="B564" s="7">
        <v>45588.68554398148</v>
      </c>
      <c r="C564" s="10">
        <v>67354.2199935913</v>
      </c>
    </row>
    <row r="565">
      <c r="A565" s="1" t="s">
        <v>709</v>
      </c>
      <c r="B565" s="7">
        <v>45371.720185185186</v>
      </c>
      <c r="C565" s="10">
        <v>66575.2399864196</v>
      </c>
    </row>
    <row r="566">
      <c r="A566" s="1" t="s">
        <v>3003</v>
      </c>
      <c r="B566" s="7">
        <v>45267.741261574076</v>
      </c>
      <c r="C566" s="10">
        <v>65825.3800897598</v>
      </c>
      <c r="D566" s="7">
        <v>45405.76096064815</v>
      </c>
    </row>
    <row r="567">
      <c r="A567" s="1" t="s">
        <v>1703</v>
      </c>
      <c r="B567" s="7">
        <v>45330.565300925926</v>
      </c>
      <c r="C567" s="10">
        <v>65768.9899559021</v>
      </c>
      <c r="D567" s="7">
        <v>45476.728055555555</v>
      </c>
    </row>
    <row r="568">
      <c r="A568" s="1" t="s">
        <v>6903</v>
      </c>
      <c r="B568" s="7">
        <v>45201.64833333333</v>
      </c>
      <c r="C568" s="10">
        <v>65376.6403579711</v>
      </c>
      <c r="D568" s="7">
        <v>45473.7971875</v>
      </c>
    </row>
    <row r="569">
      <c r="A569" s="1" t="s">
        <v>1962</v>
      </c>
      <c r="B569" s="7">
        <v>45268.67822916667</v>
      </c>
      <c r="C569" s="10">
        <v>65039.4200387001</v>
      </c>
    </row>
    <row r="570">
      <c r="A570" s="1" t="s">
        <v>679</v>
      </c>
      <c r="B570" s="7">
        <v>45545.480150462965</v>
      </c>
      <c r="C570" s="10">
        <v>64921.5506687164</v>
      </c>
    </row>
    <row r="571">
      <c r="A571" s="1" t="s">
        <v>518</v>
      </c>
      <c r="B571" s="7">
        <v>45411.588842592595</v>
      </c>
      <c r="C571" s="10">
        <v>64904.0501194</v>
      </c>
    </row>
    <row r="572">
      <c r="A572" s="1" t="s">
        <v>639</v>
      </c>
      <c r="B572" s="7">
        <v>45495.53733796296</v>
      </c>
      <c r="C572" s="10">
        <v>64617.9599361419</v>
      </c>
    </row>
    <row r="573">
      <c r="A573" s="1" t="s">
        <v>667</v>
      </c>
      <c r="B573" s="7">
        <v>45365.73674768519</v>
      </c>
      <c r="C573" s="10">
        <v>64616.2303142547</v>
      </c>
      <c r="D573" s="7">
        <v>45519.77243055555</v>
      </c>
    </row>
    <row r="574">
      <c r="A574" s="1" t="s">
        <v>6119</v>
      </c>
      <c r="B574" s="7">
        <v>45035.51582175926</v>
      </c>
      <c r="C574" s="10">
        <v>64349.7498073577</v>
      </c>
      <c r="D574" s="7">
        <v>45235.5087037037</v>
      </c>
    </row>
    <row r="575">
      <c r="A575" s="1" t="s">
        <v>106</v>
      </c>
      <c r="B575" s="7">
        <v>45552.65157407407</v>
      </c>
      <c r="C575" s="10">
        <v>64175.0800533294</v>
      </c>
    </row>
    <row r="576">
      <c r="A576" s="1" t="s">
        <v>400</v>
      </c>
      <c r="B576" s="7">
        <v>45506.69366898148</v>
      </c>
      <c r="C576" s="10">
        <v>63998.5997009277</v>
      </c>
      <c r="D576" s="7">
        <v>45581.85173611111</v>
      </c>
    </row>
    <row r="577">
      <c r="A577" s="1" t="s">
        <v>200</v>
      </c>
      <c r="B577" s="7">
        <v>45560.00890046296</v>
      </c>
      <c r="C577" s="10">
        <v>63996.0702381134</v>
      </c>
    </row>
    <row r="578">
      <c r="A578" s="1" t="s">
        <v>2534</v>
      </c>
      <c r="B578" s="7">
        <v>45302.75324074074</v>
      </c>
      <c r="C578" s="10">
        <v>63687.5998687744</v>
      </c>
      <c r="D578" s="7">
        <v>45575.153333333335</v>
      </c>
    </row>
    <row r="579">
      <c r="A579" s="1" t="s">
        <v>1510</v>
      </c>
      <c r="B579" s="7">
        <v>45253.87200231481</v>
      </c>
      <c r="C579" s="10">
        <v>63645.840057373</v>
      </c>
    </row>
    <row r="580">
      <c r="A580" s="1" t="s">
        <v>6796</v>
      </c>
      <c r="B580" s="7">
        <v>45099.59866898148</v>
      </c>
      <c r="C580" s="10">
        <v>63625.4198722839</v>
      </c>
    </row>
    <row r="581">
      <c r="A581" s="1" t="s">
        <v>798</v>
      </c>
      <c r="B581" s="7">
        <v>45540.791712962964</v>
      </c>
      <c r="C581" s="10">
        <v>63190.0</v>
      </c>
    </row>
    <row r="582">
      <c r="A582" s="1" t="s">
        <v>2931</v>
      </c>
      <c r="B582" s="7">
        <v>45314.5875</v>
      </c>
      <c r="C582" s="10">
        <v>62907.6098418235</v>
      </c>
      <c r="D582" s="7">
        <v>45586.92543981481</v>
      </c>
    </row>
    <row r="583">
      <c r="A583" s="1" t="s">
        <v>5452</v>
      </c>
      <c r="B583" s="7">
        <v>45212.540983796294</v>
      </c>
      <c r="C583" s="10">
        <v>62800.1901226043</v>
      </c>
      <c r="D583" s="7">
        <v>45272.76954861111</v>
      </c>
    </row>
    <row r="584">
      <c r="A584" s="1" t="s">
        <v>630</v>
      </c>
      <c r="B584" s="7">
        <v>45401.85555555556</v>
      </c>
      <c r="C584" s="10">
        <v>62207.7197341918</v>
      </c>
    </row>
    <row r="585">
      <c r="A585" s="1" t="s">
        <v>6932</v>
      </c>
      <c r="B585" s="7">
        <v>45328.683344907404</v>
      </c>
      <c r="C585" s="10">
        <v>61822.1800003051</v>
      </c>
      <c r="D585" s="7">
        <v>45581.52134259259</v>
      </c>
    </row>
    <row r="586">
      <c r="A586" s="1" t="s">
        <v>699</v>
      </c>
      <c r="B586" s="7">
        <v>45511.05903935185</v>
      </c>
      <c r="C586" s="10">
        <v>61751.1701769828</v>
      </c>
    </row>
    <row r="587">
      <c r="A587" s="1" t="s">
        <v>1226</v>
      </c>
      <c r="B587" s="7">
        <v>45161.71144675926</v>
      </c>
      <c r="C587" s="10">
        <v>61264.98031044</v>
      </c>
    </row>
    <row r="588">
      <c r="A588" s="1" t="s">
        <v>239</v>
      </c>
      <c r="B588" s="7">
        <v>45547.075266203705</v>
      </c>
      <c r="C588" s="10">
        <v>61178.8294696807</v>
      </c>
    </row>
    <row r="589">
      <c r="A589" s="1" t="s">
        <v>318</v>
      </c>
      <c r="B589" s="7">
        <v>45389.73678240741</v>
      </c>
      <c r="C589" s="10">
        <v>61088.5399017334</v>
      </c>
    </row>
    <row r="590">
      <c r="A590" s="1" t="s">
        <v>517</v>
      </c>
      <c r="B590" s="7">
        <v>45537.63719907407</v>
      </c>
      <c r="C590" s="10">
        <v>60620.3499298095</v>
      </c>
    </row>
    <row r="591">
      <c r="A591" s="1" t="s">
        <v>7387</v>
      </c>
      <c r="B591" s="7">
        <v>45316.54094907407</v>
      </c>
      <c r="C591" s="10">
        <v>60156.6294937133</v>
      </c>
      <c r="D591" s="7">
        <v>45409.01898148148</v>
      </c>
    </row>
    <row r="592">
      <c r="A592" s="1" t="s">
        <v>7349</v>
      </c>
      <c r="B592" s="7">
        <v>45570.62862268519</v>
      </c>
      <c r="C592" s="10">
        <v>60131.2095575332</v>
      </c>
    </row>
    <row r="593">
      <c r="A593" s="1" t="s">
        <v>797</v>
      </c>
      <c r="B593" s="7">
        <v>45530.51424768518</v>
      </c>
      <c r="C593" s="10">
        <v>59699.8999881744</v>
      </c>
    </row>
    <row r="594">
      <c r="A594" s="1" t="s">
        <v>3134</v>
      </c>
      <c r="B594" s="7">
        <v>45587.613969907405</v>
      </c>
      <c r="C594" s="10">
        <v>59632.5594482421</v>
      </c>
    </row>
    <row r="595">
      <c r="A595" s="1" t="s">
        <v>720</v>
      </c>
      <c r="B595" s="7">
        <v>45485.894953703704</v>
      </c>
      <c r="C595" s="10">
        <v>59331.6597251892</v>
      </c>
    </row>
    <row r="596">
      <c r="A596" s="1" t="s">
        <v>591</v>
      </c>
      <c r="B596" s="7">
        <v>45436.6799537037</v>
      </c>
      <c r="C596" s="10">
        <v>59278.1898880004</v>
      </c>
    </row>
    <row r="597">
      <c r="A597" s="1" t="s">
        <v>5345</v>
      </c>
      <c r="B597" s="7">
        <v>45239.667592592596</v>
      </c>
      <c r="C597" s="10">
        <v>59234.8303036689</v>
      </c>
      <c r="D597" s="7">
        <v>45318.78775462963</v>
      </c>
    </row>
    <row r="598">
      <c r="A598" s="1" t="s">
        <v>516</v>
      </c>
      <c r="B598" s="7">
        <v>45510.5805787037</v>
      </c>
      <c r="C598" s="10">
        <v>59223.9603004455</v>
      </c>
    </row>
    <row r="599">
      <c r="A599" s="1" t="s">
        <v>7083</v>
      </c>
      <c r="B599" s="7">
        <v>45250.500613425924</v>
      </c>
      <c r="C599" s="10">
        <v>59057.799911499</v>
      </c>
    </row>
    <row r="600">
      <c r="A600" s="1" t="s">
        <v>4458</v>
      </c>
      <c r="B600" s="7">
        <v>45576.69880787037</v>
      </c>
      <c r="C600" s="10">
        <v>59030.0700010377</v>
      </c>
    </row>
    <row r="601">
      <c r="A601" s="1" t="s">
        <v>5540</v>
      </c>
      <c r="B601" s="7">
        <v>45349.77023148148</v>
      </c>
      <c r="C601" s="10">
        <v>58839.1997413635</v>
      </c>
      <c r="D601" s="7">
        <v>45473.7971875</v>
      </c>
    </row>
    <row r="602">
      <c r="A602" s="1" t="s">
        <v>6588</v>
      </c>
      <c r="B602" s="7">
        <v>45209.73494212963</v>
      </c>
      <c r="C602" s="10">
        <v>58753.5097694397</v>
      </c>
      <c r="D602" s="7">
        <v>45246.894212962965</v>
      </c>
    </row>
    <row r="603">
      <c r="A603" s="1" t="s">
        <v>6539</v>
      </c>
      <c r="B603" s="7">
        <v>45580.93232638889</v>
      </c>
      <c r="C603" s="10">
        <v>58693.909576416</v>
      </c>
    </row>
    <row r="604">
      <c r="A604" s="1" t="s">
        <v>515</v>
      </c>
      <c r="B604" s="7">
        <v>45457.826886574076</v>
      </c>
      <c r="C604" s="10">
        <v>58422.1105499267</v>
      </c>
    </row>
    <row r="605">
      <c r="A605" s="1" t="s">
        <v>4227</v>
      </c>
      <c r="B605" s="7">
        <v>45278.731354166666</v>
      </c>
      <c r="C605" s="10">
        <v>58301.3001613616</v>
      </c>
      <c r="D605" s="7">
        <v>45491.67391203704</v>
      </c>
    </row>
    <row r="606">
      <c r="A606" s="1" t="s">
        <v>370</v>
      </c>
      <c r="B606" s="7">
        <v>45427.844872685186</v>
      </c>
      <c r="C606" s="10">
        <v>58107.0406303405</v>
      </c>
      <c r="D606" s="7">
        <v>45448.79268518519</v>
      </c>
    </row>
    <row r="607">
      <c r="A607" s="1" t="s">
        <v>3879</v>
      </c>
      <c r="B607" s="7">
        <v>45251.938043981485</v>
      </c>
      <c r="C607" s="10">
        <v>57992.5491180419</v>
      </c>
      <c r="D607" s="7">
        <v>45421.703414351854</v>
      </c>
    </row>
    <row r="608">
      <c r="A608" s="1" t="s">
        <v>243</v>
      </c>
      <c r="B608" s="7">
        <v>45513.52113425926</v>
      </c>
      <c r="C608" s="10">
        <v>57858.1098495088</v>
      </c>
    </row>
    <row r="609">
      <c r="A609" s="1" t="s">
        <v>590</v>
      </c>
      <c r="B609" s="7">
        <v>45364.77097222222</v>
      </c>
      <c r="C609" s="10">
        <v>57854.5704345703</v>
      </c>
    </row>
    <row r="610">
      <c r="A610" s="1" t="s">
        <v>139</v>
      </c>
      <c r="B610" s="7">
        <v>45558.81414351852</v>
      </c>
      <c r="C610" s="10">
        <v>57795.7399311065</v>
      </c>
    </row>
    <row r="611">
      <c r="A611" s="1" t="s">
        <v>271</v>
      </c>
      <c r="B611" s="7">
        <v>45391.884780092594</v>
      </c>
      <c r="C611" s="10">
        <v>57710.3501365184</v>
      </c>
    </row>
    <row r="612">
      <c r="A612" s="1" t="s">
        <v>1815</v>
      </c>
      <c r="B612" s="7">
        <v>45222.5971875</v>
      </c>
      <c r="C612" s="10">
        <v>57520.8900637626</v>
      </c>
      <c r="D612" s="7">
        <v>45342.03888888889</v>
      </c>
    </row>
    <row r="613">
      <c r="A613" s="1" t="s">
        <v>208</v>
      </c>
      <c r="B613" s="7">
        <v>45491.6240625</v>
      </c>
      <c r="C613" s="10">
        <v>57520.7297191619</v>
      </c>
    </row>
    <row r="614">
      <c r="A614" s="1" t="s">
        <v>7371</v>
      </c>
      <c r="B614" s="7">
        <v>45224.636087962965</v>
      </c>
      <c r="C614" s="10">
        <v>57508.8799552917</v>
      </c>
      <c r="D614" s="7">
        <v>45397.67203703704</v>
      </c>
    </row>
    <row r="615">
      <c r="A615" s="1" t="s">
        <v>210</v>
      </c>
      <c r="B615" s="7">
        <v>45509.691041666665</v>
      </c>
      <c r="C615" s="10">
        <v>57444.4600152969</v>
      </c>
    </row>
    <row r="616">
      <c r="A616" s="1" t="s">
        <v>55</v>
      </c>
      <c r="B616" s="7">
        <v>45511.55604166666</v>
      </c>
      <c r="C616" s="10">
        <v>57122.6099796295</v>
      </c>
    </row>
    <row r="617">
      <c r="A617" s="1" t="s">
        <v>589</v>
      </c>
      <c r="B617" s="7">
        <v>45474.480671296296</v>
      </c>
      <c r="C617" s="10">
        <v>56966.7994155883</v>
      </c>
    </row>
    <row r="618">
      <c r="A618" s="1" t="s">
        <v>317</v>
      </c>
      <c r="B618" s="7">
        <v>45394.502430555556</v>
      </c>
      <c r="C618" s="10">
        <v>56906.57056427</v>
      </c>
      <c r="D618" s="7">
        <v>45511.19642361111</v>
      </c>
    </row>
    <row r="619">
      <c r="A619" s="1" t="s">
        <v>330</v>
      </c>
      <c r="B619" s="7">
        <v>45393.031863425924</v>
      </c>
      <c r="C619" s="10">
        <v>56820.1099929809</v>
      </c>
    </row>
    <row r="620">
      <c r="A620" s="1" t="s">
        <v>2419</v>
      </c>
      <c r="B620" s="7">
        <v>45220.651284722226</v>
      </c>
      <c r="C620" s="10">
        <v>56790.4796676635</v>
      </c>
      <c r="D620" s="7">
        <v>45295.88070601852</v>
      </c>
    </row>
    <row r="621">
      <c r="A621" s="1" t="s">
        <v>4843</v>
      </c>
      <c r="B621" s="7">
        <v>45040.80274305555</v>
      </c>
      <c r="C621" s="10">
        <v>56212.0902976989</v>
      </c>
      <c r="D621" s="7">
        <v>45529.35502314815</v>
      </c>
    </row>
    <row r="622">
      <c r="A622" s="1" t="s">
        <v>4408</v>
      </c>
      <c r="B622" s="7">
        <v>45092.57304398148</v>
      </c>
      <c r="C622" s="10">
        <v>56194.3100471496</v>
      </c>
      <c r="D622" s="7">
        <v>45365.7962962963</v>
      </c>
    </row>
    <row r="623">
      <c r="A623" s="1" t="s">
        <v>245</v>
      </c>
      <c r="B623" s="7">
        <v>45565.85472222222</v>
      </c>
      <c r="C623" s="10">
        <v>56101.1402282714</v>
      </c>
    </row>
    <row r="624">
      <c r="A624" s="1" t="s">
        <v>514</v>
      </c>
      <c r="B624" s="7">
        <v>45503.696388888886</v>
      </c>
      <c r="C624" s="10">
        <v>56096.040359497</v>
      </c>
    </row>
    <row r="625">
      <c r="A625" s="1" t="s">
        <v>4559</v>
      </c>
      <c r="B625" s="7">
        <v>45351.96393518519</v>
      </c>
      <c r="C625" s="10">
        <v>55977.7101325988</v>
      </c>
    </row>
    <row r="626">
      <c r="A626" s="1" t="s">
        <v>388</v>
      </c>
      <c r="B626" s="7">
        <v>45534.76524305555</v>
      </c>
      <c r="C626" s="10">
        <v>55902.3299560546</v>
      </c>
      <c r="D626" s="7">
        <v>45582.88694444444</v>
      </c>
    </row>
    <row r="627">
      <c r="A627" s="1" t="s">
        <v>301</v>
      </c>
      <c r="B627" s="7">
        <v>45512.66265046296</v>
      </c>
      <c r="C627" s="10">
        <v>55855.2699832916</v>
      </c>
    </row>
    <row r="628">
      <c r="A628" s="1" t="s">
        <v>65</v>
      </c>
      <c r="B628" s="7">
        <v>45405.83045138889</v>
      </c>
      <c r="C628" s="10">
        <v>55832.6300277709</v>
      </c>
      <c r="D628" s="7">
        <v>45492.31711805556</v>
      </c>
    </row>
    <row r="629">
      <c r="A629" s="1" t="s">
        <v>3994</v>
      </c>
      <c r="B629" s="7">
        <v>45273.796331018515</v>
      </c>
      <c r="C629" s="10">
        <v>55472.6602073647</v>
      </c>
      <c r="D629" s="7">
        <v>45355.62603009259</v>
      </c>
    </row>
    <row r="630">
      <c r="A630" s="1" t="s">
        <v>434</v>
      </c>
      <c r="B630" s="7">
        <v>45518.69667824074</v>
      </c>
      <c r="C630" s="10">
        <v>55198.0698814392</v>
      </c>
    </row>
    <row r="631">
      <c r="A631" s="1" t="s">
        <v>513</v>
      </c>
      <c r="B631" s="7">
        <v>45463.72074074074</v>
      </c>
      <c r="C631" s="10">
        <v>55195.6200904846</v>
      </c>
    </row>
    <row r="632">
      <c r="A632" s="1" t="s">
        <v>372</v>
      </c>
      <c r="B632" s="7">
        <v>45389.52092592593</v>
      </c>
      <c r="C632" s="10">
        <v>55148.789910525</v>
      </c>
      <c r="D632" s="7">
        <v>45412.024039351854</v>
      </c>
    </row>
    <row r="633">
      <c r="A633" s="1" t="s">
        <v>512</v>
      </c>
      <c r="B633" s="7">
        <v>45457.758564814816</v>
      </c>
      <c r="C633" s="10">
        <v>55100.6300048828</v>
      </c>
    </row>
    <row r="634">
      <c r="A634" s="1" t="s">
        <v>2935</v>
      </c>
      <c r="B634" s="7">
        <v>45186.55039351852</v>
      </c>
      <c r="C634" s="10">
        <v>54925.5404338836</v>
      </c>
    </row>
    <row r="635">
      <c r="A635" s="1" t="s">
        <v>333</v>
      </c>
      <c r="B635" s="7">
        <v>45468.60008101852</v>
      </c>
      <c r="C635" s="10">
        <v>54696.8901214599</v>
      </c>
    </row>
    <row r="636">
      <c r="A636" s="1" t="s">
        <v>141</v>
      </c>
      <c r="B636" s="7">
        <v>45390.76090277778</v>
      </c>
      <c r="C636" s="10">
        <v>54246.5997924804</v>
      </c>
    </row>
    <row r="637">
      <c r="A637" s="1" t="s">
        <v>588</v>
      </c>
      <c r="B637" s="7">
        <v>45426.57747685185</v>
      </c>
      <c r="C637" s="10">
        <v>54143.3600006103</v>
      </c>
    </row>
    <row r="638">
      <c r="A638" s="1" t="s">
        <v>1838</v>
      </c>
      <c r="B638" s="7">
        <v>45117.76261574074</v>
      </c>
      <c r="C638" s="10">
        <v>54137.5999069213</v>
      </c>
      <c r="D638" s="7">
        <v>45247.700011574074</v>
      </c>
    </row>
    <row r="639">
      <c r="A639" s="1" t="s">
        <v>2091</v>
      </c>
      <c r="B639" s="7">
        <v>45247.01417824074</v>
      </c>
      <c r="C639" s="10">
        <v>54084.1702728271</v>
      </c>
      <c r="D639" s="7">
        <v>45273.572430555556</v>
      </c>
    </row>
    <row r="640">
      <c r="A640" s="1" t="s">
        <v>677</v>
      </c>
      <c r="B640" s="7">
        <v>45558.82555555556</v>
      </c>
      <c r="C640" s="10">
        <v>54017.7399692535</v>
      </c>
    </row>
    <row r="641">
      <c r="A641" s="1" t="s">
        <v>283</v>
      </c>
      <c r="B641" s="7">
        <v>45386.76420138889</v>
      </c>
      <c r="C641" s="10">
        <v>53999.039855957</v>
      </c>
    </row>
    <row r="642">
      <c r="A642" s="1" t="s">
        <v>136</v>
      </c>
      <c r="B642" s="7">
        <v>45565.7544212963</v>
      </c>
      <c r="C642" s="10">
        <v>53967.4900932312</v>
      </c>
    </row>
    <row r="643">
      <c r="A643" s="1" t="s">
        <v>6054</v>
      </c>
      <c r="B643" s="7">
        <v>45289.67988425926</v>
      </c>
      <c r="C643" s="10">
        <v>53732.9701957702</v>
      </c>
    </row>
    <row r="644">
      <c r="A644" s="1" t="s">
        <v>3245</v>
      </c>
      <c r="B644" s="7">
        <v>45294.82645833334</v>
      </c>
      <c r="C644" s="10">
        <v>53728.7198562622</v>
      </c>
      <c r="D644" s="7">
        <v>45473.7971875</v>
      </c>
    </row>
    <row r="645">
      <c r="A645" s="1" t="s">
        <v>288</v>
      </c>
      <c r="B645" s="7">
        <v>45460.49116898148</v>
      </c>
      <c r="C645" s="10">
        <v>53689.2503356933</v>
      </c>
      <c r="D645" s="7">
        <v>45495.096354166664</v>
      </c>
    </row>
    <row r="646">
      <c r="A646" s="1" t="s">
        <v>5387</v>
      </c>
      <c r="B646" s="7">
        <v>45210.6228125</v>
      </c>
      <c r="C646" s="10">
        <v>53677.7401046752</v>
      </c>
    </row>
    <row r="647">
      <c r="A647" s="1" t="s">
        <v>2133</v>
      </c>
      <c r="B647" s="7">
        <v>45345.819340277776</v>
      </c>
      <c r="C647" s="10">
        <v>53469.070028305</v>
      </c>
      <c r="D647" s="7">
        <v>45391.805497685185</v>
      </c>
    </row>
    <row r="648">
      <c r="A648" s="1" t="s">
        <v>233</v>
      </c>
      <c r="B648" s="7">
        <v>45498.78888888889</v>
      </c>
      <c r="C648" s="10">
        <v>53290.9100601673</v>
      </c>
    </row>
    <row r="649">
      <c r="A649" s="1" t="s">
        <v>511</v>
      </c>
      <c r="B649" s="7">
        <v>45504.788993055554</v>
      </c>
      <c r="C649" s="10">
        <v>53071.7700653076</v>
      </c>
    </row>
    <row r="650">
      <c r="A650" s="1" t="s">
        <v>103</v>
      </c>
      <c r="B650" s="7">
        <v>45429.709282407406</v>
      </c>
      <c r="C650" s="10">
        <v>52724.1999797821</v>
      </c>
    </row>
    <row r="651">
      <c r="A651" s="1" t="s">
        <v>207</v>
      </c>
      <c r="B651" s="7">
        <v>45394.87190972222</v>
      </c>
      <c r="C651" s="10">
        <v>52708.8393478393</v>
      </c>
      <c r="D651" s="7">
        <v>45476.72622685185</v>
      </c>
    </row>
    <row r="652">
      <c r="A652" s="1" t="s">
        <v>4352</v>
      </c>
      <c r="B652" s="7">
        <v>45343.83409722222</v>
      </c>
      <c r="C652" s="10">
        <v>52657.0990600585</v>
      </c>
      <c r="D652" s="7">
        <v>45435.840775462966</v>
      </c>
    </row>
    <row r="653">
      <c r="A653" s="1" t="s">
        <v>195</v>
      </c>
      <c r="B653" s="7">
        <v>45511.83013888889</v>
      </c>
      <c r="C653" s="10">
        <v>52630.3996510505</v>
      </c>
    </row>
    <row r="654">
      <c r="A654" s="1" t="s">
        <v>691</v>
      </c>
      <c r="B654" s="7">
        <v>45457.62092592593</v>
      </c>
      <c r="C654" s="10">
        <v>52482.5200271606</v>
      </c>
      <c r="D654" s="7">
        <v>45525.69951388889</v>
      </c>
    </row>
    <row r="655">
      <c r="A655" s="1" t="s">
        <v>510</v>
      </c>
      <c r="B655" s="7">
        <v>45511.82298611111</v>
      </c>
      <c r="C655" s="10">
        <v>52215.3900680542</v>
      </c>
    </row>
    <row r="656">
      <c r="A656" s="1" t="s">
        <v>2685</v>
      </c>
      <c r="B656" s="7">
        <v>45091.67599537037</v>
      </c>
      <c r="C656" s="10">
        <v>51923.2788543701</v>
      </c>
      <c r="D656" s="7">
        <v>45315.67869212963</v>
      </c>
    </row>
    <row r="657">
      <c r="A657" s="1" t="s">
        <v>101</v>
      </c>
      <c r="B657" s="7">
        <v>45511.887083333335</v>
      </c>
      <c r="C657" s="10">
        <v>51893.279182434</v>
      </c>
    </row>
    <row r="658">
      <c r="A658" s="1" t="s">
        <v>308</v>
      </c>
      <c r="B658" s="7">
        <v>45530.76403935185</v>
      </c>
      <c r="C658" s="10">
        <v>51817.1103897094</v>
      </c>
    </row>
    <row r="659">
      <c r="A659" s="1" t="s">
        <v>649</v>
      </c>
      <c r="B659" s="7">
        <v>45541.811689814815</v>
      </c>
      <c r="C659" s="10">
        <v>51504.4696483612</v>
      </c>
    </row>
    <row r="660">
      <c r="A660" s="1" t="s">
        <v>147</v>
      </c>
      <c r="B660" s="7">
        <v>45534.740891203706</v>
      </c>
      <c r="C660" s="10">
        <v>51333.2597850561</v>
      </c>
    </row>
    <row r="661">
      <c r="A661" s="1" t="s">
        <v>509</v>
      </c>
      <c r="B661" s="7">
        <v>45525.806967592594</v>
      </c>
      <c r="C661" s="10">
        <v>51297.1398239135</v>
      </c>
    </row>
    <row r="662">
      <c r="A662" s="1" t="s">
        <v>688</v>
      </c>
      <c r="B662" s="7">
        <v>45540.58871527778</v>
      </c>
      <c r="C662" s="10">
        <v>51260.9999771118</v>
      </c>
    </row>
    <row r="663">
      <c r="A663" s="1" t="s">
        <v>224</v>
      </c>
      <c r="B663" s="7">
        <v>45498.59197916667</v>
      </c>
      <c r="C663" s="10">
        <v>51243.9398651123</v>
      </c>
    </row>
    <row r="664">
      <c r="A664" s="1" t="s">
        <v>3389</v>
      </c>
      <c r="B664" s="7">
        <v>45120.71375</v>
      </c>
      <c r="C664" s="10">
        <v>51095.6397590637</v>
      </c>
      <c r="D664" s="7">
        <v>45473.7971875</v>
      </c>
    </row>
    <row r="665">
      <c r="A665" s="1" t="s">
        <v>3683</v>
      </c>
      <c r="B665" s="7">
        <v>45328.61971064815</v>
      </c>
      <c r="C665" s="10">
        <v>51095.6203308105</v>
      </c>
    </row>
    <row r="666">
      <c r="A666" s="1" t="s">
        <v>796</v>
      </c>
      <c r="B666" s="7">
        <v>45495.763773148145</v>
      </c>
      <c r="C666" s="10">
        <v>51042.409538269</v>
      </c>
    </row>
    <row r="667">
      <c r="A667" s="1" t="s">
        <v>638</v>
      </c>
      <c r="B667" s="7">
        <v>45540.00666666667</v>
      </c>
      <c r="C667" s="10">
        <v>50970.5702667236</v>
      </c>
    </row>
    <row r="668">
      <c r="A668" s="1" t="s">
        <v>4763</v>
      </c>
      <c r="B668" s="7">
        <v>45079.544537037036</v>
      </c>
      <c r="C668" s="10">
        <v>50642.1796417236</v>
      </c>
      <c r="D668" s="7">
        <v>45301.6071875</v>
      </c>
    </row>
    <row r="669">
      <c r="A669" s="1" t="s">
        <v>90</v>
      </c>
      <c r="B669" s="7">
        <v>45518.86891203704</v>
      </c>
      <c r="C669" s="10">
        <v>50523.9099273681</v>
      </c>
    </row>
    <row r="670">
      <c r="A670" s="1" t="s">
        <v>5745</v>
      </c>
      <c r="B670" s="7">
        <v>45294.868680555555</v>
      </c>
      <c r="C670" s="10">
        <v>49816.2303848266</v>
      </c>
    </row>
    <row r="671">
      <c r="A671" s="1" t="s">
        <v>284</v>
      </c>
      <c r="B671" s="7">
        <v>45389.96902777778</v>
      </c>
      <c r="C671" s="10">
        <v>49696.8600997924</v>
      </c>
    </row>
    <row r="672">
      <c r="A672" s="1" t="s">
        <v>4902</v>
      </c>
      <c r="B672" s="7">
        <v>45030.79864583333</v>
      </c>
      <c r="C672" s="10">
        <v>49507.3897634148</v>
      </c>
      <c r="D672" s="7">
        <v>45278.769421296296</v>
      </c>
    </row>
    <row r="673">
      <c r="A673" s="1" t="s">
        <v>673</v>
      </c>
      <c r="B673" s="7">
        <v>45462.03637731481</v>
      </c>
      <c r="C673" s="10">
        <v>49182.990119934</v>
      </c>
    </row>
    <row r="674">
      <c r="A674" s="1" t="s">
        <v>661</v>
      </c>
      <c r="B674" s="7">
        <v>45450.83273148148</v>
      </c>
      <c r="C674" s="10">
        <v>49098.3997192382</v>
      </c>
    </row>
    <row r="675">
      <c r="A675" s="1" t="s">
        <v>5626</v>
      </c>
      <c r="B675" s="7">
        <v>45260.821747685186</v>
      </c>
      <c r="C675" s="10">
        <v>49017.2798614501</v>
      </c>
    </row>
    <row r="676">
      <c r="A676" s="1" t="s">
        <v>177</v>
      </c>
      <c r="B676" s="7">
        <v>45460.742581018516</v>
      </c>
      <c r="C676" s="10">
        <v>48998.5101737976</v>
      </c>
    </row>
    <row r="677">
      <c r="A677" s="1" t="s">
        <v>5782</v>
      </c>
      <c r="B677" s="7">
        <v>45300.571018518516</v>
      </c>
      <c r="C677" s="10">
        <v>48952.4000778198</v>
      </c>
    </row>
    <row r="678">
      <c r="A678" s="1" t="s">
        <v>508</v>
      </c>
      <c r="B678" s="7">
        <v>45513.81762731481</v>
      </c>
      <c r="C678" s="10">
        <v>48784.6097183227</v>
      </c>
    </row>
    <row r="679">
      <c r="A679" s="1" t="s">
        <v>113</v>
      </c>
      <c r="B679" s="7">
        <v>45379.80378472222</v>
      </c>
      <c r="C679" s="10">
        <v>48749.119635161</v>
      </c>
    </row>
    <row r="680">
      <c r="A680" s="1" t="s">
        <v>3331</v>
      </c>
      <c r="B680" s="7">
        <v>45071.65828703704</v>
      </c>
      <c r="C680" s="10">
        <v>48741.7093410491</v>
      </c>
      <c r="D680" s="7">
        <v>45439.736921296295</v>
      </c>
    </row>
    <row r="681">
      <c r="A681" s="1" t="s">
        <v>5652</v>
      </c>
      <c r="B681" s="7">
        <v>45139.12401620371</v>
      </c>
      <c r="C681" s="10">
        <v>48575.6098175048</v>
      </c>
      <c r="D681" s="7">
        <v>45281.024722222224</v>
      </c>
    </row>
    <row r="682">
      <c r="A682" s="1" t="s">
        <v>1646</v>
      </c>
      <c r="B682" s="7">
        <v>45099.6378587963</v>
      </c>
      <c r="C682" s="10">
        <v>48370.1396560668</v>
      </c>
    </row>
    <row r="683">
      <c r="A683" s="1" t="s">
        <v>5234</v>
      </c>
      <c r="B683" s="7">
        <v>45321.60868055555</v>
      </c>
      <c r="C683" s="10">
        <v>48217.3801651001</v>
      </c>
      <c r="D683" s="7">
        <v>45400.515439814815</v>
      </c>
    </row>
    <row r="684">
      <c r="A684" s="1" t="s">
        <v>1638</v>
      </c>
      <c r="B684" s="7">
        <v>45323.794652777775</v>
      </c>
      <c r="C684" s="10">
        <v>48067.251248626</v>
      </c>
      <c r="D684" s="7">
        <v>45391.888287037036</v>
      </c>
    </row>
    <row r="685">
      <c r="A685" s="1" t="s">
        <v>587</v>
      </c>
      <c r="B685" s="7">
        <v>45391.619166666664</v>
      </c>
      <c r="C685" s="10">
        <v>47879.9598770141</v>
      </c>
    </row>
    <row r="686">
      <c r="A686" s="1" t="s">
        <v>4183</v>
      </c>
      <c r="B686" s="7">
        <v>45230.92443287037</v>
      </c>
      <c r="C686" s="10">
        <v>47505.6799278259</v>
      </c>
      <c r="D686" s="7">
        <v>45266.23806712963</v>
      </c>
    </row>
    <row r="687">
      <c r="A687" s="1" t="s">
        <v>6349</v>
      </c>
      <c r="B687" s="7">
        <v>45207.727685185186</v>
      </c>
      <c r="C687" s="10">
        <v>47432.9497909545</v>
      </c>
      <c r="D687" s="7">
        <v>45394.73509259259</v>
      </c>
    </row>
    <row r="688">
      <c r="A688" s="1" t="s">
        <v>192</v>
      </c>
      <c r="B688" s="7">
        <v>45476.751909722225</v>
      </c>
      <c r="C688" s="10">
        <v>47430.9500274658</v>
      </c>
    </row>
    <row r="689">
      <c r="A689" s="1" t="s">
        <v>3594</v>
      </c>
      <c r="B689" s="7">
        <v>45209.71905092592</v>
      </c>
      <c r="C689" s="10">
        <v>47339.0799751281</v>
      </c>
    </row>
    <row r="690">
      <c r="A690" s="1" t="s">
        <v>150</v>
      </c>
      <c r="B690" s="7">
        <v>45453.80443287037</v>
      </c>
      <c r="C690" s="10">
        <v>47308.7395915985</v>
      </c>
      <c r="D690" s="7">
        <v>45518.59278935185</v>
      </c>
    </row>
    <row r="691">
      <c r="A691" s="1" t="s">
        <v>2592</v>
      </c>
      <c r="B691" s="7">
        <v>45168.72965277778</v>
      </c>
      <c r="C691" s="10">
        <v>47253.1097793579</v>
      </c>
      <c r="D691" s="7">
        <v>45473.7971875</v>
      </c>
    </row>
    <row r="692">
      <c r="A692" s="1" t="s">
        <v>280</v>
      </c>
      <c r="B692" s="7">
        <v>45413.047106481485</v>
      </c>
      <c r="C692" s="10">
        <v>47240.359670639</v>
      </c>
    </row>
    <row r="693">
      <c r="A693" s="1" t="s">
        <v>2484</v>
      </c>
      <c r="B693" s="7">
        <v>45056.56046296296</v>
      </c>
      <c r="C693" s="10">
        <v>47215.3100891113</v>
      </c>
    </row>
    <row r="694">
      <c r="A694" s="1" t="s">
        <v>178</v>
      </c>
      <c r="B694" s="7">
        <v>45504.87005787037</v>
      </c>
      <c r="C694" s="10">
        <v>47094.9098815918</v>
      </c>
    </row>
    <row r="695">
      <c r="A695" s="1" t="s">
        <v>315</v>
      </c>
      <c r="B695" s="7">
        <v>45470.8172337963</v>
      </c>
      <c r="C695" s="10">
        <v>46990.1404914855</v>
      </c>
    </row>
    <row r="696">
      <c r="A696" s="1" t="s">
        <v>382</v>
      </c>
      <c r="B696" s="7">
        <v>45428.69619212963</v>
      </c>
      <c r="C696" s="10">
        <v>46771.7801685333</v>
      </c>
      <c r="D696" s="7">
        <v>45462.59166666667</v>
      </c>
    </row>
    <row r="697">
      <c r="A697" s="1" t="s">
        <v>75</v>
      </c>
      <c r="B697" s="7">
        <v>45369.8428125</v>
      </c>
      <c r="C697" s="10">
        <v>46680.8603992462</v>
      </c>
      <c r="D697" s="7">
        <v>45473.7971875</v>
      </c>
    </row>
    <row r="698">
      <c r="A698" s="1" t="s">
        <v>100</v>
      </c>
      <c r="B698" s="7">
        <v>45492.81922453704</v>
      </c>
      <c r="C698" s="10">
        <v>45938.5399169921</v>
      </c>
    </row>
    <row r="699">
      <c r="A699" s="1" t="s">
        <v>3121</v>
      </c>
      <c r="B699" s="7">
        <v>45184.527546296296</v>
      </c>
      <c r="C699" s="10">
        <v>45912.2001190185</v>
      </c>
      <c r="D699" s="7">
        <v>45267.47886574074</v>
      </c>
    </row>
    <row r="700">
      <c r="A700" s="1" t="s">
        <v>249</v>
      </c>
      <c r="B700" s="7">
        <v>45552.835706018515</v>
      </c>
      <c r="C700" s="10">
        <v>45878.5799732208</v>
      </c>
    </row>
    <row r="701">
      <c r="A701" s="1" t="s">
        <v>586</v>
      </c>
      <c r="B701" s="7">
        <v>45456.815462962964</v>
      </c>
      <c r="C701" s="10">
        <v>45851.0202102661</v>
      </c>
    </row>
    <row r="702">
      <c r="A702" s="1" t="s">
        <v>391</v>
      </c>
      <c r="B702" s="7">
        <v>45468.901192129626</v>
      </c>
      <c r="C702" s="10">
        <v>45617.4803237915</v>
      </c>
      <c r="D702" s="7">
        <v>45527.8233912037</v>
      </c>
    </row>
    <row r="703">
      <c r="A703" s="1" t="s">
        <v>5332</v>
      </c>
      <c r="B703" s="7">
        <v>45058.762974537036</v>
      </c>
      <c r="C703" s="10">
        <v>45525.7199115753</v>
      </c>
      <c r="D703" s="7">
        <v>45235.5087037037</v>
      </c>
    </row>
    <row r="704">
      <c r="A704" s="1" t="s">
        <v>507</v>
      </c>
      <c r="B704" s="7">
        <v>45561.56851851852</v>
      </c>
      <c r="C704" s="10">
        <v>45479.5998535156</v>
      </c>
    </row>
    <row r="705">
      <c r="A705" s="1" t="s">
        <v>585</v>
      </c>
      <c r="B705" s="7">
        <v>45545.794583333336</v>
      </c>
      <c r="C705" s="10">
        <v>45343.1798706054</v>
      </c>
    </row>
    <row r="706">
      <c r="A706" s="1" t="s">
        <v>7096</v>
      </c>
      <c r="B706" s="7">
        <v>45314.89644675926</v>
      </c>
      <c r="C706" s="10">
        <v>45107.3597924802</v>
      </c>
      <c r="D706" s="7">
        <v>45341.66820601852</v>
      </c>
    </row>
    <row r="707">
      <c r="A707" s="1" t="s">
        <v>212</v>
      </c>
      <c r="B707" s="7">
        <v>45415.61342592593</v>
      </c>
      <c r="C707" s="10">
        <v>44619.0398101806</v>
      </c>
      <c r="D707" s="7">
        <v>45467.65935185185</v>
      </c>
    </row>
    <row r="708">
      <c r="A708" s="1" t="s">
        <v>5377</v>
      </c>
      <c r="B708" s="7">
        <v>45118.852060185185</v>
      </c>
      <c r="C708" s="10">
        <v>44615.7099552154</v>
      </c>
      <c r="D708" s="7">
        <v>45475.827731481484</v>
      </c>
    </row>
    <row r="709">
      <c r="A709" s="1" t="s">
        <v>5710</v>
      </c>
      <c r="B709" s="7">
        <v>45240.72170138889</v>
      </c>
      <c r="C709" s="10">
        <v>44510.3700408935</v>
      </c>
      <c r="D709" s="7">
        <v>45318.811747685184</v>
      </c>
    </row>
    <row r="710">
      <c r="A710" s="1" t="s">
        <v>584</v>
      </c>
      <c r="B710" s="7">
        <v>45404.55222222222</v>
      </c>
      <c r="C710" s="10">
        <v>44098.2798805236</v>
      </c>
    </row>
    <row r="711">
      <c r="A711" s="1" t="s">
        <v>583</v>
      </c>
      <c r="B711" s="7">
        <v>45366.84888888889</v>
      </c>
      <c r="C711" s="10">
        <v>43947.2402191162</v>
      </c>
    </row>
    <row r="712">
      <c r="A712" s="1" t="s">
        <v>263</v>
      </c>
      <c r="B712" s="7">
        <v>45530.687476851854</v>
      </c>
      <c r="C712" s="10">
        <v>43913.7602472305</v>
      </c>
    </row>
    <row r="713">
      <c r="A713" s="1" t="s">
        <v>847</v>
      </c>
      <c r="B713" s="7">
        <v>45434.89528935185</v>
      </c>
      <c r="C713" s="10">
        <v>43831.7695434689</v>
      </c>
    </row>
    <row r="714">
      <c r="A714" s="1" t="s">
        <v>506</v>
      </c>
      <c r="B714" s="7">
        <v>45469.710069444445</v>
      </c>
      <c r="C714" s="10">
        <v>43738.0999298095</v>
      </c>
    </row>
    <row r="715">
      <c r="A715" s="1" t="s">
        <v>1356</v>
      </c>
      <c r="B715" s="7">
        <v>45099.58561342592</v>
      </c>
      <c r="C715" s="10">
        <v>43541.6001052856</v>
      </c>
      <c r="D715" s="7">
        <v>45372.56136574074</v>
      </c>
    </row>
    <row r="716">
      <c r="A716" s="1" t="s">
        <v>265</v>
      </c>
      <c r="B716" s="7">
        <v>45495.937939814816</v>
      </c>
      <c r="C716" s="10">
        <v>43482.6999931335</v>
      </c>
    </row>
    <row r="717">
      <c r="A717" s="1" t="s">
        <v>247</v>
      </c>
      <c r="B717" s="7">
        <v>45513.59542824074</v>
      </c>
      <c r="C717" s="10">
        <v>43221.2394638061</v>
      </c>
    </row>
    <row r="718">
      <c r="A718" s="1" t="s">
        <v>5074</v>
      </c>
      <c r="B718" s="7">
        <v>45240.86744212963</v>
      </c>
      <c r="C718" s="10">
        <v>43211.8200454711</v>
      </c>
      <c r="D718" s="7">
        <v>45266.4809837963</v>
      </c>
    </row>
    <row r="719">
      <c r="A719" s="1" t="s">
        <v>322</v>
      </c>
      <c r="B719" s="7">
        <v>45365.63012731481</v>
      </c>
      <c r="C719" s="10">
        <v>43160.8699598312</v>
      </c>
    </row>
    <row r="720">
      <c r="A720" s="1" t="s">
        <v>645</v>
      </c>
      <c r="B720" s="7">
        <v>45541.91804398148</v>
      </c>
      <c r="C720" s="10">
        <v>43142.3499502539</v>
      </c>
    </row>
    <row r="721">
      <c r="A721" s="1" t="s">
        <v>114</v>
      </c>
      <c r="B721" s="7">
        <v>45506.83</v>
      </c>
      <c r="C721" s="10">
        <v>43104.9094696044</v>
      </c>
    </row>
    <row r="722">
      <c r="A722" s="1" t="s">
        <v>4156</v>
      </c>
      <c r="B722" s="7">
        <v>45337.73535879629</v>
      </c>
      <c r="C722" s="10">
        <v>42577.9600219726</v>
      </c>
    </row>
    <row r="723">
      <c r="A723" s="1" t="s">
        <v>181</v>
      </c>
      <c r="B723" s="7">
        <v>45352.745046296295</v>
      </c>
      <c r="C723" s="10">
        <v>42572.1399879455</v>
      </c>
    </row>
    <row r="724">
      <c r="A724" s="1" t="s">
        <v>647</v>
      </c>
      <c r="B724" s="7">
        <v>45523.72723379629</v>
      </c>
      <c r="C724" s="10">
        <v>42400.0000686645</v>
      </c>
    </row>
    <row r="725">
      <c r="A725" s="1" t="s">
        <v>505</v>
      </c>
      <c r="B725" s="7">
        <v>45524.90200231481</v>
      </c>
      <c r="C725" s="10">
        <v>42326.2199554443</v>
      </c>
    </row>
    <row r="726">
      <c r="A726" s="1" t="s">
        <v>160</v>
      </c>
      <c r="B726" s="7">
        <v>45560.75017361111</v>
      </c>
      <c r="C726" s="10">
        <v>42316.4498405456</v>
      </c>
      <c r="D726" s="7">
        <v>45589.82599537037</v>
      </c>
    </row>
    <row r="727">
      <c r="A727" s="1" t="s">
        <v>89</v>
      </c>
      <c r="B727" s="7">
        <v>45531.84371527778</v>
      </c>
      <c r="C727" s="10">
        <v>42060.9201431274</v>
      </c>
    </row>
    <row r="728">
      <c r="A728" s="1" t="s">
        <v>5250</v>
      </c>
      <c r="B728" s="7">
        <v>45573.91611111111</v>
      </c>
      <c r="C728" s="10">
        <v>41867.5398578643</v>
      </c>
    </row>
    <row r="729">
      <c r="A729" s="1" t="s">
        <v>6834</v>
      </c>
      <c r="B729" s="7">
        <v>45175.60778935185</v>
      </c>
      <c r="C729" s="10">
        <v>41562.2049508094</v>
      </c>
    </row>
    <row r="730">
      <c r="A730" s="1" t="s">
        <v>123</v>
      </c>
      <c r="B730" s="7">
        <v>45532.73266203704</v>
      </c>
      <c r="C730" s="10">
        <v>41553.7597808837</v>
      </c>
    </row>
    <row r="731">
      <c r="A731" s="1" t="s">
        <v>253</v>
      </c>
      <c r="B731" s="7">
        <v>45457.71807870371</v>
      </c>
      <c r="C731" s="10">
        <v>41522.2499084472</v>
      </c>
    </row>
    <row r="732">
      <c r="A732" s="1" t="s">
        <v>110</v>
      </c>
      <c r="B732" s="7">
        <v>45541.88017361111</v>
      </c>
      <c r="C732" s="10">
        <v>41492.0</v>
      </c>
      <c r="D732" s="7">
        <v>45569.549791666665</v>
      </c>
    </row>
    <row r="733">
      <c r="A733" s="1" t="s">
        <v>229</v>
      </c>
      <c r="B733" s="7">
        <v>45558.89167824074</v>
      </c>
      <c r="C733" s="10">
        <v>41415.4892654418</v>
      </c>
    </row>
    <row r="734">
      <c r="A734" s="1" t="s">
        <v>282</v>
      </c>
      <c r="B734" s="7">
        <v>45363.71934027778</v>
      </c>
      <c r="C734" s="10">
        <v>41323.2500152587</v>
      </c>
    </row>
    <row r="735">
      <c r="A735" s="1" t="s">
        <v>6377</v>
      </c>
      <c r="B735" s="7">
        <v>45191.8068287037</v>
      </c>
      <c r="C735" s="10">
        <v>41039.5199112892</v>
      </c>
      <c r="D735" s="7">
        <v>45344.51710648148</v>
      </c>
    </row>
    <row r="736">
      <c r="A736" s="1" t="s">
        <v>410</v>
      </c>
      <c r="B736" s="7">
        <v>45483.73819444444</v>
      </c>
      <c r="C736" s="10">
        <v>40965.4892654418</v>
      </c>
      <c r="D736" s="7">
        <v>45593.199537037035</v>
      </c>
    </row>
    <row r="737">
      <c r="A737" s="1" t="s">
        <v>6912</v>
      </c>
      <c r="B737" s="7">
        <v>45168.78832175926</v>
      </c>
      <c r="C737" s="10">
        <v>40885.6000766754</v>
      </c>
    </row>
    <row r="738">
      <c r="A738" s="1" t="s">
        <v>81</v>
      </c>
      <c r="B738" s="7">
        <v>45435.86447916667</v>
      </c>
      <c r="C738" s="10">
        <v>40872.6503372192</v>
      </c>
    </row>
    <row r="739">
      <c r="A739" s="1" t="s">
        <v>2274</v>
      </c>
      <c r="B739" s="7">
        <v>45337.647152777776</v>
      </c>
      <c r="C739" s="10">
        <v>40708.3892440795</v>
      </c>
    </row>
    <row r="740">
      <c r="A740" s="1" t="s">
        <v>291</v>
      </c>
      <c r="B740" s="7">
        <v>45482.57040509259</v>
      </c>
      <c r="C740" s="10">
        <v>40483.2495040893</v>
      </c>
    </row>
    <row r="741">
      <c r="A741" s="1" t="s">
        <v>7423</v>
      </c>
      <c r="B741" s="7">
        <v>45344.805243055554</v>
      </c>
      <c r="C741" s="10">
        <v>40478.54027462</v>
      </c>
    </row>
    <row r="742">
      <c r="A742" s="1" t="s">
        <v>955</v>
      </c>
      <c r="B742" s="7">
        <v>45195.829722222225</v>
      </c>
      <c r="C742" s="10">
        <v>40403.5301055908</v>
      </c>
      <c r="D742" s="7">
        <v>45477.882210648146</v>
      </c>
    </row>
    <row r="743">
      <c r="A743" s="1" t="s">
        <v>6280</v>
      </c>
      <c r="B743" s="7">
        <v>45299.81857638889</v>
      </c>
      <c r="C743" s="10">
        <v>40206.7999801635</v>
      </c>
      <c r="D743" s="7">
        <v>45469.6921875</v>
      </c>
    </row>
    <row r="744">
      <c r="A744" s="1" t="s">
        <v>223</v>
      </c>
      <c r="B744" s="7">
        <v>45521.226493055554</v>
      </c>
      <c r="C744" s="10">
        <v>40122.1999282836</v>
      </c>
    </row>
    <row r="745">
      <c r="A745" s="1" t="s">
        <v>6068</v>
      </c>
      <c r="B745" s="7">
        <v>45146.79744212963</v>
      </c>
      <c r="C745" s="10">
        <v>39692.9001731872</v>
      </c>
      <c r="D745" s="7">
        <v>45308.63940972222</v>
      </c>
    </row>
    <row r="746">
      <c r="A746" s="1" t="s">
        <v>4031</v>
      </c>
      <c r="B746" s="7">
        <v>45581.59657407407</v>
      </c>
      <c r="C746" s="10">
        <v>39596.2598266601</v>
      </c>
    </row>
    <row r="747">
      <c r="A747" s="1" t="s">
        <v>4602</v>
      </c>
      <c r="B747" s="7">
        <v>45320.91025462963</v>
      </c>
      <c r="C747" s="10">
        <v>39535.6900272369</v>
      </c>
      <c r="D747" s="7">
        <v>45473.7971875</v>
      </c>
    </row>
    <row r="748">
      <c r="A748" s="1" t="s">
        <v>643</v>
      </c>
      <c r="B748" s="7">
        <v>45540.83153935185</v>
      </c>
      <c r="C748" s="10">
        <v>39402.6599636077</v>
      </c>
    </row>
    <row r="749">
      <c r="A749" s="1" t="s">
        <v>3842</v>
      </c>
      <c r="B749" s="7">
        <v>45196.77364583333</v>
      </c>
      <c r="C749" s="10">
        <v>39298.4000091552</v>
      </c>
    </row>
    <row r="750">
      <c r="A750" s="1" t="s">
        <v>795</v>
      </c>
      <c r="B750" s="7">
        <v>45540.0150462963</v>
      </c>
      <c r="C750" s="10">
        <v>39135.6699447631</v>
      </c>
    </row>
    <row r="751">
      <c r="A751" s="1" t="s">
        <v>7002</v>
      </c>
      <c r="B751" s="7">
        <v>45091.93672453704</v>
      </c>
      <c r="C751" s="10">
        <v>39013.8798828125</v>
      </c>
    </row>
    <row r="752">
      <c r="A752" s="1" t="s">
        <v>84</v>
      </c>
      <c r="B752" s="7">
        <v>45376.55541666667</v>
      </c>
      <c r="C752" s="10">
        <v>38945.2493667602</v>
      </c>
    </row>
    <row r="753">
      <c r="A753" s="1" t="s">
        <v>57</v>
      </c>
      <c r="B753" s="7">
        <v>45433.587013888886</v>
      </c>
      <c r="C753" s="10">
        <v>38929.4400062561</v>
      </c>
    </row>
    <row r="754">
      <c r="A754" s="1" t="s">
        <v>1758</v>
      </c>
      <c r="B754" s="7">
        <v>45246.767233796294</v>
      </c>
      <c r="C754" s="10">
        <v>38637.0</v>
      </c>
    </row>
    <row r="755">
      <c r="A755" s="1" t="s">
        <v>295</v>
      </c>
      <c r="B755" s="7">
        <v>45373.78695601852</v>
      </c>
      <c r="C755" s="10">
        <v>38626.4598999023</v>
      </c>
      <c r="D755" s="7">
        <v>45495.06568287037</v>
      </c>
    </row>
    <row r="756">
      <c r="A756" s="1" t="s">
        <v>6595</v>
      </c>
      <c r="B756" s="7">
        <v>45338.72268518519</v>
      </c>
      <c r="C756" s="10">
        <v>38608.2601127624</v>
      </c>
    </row>
    <row r="757">
      <c r="A757" s="1" t="s">
        <v>329</v>
      </c>
      <c r="B757" s="7">
        <v>45525.65827546296</v>
      </c>
      <c r="C757" s="10">
        <v>38574.9097726438</v>
      </c>
    </row>
    <row r="758">
      <c r="A758" s="1" t="s">
        <v>3777</v>
      </c>
      <c r="B758" s="7">
        <v>45586.56418981482</v>
      </c>
      <c r="C758" s="10">
        <v>38434.2501220703</v>
      </c>
    </row>
    <row r="759">
      <c r="A759" s="1" t="s">
        <v>149</v>
      </c>
      <c r="B759" s="7">
        <v>45440.790451388886</v>
      </c>
      <c r="C759" s="10">
        <v>38188.0398712158</v>
      </c>
    </row>
    <row r="760">
      <c r="A760" s="1" t="s">
        <v>4078</v>
      </c>
      <c r="B760" s="7">
        <v>45576.75230324074</v>
      </c>
      <c r="C760" s="10">
        <v>38142.1495971679</v>
      </c>
    </row>
    <row r="761">
      <c r="A761" s="1" t="s">
        <v>1762</v>
      </c>
      <c r="B761" s="7">
        <v>45314.86138888889</v>
      </c>
      <c r="C761" s="10">
        <v>38113.030055046</v>
      </c>
    </row>
    <row r="762">
      <c r="A762" s="1" t="s">
        <v>2494</v>
      </c>
      <c r="B762" s="7">
        <v>45579.72319444444</v>
      </c>
      <c r="C762" s="10">
        <v>37910.5999903678</v>
      </c>
    </row>
    <row r="763">
      <c r="A763" s="1" t="s">
        <v>6487</v>
      </c>
      <c r="B763" s="7">
        <v>45247.49475694444</v>
      </c>
      <c r="C763" s="10">
        <v>37527.8601341247</v>
      </c>
      <c r="D763" s="7">
        <v>45351.60909722222</v>
      </c>
    </row>
    <row r="764">
      <c r="A764" s="1" t="s">
        <v>98</v>
      </c>
      <c r="B764" s="7">
        <v>45509.65935185185</v>
      </c>
      <c r="C764" s="10">
        <v>37280.6502380371</v>
      </c>
      <c r="D764" s="7">
        <v>45595.32346064815</v>
      </c>
    </row>
    <row r="765">
      <c r="A765" s="1" t="s">
        <v>4866</v>
      </c>
      <c r="B765" s="7">
        <v>45324.769108796296</v>
      </c>
      <c r="C765" s="10">
        <v>37247.0404167175</v>
      </c>
    </row>
    <row r="766">
      <c r="A766" s="1" t="s">
        <v>1259</v>
      </c>
      <c r="B766" s="7">
        <v>45351.78266203704</v>
      </c>
      <c r="C766" s="10">
        <v>36706.9998168945</v>
      </c>
      <c r="D766" s="7">
        <v>45562.24015046296</v>
      </c>
    </row>
    <row r="767">
      <c r="A767" s="1" t="s">
        <v>3725</v>
      </c>
      <c r="B767" s="7">
        <v>45588.605625</v>
      </c>
      <c r="C767" s="10">
        <v>36699.559967041</v>
      </c>
    </row>
    <row r="768">
      <c r="A768" s="1" t="s">
        <v>6622</v>
      </c>
      <c r="B768" s="7">
        <v>45222.58734953704</v>
      </c>
      <c r="C768" s="10">
        <v>36618.1001987457</v>
      </c>
      <c r="D768" s="7">
        <v>45274.81459490741</v>
      </c>
    </row>
    <row r="769">
      <c r="A769" s="1" t="s">
        <v>3981</v>
      </c>
      <c r="B769" s="7">
        <v>45280.72310185185</v>
      </c>
      <c r="C769" s="10">
        <v>36536.91024971</v>
      </c>
      <c r="D769" s="7">
        <v>45383.73548611111</v>
      </c>
    </row>
    <row r="770">
      <c r="A770" s="1" t="s">
        <v>4929</v>
      </c>
      <c r="B770" s="7">
        <v>45316.06929398148</v>
      </c>
      <c r="C770" s="10">
        <v>36326.1697978973</v>
      </c>
      <c r="D770" s="7">
        <v>45341.699641203704</v>
      </c>
    </row>
    <row r="771">
      <c r="A771" s="1" t="s">
        <v>7145</v>
      </c>
      <c r="B771" s="7">
        <v>45282.80752314815</v>
      </c>
      <c r="C771" s="10">
        <v>36240.4800262451</v>
      </c>
      <c r="D771" s="7">
        <v>45594.92733796296</v>
      </c>
    </row>
    <row r="772">
      <c r="A772" s="1" t="s">
        <v>364</v>
      </c>
      <c r="B772" s="7">
        <v>45488.667395833334</v>
      </c>
      <c r="C772" s="10">
        <v>36238.6904830932</v>
      </c>
      <c r="D772" s="7">
        <v>45505.794386574074</v>
      </c>
    </row>
    <row r="773">
      <c r="A773" s="1" t="s">
        <v>1150</v>
      </c>
      <c r="B773" s="7">
        <v>45300.80582175926</v>
      </c>
      <c r="C773" s="10">
        <v>35863.8303604126</v>
      </c>
      <c r="D773" s="7">
        <v>45360.889131944445</v>
      </c>
    </row>
    <row r="774">
      <c r="A774" s="1" t="s">
        <v>3227</v>
      </c>
      <c r="B774" s="7">
        <v>45198.860034722224</v>
      </c>
      <c r="C774" s="10">
        <v>35790.1204528808</v>
      </c>
      <c r="D774" s="7">
        <v>45505.645625</v>
      </c>
    </row>
    <row r="775">
      <c r="A775" s="1" t="s">
        <v>4100</v>
      </c>
      <c r="B775" s="7">
        <v>45337.88324074074</v>
      </c>
      <c r="C775" s="10">
        <v>35640.9001870155</v>
      </c>
      <c r="D775" s="7">
        <v>45363.846863425926</v>
      </c>
    </row>
    <row r="776">
      <c r="A776" s="1" t="s">
        <v>272</v>
      </c>
      <c r="B776" s="7">
        <v>45389.63849537037</v>
      </c>
      <c r="C776" s="10">
        <v>35599.7298750877</v>
      </c>
    </row>
    <row r="777">
      <c r="A777" s="1" t="s">
        <v>4445</v>
      </c>
      <c r="B777" s="7">
        <v>45345.83930555556</v>
      </c>
      <c r="C777" s="10">
        <v>35433.4295654296</v>
      </c>
      <c r="D777" s="7">
        <v>45524.31344907408</v>
      </c>
    </row>
    <row r="778">
      <c r="A778" s="1" t="s">
        <v>1173</v>
      </c>
      <c r="B778" s="7">
        <v>45030.78011574074</v>
      </c>
      <c r="C778" s="10">
        <v>35399.0</v>
      </c>
    </row>
    <row r="779">
      <c r="A779" s="1" t="s">
        <v>504</v>
      </c>
      <c r="B779" s="7">
        <v>45492.778449074074</v>
      </c>
      <c r="C779" s="10">
        <v>35230.1200714111</v>
      </c>
    </row>
    <row r="780">
      <c r="A780" s="1" t="s">
        <v>122</v>
      </c>
      <c r="B780" s="7">
        <v>45483.82681712963</v>
      </c>
      <c r="C780" s="10">
        <v>35181.9401092529</v>
      </c>
    </row>
    <row r="781">
      <c r="A781" s="1" t="s">
        <v>6395</v>
      </c>
      <c r="B781" s="7">
        <v>45217.874756944446</v>
      </c>
      <c r="C781" s="10">
        <v>35048.0192108154</v>
      </c>
      <c r="D781" s="7">
        <v>45293.95516203704</v>
      </c>
    </row>
    <row r="782">
      <c r="A782" s="1" t="s">
        <v>248</v>
      </c>
      <c r="B782" s="7">
        <v>45389.83325231481</v>
      </c>
      <c r="C782" s="10">
        <v>35026.4698371887</v>
      </c>
    </row>
    <row r="783">
      <c r="A783" s="1" t="s">
        <v>54</v>
      </c>
      <c r="B783" s="7">
        <v>45397.79645833333</v>
      </c>
      <c r="C783" s="10">
        <v>34877.1903095245</v>
      </c>
      <c r="D783" s="7">
        <v>45533.13630787037</v>
      </c>
    </row>
    <row r="784">
      <c r="A784" s="1" t="s">
        <v>794</v>
      </c>
      <c r="B784" s="7">
        <v>45504.846655092595</v>
      </c>
      <c r="C784" s="10">
        <v>34676.180152893</v>
      </c>
    </row>
    <row r="785">
      <c r="A785" s="1" t="s">
        <v>206</v>
      </c>
      <c r="B785" s="7">
        <v>45408.875231481485</v>
      </c>
      <c r="C785" s="10">
        <v>34659.7499847412</v>
      </c>
    </row>
    <row r="786">
      <c r="A786" s="1" t="s">
        <v>1217</v>
      </c>
      <c r="B786" s="7">
        <v>45338.72689814815</v>
      </c>
      <c r="C786" s="10">
        <v>34645.6501073837</v>
      </c>
    </row>
    <row r="787">
      <c r="A787" s="1" t="s">
        <v>3858</v>
      </c>
      <c r="B787" s="7">
        <v>45194.70175925926</v>
      </c>
      <c r="C787" s="10">
        <v>34182.2102050781</v>
      </c>
      <c r="D787" s="7">
        <v>45552.95974537037</v>
      </c>
    </row>
    <row r="788">
      <c r="A788" s="1" t="s">
        <v>5844</v>
      </c>
      <c r="B788" s="7">
        <v>45350.59081018518</v>
      </c>
      <c r="C788" s="10">
        <v>33995.0</v>
      </c>
    </row>
    <row r="789">
      <c r="A789" s="1" t="s">
        <v>6579</v>
      </c>
      <c r="B789" s="7">
        <v>45230.87118055556</v>
      </c>
      <c r="C789" s="10">
        <v>33814.4499130249</v>
      </c>
      <c r="D789" s="7">
        <v>45475.76592592592</v>
      </c>
    </row>
    <row r="790">
      <c r="A790" s="1" t="s">
        <v>7583</v>
      </c>
      <c r="B790" s="7">
        <v>45580.53355324074</v>
      </c>
      <c r="C790" s="10">
        <v>33809.8498001098</v>
      </c>
    </row>
    <row r="791">
      <c r="A791" s="1" t="s">
        <v>651</v>
      </c>
      <c r="B791" s="7">
        <v>45538.91237268518</v>
      </c>
      <c r="C791" s="10">
        <v>33769.110212326</v>
      </c>
    </row>
    <row r="792">
      <c r="A792" s="1" t="s">
        <v>2694</v>
      </c>
      <c r="B792" s="7">
        <v>45219.75751157408</v>
      </c>
      <c r="C792" s="10">
        <v>33717.2602539062</v>
      </c>
      <c r="D792" s="7">
        <v>45279.71616898148</v>
      </c>
    </row>
    <row r="793">
      <c r="A793" s="1" t="s">
        <v>3786</v>
      </c>
      <c r="B793" s="7">
        <v>45345.80510416667</v>
      </c>
      <c r="C793" s="10">
        <v>33568.0999755859</v>
      </c>
    </row>
    <row r="794">
      <c r="A794" s="1" t="s">
        <v>4338</v>
      </c>
      <c r="B794" s="7">
        <v>45337.83627314815</v>
      </c>
      <c r="C794" s="10">
        <v>33463.7997589111</v>
      </c>
      <c r="D794" s="7">
        <v>45422.63594907407</v>
      </c>
    </row>
    <row r="795">
      <c r="A795" s="1" t="s">
        <v>676</v>
      </c>
      <c r="B795" s="7">
        <v>45462.011875</v>
      </c>
      <c r="C795" s="10">
        <v>33386.1799545288</v>
      </c>
    </row>
    <row r="796">
      <c r="A796" s="1" t="s">
        <v>151</v>
      </c>
      <c r="B796" s="7">
        <v>45503.608402777776</v>
      </c>
      <c r="C796" s="10">
        <v>33345.1401367187</v>
      </c>
    </row>
    <row r="797">
      <c r="A797" s="1" t="s">
        <v>108</v>
      </c>
      <c r="B797" s="7">
        <v>45404.59694444444</v>
      </c>
      <c r="C797" s="10">
        <v>33310.2801742553</v>
      </c>
    </row>
    <row r="798">
      <c r="A798" s="1" t="s">
        <v>582</v>
      </c>
      <c r="B798" s="7">
        <v>45439.59208333334</v>
      </c>
      <c r="C798" s="10">
        <v>33168.5801315307</v>
      </c>
    </row>
    <row r="799">
      <c r="A799" s="1" t="s">
        <v>581</v>
      </c>
      <c r="B799" s="7">
        <v>45377.76337962963</v>
      </c>
      <c r="C799" s="10">
        <v>32993.8701095581</v>
      </c>
    </row>
    <row r="800">
      <c r="A800" s="1" t="s">
        <v>7269</v>
      </c>
      <c r="B800" s="7">
        <v>45202.552569444444</v>
      </c>
      <c r="C800" s="10">
        <v>32932.5000381469</v>
      </c>
    </row>
    <row r="801">
      <c r="A801" s="1" t="s">
        <v>138</v>
      </c>
      <c r="B801" s="7">
        <v>45527.51660879629</v>
      </c>
      <c r="C801" s="10">
        <v>32846.6600551605</v>
      </c>
    </row>
    <row r="802">
      <c r="A802" s="1" t="s">
        <v>2068</v>
      </c>
      <c r="B802" s="7">
        <v>45583.69121527778</v>
      </c>
      <c r="C802" s="10">
        <v>32797.9000091552</v>
      </c>
    </row>
    <row r="803">
      <c r="A803" s="1" t="s">
        <v>409</v>
      </c>
      <c r="B803" s="7">
        <v>45443.68482638889</v>
      </c>
      <c r="C803" s="10">
        <v>32793.099609375</v>
      </c>
      <c r="D803" s="7">
        <v>45553.95633101852</v>
      </c>
    </row>
    <row r="804">
      <c r="A804" s="1" t="s">
        <v>1418</v>
      </c>
      <c r="B804" s="7">
        <v>45341.841365740744</v>
      </c>
      <c r="C804" s="10">
        <v>32586.4801068305</v>
      </c>
    </row>
    <row r="805">
      <c r="A805" s="1" t="s">
        <v>3797</v>
      </c>
      <c r="B805" s="7">
        <v>45582.55428240741</v>
      </c>
      <c r="C805" s="10">
        <v>32399.189868927</v>
      </c>
    </row>
    <row r="806">
      <c r="A806" s="1" t="s">
        <v>793</v>
      </c>
      <c r="B806" s="7">
        <v>45540.816782407404</v>
      </c>
      <c r="C806" s="10">
        <v>32256.1603088378</v>
      </c>
    </row>
    <row r="807">
      <c r="A807" s="1" t="s">
        <v>5245</v>
      </c>
      <c r="B807" s="7">
        <v>45170.77699074074</v>
      </c>
      <c r="C807" s="10">
        <v>32256.1199932098</v>
      </c>
      <c r="D807" s="7">
        <v>45317.548425925925</v>
      </c>
    </row>
    <row r="808">
      <c r="A808" s="1" t="s">
        <v>1017</v>
      </c>
      <c r="B808" s="7">
        <v>45279.8312037037</v>
      </c>
      <c r="C808" s="10">
        <v>32152.1995849609</v>
      </c>
      <c r="D808" s="7">
        <v>45473.7971875</v>
      </c>
    </row>
    <row r="809">
      <c r="A809" s="1" t="s">
        <v>1806</v>
      </c>
      <c r="B809" s="7">
        <v>45313.88434027778</v>
      </c>
      <c r="C809" s="10">
        <v>32145.370601654</v>
      </c>
      <c r="D809" s="7">
        <v>45414.71986111111</v>
      </c>
    </row>
    <row r="810">
      <c r="A810" s="1" t="s">
        <v>4827</v>
      </c>
      <c r="B810" s="7">
        <v>45573.79510416667</v>
      </c>
      <c r="C810" s="10">
        <v>31976.1601715087</v>
      </c>
    </row>
    <row r="811">
      <c r="A811" s="1" t="s">
        <v>163</v>
      </c>
      <c r="B811" s="7">
        <v>45392.759409722225</v>
      </c>
      <c r="C811" s="10">
        <v>31759.2401351928</v>
      </c>
      <c r="D811" s="7">
        <v>45412.55619212963</v>
      </c>
    </row>
    <row r="812">
      <c r="A812" s="1" t="s">
        <v>70</v>
      </c>
      <c r="B812" s="7">
        <v>45546.85497685185</v>
      </c>
      <c r="C812" s="10">
        <v>31656.7800407409</v>
      </c>
      <c r="D812" s="7">
        <v>45581.516875</v>
      </c>
    </row>
    <row r="813">
      <c r="A813" s="1" t="s">
        <v>659</v>
      </c>
      <c r="B813" s="7">
        <v>45559.828310185185</v>
      </c>
      <c r="C813" s="10">
        <v>31508.6801338195</v>
      </c>
    </row>
    <row r="814">
      <c r="A814" s="1" t="s">
        <v>632</v>
      </c>
      <c r="B814" s="7">
        <v>45390.54944444444</v>
      </c>
      <c r="C814" s="10">
        <v>31272.1800632476</v>
      </c>
    </row>
    <row r="815">
      <c r="A815" s="1" t="s">
        <v>76</v>
      </c>
      <c r="B815" s="7">
        <v>45406.713171296295</v>
      </c>
      <c r="C815" s="10">
        <v>31251.9200267791</v>
      </c>
    </row>
    <row r="816">
      <c r="A816" s="1" t="s">
        <v>580</v>
      </c>
      <c r="B816" s="7">
        <v>45463.591875</v>
      </c>
      <c r="C816" s="10">
        <v>31234.2098734378</v>
      </c>
    </row>
    <row r="817">
      <c r="A817" s="1" t="s">
        <v>503</v>
      </c>
      <c r="B817" s="7">
        <v>45489.72628472222</v>
      </c>
      <c r="C817" s="10">
        <v>31191.7998657226</v>
      </c>
    </row>
    <row r="818">
      <c r="A818" s="1" t="s">
        <v>117</v>
      </c>
      <c r="B818" s="7">
        <v>45390.57775462963</v>
      </c>
      <c r="C818" s="10">
        <v>31123.4300098419</v>
      </c>
      <c r="D818" s="7">
        <v>45516.385196759256</v>
      </c>
    </row>
    <row r="819">
      <c r="A819" s="1" t="s">
        <v>4059</v>
      </c>
      <c r="B819" s="7">
        <v>45568.79871527778</v>
      </c>
      <c r="C819" s="10">
        <v>31096.7199373245</v>
      </c>
    </row>
    <row r="820">
      <c r="A820" s="1" t="s">
        <v>997</v>
      </c>
      <c r="B820" s="7">
        <v>45154.88928240741</v>
      </c>
      <c r="C820" s="10">
        <v>31082.4901161193</v>
      </c>
    </row>
    <row r="821">
      <c r="A821" s="1" t="s">
        <v>6247</v>
      </c>
      <c r="B821" s="7">
        <v>45274.90222222222</v>
      </c>
      <c r="C821" s="10">
        <v>30987.3299412131</v>
      </c>
    </row>
    <row r="822">
      <c r="A822" s="1" t="s">
        <v>738</v>
      </c>
      <c r="B822" s="7">
        <v>45470.85229166667</v>
      </c>
      <c r="C822" s="10">
        <v>30765.2003135681</v>
      </c>
      <c r="D822" s="7">
        <v>45481.85795138889</v>
      </c>
    </row>
    <row r="823">
      <c r="A823" s="1" t="s">
        <v>77</v>
      </c>
      <c r="B823" s="7">
        <v>45504.63159722222</v>
      </c>
      <c r="C823" s="10">
        <v>30656.8800926208</v>
      </c>
    </row>
    <row r="824">
      <c r="A824" s="1" t="s">
        <v>199</v>
      </c>
      <c r="B824" s="7">
        <v>45407.85707175926</v>
      </c>
      <c r="C824" s="10">
        <v>30602.8101062774</v>
      </c>
      <c r="D824" s="7">
        <v>45490.764560185184</v>
      </c>
    </row>
    <row r="825">
      <c r="A825" s="1" t="s">
        <v>7241</v>
      </c>
      <c r="B825" s="7">
        <v>45593.58592592592</v>
      </c>
      <c r="C825" s="10">
        <v>30575.3999786376</v>
      </c>
    </row>
    <row r="826">
      <c r="A826" s="1" t="s">
        <v>319</v>
      </c>
      <c r="B826" s="7">
        <v>45485.878541666665</v>
      </c>
      <c r="C826" s="10">
        <v>30232.7600200176</v>
      </c>
    </row>
    <row r="827">
      <c r="A827" s="1" t="s">
        <v>5547</v>
      </c>
      <c r="B827" s="7">
        <v>45203.84273148148</v>
      </c>
      <c r="C827" s="10">
        <v>29859.0195410251</v>
      </c>
    </row>
    <row r="828">
      <c r="A828" s="1" t="s">
        <v>4151</v>
      </c>
      <c r="B828" s="7">
        <v>45338.67175925926</v>
      </c>
      <c r="C828" s="10">
        <v>29759.7299957275</v>
      </c>
      <c r="D828" s="7">
        <v>45412.84967592593</v>
      </c>
    </row>
    <row r="829">
      <c r="A829" s="1" t="s">
        <v>4916</v>
      </c>
      <c r="B829" s="7">
        <v>45320.71983796296</v>
      </c>
      <c r="C829" s="10">
        <v>29433.6702041625</v>
      </c>
      <c r="D829" s="7">
        <v>45449.69417824074</v>
      </c>
    </row>
    <row r="830">
      <c r="A830" s="1" t="s">
        <v>694</v>
      </c>
      <c r="B830" s="7">
        <v>45540.00662037037</v>
      </c>
      <c r="C830" s="10">
        <v>29376.250219345</v>
      </c>
    </row>
    <row r="831">
      <c r="A831" s="1" t="s">
        <v>217</v>
      </c>
      <c r="B831" s="7">
        <v>45546.776608796295</v>
      </c>
      <c r="C831" s="10">
        <v>29337.7299194335</v>
      </c>
    </row>
    <row r="832">
      <c r="A832" s="1" t="s">
        <v>502</v>
      </c>
      <c r="B832" s="7">
        <v>45512.71388888889</v>
      </c>
      <c r="C832" s="10">
        <v>29252.5499877929</v>
      </c>
    </row>
    <row r="833">
      <c r="A833" s="1" t="s">
        <v>4302</v>
      </c>
      <c r="B833" s="7">
        <v>45271.82115740741</v>
      </c>
      <c r="C833" s="10">
        <v>28946.3898391723</v>
      </c>
      <c r="D833" s="7">
        <v>45338.808171296296</v>
      </c>
    </row>
    <row r="834">
      <c r="A834" s="1" t="s">
        <v>501</v>
      </c>
      <c r="B834" s="7">
        <v>45554.79699074074</v>
      </c>
      <c r="C834" s="10">
        <v>28793.3099060058</v>
      </c>
    </row>
    <row r="835">
      <c r="A835" s="1" t="s">
        <v>792</v>
      </c>
      <c r="B835" s="7">
        <v>45462.82711805555</v>
      </c>
      <c r="C835" s="10">
        <v>28788.909751892</v>
      </c>
    </row>
    <row r="836">
      <c r="A836" s="1" t="s">
        <v>5862</v>
      </c>
      <c r="B836" s="7">
        <v>45105.58193287037</v>
      </c>
      <c r="C836" s="10">
        <v>28604.2401285171</v>
      </c>
      <c r="D836" s="7">
        <v>45308.57539351852</v>
      </c>
    </row>
    <row r="837">
      <c r="A837" s="1" t="s">
        <v>5411</v>
      </c>
      <c r="B837" s="7">
        <v>45267.60787037037</v>
      </c>
      <c r="C837" s="10">
        <v>28449.8397407531</v>
      </c>
    </row>
    <row r="838">
      <c r="A838" s="1" t="s">
        <v>500</v>
      </c>
      <c r="B838" s="7">
        <v>45477.69945601852</v>
      </c>
      <c r="C838" s="10">
        <v>28343.6498908996</v>
      </c>
    </row>
    <row r="839">
      <c r="A839" s="1" t="s">
        <v>311</v>
      </c>
      <c r="B839" s="7">
        <v>45475.63657407407</v>
      </c>
      <c r="C839" s="10">
        <v>28312.6200027465</v>
      </c>
    </row>
    <row r="840">
      <c r="A840" s="1" t="s">
        <v>96</v>
      </c>
      <c r="B840" s="7">
        <v>45397.99275462963</v>
      </c>
      <c r="C840" s="10">
        <v>28274.3500976562</v>
      </c>
    </row>
    <row r="841">
      <c r="A841" s="1" t="s">
        <v>689</v>
      </c>
      <c r="B841" s="7">
        <v>45461.9783912037</v>
      </c>
      <c r="C841" s="10">
        <v>28257.270078659</v>
      </c>
    </row>
    <row r="842">
      <c r="A842" s="1" t="s">
        <v>228</v>
      </c>
      <c r="B842" s="7">
        <v>45419.92701388889</v>
      </c>
      <c r="C842" s="10">
        <v>28212.4500350952</v>
      </c>
    </row>
    <row r="843">
      <c r="A843" s="1" t="s">
        <v>2578</v>
      </c>
      <c r="B843" s="7">
        <v>45225.576886574076</v>
      </c>
      <c r="C843" s="10">
        <v>28123.4898529052</v>
      </c>
    </row>
    <row r="844">
      <c r="A844" s="1" t="s">
        <v>1827</v>
      </c>
      <c r="B844" s="7">
        <v>45338.704930555556</v>
      </c>
      <c r="C844" s="10">
        <v>28082.6700668334</v>
      </c>
    </row>
    <row r="845">
      <c r="A845" s="1" t="s">
        <v>4838</v>
      </c>
      <c r="B845" s="7">
        <v>45350.7809837963</v>
      </c>
      <c r="C845" s="10">
        <v>28037.149772644</v>
      </c>
    </row>
    <row r="846">
      <c r="A846" s="1" t="s">
        <v>92</v>
      </c>
      <c r="B846" s="7">
        <v>45506.86885416666</v>
      </c>
      <c r="C846" s="10">
        <v>27909.7202758789</v>
      </c>
    </row>
    <row r="847">
      <c r="A847" s="1" t="s">
        <v>791</v>
      </c>
      <c r="B847" s="7">
        <v>45400.92165509259</v>
      </c>
      <c r="C847" s="10">
        <v>27798.8299789428</v>
      </c>
    </row>
    <row r="848">
      <c r="A848" s="1" t="s">
        <v>7196</v>
      </c>
      <c r="B848" s="7">
        <v>45218.73608796296</v>
      </c>
      <c r="C848" s="10">
        <v>27705.800081253</v>
      </c>
      <c r="D848" s="7">
        <v>45561.994421296295</v>
      </c>
    </row>
    <row r="849">
      <c r="A849" s="1" t="s">
        <v>156</v>
      </c>
      <c r="B849" s="7">
        <v>45562.62849537037</v>
      </c>
      <c r="C849" s="10">
        <v>27664.4800834655</v>
      </c>
    </row>
    <row r="850">
      <c r="A850" s="1" t="s">
        <v>5594</v>
      </c>
      <c r="B850" s="7">
        <v>45573.554398148146</v>
      </c>
      <c r="C850" s="10">
        <v>27609.79996109</v>
      </c>
    </row>
    <row r="851">
      <c r="A851" s="1" t="s">
        <v>375</v>
      </c>
      <c r="B851" s="7">
        <v>45560.97640046296</v>
      </c>
      <c r="C851" s="10">
        <v>27571.8198738098</v>
      </c>
      <c r="D851" s="7">
        <v>45586.92564814815</v>
      </c>
    </row>
    <row r="852">
      <c r="A852" s="1" t="s">
        <v>105</v>
      </c>
      <c r="B852" s="7">
        <v>45454.79087962963</v>
      </c>
      <c r="C852" s="10">
        <v>27513.3398208618</v>
      </c>
      <c r="D852" s="7">
        <v>45594.2127662037</v>
      </c>
    </row>
    <row r="853">
      <c r="A853" s="1" t="s">
        <v>2611</v>
      </c>
      <c r="B853" s="7">
        <v>45586.62644675926</v>
      </c>
      <c r="C853" s="10">
        <v>27488.219997406</v>
      </c>
    </row>
    <row r="854">
      <c r="A854" s="1" t="s">
        <v>764</v>
      </c>
      <c r="B854" s="7">
        <v>45434.931238425925</v>
      </c>
      <c r="C854" s="10">
        <v>27430.5602645874</v>
      </c>
      <c r="D854" s="7">
        <v>45596.76627314815</v>
      </c>
    </row>
    <row r="855">
      <c r="A855" s="1" t="s">
        <v>1207</v>
      </c>
      <c r="B855" s="7">
        <v>45205.599490740744</v>
      </c>
      <c r="C855" s="10">
        <v>27327.6202011108</v>
      </c>
      <c r="D855" s="7">
        <v>45511.368738425925</v>
      </c>
    </row>
    <row r="856">
      <c r="A856" s="1" t="s">
        <v>211</v>
      </c>
      <c r="B856" s="7">
        <v>45401.62878472222</v>
      </c>
      <c r="C856" s="10">
        <v>27302.6802062988</v>
      </c>
    </row>
    <row r="857">
      <c r="A857" s="1" t="s">
        <v>499</v>
      </c>
      <c r="B857" s="7">
        <v>45502.79206018519</v>
      </c>
      <c r="C857" s="10">
        <v>27264.36038208</v>
      </c>
    </row>
    <row r="858">
      <c r="A858" s="1" t="s">
        <v>498</v>
      </c>
      <c r="B858" s="7">
        <v>45533.74133101852</v>
      </c>
      <c r="C858" s="10">
        <v>27248.4899291992</v>
      </c>
    </row>
    <row r="859">
      <c r="A859" s="1" t="s">
        <v>2979</v>
      </c>
      <c r="B859" s="7">
        <v>45587.626979166664</v>
      </c>
      <c r="C859" s="10">
        <v>27186.9297485351</v>
      </c>
    </row>
    <row r="860">
      <c r="A860" s="1" t="s">
        <v>1673</v>
      </c>
      <c r="B860" s="7">
        <v>45324.623819444445</v>
      </c>
      <c r="C860" s="10">
        <v>27125.0000534057</v>
      </c>
    </row>
    <row r="861">
      <c r="A861" s="1" t="s">
        <v>5665</v>
      </c>
      <c r="B861" s="7">
        <v>45337.62498842592</v>
      </c>
      <c r="C861" s="10">
        <v>27124.8300659749</v>
      </c>
    </row>
    <row r="862">
      <c r="A862" s="1" t="s">
        <v>579</v>
      </c>
      <c r="B862" s="7">
        <v>45418.57351851852</v>
      </c>
      <c r="C862" s="10">
        <v>26870.09998703</v>
      </c>
    </row>
    <row r="863">
      <c r="A863" s="1" t="s">
        <v>279</v>
      </c>
      <c r="B863" s="7">
        <v>45477.60612268518</v>
      </c>
      <c r="C863" s="10">
        <v>26831.1400299072</v>
      </c>
    </row>
    <row r="864">
      <c r="A864" s="1" t="s">
        <v>135</v>
      </c>
      <c r="B864" s="7">
        <v>45565.72440972222</v>
      </c>
      <c r="C864" s="10">
        <v>26716.3101043701</v>
      </c>
      <c r="D864" s="7">
        <v>45589.91216435185</v>
      </c>
    </row>
    <row r="865">
      <c r="A865" s="1" t="s">
        <v>497</v>
      </c>
      <c r="B865" s="7">
        <v>45388.72173611111</v>
      </c>
      <c r="C865" s="10">
        <v>26710.2500209808</v>
      </c>
    </row>
    <row r="866">
      <c r="A866" s="1" t="s">
        <v>222</v>
      </c>
      <c r="B866" s="7">
        <v>45477.586064814815</v>
      </c>
      <c r="C866" s="10">
        <v>26600.6796569824</v>
      </c>
    </row>
    <row r="867">
      <c r="A867" s="1" t="s">
        <v>244</v>
      </c>
      <c r="B867" s="7">
        <v>45497.69466435185</v>
      </c>
      <c r="C867" s="10">
        <v>26434.7099614143</v>
      </c>
      <c r="D867" s="7">
        <v>45525.495046296295</v>
      </c>
    </row>
    <row r="868">
      <c r="A868" s="1" t="s">
        <v>274</v>
      </c>
      <c r="B868" s="7">
        <v>45426.540821759256</v>
      </c>
      <c r="C868" s="10">
        <v>26423.2200717926</v>
      </c>
    </row>
    <row r="869">
      <c r="A869" s="1" t="s">
        <v>1082</v>
      </c>
      <c r="B869" s="7">
        <v>45251.74454861111</v>
      </c>
      <c r="C869" s="10">
        <v>26390.1796264648</v>
      </c>
      <c r="D869" s="7">
        <v>45357.53350694444</v>
      </c>
    </row>
    <row r="870">
      <c r="A870" s="1" t="s">
        <v>173</v>
      </c>
      <c r="B870" s="7">
        <v>45506.73238425926</v>
      </c>
      <c r="C870" s="10">
        <v>26382.5398979187</v>
      </c>
    </row>
    <row r="871">
      <c r="A871" s="1" t="s">
        <v>4823</v>
      </c>
      <c r="B871" s="7">
        <v>45260.80201388889</v>
      </c>
      <c r="C871" s="10">
        <v>26372.8600149154</v>
      </c>
    </row>
    <row r="872">
      <c r="A872" s="1" t="s">
        <v>238</v>
      </c>
      <c r="B872" s="7">
        <v>45359.694131944445</v>
      </c>
      <c r="C872" s="10">
        <v>26370.1400775909</v>
      </c>
      <c r="D872" s="7">
        <v>45448.83951388889</v>
      </c>
    </row>
    <row r="873">
      <c r="A873" s="1" t="s">
        <v>202</v>
      </c>
      <c r="B873" s="7">
        <v>45498.59263888889</v>
      </c>
      <c r="C873" s="10">
        <v>26342.1399364471</v>
      </c>
    </row>
    <row r="874">
      <c r="A874" s="1" t="s">
        <v>1078</v>
      </c>
      <c r="B874" s="7">
        <v>45210.47047453704</v>
      </c>
      <c r="C874" s="10">
        <v>26212.9299316406</v>
      </c>
    </row>
    <row r="875">
      <c r="A875" s="1" t="s">
        <v>658</v>
      </c>
      <c r="B875" s="7">
        <v>45398.85681712963</v>
      </c>
      <c r="C875" s="10">
        <v>26156.819940567</v>
      </c>
      <c r="D875" s="7">
        <v>45561.87074074074</v>
      </c>
    </row>
    <row r="876">
      <c r="A876" s="1" t="s">
        <v>6100</v>
      </c>
      <c r="B876" s="7">
        <v>45215.78909722222</v>
      </c>
      <c r="C876" s="10">
        <v>26120.7600097656</v>
      </c>
    </row>
    <row r="877">
      <c r="A877" s="1" t="s">
        <v>496</v>
      </c>
      <c r="B877" s="7">
        <v>45559.72537037037</v>
      </c>
      <c r="C877" s="10">
        <v>26092.2399291992</v>
      </c>
    </row>
    <row r="878">
      <c r="A878" s="1" t="s">
        <v>760</v>
      </c>
      <c r="B878" s="7">
        <v>45509.83290509259</v>
      </c>
      <c r="C878" s="10">
        <v>25923.7400512695</v>
      </c>
      <c r="D878" s="7">
        <v>45596.23328703704</v>
      </c>
    </row>
    <row r="879">
      <c r="A879" s="1" t="s">
        <v>495</v>
      </c>
      <c r="B879" s="7">
        <v>45523.58423611111</v>
      </c>
      <c r="C879" s="10">
        <v>25781.4900360107</v>
      </c>
    </row>
    <row r="880">
      <c r="A880" s="1" t="s">
        <v>148</v>
      </c>
      <c r="B880" s="7">
        <v>45461.8287037037</v>
      </c>
      <c r="C880" s="10">
        <v>25773.1800336837</v>
      </c>
    </row>
    <row r="881">
      <c r="A881" s="1" t="s">
        <v>4420</v>
      </c>
      <c r="B881" s="7">
        <v>45579.72451388889</v>
      </c>
      <c r="C881" s="10">
        <v>25764.7196121215</v>
      </c>
    </row>
    <row r="882">
      <c r="A882" s="1" t="s">
        <v>494</v>
      </c>
      <c r="B882" s="7">
        <v>45511.76472222222</v>
      </c>
      <c r="C882" s="10">
        <v>25730.8000564575</v>
      </c>
    </row>
    <row r="883">
      <c r="A883" s="1" t="s">
        <v>636</v>
      </c>
      <c r="B883" s="7">
        <v>45389.8953125</v>
      </c>
      <c r="C883" s="10">
        <v>25708.0599822998</v>
      </c>
    </row>
    <row r="884">
      <c r="A884" s="1" t="s">
        <v>221</v>
      </c>
      <c r="B884" s="7">
        <v>45490.773043981484</v>
      </c>
      <c r="C884" s="10">
        <v>25462.7801818847</v>
      </c>
    </row>
    <row r="885">
      <c r="A885" s="1" t="s">
        <v>7044</v>
      </c>
      <c r="B885" s="7">
        <v>45030.784849537034</v>
      </c>
      <c r="C885" s="10">
        <v>25385.0699157714</v>
      </c>
    </row>
    <row r="886">
      <c r="A886" s="1" t="s">
        <v>905</v>
      </c>
      <c r="B886" s="7">
        <v>45315.51436342593</v>
      </c>
      <c r="C886" s="10">
        <v>25332.6199760437</v>
      </c>
      <c r="D886" s="7">
        <v>45492.25740740741</v>
      </c>
    </row>
    <row r="887">
      <c r="A887" s="1" t="s">
        <v>493</v>
      </c>
      <c r="B887" s="7">
        <v>45499.609988425924</v>
      </c>
      <c r="C887" s="10">
        <v>25052.0998954772</v>
      </c>
    </row>
    <row r="888">
      <c r="A888" s="1" t="s">
        <v>6144</v>
      </c>
      <c r="B888" s="7">
        <v>45149.778715277775</v>
      </c>
      <c r="C888" s="10">
        <v>24994.5299911499</v>
      </c>
      <c r="D888" s="7">
        <v>45356.06626157407</v>
      </c>
    </row>
    <row r="889">
      <c r="A889" s="1" t="s">
        <v>184</v>
      </c>
      <c r="B889" s="7">
        <v>45419.79880787037</v>
      </c>
      <c r="C889" s="10">
        <v>24667.0399513244</v>
      </c>
    </row>
    <row r="890">
      <c r="A890" s="1" t="s">
        <v>7010</v>
      </c>
      <c r="B890" s="7">
        <v>45566.91027777778</v>
      </c>
      <c r="C890" s="10">
        <v>24517.9701538085</v>
      </c>
    </row>
    <row r="891">
      <c r="A891" s="1" t="s">
        <v>78</v>
      </c>
      <c r="B891" s="7">
        <v>45513.81487268519</v>
      </c>
      <c r="C891" s="10">
        <v>24506.6596736907</v>
      </c>
    </row>
    <row r="892">
      <c r="A892" s="1" t="s">
        <v>2623</v>
      </c>
      <c r="B892" s="7">
        <v>45314.816875</v>
      </c>
      <c r="C892" s="10">
        <v>24480.3099975585</v>
      </c>
      <c r="D892" s="7">
        <v>45573.569710648146</v>
      </c>
    </row>
    <row r="893">
      <c r="A893" s="1" t="s">
        <v>711</v>
      </c>
      <c r="B893" s="7">
        <v>45539.99965277778</v>
      </c>
      <c r="C893" s="10">
        <v>24447.7199897766</v>
      </c>
    </row>
    <row r="894">
      <c r="A894" s="1" t="s">
        <v>6648</v>
      </c>
      <c r="B894" s="7">
        <v>45590.56334490741</v>
      </c>
      <c r="C894" s="10">
        <v>24447.5495624542</v>
      </c>
    </row>
    <row r="895">
      <c r="A895" s="1" t="s">
        <v>492</v>
      </c>
      <c r="B895" s="7">
        <v>45533.74321759259</v>
      </c>
      <c r="C895" s="10">
        <v>24373.1200027465</v>
      </c>
    </row>
    <row r="896">
      <c r="A896" s="1" t="s">
        <v>578</v>
      </c>
      <c r="B896" s="7">
        <v>45370.664618055554</v>
      </c>
      <c r="C896" s="10">
        <v>24365.7399682998</v>
      </c>
    </row>
    <row r="897">
      <c r="A897" s="1" t="s">
        <v>4758</v>
      </c>
      <c r="B897" s="7">
        <v>45339.89548611111</v>
      </c>
      <c r="C897" s="10">
        <v>24360.4799880981</v>
      </c>
      <c r="D897" s="7">
        <v>45551.55185185185</v>
      </c>
    </row>
    <row r="898">
      <c r="A898" s="1" t="s">
        <v>433</v>
      </c>
      <c r="B898" s="7">
        <v>45558.70302083333</v>
      </c>
      <c r="C898" s="10">
        <v>23853.200050354</v>
      </c>
    </row>
    <row r="899">
      <c r="A899" s="1" t="s">
        <v>261</v>
      </c>
      <c r="B899" s="7">
        <v>45504.75796296296</v>
      </c>
      <c r="C899" s="10">
        <v>23711.8300132751</v>
      </c>
    </row>
    <row r="900">
      <c r="A900" s="1" t="s">
        <v>7539</v>
      </c>
      <c r="B900" s="7">
        <v>45330.80685185185</v>
      </c>
      <c r="C900" s="10">
        <v>23593.6400375366</v>
      </c>
    </row>
    <row r="901">
      <c r="A901" s="1" t="s">
        <v>97</v>
      </c>
      <c r="B901" s="7">
        <v>45535.55119212963</v>
      </c>
      <c r="C901" s="10">
        <v>23562.9598922729</v>
      </c>
    </row>
    <row r="902">
      <c r="A902" s="1" t="s">
        <v>290</v>
      </c>
      <c r="B902" s="7">
        <v>45399.482511574075</v>
      </c>
      <c r="C902" s="10">
        <v>23516.3501663208</v>
      </c>
      <c r="D902" s="7">
        <v>45427.74201388889</v>
      </c>
    </row>
    <row r="903">
      <c r="A903" s="1" t="s">
        <v>2670</v>
      </c>
      <c r="B903" s="7">
        <v>45589.82913194445</v>
      </c>
      <c r="C903" s="10">
        <v>23510.7998428344</v>
      </c>
    </row>
    <row r="904">
      <c r="A904" s="1" t="s">
        <v>3807</v>
      </c>
      <c r="B904" s="7">
        <v>45267.59168981481</v>
      </c>
      <c r="C904" s="10">
        <v>23434.1799926757</v>
      </c>
      <c r="D904" s="7">
        <v>45473.7971875</v>
      </c>
    </row>
    <row r="905">
      <c r="A905" s="1" t="s">
        <v>220</v>
      </c>
      <c r="B905" s="7">
        <v>45539.135046296295</v>
      </c>
      <c r="C905" s="10">
        <v>23342.5401582717</v>
      </c>
    </row>
    <row r="906">
      <c r="A906" s="1" t="s">
        <v>6415</v>
      </c>
      <c r="B906" s="7">
        <v>45267.84359953704</v>
      </c>
      <c r="C906" s="10">
        <v>23308.5000267028</v>
      </c>
      <c r="D906" s="7">
        <v>45394.793287037035</v>
      </c>
    </row>
    <row r="907">
      <c r="A907" s="1" t="s">
        <v>172</v>
      </c>
      <c r="B907" s="7">
        <v>45546.71739583334</v>
      </c>
      <c r="C907" s="10">
        <v>23225.4500579834</v>
      </c>
    </row>
    <row r="908">
      <c r="A908" s="1" t="s">
        <v>252</v>
      </c>
      <c r="B908" s="7">
        <v>45370.65572916667</v>
      </c>
      <c r="C908" s="10">
        <v>23212.6400222778</v>
      </c>
      <c r="D908" s="7">
        <v>45511.817453703705</v>
      </c>
    </row>
    <row r="909">
      <c r="A909" s="1" t="s">
        <v>621</v>
      </c>
      <c r="B909" s="7">
        <v>45540.008055555554</v>
      </c>
      <c r="C909" s="10">
        <v>23173.7400283813</v>
      </c>
      <c r="D909" s="7">
        <v>45568.75040509259</v>
      </c>
    </row>
    <row r="910">
      <c r="A910" s="1" t="s">
        <v>6326</v>
      </c>
      <c r="B910" s="7">
        <v>45238.82983796296</v>
      </c>
      <c r="C910" s="10">
        <v>23134.5600967407</v>
      </c>
      <c r="D910" s="7">
        <v>45386.68230324074</v>
      </c>
    </row>
    <row r="911">
      <c r="A911" s="1" t="s">
        <v>729</v>
      </c>
      <c r="B911" s="7">
        <v>45560.748240740744</v>
      </c>
      <c r="C911" s="10">
        <v>23113.7897311374</v>
      </c>
    </row>
    <row r="912">
      <c r="A912" s="1" t="s">
        <v>5660</v>
      </c>
      <c r="B912" s="7">
        <v>45579.50503472222</v>
      </c>
      <c r="C912" s="10">
        <v>22891.9999389648</v>
      </c>
    </row>
    <row r="913">
      <c r="A913" s="1" t="s">
        <v>104</v>
      </c>
      <c r="B913" s="7">
        <v>45474.50645833334</v>
      </c>
      <c r="C913" s="10">
        <v>22642.0299663543</v>
      </c>
    </row>
    <row r="914">
      <c r="A914" s="1" t="s">
        <v>1667</v>
      </c>
      <c r="B914" s="7">
        <v>44917.681666666664</v>
      </c>
      <c r="C914" s="10">
        <v>22567.9900054931</v>
      </c>
      <c r="D914" s="7">
        <v>45266.10958333333</v>
      </c>
    </row>
    <row r="915">
      <c r="A915" s="1" t="s">
        <v>491</v>
      </c>
      <c r="B915" s="7">
        <v>45476.50034722222</v>
      </c>
      <c r="C915" s="10">
        <v>22557.2300658226</v>
      </c>
    </row>
    <row r="916">
      <c r="A916" s="1" t="s">
        <v>94</v>
      </c>
      <c r="B916" s="7">
        <v>45559.71759259259</v>
      </c>
      <c r="C916" s="10">
        <v>22359.5101985931</v>
      </c>
    </row>
    <row r="917">
      <c r="A917" s="1" t="s">
        <v>3299</v>
      </c>
      <c r="B917" s="7">
        <v>45005.7659375</v>
      </c>
      <c r="C917" s="10">
        <v>22350.4899864196</v>
      </c>
    </row>
    <row r="918">
      <c r="A918" s="1" t="s">
        <v>6088</v>
      </c>
      <c r="B918" s="7">
        <v>45260.815150462964</v>
      </c>
      <c r="C918" s="10">
        <v>22335.4400024414</v>
      </c>
      <c r="D918" s="7">
        <v>45295.775729166664</v>
      </c>
    </row>
    <row r="919">
      <c r="A919" s="1" t="s">
        <v>3665</v>
      </c>
      <c r="B919" s="7">
        <v>45236.55159722222</v>
      </c>
      <c r="C919" s="10">
        <v>22314.910077095</v>
      </c>
      <c r="D919" s="7">
        <v>45560.51515046296</v>
      </c>
    </row>
    <row r="920">
      <c r="A920" s="1" t="s">
        <v>577</v>
      </c>
      <c r="B920" s="7">
        <v>45411.05837962963</v>
      </c>
      <c r="C920" s="10">
        <v>22299.849861145</v>
      </c>
    </row>
    <row r="921">
      <c r="A921" s="1" t="s">
        <v>131</v>
      </c>
      <c r="B921" s="7">
        <v>45483.477627314816</v>
      </c>
      <c r="C921" s="10">
        <v>22107.2499580383</v>
      </c>
    </row>
    <row r="922">
      <c r="A922" s="1" t="s">
        <v>490</v>
      </c>
      <c r="B922" s="7">
        <v>45460.785092592596</v>
      </c>
      <c r="C922" s="10">
        <v>22069.1699600219</v>
      </c>
    </row>
    <row r="923">
      <c r="A923" s="1" t="s">
        <v>189</v>
      </c>
      <c r="B923" s="7">
        <v>45565.85377314815</v>
      </c>
      <c r="C923" s="10">
        <v>21906.8601074218</v>
      </c>
    </row>
    <row r="924">
      <c r="A924" s="1" t="s">
        <v>712</v>
      </c>
      <c r="B924" s="7">
        <v>45539.996724537035</v>
      </c>
      <c r="C924" s="10">
        <v>21891.2600021362</v>
      </c>
    </row>
    <row r="925">
      <c r="A925" s="1" t="s">
        <v>4007</v>
      </c>
      <c r="B925" s="7">
        <v>45325.01128472222</v>
      </c>
      <c r="C925" s="10">
        <v>21889.8200359344</v>
      </c>
      <c r="D925" s="7">
        <v>45463.77831018518</v>
      </c>
    </row>
    <row r="926">
      <c r="A926" s="1" t="s">
        <v>130</v>
      </c>
      <c r="B926" s="7">
        <v>45482.87489583333</v>
      </c>
      <c r="C926" s="10">
        <v>21841.1900024414</v>
      </c>
    </row>
    <row r="927">
      <c r="A927" s="1" t="s">
        <v>6839</v>
      </c>
      <c r="B927" s="7">
        <v>45266.96005787037</v>
      </c>
      <c r="C927" s="10">
        <v>21707.1799707412</v>
      </c>
      <c r="D927" s="7">
        <v>45388.57292824074</v>
      </c>
    </row>
    <row r="928">
      <c r="A928" s="1" t="s">
        <v>209</v>
      </c>
      <c r="B928" s="7">
        <v>45545.69957175926</v>
      </c>
      <c r="C928" s="10">
        <v>21703.5701408386</v>
      </c>
    </row>
    <row r="929">
      <c r="A929" s="1" t="s">
        <v>576</v>
      </c>
      <c r="B929" s="7">
        <v>45400.68347222222</v>
      </c>
      <c r="C929" s="10">
        <v>21676.7800979614</v>
      </c>
    </row>
    <row r="930">
      <c r="A930" s="1" t="s">
        <v>2826</v>
      </c>
      <c r="B930" s="7">
        <v>45281.83349537037</v>
      </c>
      <c r="C930" s="10">
        <v>21554.3800277709</v>
      </c>
    </row>
    <row r="931">
      <c r="A931" s="1" t="s">
        <v>236</v>
      </c>
      <c r="B931" s="7">
        <v>45389.84712962963</v>
      </c>
      <c r="C931" s="10">
        <v>21221.4000930786</v>
      </c>
    </row>
    <row r="932">
      <c r="A932" s="1" t="s">
        <v>132</v>
      </c>
      <c r="B932" s="7">
        <v>45429.72421296296</v>
      </c>
      <c r="C932" s="10">
        <v>21129.5001373291</v>
      </c>
    </row>
    <row r="933">
      <c r="A933" s="1" t="s">
        <v>1876</v>
      </c>
      <c r="B933" s="7">
        <v>45296.74475694444</v>
      </c>
      <c r="C933" s="10">
        <v>21120.1597938537</v>
      </c>
    </row>
    <row r="934">
      <c r="A934" s="1" t="s">
        <v>242</v>
      </c>
      <c r="B934" s="7">
        <v>45565.63253472222</v>
      </c>
      <c r="C934" s="10">
        <v>21056.8199520111</v>
      </c>
    </row>
    <row r="935">
      <c r="A935" s="1" t="s">
        <v>6572</v>
      </c>
      <c r="B935" s="7">
        <v>45103.5799537037</v>
      </c>
      <c r="C935" s="10">
        <v>20981.1699752807</v>
      </c>
      <c r="D935" s="7">
        <v>45473.7971875</v>
      </c>
    </row>
    <row r="936">
      <c r="A936" s="1" t="s">
        <v>6975</v>
      </c>
      <c r="B936" s="7">
        <v>45273.73284722222</v>
      </c>
      <c r="C936" s="10">
        <v>20967.0900325775</v>
      </c>
    </row>
    <row r="937">
      <c r="A937" s="1" t="s">
        <v>188</v>
      </c>
      <c r="B937" s="7">
        <v>45495.527662037035</v>
      </c>
      <c r="C937" s="10">
        <v>20940.0799007415</v>
      </c>
    </row>
    <row r="938">
      <c r="A938" s="1" t="s">
        <v>300</v>
      </c>
      <c r="B938" s="7">
        <v>45411.53865740741</v>
      </c>
      <c r="C938" s="10">
        <v>20912.8798904418</v>
      </c>
    </row>
    <row r="939">
      <c r="A939" s="1" t="s">
        <v>2143</v>
      </c>
      <c r="B939" s="7">
        <v>45159.74851851852</v>
      </c>
      <c r="C939" s="10">
        <v>20798.0399322509</v>
      </c>
      <c r="D939" s="7">
        <v>45307.87625</v>
      </c>
    </row>
    <row r="940">
      <c r="A940" s="1" t="s">
        <v>4855</v>
      </c>
      <c r="B940" s="7">
        <v>45279.772673611114</v>
      </c>
      <c r="C940" s="10">
        <v>20715.0</v>
      </c>
    </row>
    <row r="941">
      <c r="A941" s="1" t="s">
        <v>183</v>
      </c>
      <c r="B941" s="7">
        <v>45531.88185185185</v>
      </c>
      <c r="C941" s="10">
        <v>20607.4200439453</v>
      </c>
    </row>
    <row r="942">
      <c r="A942" s="1" t="s">
        <v>289</v>
      </c>
      <c r="B942" s="7">
        <v>45411.87982638889</v>
      </c>
      <c r="C942" s="10">
        <v>20522.3499069213</v>
      </c>
      <c r="D942" s="7">
        <v>45589.257743055554</v>
      </c>
    </row>
    <row r="943">
      <c r="A943" s="1" t="s">
        <v>144</v>
      </c>
      <c r="B943" s="7">
        <v>45377.89869212963</v>
      </c>
      <c r="C943" s="10">
        <v>20518.759856224</v>
      </c>
    </row>
    <row r="944">
      <c r="A944" s="1" t="s">
        <v>3517</v>
      </c>
      <c r="B944" s="7">
        <v>45240.83311342593</v>
      </c>
      <c r="C944" s="10">
        <v>20434.5600733757</v>
      </c>
      <c r="D944" s="7">
        <v>45473.7971875</v>
      </c>
    </row>
    <row r="945">
      <c r="A945" s="1" t="s">
        <v>489</v>
      </c>
      <c r="B945" s="7">
        <v>45498.53947916667</v>
      </c>
      <c r="C945" s="10">
        <v>20416.5200805664</v>
      </c>
    </row>
    <row r="946">
      <c r="A946" s="1" t="s">
        <v>4165</v>
      </c>
      <c r="B946" s="7">
        <v>45337.82842592592</v>
      </c>
      <c r="C946" s="10">
        <v>20407.9087982177</v>
      </c>
    </row>
    <row r="947">
      <c r="A947" s="1" t="s">
        <v>297</v>
      </c>
      <c r="B947" s="7">
        <v>45539.86913194445</v>
      </c>
      <c r="C947" s="10">
        <v>20405.3100848384</v>
      </c>
    </row>
    <row r="948">
      <c r="A948" s="1" t="s">
        <v>432</v>
      </c>
      <c r="B948" s="7">
        <v>45520.665289351855</v>
      </c>
      <c r="C948" s="10">
        <v>20392.6000213623</v>
      </c>
    </row>
    <row r="949">
      <c r="A949" s="1" t="s">
        <v>256</v>
      </c>
      <c r="B949" s="7">
        <v>45414.74873842593</v>
      </c>
      <c r="C949" s="10">
        <v>20340.1099681854</v>
      </c>
      <c r="D949" s="7">
        <v>45476.00068287037</v>
      </c>
    </row>
    <row r="950">
      <c r="A950" s="1" t="s">
        <v>6400</v>
      </c>
      <c r="B950" s="7">
        <v>45257.76982638889</v>
      </c>
      <c r="C950" s="10">
        <v>20236.2000827789</v>
      </c>
      <c r="D950" s="7">
        <v>45318.870150462964</v>
      </c>
    </row>
    <row r="951">
      <c r="A951" s="1" t="s">
        <v>107</v>
      </c>
      <c r="B951" s="7">
        <v>45526.656122685185</v>
      </c>
      <c r="C951" s="10">
        <v>20207.5900020599</v>
      </c>
    </row>
    <row r="952">
      <c r="A952" s="1" t="s">
        <v>68</v>
      </c>
      <c r="B952" s="7">
        <v>45545.80123842593</v>
      </c>
      <c r="C952" s="10">
        <v>20167.6699600219</v>
      </c>
    </row>
    <row r="953">
      <c r="A953" s="1" t="s">
        <v>488</v>
      </c>
      <c r="B953" s="7">
        <v>45546.93798611111</v>
      </c>
      <c r="C953" s="10">
        <v>20129.950012207</v>
      </c>
    </row>
    <row r="954">
      <c r="A954" s="1" t="s">
        <v>419</v>
      </c>
      <c r="B954" s="7">
        <v>45398.620104166665</v>
      </c>
      <c r="C954" s="10">
        <v>20082.2499389648</v>
      </c>
      <c r="D954" s="7">
        <v>45554.78934027778</v>
      </c>
    </row>
    <row r="955">
      <c r="A955" s="1" t="s">
        <v>686</v>
      </c>
      <c r="B955" s="7">
        <v>45375.605462962965</v>
      </c>
      <c r="C955" s="10">
        <v>19943.5798227787</v>
      </c>
      <c r="D955" s="7">
        <v>45435.93954861111</v>
      </c>
    </row>
    <row r="956">
      <c r="A956" s="1" t="s">
        <v>171</v>
      </c>
      <c r="B956" s="7">
        <v>45498.51002314815</v>
      </c>
      <c r="C956" s="10">
        <v>19924.700012207</v>
      </c>
    </row>
    <row r="957">
      <c r="A957" s="1" t="s">
        <v>487</v>
      </c>
      <c r="B957" s="7">
        <v>45525.76204861111</v>
      </c>
      <c r="C957" s="10">
        <v>19902.5000152587</v>
      </c>
    </row>
    <row r="958">
      <c r="A958" s="1" t="s">
        <v>6500</v>
      </c>
      <c r="B958" s="7">
        <v>45310.71465277778</v>
      </c>
      <c r="C958" s="10">
        <v>19859.8597488403</v>
      </c>
      <c r="D958" s="7">
        <v>45473.7971875</v>
      </c>
    </row>
    <row r="959">
      <c r="A959" s="1" t="s">
        <v>82</v>
      </c>
      <c r="B959" s="7">
        <v>45478.69671296296</v>
      </c>
      <c r="C959" s="10">
        <v>19846.3809490203</v>
      </c>
      <c r="D959" s="7">
        <v>45564.257731481484</v>
      </c>
    </row>
    <row r="960">
      <c r="A960" s="1" t="s">
        <v>424</v>
      </c>
      <c r="B960" s="7">
        <v>45355.84953703704</v>
      </c>
      <c r="C960" s="10">
        <v>19664.4803314209</v>
      </c>
      <c r="D960" s="7">
        <v>45581.486354166664</v>
      </c>
    </row>
    <row r="961">
      <c r="A961" s="1" t="s">
        <v>140</v>
      </c>
      <c r="B961" s="7">
        <v>45539.74989583333</v>
      </c>
      <c r="C961" s="10">
        <v>19630.3599319458</v>
      </c>
    </row>
    <row r="962">
      <c r="A962" s="1" t="s">
        <v>61</v>
      </c>
      <c r="B962" s="7">
        <v>45475.82247685185</v>
      </c>
      <c r="C962" s="10">
        <v>19625.349784851</v>
      </c>
    </row>
    <row r="963">
      <c r="A963" s="1" t="s">
        <v>3092</v>
      </c>
      <c r="B963" s="7">
        <v>45583.94164351852</v>
      </c>
      <c r="C963" s="10">
        <v>19620.2000427246</v>
      </c>
    </row>
    <row r="964">
      <c r="A964" s="1" t="s">
        <v>71</v>
      </c>
      <c r="B964" s="7">
        <v>45510.70377314815</v>
      </c>
      <c r="C964" s="10">
        <v>19619.900100708</v>
      </c>
      <c r="D964" s="7">
        <v>45568.082037037035</v>
      </c>
    </row>
    <row r="965">
      <c r="A965" s="1" t="s">
        <v>486</v>
      </c>
      <c r="B965" s="7">
        <v>45497.62820601852</v>
      </c>
      <c r="C965" s="10">
        <v>19522.5</v>
      </c>
    </row>
    <row r="966">
      <c r="A966" s="1" t="s">
        <v>767</v>
      </c>
      <c r="B966" s="7">
        <v>45540.00510416667</v>
      </c>
      <c r="C966" s="10">
        <v>19510.6998672485</v>
      </c>
    </row>
    <row r="967">
      <c r="A967" s="1" t="s">
        <v>6859</v>
      </c>
      <c r="B967" s="7">
        <v>45569.69122685185</v>
      </c>
      <c r="C967" s="10">
        <v>19480.8998413085</v>
      </c>
    </row>
    <row r="968">
      <c r="A968" s="1" t="s">
        <v>575</v>
      </c>
      <c r="B968" s="7">
        <v>45504.90148148148</v>
      </c>
      <c r="C968" s="10">
        <v>19250.8699035644</v>
      </c>
    </row>
    <row r="969">
      <c r="A969" s="1" t="s">
        <v>4392</v>
      </c>
      <c r="B969" s="7">
        <v>45306.57579861111</v>
      </c>
      <c r="C969" s="10">
        <v>19145.4098911285</v>
      </c>
      <c r="D969" s="7">
        <v>45473.7971875</v>
      </c>
    </row>
    <row r="970">
      <c r="A970" s="1" t="s">
        <v>60</v>
      </c>
      <c r="B970" s="7">
        <v>45506.75709490741</v>
      </c>
      <c r="C970" s="10">
        <v>19114.3901443481</v>
      </c>
    </row>
    <row r="971">
      <c r="A971" s="1" t="s">
        <v>2896</v>
      </c>
      <c r="B971" s="7">
        <v>45569.81953703704</v>
      </c>
      <c r="C971" s="10">
        <v>18710.5899353027</v>
      </c>
    </row>
    <row r="972">
      <c r="A972" s="1" t="s">
        <v>6821</v>
      </c>
      <c r="B972" s="7">
        <v>45579.55517361111</v>
      </c>
      <c r="C972" s="10">
        <v>18609.3101081848</v>
      </c>
    </row>
    <row r="973">
      <c r="A973" s="1" t="s">
        <v>7440</v>
      </c>
      <c r="B973" s="7">
        <v>45348.584965277776</v>
      </c>
      <c r="C973" s="10">
        <v>18289.5399322509</v>
      </c>
    </row>
    <row r="974">
      <c r="A974" s="1" t="s">
        <v>2565</v>
      </c>
      <c r="B974" s="7">
        <v>45575.46827546296</v>
      </c>
      <c r="C974" s="10">
        <v>18267.9799118042</v>
      </c>
    </row>
    <row r="975">
      <c r="A975" s="1" t="s">
        <v>3888</v>
      </c>
      <c r="B975" s="7">
        <v>45338.78579861111</v>
      </c>
      <c r="C975" s="10">
        <v>18264.5600395202</v>
      </c>
    </row>
    <row r="976">
      <c r="A976" s="1" t="s">
        <v>5758</v>
      </c>
      <c r="B976" s="7">
        <v>45124.87159722222</v>
      </c>
      <c r="C976" s="10">
        <v>18113.0596923828</v>
      </c>
      <c r="D976" s="7">
        <v>45272.86337962963</v>
      </c>
    </row>
    <row r="977">
      <c r="A977" s="1" t="s">
        <v>485</v>
      </c>
      <c r="B977" s="7">
        <v>45516.83083333333</v>
      </c>
      <c r="C977" s="10">
        <v>18112.4999485015</v>
      </c>
    </row>
    <row r="978">
      <c r="A978" s="1" t="s">
        <v>7709</v>
      </c>
      <c r="B978" s="7">
        <v>45005.68194444444</v>
      </c>
      <c r="C978" s="10">
        <v>18035.5801086425</v>
      </c>
    </row>
    <row r="979">
      <c r="A979" s="1" t="s">
        <v>3839</v>
      </c>
      <c r="B979" s="7">
        <v>45567.57429398148</v>
      </c>
      <c r="C979" s="10">
        <v>18012.5601100921</v>
      </c>
    </row>
    <row r="980">
      <c r="A980" s="1" t="s">
        <v>2209</v>
      </c>
      <c r="B980" s="7">
        <v>45282.660949074074</v>
      </c>
      <c r="C980" s="10">
        <v>17985.9399642944</v>
      </c>
      <c r="D980" s="7">
        <v>45483.602685185186</v>
      </c>
    </row>
    <row r="981">
      <c r="A981" s="1" t="s">
        <v>7529</v>
      </c>
      <c r="B981" s="7">
        <v>45261.11709490741</v>
      </c>
      <c r="C981" s="10">
        <v>17869.2200813293</v>
      </c>
      <c r="D981" s="7">
        <v>45329.71480324074</v>
      </c>
    </row>
    <row r="982">
      <c r="A982" s="1" t="s">
        <v>219</v>
      </c>
      <c r="B982" s="7">
        <v>45401.69734953704</v>
      </c>
      <c r="C982" s="10">
        <v>17866.739906311</v>
      </c>
    </row>
    <row r="983">
      <c r="A983" s="1" t="s">
        <v>5633</v>
      </c>
      <c r="B983" s="7">
        <v>45569.54677083333</v>
      </c>
      <c r="C983" s="10">
        <v>17800.4699573516</v>
      </c>
    </row>
    <row r="984">
      <c r="A984" s="1" t="s">
        <v>484</v>
      </c>
      <c r="B984" s="7">
        <v>45468.62037037037</v>
      </c>
      <c r="C984" s="10">
        <v>17746.6098289489</v>
      </c>
    </row>
    <row r="985">
      <c r="A985" s="1" t="s">
        <v>404</v>
      </c>
      <c r="B985" s="7">
        <v>45485.159224537034</v>
      </c>
      <c r="C985" s="10">
        <v>17734.6498641967</v>
      </c>
      <c r="D985" s="7">
        <v>45571.37605324074</v>
      </c>
    </row>
    <row r="986">
      <c r="A986" s="1" t="s">
        <v>168</v>
      </c>
      <c r="B986" s="7">
        <v>45540.90237268519</v>
      </c>
      <c r="C986" s="10">
        <v>17704.769958496</v>
      </c>
    </row>
    <row r="987">
      <c r="A987" s="1" t="s">
        <v>790</v>
      </c>
      <c r="B987" s="7">
        <v>45463.73535879629</v>
      </c>
      <c r="C987" s="10">
        <v>17671.7499160766</v>
      </c>
    </row>
    <row r="988">
      <c r="A988" s="1" t="s">
        <v>7131</v>
      </c>
      <c r="B988" s="7">
        <v>45140.583032407405</v>
      </c>
      <c r="C988" s="10">
        <v>17541.3799591064</v>
      </c>
      <c r="D988" s="7">
        <v>45266.16577546296</v>
      </c>
    </row>
    <row r="989">
      <c r="A989" s="1" t="s">
        <v>657</v>
      </c>
      <c r="B989" s="7">
        <v>45434.940833333334</v>
      </c>
      <c r="C989" s="10">
        <v>17540.5799846649</v>
      </c>
    </row>
    <row r="990">
      <c r="A990" s="1" t="s">
        <v>7569</v>
      </c>
      <c r="B990" s="7">
        <v>45205.59054398148</v>
      </c>
      <c r="C990" s="10">
        <v>17498.1399669647</v>
      </c>
      <c r="D990" s="7">
        <v>45273.61996527778</v>
      </c>
    </row>
    <row r="991">
      <c r="A991" s="1" t="s">
        <v>483</v>
      </c>
      <c r="B991" s="7">
        <v>45551.79048611111</v>
      </c>
      <c r="C991" s="10">
        <v>17489.9400634765</v>
      </c>
    </row>
    <row r="992">
      <c r="A992" s="1" t="s">
        <v>260</v>
      </c>
      <c r="B992" s="7">
        <v>45477.77811342593</v>
      </c>
      <c r="C992" s="10">
        <v>17250.0596542358</v>
      </c>
    </row>
    <row r="993">
      <c r="A993" s="1" t="s">
        <v>3571</v>
      </c>
      <c r="B993" s="7">
        <v>45338.57278935185</v>
      </c>
      <c r="C993" s="10">
        <v>17235.0</v>
      </c>
    </row>
    <row r="994">
      <c r="A994" s="1" t="s">
        <v>4261</v>
      </c>
      <c r="B994" s="7">
        <v>45251.52460648148</v>
      </c>
      <c r="C994" s="10">
        <v>17215.7799949646</v>
      </c>
    </row>
    <row r="995">
      <c r="A995" s="1" t="s">
        <v>5534</v>
      </c>
      <c r="B995" s="7">
        <v>45573.851793981485</v>
      </c>
      <c r="C995" s="10">
        <v>17208.4500350952</v>
      </c>
    </row>
    <row r="996">
      <c r="A996" s="1" t="s">
        <v>2039</v>
      </c>
      <c r="B996" s="7">
        <v>45099.64233796296</v>
      </c>
      <c r="C996" s="10">
        <v>17179.6600303649</v>
      </c>
    </row>
    <row r="997">
      <c r="A997" s="1" t="s">
        <v>574</v>
      </c>
      <c r="B997" s="7">
        <v>45389.896678240744</v>
      </c>
      <c r="C997" s="10">
        <v>17131.4499320983</v>
      </c>
    </row>
    <row r="998">
      <c r="A998" s="1" t="s">
        <v>4188</v>
      </c>
      <c r="B998" s="7">
        <v>45573.637094907404</v>
      </c>
      <c r="C998" s="10">
        <v>17013.9999504089</v>
      </c>
    </row>
    <row r="999">
      <c r="A999" s="1" t="s">
        <v>3792</v>
      </c>
      <c r="B999" s="7">
        <v>45344.96655092593</v>
      </c>
      <c r="C999" s="10">
        <v>16811.7199249267</v>
      </c>
      <c r="D999" s="7">
        <v>45406.60344907407</v>
      </c>
    </row>
    <row r="1000">
      <c r="A1000" s="1" t="s">
        <v>5580</v>
      </c>
      <c r="B1000" s="7">
        <v>45338.85491898148</v>
      </c>
      <c r="C1000" s="10">
        <v>16772.8700256347</v>
      </c>
      <c r="D1000" s="7">
        <v>45497.83230324074</v>
      </c>
    </row>
    <row r="1001">
      <c r="A1001" s="1" t="s">
        <v>74</v>
      </c>
      <c r="B1001" s="7">
        <v>45362.879895833335</v>
      </c>
      <c r="C1001" s="10">
        <v>16770.7800786495</v>
      </c>
    </row>
    <row r="1002">
      <c r="A1002" s="1" t="s">
        <v>254</v>
      </c>
      <c r="B1002" s="7">
        <v>45389.61487268518</v>
      </c>
      <c r="C1002" s="10">
        <v>16520.3103713989</v>
      </c>
      <c r="D1002" s="7">
        <v>45434.8337962963</v>
      </c>
    </row>
    <row r="1003">
      <c r="A1003" s="1" t="s">
        <v>264</v>
      </c>
      <c r="B1003" s="7">
        <v>45376.58892361111</v>
      </c>
      <c r="C1003" s="10">
        <v>16446.4900436401</v>
      </c>
      <c r="D1003" s="7">
        <v>45502.73881944444</v>
      </c>
    </row>
    <row r="1004">
      <c r="A1004" s="1" t="s">
        <v>789</v>
      </c>
      <c r="B1004" s="7">
        <v>45539.997407407405</v>
      </c>
      <c r="C1004" s="10">
        <v>16358.0399169921</v>
      </c>
    </row>
    <row r="1005">
      <c r="A1005" s="1" t="s">
        <v>3488</v>
      </c>
      <c r="B1005" s="7">
        <v>45111.7187037037</v>
      </c>
      <c r="C1005" s="10">
        <v>16198.4299468994</v>
      </c>
      <c r="D1005" s="7">
        <v>45385.8915162037</v>
      </c>
    </row>
    <row r="1006">
      <c r="A1006" s="1" t="s">
        <v>2056</v>
      </c>
      <c r="B1006" s="7">
        <v>45215.767175925925</v>
      </c>
      <c r="C1006" s="10">
        <v>16118.2200317382</v>
      </c>
      <c r="D1006" s="7">
        <v>45314.757569444446</v>
      </c>
    </row>
    <row r="1007">
      <c r="A1007" s="1" t="s">
        <v>744</v>
      </c>
      <c r="B1007" s="7">
        <v>45540.02190972222</v>
      </c>
      <c r="C1007" s="10">
        <v>16071.7899780273</v>
      </c>
      <c r="D1007" s="7">
        <v>45554.95591435185</v>
      </c>
    </row>
    <row r="1008">
      <c r="A1008" s="1" t="s">
        <v>294</v>
      </c>
      <c r="B1008" s="7">
        <v>45383.12123842593</v>
      </c>
      <c r="C1008" s="10">
        <v>16010.3200435638</v>
      </c>
    </row>
    <row r="1009">
      <c r="A1009" s="1" t="s">
        <v>573</v>
      </c>
      <c r="B1009" s="7">
        <v>45394.55677083333</v>
      </c>
      <c r="C1009" s="10">
        <v>15946.0850334167</v>
      </c>
    </row>
    <row r="1010">
      <c r="A1010" s="1" t="s">
        <v>3201</v>
      </c>
      <c r="B1010" s="7">
        <v>45237.795590277776</v>
      </c>
      <c r="C1010" s="10">
        <v>15945.7399902343</v>
      </c>
      <c r="D1010" s="7">
        <v>45473.7971875</v>
      </c>
    </row>
    <row r="1011">
      <c r="A1011" s="1" t="s">
        <v>482</v>
      </c>
      <c r="B1011" s="7">
        <v>45504.786724537036</v>
      </c>
      <c r="C1011" s="10">
        <v>15899.2499828338</v>
      </c>
    </row>
    <row r="1012">
      <c r="A1012" s="1" t="s">
        <v>7677</v>
      </c>
      <c r="B1012" s="7">
        <v>45278.55877314815</v>
      </c>
      <c r="C1012" s="10">
        <v>15871.8100128173</v>
      </c>
      <c r="D1012" s="7">
        <v>45357.837789351855</v>
      </c>
    </row>
    <row r="1013">
      <c r="A1013" s="1" t="s">
        <v>7034</v>
      </c>
      <c r="B1013" s="7">
        <v>45593.65053240741</v>
      </c>
      <c r="C1013" s="10">
        <v>15852.6200208663</v>
      </c>
    </row>
    <row r="1014">
      <c r="A1014" s="1" t="s">
        <v>5978</v>
      </c>
      <c r="B1014" s="7">
        <v>45283.057604166665</v>
      </c>
      <c r="C1014" s="10">
        <v>15851.6794433593</v>
      </c>
      <c r="D1014" s="7">
        <v>45303.8984375</v>
      </c>
    </row>
    <row r="1015">
      <c r="A1015" s="1" t="s">
        <v>262</v>
      </c>
      <c r="B1015" s="7">
        <v>45534.855266203704</v>
      </c>
      <c r="C1015" s="10">
        <v>15762.0600662231</v>
      </c>
    </row>
    <row r="1016">
      <c r="A1016" s="1" t="s">
        <v>846</v>
      </c>
      <c r="B1016" s="7">
        <v>45540.57003472222</v>
      </c>
      <c r="C1016" s="10">
        <v>15713.0599498748</v>
      </c>
    </row>
    <row r="1017">
      <c r="A1017" s="1" t="s">
        <v>3276</v>
      </c>
      <c r="B1017" s="7">
        <v>45139.8428587963</v>
      </c>
      <c r="C1017" s="10">
        <v>15497.9301023483</v>
      </c>
      <c r="D1017" s="7">
        <v>45307.97923611111</v>
      </c>
    </row>
    <row r="1018">
      <c r="A1018" s="1" t="s">
        <v>2124</v>
      </c>
      <c r="B1018" s="7">
        <v>45594.573599537034</v>
      </c>
      <c r="C1018" s="10">
        <v>15490.1201095581</v>
      </c>
    </row>
    <row r="1019">
      <c r="A1019" s="1" t="s">
        <v>1155</v>
      </c>
      <c r="B1019" s="7">
        <v>45316.812002314815</v>
      </c>
      <c r="C1019" s="10">
        <v>15477.649898529</v>
      </c>
      <c r="D1019" s="7">
        <v>45483.72236111111</v>
      </c>
    </row>
    <row r="1020">
      <c r="A1020" s="1" t="s">
        <v>153</v>
      </c>
      <c r="B1020" s="7">
        <v>45523.720358796294</v>
      </c>
      <c r="C1020" s="10">
        <v>15406.5000305175</v>
      </c>
    </row>
    <row r="1021">
      <c r="A1021" s="1" t="s">
        <v>431</v>
      </c>
      <c r="B1021" s="7">
        <v>45561.785219907404</v>
      </c>
      <c r="C1021" s="10">
        <v>15405.4701786041</v>
      </c>
    </row>
    <row r="1022">
      <c r="A1022" s="1" t="s">
        <v>2615</v>
      </c>
      <c r="B1022" s="7">
        <v>45336.96650462963</v>
      </c>
      <c r="C1022" s="10">
        <v>15110.9099572729</v>
      </c>
    </row>
    <row r="1023">
      <c r="A1023" s="1" t="s">
        <v>58</v>
      </c>
      <c r="B1023" s="7">
        <v>45485.88056712963</v>
      </c>
      <c r="C1023" s="10">
        <v>15013.84009552</v>
      </c>
    </row>
    <row r="1024">
      <c r="A1024" s="1" t="s">
        <v>481</v>
      </c>
      <c r="B1024" s="7">
        <v>45450.7921412037</v>
      </c>
      <c r="C1024" s="10">
        <v>14996.0701217651</v>
      </c>
    </row>
    <row r="1025">
      <c r="A1025" s="1" t="s">
        <v>1482</v>
      </c>
      <c r="B1025" s="7">
        <v>45581.83972222222</v>
      </c>
      <c r="C1025" s="10">
        <v>14939.6998901367</v>
      </c>
    </row>
    <row r="1026">
      <c r="A1026" s="1" t="s">
        <v>5028</v>
      </c>
      <c r="B1026" s="7">
        <v>45581.63890046296</v>
      </c>
      <c r="C1026" s="10">
        <v>14851.2600250244</v>
      </c>
    </row>
    <row r="1027">
      <c r="A1027" s="1" t="s">
        <v>480</v>
      </c>
      <c r="B1027" s="7">
        <v>45537.64524305556</v>
      </c>
      <c r="C1027" s="10">
        <v>14838.6000213623</v>
      </c>
    </row>
    <row r="1028">
      <c r="A1028" s="1" t="s">
        <v>179</v>
      </c>
      <c r="B1028" s="7">
        <v>45538.892743055556</v>
      </c>
      <c r="C1028" s="10">
        <v>14680.9701347351</v>
      </c>
    </row>
    <row r="1029">
      <c r="A1029" s="1" t="s">
        <v>479</v>
      </c>
      <c r="B1029" s="7">
        <v>45405.66646990741</v>
      </c>
      <c r="C1029" s="10">
        <v>14594.6000213623</v>
      </c>
    </row>
    <row r="1030">
      <c r="A1030" s="1" t="s">
        <v>7658</v>
      </c>
      <c r="B1030" s="7">
        <v>45331.55554398148</v>
      </c>
      <c r="C1030" s="10">
        <v>14578.4199962615</v>
      </c>
      <c r="D1030" s="7">
        <v>45420.75482638889</v>
      </c>
    </row>
    <row r="1031">
      <c r="A1031" s="1" t="s">
        <v>478</v>
      </c>
      <c r="B1031" s="7">
        <v>45441.59170138889</v>
      </c>
      <c r="C1031" s="10">
        <v>14554.2199020385</v>
      </c>
    </row>
    <row r="1032">
      <c r="A1032" s="1" t="s">
        <v>2286</v>
      </c>
      <c r="B1032" s="7">
        <v>45587.83582175926</v>
      </c>
      <c r="C1032" s="10">
        <v>14553.0599212646</v>
      </c>
    </row>
    <row r="1033">
      <c r="A1033" s="1" t="s">
        <v>191</v>
      </c>
      <c r="B1033" s="7">
        <v>45467.685115740744</v>
      </c>
      <c r="C1033" s="10">
        <v>14496.9399452209</v>
      </c>
    </row>
    <row r="1034">
      <c r="A1034" s="1" t="s">
        <v>1473</v>
      </c>
      <c r="B1034" s="7">
        <v>45124.769733796296</v>
      </c>
      <c r="C1034" s="10">
        <v>14459.6200103759</v>
      </c>
      <c r="D1034" s="7">
        <v>45538.772777777776</v>
      </c>
    </row>
    <row r="1035">
      <c r="A1035" s="1" t="s">
        <v>142</v>
      </c>
      <c r="B1035" s="7">
        <v>45429.735925925925</v>
      </c>
      <c r="C1035" s="10">
        <v>14323.3901138305</v>
      </c>
    </row>
    <row r="1036">
      <c r="A1036" s="1" t="s">
        <v>66</v>
      </c>
      <c r="B1036" s="7">
        <v>45562.526921296296</v>
      </c>
      <c r="C1036" s="10">
        <v>14313.3201255798</v>
      </c>
    </row>
    <row r="1037">
      <c r="A1037" s="1" t="s">
        <v>477</v>
      </c>
      <c r="B1037" s="7">
        <v>45518.76335648148</v>
      </c>
      <c r="C1037" s="10">
        <v>14276.3200054168</v>
      </c>
    </row>
    <row r="1038">
      <c r="A1038" s="1" t="s">
        <v>5421</v>
      </c>
      <c r="B1038" s="7">
        <v>45243.87412037037</v>
      </c>
      <c r="C1038" s="10">
        <v>14116.1199493408</v>
      </c>
      <c r="D1038" s="7">
        <v>45264.943923611114</v>
      </c>
    </row>
    <row r="1039">
      <c r="A1039" s="1" t="s">
        <v>476</v>
      </c>
      <c r="B1039" s="7">
        <v>45482.90530092592</v>
      </c>
      <c r="C1039" s="10">
        <v>14083.1799316406</v>
      </c>
    </row>
    <row r="1040">
      <c r="A1040" s="1" t="s">
        <v>72</v>
      </c>
      <c r="B1040" s="7">
        <v>45353.68349537037</v>
      </c>
      <c r="C1040" s="10">
        <v>14006.4301300048</v>
      </c>
      <c r="D1040" s="7">
        <v>45427.59547453704</v>
      </c>
    </row>
    <row r="1041">
      <c r="A1041" s="1" t="s">
        <v>414</v>
      </c>
      <c r="B1041" s="7">
        <v>45370.587916666664</v>
      </c>
      <c r="C1041" s="10">
        <v>13873.7701086997</v>
      </c>
      <c r="D1041" s="7">
        <v>45512.82572916667</v>
      </c>
    </row>
    <row r="1042">
      <c r="A1042" s="1" t="s">
        <v>231</v>
      </c>
      <c r="B1042" s="7">
        <v>45397.86193287037</v>
      </c>
      <c r="C1042" s="10">
        <v>13842.0700206756</v>
      </c>
    </row>
    <row r="1043">
      <c r="A1043" s="1" t="s">
        <v>475</v>
      </c>
      <c r="B1043" s="7">
        <v>45560.02056712963</v>
      </c>
      <c r="C1043" s="10">
        <v>13755.3999795913</v>
      </c>
    </row>
    <row r="1044">
      <c r="A1044" s="1" t="s">
        <v>474</v>
      </c>
      <c r="B1044" s="7">
        <v>45401.69582175926</v>
      </c>
      <c r="C1044" s="10">
        <v>13753.8699131011</v>
      </c>
    </row>
    <row r="1045">
      <c r="A1045" s="1" t="s">
        <v>3640</v>
      </c>
      <c r="B1045" s="7">
        <v>45568.844375</v>
      </c>
      <c r="C1045" s="10">
        <v>13518.0700359344</v>
      </c>
    </row>
    <row r="1046">
      <c r="A1046" s="1" t="s">
        <v>430</v>
      </c>
      <c r="B1046" s="7">
        <v>45540.860439814816</v>
      </c>
      <c r="C1046" s="10">
        <v>13514.1001052856</v>
      </c>
    </row>
    <row r="1047">
      <c r="A1047" s="1" t="s">
        <v>655</v>
      </c>
      <c r="B1047" s="7">
        <v>45540.60907407408</v>
      </c>
      <c r="C1047" s="10">
        <v>13475.3499526977</v>
      </c>
    </row>
    <row r="1048">
      <c r="A1048" s="1" t="s">
        <v>1012</v>
      </c>
      <c r="B1048" s="7">
        <v>45140.53414351852</v>
      </c>
      <c r="C1048" s="10">
        <v>13466.5399932861</v>
      </c>
    </row>
    <row r="1049">
      <c r="A1049" s="1" t="s">
        <v>6231</v>
      </c>
      <c r="B1049" s="7">
        <v>45244.73599537037</v>
      </c>
      <c r="C1049" s="10">
        <v>13449.1399841308</v>
      </c>
      <c r="D1049" s="7">
        <v>45318.8169212963</v>
      </c>
    </row>
    <row r="1050">
      <c r="A1050" s="1" t="s">
        <v>1574</v>
      </c>
      <c r="B1050" s="7">
        <v>45251.971296296295</v>
      </c>
      <c r="C1050" s="10">
        <v>13430.8899765014</v>
      </c>
      <c r="D1050" s="7">
        <v>45308.858148148145</v>
      </c>
    </row>
    <row r="1051">
      <c r="A1051" s="1" t="s">
        <v>2882</v>
      </c>
      <c r="B1051" s="7">
        <v>45337.544074074074</v>
      </c>
      <c r="C1051" s="10">
        <v>13330.0297317504</v>
      </c>
      <c r="D1051" s="7">
        <v>45363.53396990741</v>
      </c>
    </row>
    <row r="1052">
      <c r="A1052" s="1" t="s">
        <v>572</v>
      </c>
      <c r="B1052" s="7">
        <v>45439.6147337963</v>
      </c>
      <c r="C1052" s="10">
        <v>13317.8100223541</v>
      </c>
    </row>
    <row r="1053">
      <c r="A1053" s="1" t="s">
        <v>4771</v>
      </c>
      <c r="B1053" s="7">
        <v>45338.81285879629</v>
      </c>
      <c r="C1053" s="10">
        <v>13300.8301617801</v>
      </c>
      <c r="D1053" s="7">
        <v>45549.516331018516</v>
      </c>
    </row>
    <row r="1054">
      <c r="A1054" s="1" t="s">
        <v>2757</v>
      </c>
      <c r="B1054" s="7">
        <v>45594.947060185186</v>
      </c>
      <c r="C1054" s="10">
        <v>13293.5999679565</v>
      </c>
    </row>
    <row r="1055">
      <c r="A1055" s="1" t="s">
        <v>154</v>
      </c>
      <c r="B1055" s="7">
        <v>45460.59648148148</v>
      </c>
      <c r="C1055" s="10">
        <v>13249.2499389648</v>
      </c>
    </row>
    <row r="1056">
      <c r="A1056" s="1" t="s">
        <v>3147</v>
      </c>
      <c r="B1056" s="7">
        <v>45253.81909722222</v>
      </c>
      <c r="C1056" s="10">
        <v>13248.4900016784</v>
      </c>
      <c r="D1056" s="7">
        <v>45366.84409722222</v>
      </c>
    </row>
    <row r="1057">
      <c r="A1057" s="1" t="s">
        <v>4787</v>
      </c>
      <c r="B1057" s="7">
        <v>45585.711493055554</v>
      </c>
      <c r="C1057" s="10">
        <v>13210.1099090576</v>
      </c>
    </row>
    <row r="1058">
      <c r="A1058" s="1" t="s">
        <v>258</v>
      </c>
      <c r="B1058" s="7">
        <v>45425.710393518515</v>
      </c>
      <c r="C1058" s="10">
        <v>13192.609916687</v>
      </c>
    </row>
    <row r="1059">
      <c r="A1059" s="1" t="s">
        <v>403</v>
      </c>
      <c r="B1059" s="7">
        <v>45453.835486111115</v>
      </c>
      <c r="C1059" s="10">
        <v>13054.6699814796</v>
      </c>
      <c r="D1059" s="7">
        <v>45539.12935185185</v>
      </c>
    </row>
    <row r="1060">
      <c r="A1060" s="1" t="s">
        <v>2052</v>
      </c>
      <c r="B1060" s="7">
        <v>45238.77025462963</v>
      </c>
      <c r="C1060" s="10">
        <v>12935.7001543045</v>
      </c>
      <c r="D1060" s="7">
        <v>45246.61467592593</v>
      </c>
    </row>
    <row r="1061">
      <c r="A1061" s="1" t="s">
        <v>473</v>
      </c>
      <c r="B1061" s="7">
        <v>45456.5769212963</v>
      </c>
      <c r="C1061" s="10">
        <v>12905.5000152587</v>
      </c>
    </row>
    <row r="1062">
      <c r="A1062" s="1" t="s">
        <v>369</v>
      </c>
      <c r="B1062" s="7">
        <v>45513.89303240741</v>
      </c>
      <c r="C1062" s="10">
        <v>12901.1499481201</v>
      </c>
      <c r="D1062" s="7">
        <v>45534.603159722225</v>
      </c>
    </row>
    <row r="1063">
      <c r="A1063" s="1" t="s">
        <v>402</v>
      </c>
      <c r="B1063" s="7">
        <v>45397.82685185185</v>
      </c>
      <c r="C1063" s="10">
        <v>12864.7698364257</v>
      </c>
      <c r="D1063" s="7">
        <v>45483.22622685185</v>
      </c>
    </row>
    <row r="1064">
      <c r="A1064" s="1" t="s">
        <v>203</v>
      </c>
      <c r="B1064" s="7">
        <v>45548.621516203704</v>
      </c>
      <c r="C1064" s="10">
        <v>12848.5201568603</v>
      </c>
    </row>
    <row r="1065">
      <c r="A1065" s="1" t="s">
        <v>1521</v>
      </c>
      <c r="B1065" s="7">
        <v>45582.80706018519</v>
      </c>
      <c r="C1065" s="10">
        <v>12757.8000488281</v>
      </c>
    </row>
    <row r="1066">
      <c r="A1066" s="1" t="s">
        <v>3261</v>
      </c>
      <c r="B1066" s="7">
        <v>44903.768530092595</v>
      </c>
      <c r="C1066" s="10">
        <v>12717.0300331115</v>
      </c>
    </row>
    <row r="1067">
      <c r="A1067" s="1" t="s">
        <v>190</v>
      </c>
      <c r="B1067" s="7">
        <v>45517.65027777778</v>
      </c>
      <c r="C1067" s="10">
        <v>12712.0198822021</v>
      </c>
    </row>
    <row r="1068">
      <c r="A1068" s="1" t="s">
        <v>187</v>
      </c>
      <c r="B1068" s="7">
        <v>45389.49175925926</v>
      </c>
      <c r="C1068" s="10">
        <v>12600.7299518585</v>
      </c>
      <c r="D1068" s="7">
        <v>45519.615891203706</v>
      </c>
    </row>
    <row r="1069">
      <c r="A1069" s="1" t="s">
        <v>2200</v>
      </c>
      <c r="B1069" s="7">
        <v>45196.559745370374</v>
      </c>
      <c r="C1069" s="10">
        <v>12548.6200790405</v>
      </c>
      <c r="D1069" s="7">
        <v>45422.606145833335</v>
      </c>
    </row>
    <row r="1070">
      <c r="A1070" s="1" t="s">
        <v>423</v>
      </c>
      <c r="B1070" s="7">
        <v>45392.73128472222</v>
      </c>
      <c r="C1070" s="10">
        <v>12515.1999969482</v>
      </c>
      <c r="D1070" s="7">
        <v>45587.78094907408</v>
      </c>
    </row>
    <row r="1071">
      <c r="A1071" s="1" t="s">
        <v>472</v>
      </c>
      <c r="B1071" s="7">
        <v>45463.702569444446</v>
      </c>
      <c r="C1071" s="10">
        <v>12472.4100189208</v>
      </c>
    </row>
    <row r="1072">
      <c r="A1072" s="1" t="s">
        <v>5295</v>
      </c>
      <c r="B1072" s="7">
        <v>45210.74972222222</v>
      </c>
      <c r="C1072" s="10">
        <v>12446.4300384521</v>
      </c>
    </row>
    <row r="1073">
      <c r="A1073" s="1" t="s">
        <v>119</v>
      </c>
      <c r="B1073" s="7">
        <v>45387.562002314815</v>
      </c>
      <c r="C1073" s="10">
        <v>12406.0399932861</v>
      </c>
      <c r="D1073" s="7">
        <v>45575.72803240741</v>
      </c>
    </row>
    <row r="1074">
      <c r="A1074" s="1" t="s">
        <v>6363</v>
      </c>
      <c r="B1074" s="7">
        <v>45576.59545138889</v>
      </c>
      <c r="C1074" s="10">
        <v>12388.2499504089</v>
      </c>
    </row>
    <row r="1075">
      <c r="A1075" s="1" t="s">
        <v>7589</v>
      </c>
      <c r="B1075" s="7">
        <v>45568.76678240741</v>
      </c>
      <c r="C1075" s="10">
        <v>12233.6700210571</v>
      </c>
    </row>
    <row r="1076">
      <c r="A1076" s="1" t="s">
        <v>788</v>
      </c>
      <c r="B1076" s="7">
        <v>45540.77763888889</v>
      </c>
      <c r="C1076" s="10">
        <v>12219.2399520874</v>
      </c>
    </row>
    <row r="1077">
      <c r="A1077" s="1" t="s">
        <v>5889</v>
      </c>
      <c r="B1077" s="7">
        <v>45567.78564814815</v>
      </c>
      <c r="C1077" s="10">
        <v>12187.8700203895</v>
      </c>
    </row>
    <row r="1078">
      <c r="A1078" s="1" t="s">
        <v>3500</v>
      </c>
      <c r="B1078" s="7">
        <v>45338.75775462963</v>
      </c>
      <c r="C1078" s="10">
        <v>12185.4100112915</v>
      </c>
      <c r="D1078" s="7">
        <v>45527.59096064815</v>
      </c>
    </row>
    <row r="1079">
      <c r="A1079" s="1" t="s">
        <v>734</v>
      </c>
      <c r="B1079" s="7">
        <v>45448.5649537037</v>
      </c>
      <c r="C1079" s="10">
        <v>12065.0997314453</v>
      </c>
      <c r="D1079" s="7">
        <v>45450.75030092592</v>
      </c>
    </row>
    <row r="1080">
      <c r="A1080" s="1" t="s">
        <v>1619</v>
      </c>
      <c r="B1080" s="7">
        <v>45357.753958333335</v>
      </c>
      <c r="C1080" s="10">
        <v>12000.2522025108</v>
      </c>
    </row>
    <row r="1081">
      <c r="A1081" s="1" t="s">
        <v>2699</v>
      </c>
      <c r="B1081" s="7">
        <v>45594.81407407407</v>
      </c>
      <c r="C1081" s="10">
        <v>11989.0</v>
      </c>
    </row>
    <row r="1082">
      <c r="A1082" s="1" t="s">
        <v>380</v>
      </c>
      <c r="B1082" s="7">
        <v>45560.006377314814</v>
      </c>
      <c r="C1082" s="10">
        <v>11958.6500091552</v>
      </c>
      <c r="D1082" s="7">
        <v>45590.777916666666</v>
      </c>
    </row>
    <row r="1083">
      <c r="A1083" s="1" t="s">
        <v>471</v>
      </c>
      <c r="B1083" s="7">
        <v>45490.86201388889</v>
      </c>
      <c r="C1083" s="10">
        <v>11875.9200897216</v>
      </c>
    </row>
    <row r="1084">
      <c r="A1084" s="1" t="s">
        <v>6526</v>
      </c>
      <c r="B1084" s="7">
        <v>45590.59471064815</v>
      </c>
      <c r="C1084" s="10">
        <v>11841.2398376464</v>
      </c>
    </row>
    <row r="1085">
      <c r="A1085" s="1" t="s">
        <v>5185</v>
      </c>
      <c r="B1085" s="7">
        <v>45131.65130787037</v>
      </c>
      <c r="C1085" s="10">
        <v>11830.5480567216</v>
      </c>
      <c r="D1085" s="7">
        <v>45261.78082175926</v>
      </c>
    </row>
    <row r="1086">
      <c r="A1086" s="1" t="s">
        <v>185</v>
      </c>
      <c r="B1086" s="7">
        <v>45358.730891203704</v>
      </c>
      <c r="C1086" s="10">
        <v>11674.0899744033</v>
      </c>
    </row>
    <row r="1087">
      <c r="A1087" s="1" t="s">
        <v>6353</v>
      </c>
      <c r="B1087" s="7">
        <v>45587.835856481484</v>
      </c>
      <c r="C1087" s="10">
        <v>11667.3299999237</v>
      </c>
    </row>
    <row r="1088">
      <c r="A1088" s="1" t="s">
        <v>787</v>
      </c>
      <c r="B1088" s="7">
        <v>45541.557534722226</v>
      </c>
      <c r="C1088" s="10">
        <v>11652.9599456787</v>
      </c>
    </row>
    <row r="1089">
      <c r="A1089" s="1" t="s">
        <v>3612</v>
      </c>
      <c r="B1089" s="7">
        <v>45588.595509259256</v>
      </c>
      <c r="C1089" s="10">
        <v>11650.5799884796</v>
      </c>
    </row>
    <row r="1090">
      <c r="A1090" s="1" t="s">
        <v>6946</v>
      </c>
      <c r="B1090" s="7">
        <v>45575.03439814815</v>
      </c>
      <c r="C1090" s="10">
        <v>11639.6899852752</v>
      </c>
    </row>
    <row r="1091">
      <c r="A1091" s="1" t="s">
        <v>6297</v>
      </c>
      <c r="B1091" s="7">
        <v>45118.5103125</v>
      </c>
      <c r="C1091" s="10">
        <v>11505.8799762725</v>
      </c>
      <c r="D1091" s="7">
        <v>45542.67398148148</v>
      </c>
    </row>
    <row r="1092">
      <c r="A1092" s="1" t="s">
        <v>281</v>
      </c>
      <c r="B1092" s="7">
        <v>45359.59327546296</v>
      </c>
      <c r="C1092" s="10">
        <v>11504.6600112915</v>
      </c>
    </row>
    <row r="1093">
      <c r="A1093" s="1" t="s">
        <v>3714</v>
      </c>
      <c r="B1093" s="7">
        <v>45574.772314814814</v>
      </c>
      <c r="C1093" s="10">
        <v>11408.4598999023</v>
      </c>
    </row>
    <row r="1094">
      <c r="A1094" s="1" t="s">
        <v>470</v>
      </c>
      <c r="B1094" s="7">
        <v>45530.75849537037</v>
      </c>
      <c r="C1094" s="10">
        <v>11406.1798839569</v>
      </c>
    </row>
    <row r="1095">
      <c r="A1095" s="1" t="s">
        <v>3384</v>
      </c>
      <c r="B1095" s="7">
        <v>45246.6321875</v>
      </c>
      <c r="C1095" s="10">
        <v>11405.7200622558</v>
      </c>
    </row>
    <row r="1096">
      <c r="A1096" s="1" t="s">
        <v>162</v>
      </c>
      <c r="B1096" s="7">
        <v>45553.79690972222</v>
      </c>
      <c r="C1096" s="10">
        <v>11319.2097549438</v>
      </c>
    </row>
    <row r="1097">
      <c r="A1097" s="1" t="s">
        <v>234</v>
      </c>
      <c r="B1097" s="7">
        <v>45533.63072916667</v>
      </c>
      <c r="C1097" s="10">
        <v>11266.9600563049</v>
      </c>
    </row>
    <row r="1098">
      <c r="A1098" s="1" t="s">
        <v>358</v>
      </c>
      <c r="B1098" s="7">
        <v>45498.48349537037</v>
      </c>
      <c r="C1098" s="10">
        <v>11174.2301172316</v>
      </c>
      <c r="D1098" s="7">
        <v>45504.77190972222</v>
      </c>
    </row>
    <row r="1099">
      <c r="A1099" s="1" t="s">
        <v>4987</v>
      </c>
      <c r="B1099" s="7">
        <v>45246.76561342592</v>
      </c>
      <c r="C1099" s="10">
        <v>11158.5498886108</v>
      </c>
      <c r="D1099" s="7">
        <v>45266.55409722222</v>
      </c>
    </row>
    <row r="1100">
      <c r="A1100" s="1" t="s">
        <v>62</v>
      </c>
      <c r="B1100" s="7">
        <v>45461.62795138889</v>
      </c>
      <c r="C1100" s="10">
        <v>11130.3798751831</v>
      </c>
    </row>
    <row r="1101">
      <c r="A1101" s="1" t="s">
        <v>6713</v>
      </c>
      <c r="B1101" s="7">
        <v>45328.846342592595</v>
      </c>
      <c r="C1101" s="10">
        <v>11062.0500030517</v>
      </c>
      <c r="D1101" s="7">
        <v>45385.92255787037</v>
      </c>
    </row>
    <row r="1102">
      <c r="A1102" s="1" t="s">
        <v>204</v>
      </c>
      <c r="B1102" s="7">
        <v>45461.7612037037</v>
      </c>
      <c r="C1102" s="10">
        <v>11052.6499786376</v>
      </c>
      <c r="D1102" s="7">
        <v>45490.56863425926</v>
      </c>
    </row>
    <row r="1103">
      <c r="A1103" s="1" t="s">
        <v>429</v>
      </c>
      <c r="B1103" s="7">
        <v>45537.861296296294</v>
      </c>
      <c r="C1103" s="10">
        <v>11046.7699737548</v>
      </c>
    </row>
    <row r="1104">
      <c r="A1104" s="1" t="s">
        <v>684</v>
      </c>
      <c r="B1104" s="7">
        <v>45545.79530092593</v>
      </c>
      <c r="C1104" s="10">
        <v>11017.0700302124</v>
      </c>
    </row>
    <row r="1105">
      <c r="A1105" s="1" t="s">
        <v>6182</v>
      </c>
      <c r="B1105" s="7">
        <v>45313.75400462963</v>
      </c>
      <c r="C1105" s="10">
        <v>10974.1399765014</v>
      </c>
    </row>
    <row r="1106">
      <c r="A1106" s="1" t="s">
        <v>2374</v>
      </c>
      <c r="B1106" s="7">
        <v>45215.80912037037</v>
      </c>
      <c r="C1106" s="10">
        <v>10884.410118103</v>
      </c>
      <c r="D1106" s="7">
        <v>45371.72825231482</v>
      </c>
    </row>
    <row r="1107">
      <c r="A1107" s="1" t="s">
        <v>1975</v>
      </c>
      <c r="B1107" s="7">
        <v>45590.848495370374</v>
      </c>
      <c r="C1107" s="10">
        <v>10869.4800491333</v>
      </c>
    </row>
    <row r="1108">
      <c r="A1108" s="1" t="s">
        <v>5006</v>
      </c>
      <c r="B1108" s="7">
        <v>45146.59815972222</v>
      </c>
      <c r="C1108" s="10">
        <v>10863.6399765014</v>
      </c>
      <c r="D1108" s="7">
        <v>45390.02962962963</v>
      </c>
    </row>
    <row r="1109">
      <c r="A1109" s="1" t="s">
        <v>2747</v>
      </c>
      <c r="B1109" s="7">
        <v>45343.01861111111</v>
      </c>
      <c r="C1109" s="10">
        <v>10857.6799430847</v>
      </c>
    </row>
    <row r="1110">
      <c r="A1110" s="1" t="s">
        <v>1871</v>
      </c>
      <c r="B1110" s="7">
        <v>45337.671875</v>
      </c>
      <c r="C1110" s="10">
        <v>10831.1800994873</v>
      </c>
    </row>
    <row r="1111">
      <c r="A1111" s="1" t="s">
        <v>1603</v>
      </c>
      <c r="B1111" s="7">
        <v>45320.72149305556</v>
      </c>
      <c r="C1111" s="10">
        <v>10797.1400909423</v>
      </c>
      <c r="D1111" s="7">
        <v>45586.59641203703</v>
      </c>
    </row>
    <row r="1112">
      <c r="A1112" s="1" t="s">
        <v>1842</v>
      </c>
      <c r="B1112" s="7">
        <v>45317.64172453704</v>
      </c>
      <c r="C1112" s="10">
        <v>10776.2699241638</v>
      </c>
    </row>
    <row r="1113">
      <c r="A1113" s="1" t="s">
        <v>3972</v>
      </c>
      <c r="B1113" s="7">
        <v>45587.74898148148</v>
      </c>
      <c r="C1113" s="10">
        <v>10772.0098724365</v>
      </c>
    </row>
    <row r="1114">
      <c r="A1114" s="1" t="s">
        <v>67</v>
      </c>
      <c r="B1114" s="7">
        <v>45394.60083333333</v>
      </c>
      <c r="C1114" s="10">
        <v>10687.1200714111</v>
      </c>
    </row>
    <row r="1115">
      <c r="A1115" s="1" t="s">
        <v>214</v>
      </c>
      <c r="B1115" s="7">
        <v>45527.92153935185</v>
      </c>
      <c r="C1115" s="10">
        <v>10628.7201042175</v>
      </c>
      <c r="D1115" s="7">
        <v>45541.60355324074</v>
      </c>
    </row>
    <row r="1116">
      <c r="A1116" s="1" t="s">
        <v>273</v>
      </c>
      <c r="B1116" s="7">
        <v>45518.72825231482</v>
      </c>
      <c r="C1116" s="10">
        <v>10602.5602035522</v>
      </c>
    </row>
    <row r="1117">
      <c r="A1117" s="1" t="s">
        <v>161</v>
      </c>
      <c r="B1117" s="7">
        <v>45463.81502314815</v>
      </c>
      <c r="C1117" s="10">
        <v>10597.0898866653</v>
      </c>
    </row>
    <row r="1118">
      <c r="A1118" s="1" t="s">
        <v>469</v>
      </c>
      <c r="B1118" s="7">
        <v>45481.67019675926</v>
      </c>
      <c r="C1118" s="10">
        <v>10572.3999938964</v>
      </c>
    </row>
    <row r="1119">
      <c r="A1119" s="1" t="s">
        <v>1295</v>
      </c>
      <c r="B1119" s="7">
        <v>45030.78655092593</v>
      </c>
      <c r="C1119" s="10">
        <v>10569.6499404907</v>
      </c>
    </row>
    <row r="1120">
      <c r="A1120" s="1" t="s">
        <v>4520</v>
      </c>
      <c r="B1120" s="7">
        <v>45574.668217592596</v>
      </c>
      <c r="C1120" s="10">
        <v>10560.1599698066</v>
      </c>
    </row>
    <row r="1121">
      <c r="A1121" s="1" t="s">
        <v>1196</v>
      </c>
      <c r="B1121" s="7">
        <v>45214.67046296296</v>
      </c>
      <c r="C1121" s="10">
        <v>10419.4598999023</v>
      </c>
      <c r="D1121" s="7">
        <v>45240.76980324074</v>
      </c>
    </row>
    <row r="1122">
      <c r="A1122" s="1" t="s">
        <v>693</v>
      </c>
      <c r="B1122" s="7">
        <v>45540.59775462963</v>
      </c>
      <c r="C1122" s="10">
        <v>10411.7199726104</v>
      </c>
    </row>
    <row r="1123">
      <c r="A1123" s="1" t="s">
        <v>468</v>
      </c>
      <c r="B1123" s="7">
        <v>45503.76462962963</v>
      </c>
      <c r="C1123" s="10">
        <v>10251.9900512695</v>
      </c>
    </row>
    <row r="1124">
      <c r="A1124" s="1" t="s">
        <v>1340</v>
      </c>
      <c r="B1124" s="7">
        <v>45084.57597222222</v>
      </c>
      <c r="C1124" s="10">
        <v>10209.809967041</v>
      </c>
      <c r="D1124" s="7">
        <v>45267.53686342593</v>
      </c>
    </row>
    <row r="1125">
      <c r="A1125" s="1" t="s">
        <v>467</v>
      </c>
      <c r="B1125" s="7">
        <v>45526.58582175926</v>
      </c>
      <c r="C1125" s="10">
        <v>10156.3499603271</v>
      </c>
    </row>
    <row r="1126">
      <c r="A1126" s="1" t="s">
        <v>4174</v>
      </c>
      <c r="B1126" s="7">
        <v>45338.92313657407</v>
      </c>
      <c r="C1126" s="10">
        <v>9902.80002403259</v>
      </c>
      <c r="D1126" s="7">
        <v>45453.71099537037</v>
      </c>
    </row>
    <row r="1127">
      <c r="A1127" s="1" t="s">
        <v>5471</v>
      </c>
      <c r="B1127" s="7">
        <v>45184.752233796295</v>
      </c>
      <c r="C1127" s="10">
        <v>9901.26998710632</v>
      </c>
      <c r="D1127" s="7">
        <v>45572.54267361111</v>
      </c>
    </row>
    <row r="1128">
      <c r="A1128" s="1" t="s">
        <v>696</v>
      </c>
      <c r="B1128" s="7">
        <v>45540.768796296295</v>
      </c>
      <c r="C1128" s="10">
        <v>9859.71995162963</v>
      </c>
    </row>
    <row r="1129">
      <c r="A1129" s="1" t="s">
        <v>415</v>
      </c>
      <c r="B1129" s="7">
        <v>45394.80289351852</v>
      </c>
      <c r="C1129" s="10">
        <v>9804.15998077392</v>
      </c>
      <c r="D1129" s="7">
        <v>45538.535995370374</v>
      </c>
    </row>
    <row r="1130">
      <c r="A1130" s="1" t="s">
        <v>354</v>
      </c>
      <c r="B1130" s="7">
        <v>45415.74915509259</v>
      </c>
      <c r="C1130" s="10">
        <v>9695.86008834838</v>
      </c>
      <c r="D1130" s="7">
        <v>45419.746157407404</v>
      </c>
    </row>
    <row r="1131">
      <c r="A1131" s="1" t="s">
        <v>216</v>
      </c>
      <c r="B1131" s="7">
        <v>45546.591886574075</v>
      </c>
      <c r="C1131" s="10">
        <v>9534.64004516601</v>
      </c>
    </row>
    <row r="1132">
      <c r="A1132" s="1" t="s">
        <v>466</v>
      </c>
      <c r="B1132" s="7">
        <v>45534.75601851852</v>
      </c>
      <c r="C1132" s="10">
        <v>9412.61993408203</v>
      </c>
    </row>
    <row r="1133">
      <c r="A1133" s="1" t="s">
        <v>5565</v>
      </c>
      <c r="B1133" s="7">
        <v>45264.617743055554</v>
      </c>
      <c r="C1133" s="10">
        <v>9347.17002677917</v>
      </c>
      <c r="D1133" s="7">
        <v>45266.77857638889</v>
      </c>
    </row>
    <row r="1134">
      <c r="A1134" s="1" t="s">
        <v>152</v>
      </c>
      <c r="B1134" s="7">
        <v>45389.88826388889</v>
      </c>
      <c r="C1134" s="10">
        <v>9331.18001747131</v>
      </c>
    </row>
    <row r="1135">
      <c r="A1135" s="1" t="s">
        <v>251</v>
      </c>
      <c r="B1135" s="7">
        <v>45531.71202546296</v>
      </c>
      <c r="C1135" s="10">
        <v>9142.6000213623</v>
      </c>
    </row>
    <row r="1136">
      <c r="A1136" s="1" t="s">
        <v>4046</v>
      </c>
      <c r="B1136" s="7">
        <v>45231.79677083333</v>
      </c>
      <c r="C1136" s="10">
        <v>9137.56997489929</v>
      </c>
      <c r="D1136" s="7">
        <v>45548.23670138889</v>
      </c>
    </row>
    <row r="1137">
      <c r="A1137" s="1" t="s">
        <v>4516</v>
      </c>
      <c r="B1137" s="7">
        <v>45308.503530092596</v>
      </c>
      <c r="C1137" s="10">
        <v>9115.12999343872</v>
      </c>
      <c r="D1137" s="7">
        <v>45420.8278125</v>
      </c>
    </row>
    <row r="1138">
      <c r="A1138" s="1" t="s">
        <v>465</v>
      </c>
      <c r="B1138" s="7">
        <v>45524.86207175926</v>
      </c>
      <c r="C1138" s="10">
        <v>9095.0</v>
      </c>
    </row>
    <row r="1139">
      <c r="A1139" s="1" t="s">
        <v>368</v>
      </c>
      <c r="B1139" s="7">
        <v>45484.84773148148</v>
      </c>
      <c r="C1139" s="10">
        <v>9078.8099784851</v>
      </c>
      <c r="D1139" s="7">
        <v>45503.91685185185</v>
      </c>
    </row>
    <row r="1140">
      <c r="A1140" s="1" t="s">
        <v>3040</v>
      </c>
      <c r="B1140" s="7">
        <v>45595.59079861111</v>
      </c>
      <c r="C1140" s="10">
        <v>8952.04995727539</v>
      </c>
    </row>
    <row r="1141">
      <c r="A1141" s="1" t="s">
        <v>571</v>
      </c>
      <c r="B1141" s="7">
        <v>45352.808912037035</v>
      </c>
      <c r="C1141" s="10">
        <v>8936.5400313735</v>
      </c>
    </row>
    <row r="1142">
      <c r="A1142" s="1" t="s">
        <v>786</v>
      </c>
      <c r="B1142" s="7">
        <v>45516.94849537037</v>
      </c>
      <c r="C1142" s="10">
        <v>8917.83996963501</v>
      </c>
    </row>
    <row r="1143">
      <c r="A1143" s="1" t="s">
        <v>6129</v>
      </c>
      <c r="B1143" s="7">
        <v>45253.74909722222</v>
      </c>
      <c r="C1143" s="10">
        <v>8682.38008499145</v>
      </c>
      <c r="D1143" s="7">
        <v>45284.10912037037</v>
      </c>
    </row>
    <row r="1144">
      <c r="A1144" s="1" t="s">
        <v>309</v>
      </c>
      <c r="B1144" s="7">
        <v>45517.87939814815</v>
      </c>
      <c r="C1144" s="10">
        <v>8678.02992248535</v>
      </c>
    </row>
    <row r="1145">
      <c r="A1145" s="1" t="s">
        <v>6709</v>
      </c>
      <c r="B1145" s="7">
        <v>45338.85594907407</v>
      </c>
      <c r="C1145" s="10">
        <v>8543.0</v>
      </c>
    </row>
    <row r="1146">
      <c r="A1146" s="1" t="s">
        <v>4075</v>
      </c>
      <c r="B1146" s="7">
        <v>45343.68083333333</v>
      </c>
      <c r="C1146" s="10">
        <v>8523.42000389099</v>
      </c>
      <c r="D1146" s="7">
        <v>45425.71202546296</v>
      </c>
    </row>
    <row r="1147">
      <c r="A1147" s="1" t="s">
        <v>464</v>
      </c>
      <c r="B1147" s="7">
        <v>45485.86460648148</v>
      </c>
      <c r="C1147" s="10">
        <v>8463.50009155273</v>
      </c>
    </row>
    <row r="1148">
      <c r="A1148" s="1" t="s">
        <v>785</v>
      </c>
      <c r="B1148" s="7">
        <v>45540.00865740741</v>
      </c>
      <c r="C1148" s="10">
        <v>8453.74002838134</v>
      </c>
    </row>
    <row r="1149">
      <c r="A1149" s="1" t="s">
        <v>2116</v>
      </c>
      <c r="B1149" s="7">
        <v>45590.68819444445</v>
      </c>
      <c r="C1149" s="10">
        <v>8347.08999633789</v>
      </c>
    </row>
    <row r="1150">
      <c r="A1150" s="1" t="s">
        <v>241</v>
      </c>
      <c r="B1150" s="7">
        <v>45492.859930555554</v>
      </c>
      <c r="C1150" s="10">
        <v>8197.74000549316</v>
      </c>
      <c r="D1150" s="7">
        <v>45594.21537037037</v>
      </c>
    </row>
    <row r="1151">
      <c r="A1151" s="1" t="s">
        <v>6433</v>
      </c>
      <c r="B1151" s="7">
        <v>45330.597592592596</v>
      </c>
      <c r="C1151" s="10">
        <v>8167.60006713867</v>
      </c>
      <c r="D1151" s="7">
        <v>45390.80030092593</v>
      </c>
    </row>
    <row r="1152">
      <c r="A1152" s="1" t="s">
        <v>1117</v>
      </c>
      <c r="B1152" s="7">
        <v>45149.88791666667</v>
      </c>
      <c r="C1152" s="10">
        <v>8096.84999084472</v>
      </c>
    </row>
    <row r="1153">
      <c r="A1153" s="1" t="s">
        <v>766</v>
      </c>
      <c r="B1153" s="7">
        <v>45551.59695601852</v>
      </c>
      <c r="C1153" s="10">
        <v>8057.27989196777</v>
      </c>
    </row>
    <row r="1154">
      <c r="A1154" s="1" t="s">
        <v>398</v>
      </c>
      <c r="B1154" s="7">
        <v>45371.70819444444</v>
      </c>
      <c r="C1154" s="10">
        <v>7952.45996475219</v>
      </c>
      <c r="D1154" s="7">
        <v>45439.586226851854</v>
      </c>
    </row>
    <row r="1155">
      <c r="A1155" s="1" t="s">
        <v>159</v>
      </c>
      <c r="B1155" s="7">
        <v>45400.73358796296</v>
      </c>
      <c r="C1155" s="10">
        <v>7911.32011795043</v>
      </c>
      <c r="D1155" s="7">
        <v>45463.60834490741</v>
      </c>
    </row>
    <row r="1156">
      <c r="A1156" s="1" t="s">
        <v>463</v>
      </c>
      <c r="B1156" s="7">
        <v>45504.77924768518</v>
      </c>
      <c r="C1156" s="10">
        <v>7875.22995758056</v>
      </c>
    </row>
    <row r="1157">
      <c r="A1157" s="1" t="s">
        <v>270</v>
      </c>
      <c r="B1157" s="7">
        <v>45546.759675925925</v>
      </c>
      <c r="C1157" s="10">
        <v>7855.56003570556</v>
      </c>
    </row>
    <row r="1158">
      <c r="A1158" s="1" t="s">
        <v>4038</v>
      </c>
      <c r="B1158" s="7">
        <v>45188.90181712963</v>
      </c>
      <c r="C1158" s="10">
        <v>7753.26010894775</v>
      </c>
      <c r="D1158" s="7">
        <v>45237.574537037035</v>
      </c>
    </row>
    <row r="1159">
      <c r="A1159" s="1" t="s">
        <v>5024</v>
      </c>
      <c r="B1159" s="7">
        <v>45169.60320601852</v>
      </c>
      <c r="C1159" s="10">
        <v>7751.18000221252</v>
      </c>
    </row>
    <row r="1160">
      <c r="A1160" s="1" t="s">
        <v>6161</v>
      </c>
      <c r="B1160" s="7">
        <v>45257.73065972222</v>
      </c>
      <c r="C1160" s="10">
        <v>7631.00003147125</v>
      </c>
      <c r="D1160" s="7">
        <v>45390.5071875</v>
      </c>
    </row>
    <row r="1161">
      <c r="A1161" s="1" t="s">
        <v>390</v>
      </c>
      <c r="B1161" s="7">
        <v>45532.54787037037</v>
      </c>
      <c r="C1161" s="10">
        <v>7600.00007247924</v>
      </c>
      <c r="D1161" s="7">
        <v>45590.648935185185</v>
      </c>
    </row>
    <row r="1162">
      <c r="A1162" s="1" t="s">
        <v>299</v>
      </c>
      <c r="B1162" s="7">
        <v>45372.75037037037</v>
      </c>
      <c r="C1162" s="10">
        <v>7581.4400062561</v>
      </c>
    </row>
    <row r="1163">
      <c r="A1163" s="1" t="s">
        <v>705</v>
      </c>
      <c r="B1163" s="7">
        <v>45539.999560185184</v>
      </c>
      <c r="C1163" s="10">
        <v>7567.40988540649</v>
      </c>
    </row>
    <row r="1164">
      <c r="A1164" s="1" t="s">
        <v>180</v>
      </c>
      <c r="B1164" s="7">
        <v>45534.85653935185</v>
      </c>
      <c r="C1164" s="10">
        <v>7559.06994628906</v>
      </c>
    </row>
    <row r="1165">
      <c r="A1165" s="1" t="s">
        <v>5690</v>
      </c>
      <c r="B1165" s="7">
        <v>45593.76173611111</v>
      </c>
      <c r="C1165" s="10">
        <v>7537.98001670837</v>
      </c>
    </row>
    <row r="1166">
      <c r="A1166" s="1" t="s">
        <v>278</v>
      </c>
      <c r="B1166" s="7">
        <v>45534.67434027778</v>
      </c>
      <c r="C1166" s="10">
        <v>7425.85997009277</v>
      </c>
    </row>
    <row r="1167">
      <c r="A1167" s="1" t="s">
        <v>784</v>
      </c>
      <c r="B1167" s="7">
        <v>45541.904016203705</v>
      </c>
      <c r="C1167" s="10">
        <v>7414.62007904052</v>
      </c>
    </row>
    <row r="1168">
      <c r="A1168" s="1" t="s">
        <v>4911</v>
      </c>
      <c r="B1168" s="7">
        <v>45586.593043981484</v>
      </c>
      <c r="C1168" s="10">
        <v>7410.12005615234</v>
      </c>
    </row>
    <row r="1169">
      <c r="A1169" s="1" t="s">
        <v>267</v>
      </c>
      <c r="B1169" s="7">
        <v>45560.012349537035</v>
      </c>
      <c r="C1169" s="10">
        <v>7327.40998077392</v>
      </c>
    </row>
    <row r="1170">
      <c r="A1170" s="1" t="s">
        <v>783</v>
      </c>
      <c r="B1170" s="7">
        <v>45560.73516203704</v>
      </c>
      <c r="C1170" s="10">
        <v>7293.52005004882</v>
      </c>
    </row>
    <row r="1171">
      <c r="A1171" s="1" t="s">
        <v>4054</v>
      </c>
      <c r="B1171" s="7">
        <v>45585.70452546296</v>
      </c>
      <c r="C1171" s="10">
        <v>7291.87001037597</v>
      </c>
    </row>
    <row r="1172">
      <c r="A1172" s="1" t="s">
        <v>2403</v>
      </c>
      <c r="B1172" s="7">
        <v>45575.08013888889</v>
      </c>
      <c r="C1172" s="10">
        <v>7217.42994689941</v>
      </c>
    </row>
    <row r="1173">
      <c r="A1173" s="1" t="s">
        <v>196</v>
      </c>
      <c r="B1173" s="7">
        <v>45560.088009259256</v>
      </c>
      <c r="C1173" s="10">
        <v>7205.97999191284</v>
      </c>
    </row>
    <row r="1174">
      <c r="A1174" s="1" t="s">
        <v>6228</v>
      </c>
      <c r="B1174" s="7">
        <v>45581.698541666665</v>
      </c>
      <c r="C1174" s="10">
        <v>7116.37997245788</v>
      </c>
    </row>
    <row r="1175">
      <c r="A1175" s="1" t="s">
        <v>6016</v>
      </c>
      <c r="B1175" s="7">
        <v>45582.834131944444</v>
      </c>
      <c r="C1175" s="10">
        <v>7071.47994995117</v>
      </c>
    </row>
    <row r="1176">
      <c r="A1176" s="1" t="s">
        <v>570</v>
      </c>
      <c r="B1176" s="7">
        <v>45389.89672453704</v>
      </c>
      <c r="C1176" s="10">
        <v>7018.54995346069</v>
      </c>
    </row>
    <row r="1177">
      <c r="A1177" s="1" t="s">
        <v>126</v>
      </c>
      <c r="B1177" s="7">
        <v>45534.74625</v>
      </c>
      <c r="C1177" s="10">
        <v>7017.55003356933</v>
      </c>
      <c r="D1177" s="7">
        <v>45582.79163194444</v>
      </c>
    </row>
    <row r="1178">
      <c r="A1178" s="1" t="s">
        <v>462</v>
      </c>
      <c r="B1178" s="7">
        <v>45551.56787037037</v>
      </c>
      <c r="C1178" s="10">
        <v>7004.3198928833</v>
      </c>
    </row>
    <row r="1179">
      <c r="A1179" s="1" t="s">
        <v>428</v>
      </c>
      <c r="B1179" s="7">
        <v>45379.80746527778</v>
      </c>
      <c r="C1179" s="10">
        <v>6923.07011413574</v>
      </c>
    </row>
    <row r="1180">
      <c r="A1180" s="1" t="s">
        <v>461</v>
      </c>
      <c r="B1180" s="7">
        <v>45454.62798611111</v>
      </c>
      <c r="C1180" s="10">
        <v>6845.0</v>
      </c>
    </row>
    <row r="1181">
      <c r="A1181" s="1" t="s">
        <v>2813</v>
      </c>
      <c r="B1181" s="7">
        <v>45212.50635416667</v>
      </c>
      <c r="C1181" s="10">
        <v>6735.33003616333</v>
      </c>
    </row>
    <row r="1182">
      <c r="A1182" s="1" t="s">
        <v>6969</v>
      </c>
      <c r="B1182" s="7">
        <v>45576.88736111111</v>
      </c>
      <c r="C1182" s="10">
        <v>6651.13999176025</v>
      </c>
    </row>
    <row r="1183">
      <c r="A1183" s="1" t="s">
        <v>782</v>
      </c>
      <c r="B1183" s="7">
        <v>45461.99314814815</v>
      </c>
      <c r="C1183" s="10">
        <v>6613.2299747467</v>
      </c>
    </row>
    <row r="1184">
      <c r="A1184" s="1" t="s">
        <v>460</v>
      </c>
      <c r="B1184" s="7">
        <v>45454.80611111111</v>
      </c>
      <c r="C1184" s="10">
        <v>6501.5599822998</v>
      </c>
    </row>
    <row r="1185">
      <c r="A1185" s="1" t="s">
        <v>459</v>
      </c>
      <c r="B1185" s="7">
        <v>45446.75052083333</v>
      </c>
      <c r="C1185" s="10">
        <v>6467.90992736816</v>
      </c>
    </row>
    <row r="1186">
      <c r="A1186" s="1" t="s">
        <v>569</v>
      </c>
      <c r="B1186" s="7">
        <v>45404.863645833335</v>
      </c>
      <c r="C1186" s="10">
        <v>6373.59008789062</v>
      </c>
    </row>
    <row r="1187">
      <c r="A1187" s="1" t="s">
        <v>102</v>
      </c>
      <c r="B1187" s="7">
        <v>45434.757581018515</v>
      </c>
      <c r="C1187" s="10">
        <v>6339.76010894775</v>
      </c>
      <c r="D1187" s="7">
        <v>45523.30337962963</v>
      </c>
    </row>
    <row r="1188">
      <c r="A1188" s="1" t="s">
        <v>218</v>
      </c>
      <c r="B1188" s="7">
        <v>45558.65355324074</v>
      </c>
      <c r="C1188" s="10">
        <v>6255.25999450683</v>
      </c>
    </row>
    <row r="1189">
      <c r="A1189" s="1" t="s">
        <v>115</v>
      </c>
      <c r="B1189" s="7">
        <v>45374.62935185185</v>
      </c>
      <c r="C1189" s="10">
        <v>6235.18005371093</v>
      </c>
    </row>
    <row r="1190">
      <c r="A1190" s="1" t="s">
        <v>2543</v>
      </c>
      <c r="B1190" s="7">
        <v>45586.9191087963</v>
      </c>
      <c r="C1190" s="10">
        <v>6230.84992218017</v>
      </c>
    </row>
    <row r="1191">
      <c r="A1191" s="1" t="s">
        <v>781</v>
      </c>
      <c r="B1191" s="7">
        <v>45551.57420138889</v>
      </c>
      <c r="C1191" s="10">
        <v>6224.74002075195</v>
      </c>
    </row>
    <row r="1192">
      <c r="A1192" s="1" t="s">
        <v>170</v>
      </c>
      <c r="B1192" s="7">
        <v>45449.00701388889</v>
      </c>
      <c r="C1192" s="10">
        <v>6197.12004852294</v>
      </c>
    </row>
    <row r="1193">
      <c r="A1193" s="1" t="s">
        <v>6768</v>
      </c>
      <c r="B1193" s="7">
        <v>45191.84306712963</v>
      </c>
      <c r="C1193" s="10">
        <v>6195.77989196777</v>
      </c>
      <c r="D1193" s="7">
        <v>45302.68844907408</v>
      </c>
    </row>
    <row r="1194">
      <c r="A1194" s="1" t="s">
        <v>197</v>
      </c>
      <c r="B1194" s="7">
        <v>45397.76650462963</v>
      </c>
      <c r="C1194" s="10">
        <v>6108.65999412536</v>
      </c>
      <c r="D1194" s="7">
        <v>45449.855358796296</v>
      </c>
    </row>
    <row r="1195">
      <c r="A1195" s="1" t="s">
        <v>458</v>
      </c>
      <c r="B1195" s="7">
        <v>45526.767175925925</v>
      </c>
      <c r="C1195" s="10">
        <v>5943.0</v>
      </c>
    </row>
    <row r="1196">
      <c r="A1196" s="1" t="s">
        <v>5149</v>
      </c>
      <c r="B1196" s="7">
        <v>45322.87368055555</v>
      </c>
      <c r="C1196" s="10">
        <v>5914.51007080078</v>
      </c>
      <c r="D1196" s="7">
        <v>45496.02208333334</v>
      </c>
    </row>
    <row r="1197">
      <c r="A1197" s="1" t="s">
        <v>353</v>
      </c>
      <c r="B1197" s="7">
        <v>45509.59462962963</v>
      </c>
      <c r="C1197" s="10">
        <v>5913.03001403808</v>
      </c>
      <c r="D1197" s="7">
        <v>45513.45851851852</v>
      </c>
    </row>
    <row r="1198">
      <c r="A1198" s="1" t="s">
        <v>780</v>
      </c>
      <c r="B1198" s="7">
        <v>45540.00560185185</v>
      </c>
      <c r="C1198" s="10">
        <v>5892.58998489379</v>
      </c>
    </row>
    <row r="1199">
      <c r="A1199" s="1" t="s">
        <v>6072</v>
      </c>
      <c r="B1199" s="7">
        <v>45566.895902777775</v>
      </c>
      <c r="C1199" s="10">
        <v>5891.5</v>
      </c>
    </row>
    <row r="1200">
      <c r="A1200" s="1" t="s">
        <v>120</v>
      </c>
      <c r="B1200" s="7">
        <v>45426.77259259259</v>
      </c>
      <c r="C1200" s="10">
        <v>5890.18995666503</v>
      </c>
    </row>
    <row r="1201">
      <c r="A1201" s="1" t="s">
        <v>276</v>
      </c>
      <c r="B1201" s="7">
        <v>45405.54300925926</v>
      </c>
      <c r="C1201" s="10">
        <v>5880.67003822326</v>
      </c>
    </row>
    <row r="1202">
      <c r="A1202" s="1" t="s">
        <v>2350</v>
      </c>
      <c r="B1202" s="7">
        <v>45273.82778935185</v>
      </c>
      <c r="C1202" s="10">
        <v>5721.0</v>
      </c>
    </row>
    <row r="1203">
      <c r="A1203" s="1" t="s">
        <v>155</v>
      </c>
      <c r="B1203" s="7">
        <v>45534.81791666667</v>
      </c>
      <c r="C1203" s="10">
        <v>5645.90998840332</v>
      </c>
    </row>
    <row r="1204">
      <c r="A1204" s="1" t="s">
        <v>2415</v>
      </c>
      <c r="B1204" s="7">
        <v>45342.92217592592</v>
      </c>
      <c r="C1204" s="10">
        <v>5626.91998291015</v>
      </c>
      <c r="D1204" s="7">
        <v>45365.7365162037</v>
      </c>
    </row>
    <row r="1205">
      <c r="A1205" s="1" t="s">
        <v>4611</v>
      </c>
      <c r="B1205" s="7">
        <v>45226.669699074075</v>
      </c>
      <c r="C1205" s="10">
        <v>5614.28999328613</v>
      </c>
      <c r="D1205" s="7">
        <v>45340.791238425925</v>
      </c>
    </row>
    <row r="1206">
      <c r="A1206" s="1" t="s">
        <v>6922</v>
      </c>
      <c r="B1206" s="7">
        <v>45595.757210648146</v>
      </c>
      <c r="C1206" s="10">
        <v>5606.0</v>
      </c>
    </row>
    <row r="1207">
      <c r="A1207" s="1" t="s">
        <v>779</v>
      </c>
      <c r="B1207" s="7">
        <v>45407.51179398148</v>
      </c>
      <c r="C1207" s="10">
        <v>5535.17999267578</v>
      </c>
    </row>
    <row r="1208">
      <c r="A1208" s="1" t="s">
        <v>568</v>
      </c>
      <c r="B1208" s="7">
        <v>45467.87625</v>
      </c>
      <c r="C1208" s="10">
        <v>5525.80995178222</v>
      </c>
    </row>
    <row r="1209">
      <c r="A1209" s="1" t="s">
        <v>3744</v>
      </c>
      <c r="B1209" s="7">
        <v>45121.65792824074</v>
      </c>
      <c r="C1209" s="10">
        <v>5413.32011413574</v>
      </c>
      <c r="D1209" s="7">
        <v>45244.69758101852</v>
      </c>
    </row>
    <row r="1210">
      <c r="A1210" s="1" t="s">
        <v>63</v>
      </c>
      <c r="B1210" s="7">
        <v>45553.715474537035</v>
      </c>
      <c r="C1210" s="10">
        <v>5396.83994293212</v>
      </c>
    </row>
    <row r="1211">
      <c r="A1211" s="1" t="s">
        <v>169</v>
      </c>
      <c r="B1211" s="7">
        <v>45540.62511574074</v>
      </c>
      <c r="C1211" s="10">
        <v>5385.04998779296</v>
      </c>
    </row>
    <row r="1212">
      <c r="A1212" s="1" t="s">
        <v>457</v>
      </c>
      <c r="B1212" s="7">
        <v>45510.77261574074</v>
      </c>
      <c r="C1212" s="10">
        <v>5371.97999572753</v>
      </c>
    </row>
    <row r="1213">
      <c r="A1213" s="1" t="s">
        <v>2291</v>
      </c>
      <c r="B1213" s="7">
        <v>45585.825844907406</v>
      </c>
      <c r="C1213" s="10">
        <v>5355.57999658584</v>
      </c>
    </row>
    <row r="1214">
      <c r="A1214" s="1" t="s">
        <v>316</v>
      </c>
      <c r="B1214" s="7">
        <v>45413.639918981484</v>
      </c>
      <c r="C1214" s="10">
        <v>5302.79998779296</v>
      </c>
      <c r="D1214" s="7">
        <v>45503.32372685185</v>
      </c>
    </row>
    <row r="1215">
      <c r="A1215" s="1" t="s">
        <v>567</v>
      </c>
      <c r="B1215" s="7">
        <v>45418.58216435185</v>
      </c>
      <c r="C1215" s="10">
        <v>5300.63995361328</v>
      </c>
    </row>
    <row r="1216">
      <c r="A1216" s="1" t="s">
        <v>456</v>
      </c>
      <c r="B1216" s="7">
        <v>45548.57638888889</v>
      </c>
      <c r="C1216" s="10">
        <v>5263.49998474121</v>
      </c>
    </row>
    <row r="1217">
      <c r="A1217" s="1" t="s">
        <v>275</v>
      </c>
      <c r="B1217" s="7">
        <v>45552.812743055554</v>
      </c>
      <c r="C1217" s="10">
        <v>5204.23997497558</v>
      </c>
    </row>
    <row r="1218">
      <c r="A1218" s="1" t="s">
        <v>383</v>
      </c>
      <c r="B1218" s="7">
        <v>45414.694918981484</v>
      </c>
      <c r="C1218" s="10">
        <v>5191.97992897033</v>
      </c>
      <c r="D1218" s="7">
        <v>45454.090625</v>
      </c>
    </row>
    <row r="1219">
      <c r="A1219" s="1" t="s">
        <v>124</v>
      </c>
      <c r="B1219" s="7">
        <v>45389.831967592596</v>
      </c>
      <c r="C1219" s="10">
        <v>5176.32997131347</v>
      </c>
    </row>
    <row r="1220">
      <c r="A1220" s="1" t="s">
        <v>6850</v>
      </c>
      <c r="B1220" s="7">
        <v>45589.861655092594</v>
      </c>
      <c r="C1220" s="10">
        <v>5139.24991607666</v>
      </c>
    </row>
    <row r="1221">
      <c r="A1221" s="1" t="s">
        <v>2709</v>
      </c>
      <c r="B1221" s="7">
        <v>45033.6381712963</v>
      </c>
      <c r="C1221" s="10">
        <v>5127.01997375488</v>
      </c>
    </row>
    <row r="1222">
      <c r="A1222" s="1" t="s">
        <v>167</v>
      </c>
      <c r="B1222" s="7">
        <v>45534.93269675926</v>
      </c>
      <c r="C1222" s="10">
        <v>5083.38994598388</v>
      </c>
    </row>
    <row r="1223">
      <c r="A1223" s="1" t="s">
        <v>4959</v>
      </c>
      <c r="B1223" s="7">
        <v>45030.76238425926</v>
      </c>
      <c r="C1223" s="10">
        <v>5030.2900276184</v>
      </c>
    </row>
    <row r="1224">
      <c r="A1224" s="1" t="s">
        <v>1235</v>
      </c>
      <c r="B1224" s="7">
        <v>45348.83013888889</v>
      </c>
      <c r="C1224" s="10">
        <v>5025.3200302124</v>
      </c>
      <c r="D1224" s="7">
        <v>45513.76278935185</v>
      </c>
    </row>
    <row r="1225">
      <c r="A1225" s="1" t="s">
        <v>5948</v>
      </c>
      <c r="B1225" s="7">
        <v>44973.71309027778</v>
      </c>
      <c r="C1225" s="10">
        <v>5007.13997650146</v>
      </c>
      <c r="D1225" s="7">
        <v>45490.83422453704</v>
      </c>
    </row>
    <row r="1226">
      <c r="A1226" s="1" t="s">
        <v>3522</v>
      </c>
      <c r="B1226" s="7">
        <v>45561.556550925925</v>
      </c>
      <c r="C1226" s="10">
        <v>4949.94995117187</v>
      </c>
    </row>
    <row r="1227">
      <c r="A1227" s="1" t="s">
        <v>778</v>
      </c>
      <c r="B1227" s="7">
        <v>45541.560208333336</v>
      </c>
      <c r="C1227" s="10">
        <v>4945.07003593444</v>
      </c>
    </row>
    <row r="1228">
      <c r="A1228" s="1" t="s">
        <v>625</v>
      </c>
      <c r="B1228" s="7">
        <v>45540.638819444444</v>
      </c>
      <c r="C1228" s="10">
        <v>4884.26999664306</v>
      </c>
      <c r="D1228" s="7">
        <v>45567.680289351854</v>
      </c>
    </row>
    <row r="1229">
      <c r="A1229" s="1" t="s">
        <v>2998</v>
      </c>
      <c r="B1229" s="7">
        <v>45582.710648148146</v>
      </c>
      <c r="C1229" s="10">
        <v>4748.33993530273</v>
      </c>
    </row>
    <row r="1230">
      <c r="A1230" s="1" t="s">
        <v>3347</v>
      </c>
      <c r="B1230" s="7">
        <v>45251.53642361111</v>
      </c>
      <c r="C1230" s="10">
        <v>4708.95002746582</v>
      </c>
      <c r="D1230" s="7">
        <v>45254.76621527778</v>
      </c>
    </row>
    <row r="1231">
      <c r="A1231" s="1" t="s">
        <v>5265</v>
      </c>
      <c r="B1231" s="7">
        <v>45237.6859375</v>
      </c>
      <c r="C1231" s="10">
        <v>4552.19009399414</v>
      </c>
      <c r="D1231" s="7">
        <v>45267.6769212963</v>
      </c>
    </row>
    <row r="1232">
      <c r="A1232" s="1" t="s">
        <v>622</v>
      </c>
      <c r="B1232" s="7">
        <v>45504.54043981482</v>
      </c>
      <c r="C1232" s="10">
        <v>4471.65000915527</v>
      </c>
    </row>
    <row r="1233">
      <c r="A1233" s="1" t="s">
        <v>1486</v>
      </c>
      <c r="B1233" s="7">
        <v>45197.584861111114</v>
      </c>
      <c r="C1233" s="10">
        <v>4468.00003051757</v>
      </c>
      <c r="D1233" s="7">
        <v>45441.71922453704</v>
      </c>
    </row>
    <row r="1234">
      <c r="A1234" s="1" t="s">
        <v>5112</v>
      </c>
      <c r="B1234" s="7">
        <v>45098.65090277778</v>
      </c>
      <c r="C1234" s="10">
        <v>4352.09985351562</v>
      </c>
      <c r="D1234" s="7">
        <v>45473.7971875</v>
      </c>
    </row>
    <row r="1235">
      <c r="A1235" s="1" t="s">
        <v>6936</v>
      </c>
      <c r="B1235" s="7">
        <v>45581.76896990741</v>
      </c>
      <c r="C1235" s="10">
        <v>4338.63000488281</v>
      </c>
    </row>
    <row r="1236">
      <c r="A1236" s="1" t="s">
        <v>3140</v>
      </c>
      <c r="B1236" s="7">
        <v>45181.708715277775</v>
      </c>
      <c r="C1236" s="10">
        <v>4337.1000213623</v>
      </c>
    </row>
    <row r="1237">
      <c r="A1237" s="1" t="s">
        <v>1988</v>
      </c>
      <c r="B1237" s="7">
        <v>45195.53034722222</v>
      </c>
      <c r="C1237" s="10">
        <v>4238.35997009277</v>
      </c>
      <c r="D1237" s="7">
        <v>45560.516863425924</v>
      </c>
    </row>
    <row r="1238">
      <c r="A1238" s="1" t="s">
        <v>7436</v>
      </c>
      <c r="B1238" s="7">
        <v>45117.88732638889</v>
      </c>
      <c r="C1238" s="10">
        <v>4229.32000732421</v>
      </c>
      <c r="D1238" s="7">
        <v>45272.73458333333</v>
      </c>
    </row>
    <row r="1239">
      <c r="A1239" s="1" t="s">
        <v>455</v>
      </c>
      <c r="B1239" s="7">
        <v>45537.52643518519</v>
      </c>
      <c r="C1239" s="10">
        <v>4216.83003616333</v>
      </c>
    </row>
    <row r="1240">
      <c r="A1240" s="1" t="s">
        <v>454</v>
      </c>
      <c r="B1240" s="7">
        <v>45530.96494212963</v>
      </c>
      <c r="C1240" s="10">
        <v>4161.63007354736</v>
      </c>
    </row>
    <row r="1241">
      <c r="A1241" s="1" t="s">
        <v>5326</v>
      </c>
      <c r="B1241" s="7">
        <v>45030.783321759256</v>
      </c>
      <c r="C1241" s="10">
        <v>4129.04994964599</v>
      </c>
    </row>
    <row r="1242">
      <c r="A1242" s="1" t="s">
        <v>246</v>
      </c>
      <c r="B1242" s="7">
        <v>45394.76765046296</v>
      </c>
      <c r="C1242" s="10">
        <v>4090.05000305175</v>
      </c>
      <c r="D1242" s="7">
        <v>45529.355462962965</v>
      </c>
    </row>
    <row r="1243">
      <c r="A1243" s="1" t="s">
        <v>7313</v>
      </c>
      <c r="B1243" s="7">
        <v>45321.80122685185</v>
      </c>
      <c r="C1243" s="10">
        <v>3976.79992675781</v>
      </c>
      <c r="D1243" s="7">
        <v>45432.775092592594</v>
      </c>
    </row>
    <row r="1244">
      <c r="A1244" s="1" t="s">
        <v>401</v>
      </c>
      <c r="B1244" s="7">
        <v>45505.64611111111</v>
      </c>
      <c r="C1244" s="10">
        <v>3944.31994628906</v>
      </c>
      <c r="D1244" s="7">
        <v>45582.85896990741</v>
      </c>
    </row>
    <row r="1245">
      <c r="A1245" s="1" t="s">
        <v>4921</v>
      </c>
      <c r="B1245" s="7">
        <v>45316.11146990741</v>
      </c>
      <c r="C1245" s="10">
        <v>3919.0</v>
      </c>
    </row>
    <row r="1246">
      <c r="A1246" s="1" t="s">
        <v>777</v>
      </c>
      <c r="B1246" s="7">
        <v>45539.99979166667</v>
      </c>
      <c r="C1246" s="10">
        <v>3867.52996063232</v>
      </c>
    </row>
    <row r="1247">
      <c r="A1247" s="1" t="s">
        <v>3692</v>
      </c>
      <c r="B1247" s="7">
        <v>45247.016435185185</v>
      </c>
      <c r="C1247" s="10">
        <v>3858.95999550819</v>
      </c>
      <c r="D1247" s="7">
        <v>45274.105266203704</v>
      </c>
    </row>
    <row r="1248">
      <c r="A1248" s="1" t="s">
        <v>453</v>
      </c>
      <c r="B1248" s="7">
        <v>45486.116261574076</v>
      </c>
      <c r="C1248" s="10">
        <v>3814.79796600341</v>
      </c>
    </row>
    <row r="1249">
      <c r="A1249" s="1" t="s">
        <v>85</v>
      </c>
      <c r="B1249" s="7">
        <v>45539.87363425926</v>
      </c>
      <c r="C1249" s="10">
        <v>3799.51994895935</v>
      </c>
    </row>
    <row r="1250">
      <c r="A1250" s="1" t="s">
        <v>4434</v>
      </c>
      <c r="B1250" s="7">
        <v>45595.480578703704</v>
      </c>
      <c r="C1250" s="10">
        <v>3798.13996887207</v>
      </c>
    </row>
    <row r="1251">
      <c r="A1251" s="1" t="s">
        <v>86</v>
      </c>
      <c r="B1251" s="7">
        <v>45390.5715162037</v>
      </c>
      <c r="C1251" s="10">
        <v>3739.86198425292</v>
      </c>
    </row>
    <row r="1252">
      <c r="A1252" s="1" t="s">
        <v>776</v>
      </c>
      <c r="B1252" s="7">
        <v>45415.86347222222</v>
      </c>
      <c r="C1252" s="10">
        <v>3723.75003051757</v>
      </c>
    </row>
    <row r="1253">
      <c r="A1253" s="1" t="s">
        <v>1469</v>
      </c>
      <c r="B1253" s="7">
        <v>45223.430081018516</v>
      </c>
      <c r="C1253" s="10">
        <v>3589.71003723144</v>
      </c>
      <c r="D1253" s="7">
        <v>45260.5105787037</v>
      </c>
    </row>
    <row r="1254">
      <c r="A1254" s="1" t="s">
        <v>3599</v>
      </c>
      <c r="B1254" s="7">
        <v>45219.609930555554</v>
      </c>
      <c r="C1254" s="10">
        <v>3569.59999084472</v>
      </c>
    </row>
    <row r="1255">
      <c r="A1255" s="1" t="s">
        <v>1592</v>
      </c>
      <c r="B1255" s="7">
        <v>45294.78896990741</v>
      </c>
      <c r="C1255" s="10">
        <v>3505.38000488281</v>
      </c>
      <c r="D1255" s="7">
        <v>45399.05570601852</v>
      </c>
    </row>
    <row r="1256">
      <c r="A1256" s="1" t="s">
        <v>452</v>
      </c>
      <c r="B1256" s="7">
        <v>45562.90390046296</v>
      </c>
      <c r="C1256" s="10">
        <v>3503.0</v>
      </c>
    </row>
    <row r="1257">
      <c r="A1257" s="1" t="s">
        <v>5270</v>
      </c>
      <c r="B1257" s="7">
        <v>45566.893125</v>
      </c>
      <c r="C1257" s="10">
        <v>3494.91993713378</v>
      </c>
      <c r="D1257" s="7">
        <v>45580.0000462963</v>
      </c>
    </row>
    <row r="1258">
      <c r="A1258" s="1" t="s">
        <v>5938</v>
      </c>
      <c r="B1258" s="7">
        <v>45572.71702546296</v>
      </c>
      <c r="C1258" s="10">
        <v>3383.919921875</v>
      </c>
    </row>
    <row r="1259">
      <c r="A1259" s="1" t="s">
        <v>387</v>
      </c>
      <c r="B1259" s="7">
        <v>45386.87119212963</v>
      </c>
      <c r="C1259" s="10">
        <v>3372.26996827125</v>
      </c>
      <c r="D1259" s="7">
        <v>45433.78425925926</v>
      </c>
    </row>
    <row r="1260">
      <c r="A1260" s="1" t="s">
        <v>735</v>
      </c>
      <c r="B1260" s="7">
        <v>45378.77706018519</v>
      </c>
      <c r="C1260" s="10">
        <v>3358.90006637573</v>
      </c>
      <c r="D1260" s="7">
        <v>45383.84920138889</v>
      </c>
    </row>
    <row r="1261">
      <c r="A1261" s="1" t="s">
        <v>7699</v>
      </c>
      <c r="B1261" s="7">
        <v>45260.74002314815</v>
      </c>
      <c r="C1261" s="10">
        <v>3229.84002304077</v>
      </c>
      <c r="D1261" s="7">
        <v>45509.897048611114</v>
      </c>
    </row>
    <row r="1262">
      <c r="A1262" s="1" t="s">
        <v>3709</v>
      </c>
      <c r="B1262" s="7">
        <v>45343.822060185186</v>
      </c>
      <c r="C1262" s="10">
        <v>3214.30001831054</v>
      </c>
    </row>
    <row r="1263">
      <c r="A1263" s="1" t="s">
        <v>266</v>
      </c>
      <c r="B1263" s="7">
        <v>45560.7312962963</v>
      </c>
      <c r="C1263" s="10">
        <v>3185.53999710083</v>
      </c>
    </row>
    <row r="1264">
      <c r="A1264" s="1" t="s">
        <v>451</v>
      </c>
      <c r="B1264" s="7">
        <v>45539.875625</v>
      </c>
      <c r="C1264" s="10">
        <v>3126.34000778198</v>
      </c>
    </row>
    <row r="1265">
      <c r="A1265" s="1" t="s">
        <v>2957</v>
      </c>
      <c r="B1265" s="7">
        <v>45593.75476851852</v>
      </c>
      <c r="C1265" s="10">
        <v>3123.44996643066</v>
      </c>
    </row>
    <row r="1266">
      <c r="A1266" s="1" t="s">
        <v>230</v>
      </c>
      <c r="B1266" s="7">
        <v>45539.615439814814</v>
      </c>
      <c r="C1266" s="10">
        <v>3118.0</v>
      </c>
    </row>
    <row r="1267">
      <c r="A1267" s="1" t="s">
        <v>4555</v>
      </c>
      <c r="B1267" s="7">
        <v>45261.752534722225</v>
      </c>
      <c r="C1267" s="10">
        <v>3113.41999053955</v>
      </c>
    </row>
    <row r="1268">
      <c r="A1268" s="1" t="s">
        <v>255</v>
      </c>
      <c r="B1268" s="7">
        <v>45561.52835648148</v>
      </c>
      <c r="C1268" s="10">
        <v>3110.87998199462</v>
      </c>
    </row>
    <row r="1269">
      <c r="A1269" s="1" t="s">
        <v>7420</v>
      </c>
      <c r="B1269" s="7">
        <v>45329.69894675926</v>
      </c>
      <c r="C1269" s="10">
        <v>3107.5398979187</v>
      </c>
    </row>
    <row r="1270">
      <c r="A1270" s="1" t="s">
        <v>4104</v>
      </c>
      <c r="B1270" s="7">
        <v>45157.505949074075</v>
      </c>
      <c r="C1270" s="10">
        <v>3000.0</v>
      </c>
    </row>
    <row r="1271">
      <c r="A1271" s="1" t="s">
        <v>427</v>
      </c>
      <c r="B1271" s="7">
        <v>45533.932175925926</v>
      </c>
      <c r="C1271" s="10">
        <v>2990.31993865966</v>
      </c>
    </row>
    <row r="1272">
      <c r="A1272" s="1" t="s">
        <v>4668</v>
      </c>
      <c r="B1272" s="7">
        <v>45209.77878472222</v>
      </c>
      <c r="C1272" s="10">
        <v>2990.30000305175</v>
      </c>
    </row>
    <row r="1273">
      <c r="A1273" s="1" t="s">
        <v>1026</v>
      </c>
      <c r="B1273" s="7">
        <v>45582.70394675926</v>
      </c>
      <c r="C1273" s="10">
        <v>2969.36995697021</v>
      </c>
    </row>
    <row r="1274">
      <c r="A1274" s="1" t="s">
        <v>566</v>
      </c>
      <c r="B1274" s="7">
        <v>45418.58497685185</v>
      </c>
      <c r="C1274" s="10">
        <v>2924.1300201416</v>
      </c>
    </row>
    <row r="1275">
      <c r="A1275" s="1" t="s">
        <v>312</v>
      </c>
      <c r="B1275" s="7">
        <v>45468.72175925926</v>
      </c>
      <c r="C1275" s="10">
        <v>2833.93000030517</v>
      </c>
      <c r="D1275" s="7">
        <v>45508.64105324074</v>
      </c>
    </row>
    <row r="1276">
      <c r="A1276" s="1" t="s">
        <v>450</v>
      </c>
      <c r="B1276" s="7">
        <v>45547.60157407408</v>
      </c>
      <c r="C1276" s="10">
        <v>2829.14999389648</v>
      </c>
    </row>
    <row r="1277">
      <c r="A1277" s="1" t="s">
        <v>3700</v>
      </c>
      <c r="B1277" s="7">
        <v>45303.57766203704</v>
      </c>
      <c r="C1277" s="10">
        <v>2785.25</v>
      </c>
      <c r="D1277" s="7">
        <v>45426.514861111114</v>
      </c>
    </row>
    <row r="1278">
      <c r="A1278" s="1" t="s">
        <v>449</v>
      </c>
      <c r="B1278" s="7">
        <v>45504.65758101852</v>
      </c>
      <c r="C1278" s="10">
        <v>2752.97998142242</v>
      </c>
    </row>
    <row r="1279">
      <c r="A1279" s="1" t="s">
        <v>99</v>
      </c>
      <c r="B1279" s="7">
        <v>45358.71938657408</v>
      </c>
      <c r="C1279" s="10">
        <v>2738.26002311706</v>
      </c>
      <c r="D1279" s="7">
        <v>45386.7128125</v>
      </c>
    </row>
    <row r="1280">
      <c r="A1280" s="1" t="s">
        <v>6844</v>
      </c>
      <c r="B1280" s="7">
        <v>45574.9771412037</v>
      </c>
      <c r="C1280" s="10">
        <v>2737.55004882812</v>
      </c>
    </row>
    <row r="1281">
      <c r="A1281" s="1" t="s">
        <v>405</v>
      </c>
      <c r="B1281" s="7">
        <v>45484.577511574076</v>
      </c>
      <c r="C1281" s="10">
        <v>2619.61001396179</v>
      </c>
      <c r="D1281" s="7">
        <v>45582.5775462963</v>
      </c>
    </row>
    <row r="1282">
      <c r="A1282" s="1" t="s">
        <v>687</v>
      </c>
      <c r="B1282" s="7">
        <v>45457.738541666666</v>
      </c>
      <c r="C1282" s="10">
        <v>2592.99000597</v>
      </c>
    </row>
    <row r="1283">
      <c r="A1283" s="1" t="s">
        <v>292</v>
      </c>
      <c r="B1283" s="7">
        <v>45391.617627314816</v>
      </c>
      <c r="C1283" s="10">
        <v>2554.05001831054</v>
      </c>
      <c r="D1283" s="7">
        <v>45539.917025462964</v>
      </c>
    </row>
    <row r="1284">
      <c r="A1284" s="1" t="s">
        <v>448</v>
      </c>
      <c r="B1284" s="7">
        <v>45538.61869212963</v>
      </c>
      <c r="C1284" s="10">
        <v>2552.35997009277</v>
      </c>
    </row>
    <row r="1285">
      <c r="A1285" s="1" t="s">
        <v>198</v>
      </c>
      <c r="B1285" s="7">
        <v>45488.67636574074</v>
      </c>
      <c r="C1285" s="10">
        <v>2544.45000076293</v>
      </c>
      <c r="D1285" s="7">
        <v>45575.153958333336</v>
      </c>
    </row>
    <row r="1286">
      <c r="A1286" s="1" t="s">
        <v>775</v>
      </c>
      <c r="B1286" s="7">
        <v>45551.585185185184</v>
      </c>
      <c r="C1286" s="10">
        <v>2522.54998779296</v>
      </c>
    </row>
    <row r="1287">
      <c r="A1287" s="1" t="s">
        <v>683</v>
      </c>
      <c r="B1287" s="7">
        <v>45540.01216435185</v>
      </c>
      <c r="C1287" s="10">
        <v>2467.0200805664</v>
      </c>
    </row>
    <row r="1288">
      <c r="A1288" s="1" t="s">
        <v>7554</v>
      </c>
      <c r="B1288" s="7">
        <v>45327.713796296295</v>
      </c>
      <c r="C1288" s="10">
        <v>2432.19998931884</v>
      </c>
    </row>
    <row r="1289">
      <c r="A1289" s="1" t="s">
        <v>6980</v>
      </c>
      <c r="B1289" s="7">
        <v>45204.7971875</v>
      </c>
      <c r="C1289" s="10">
        <v>2396.70000076293</v>
      </c>
      <c r="D1289" s="7">
        <v>45295.71822916667</v>
      </c>
    </row>
    <row r="1290">
      <c r="A1290" s="1" t="s">
        <v>389</v>
      </c>
      <c r="B1290" s="7">
        <v>45363.61645833333</v>
      </c>
      <c r="C1290" s="10">
        <v>2361.619972229</v>
      </c>
      <c r="D1290" s="7">
        <v>45412.53295138889</v>
      </c>
    </row>
    <row r="1291">
      <c r="A1291" s="1" t="s">
        <v>2865</v>
      </c>
      <c r="B1291" s="7">
        <v>45581.85909722222</v>
      </c>
      <c r="C1291" s="10">
        <v>2277.64000701904</v>
      </c>
    </row>
    <row r="1292">
      <c r="A1292" s="1" t="s">
        <v>381</v>
      </c>
      <c r="B1292" s="7">
        <v>45533.61863425926</v>
      </c>
      <c r="C1292" s="10">
        <v>2172.45999526977</v>
      </c>
      <c r="D1292" s="7">
        <v>45567.676458333335</v>
      </c>
    </row>
    <row r="1293">
      <c r="A1293" s="1" t="s">
        <v>774</v>
      </c>
      <c r="B1293" s="7">
        <v>45540.64556712963</v>
      </c>
      <c r="C1293" s="10">
        <v>2153.64999389648</v>
      </c>
    </row>
    <row r="1294">
      <c r="A1294" s="1" t="s">
        <v>201</v>
      </c>
      <c r="B1294" s="7">
        <v>45540.63814814815</v>
      </c>
      <c r="C1294" s="10">
        <v>2044.4600200653</v>
      </c>
    </row>
    <row r="1295">
      <c r="A1295" s="1" t="s">
        <v>193</v>
      </c>
      <c r="B1295" s="7">
        <v>45548.72545138889</v>
      </c>
      <c r="C1295" s="10">
        <v>1983.84002685546</v>
      </c>
    </row>
    <row r="1296">
      <c r="A1296" s="1" t="s">
        <v>5878</v>
      </c>
      <c r="B1296" s="7">
        <v>45329.8915625</v>
      </c>
      <c r="C1296" s="10">
        <v>1948.09000396728</v>
      </c>
      <c r="D1296" s="7">
        <v>45337.815775462965</v>
      </c>
    </row>
    <row r="1297">
      <c r="A1297" s="1" t="s">
        <v>1329</v>
      </c>
      <c r="B1297" s="7">
        <v>45589.882314814815</v>
      </c>
      <c r="C1297" s="10">
        <v>1920.26000213623</v>
      </c>
    </row>
    <row r="1298">
      <c r="A1298" s="1" t="s">
        <v>1662</v>
      </c>
      <c r="B1298" s="7">
        <v>45272.94131944444</v>
      </c>
      <c r="C1298" s="10">
        <v>1914.13999938964</v>
      </c>
      <c r="D1298" s="7">
        <v>45453.65005787037</v>
      </c>
    </row>
    <row r="1299">
      <c r="A1299" s="1" t="s">
        <v>128</v>
      </c>
      <c r="B1299" s="7">
        <v>45562.80806712963</v>
      </c>
      <c r="C1299" s="10">
        <v>1904.12998962402</v>
      </c>
    </row>
    <row r="1300">
      <c r="A1300" s="1" t="s">
        <v>565</v>
      </c>
      <c r="B1300" s="7">
        <v>45415.69798611111</v>
      </c>
      <c r="C1300" s="10">
        <v>1898.39999580383</v>
      </c>
    </row>
    <row r="1301">
      <c r="A1301" s="1" t="s">
        <v>186</v>
      </c>
      <c r="B1301" s="7">
        <v>45559.84716435185</v>
      </c>
      <c r="C1301" s="10">
        <v>1876.50998687744</v>
      </c>
    </row>
    <row r="1302">
      <c r="A1302" s="1" t="s">
        <v>3357</v>
      </c>
      <c r="B1302" s="7">
        <v>45254.48575231482</v>
      </c>
      <c r="C1302" s="10">
        <v>1819.61000061035</v>
      </c>
      <c r="D1302" s="7">
        <v>45265.79646990741</v>
      </c>
    </row>
    <row r="1303">
      <c r="A1303" s="1" t="s">
        <v>3187</v>
      </c>
      <c r="B1303" s="7">
        <v>45133.68472222222</v>
      </c>
      <c r="C1303" s="10">
        <v>1760.72994995117</v>
      </c>
      <c r="D1303" s="7">
        <v>45303.715949074074</v>
      </c>
    </row>
    <row r="1304">
      <c r="A1304" s="1" t="s">
        <v>6475</v>
      </c>
      <c r="B1304" s="7">
        <v>45265.82282407407</v>
      </c>
      <c r="C1304" s="10">
        <v>1699.04001998901</v>
      </c>
      <c r="D1304" s="7">
        <v>45497.8533912037</v>
      </c>
    </row>
    <row r="1305">
      <c r="A1305" s="1" t="s">
        <v>227</v>
      </c>
      <c r="B1305" s="7">
        <v>45400.90957175926</v>
      </c>
      <c r="C1305" s="10">
        <v>1685.29999351501</v>
      </c>
    </row>
    <row r="1306">
      <c r="A1306" s="1" t="s">
        <v>675</v>
      </c>
      <c r="B1306" s="7">
        <v>45540.868252314816</v>
      </c>
      <c r="C1306" s="10">
        <v>1573.45999908447</v>
      </c>
    </row>
    <row r="1307">
      <c r="A1307" s="1" t="s">
        <v>366</v>
      </c>
      <c r="B1307" s="7">
        <v>45471.744722222225</v>
      </c>
      <c r="C1307" s="10">
        <v>1549.18000793457</v>
      </c>
      <c r="D1307" s="7">
        <v>45489.683703703704</v>
      </c>
    </row>
    <row r="1308">
      <c r="A1308" s="1" t="s">
        <v>5818</v>
      </c>
      <c r="B1308" s="7">
        <v>44903.769166666665</v>
      </c>
      <c r="C1308" s="10">
        <v>1496.0</v>
      </c>
      <c r="D1308" s="7">
        <v>45235.5087037037</v>
      </c>
    </row>
    <row r="1309">
      <c r="A1309" s="1" t="s">
        <v>5637</v>
      </c>
      <c r="B1309" s="7">
        <v>45593.82346064815</v>
      </c>
      <c r="C1309" s="10">
        <v>1483.36999511718</v>
      </c>
    </row>
    <row r="1310">
      <c r="A1310" s="1" t="s">
        <v>235</v>
      </c>
      <c r="B1310" s="7">
        <v>45356.72153935185</v>
      </c>
      <c r="C1310" s="10">
        <v>1439.20999908447</v>
      </c>
      <c r="D1310" s="7">
        <v>45594.61620370371</v>
      </c>
    </row>
    <row r="1311">
      <c r="A1311" s="1" t="s">
        <v>6995</v>
      </c>
      <c r="B1311" s="7">
        <v>45086.627291666664</v>
      </c>
      <c r="C1311" s="10">
        <v>1426.61999511718</v>
      </c>
      <c r="D1311" s="7">
        <v>45266.14226851852</v>
      </c>
    </row>
    <row r="1312">
      <c r="A1312" s="1" t="s">
        <v>3422</v>
      </c>
      <c r="B1312" s="7">
        <v>45030.778275462966</v>
      </c>
      <c r="C1312" s="10">
        <v>1424.49997711181</v>
      </c>
    </row>
    <row r="1313">
      <c r="A1313" s="1" t="s">
        <v>215</v>
      </c>
      <c r="B1313" s="7">
        <v>45534.71456018519</v>
      </c>
      <c r="C1313" s="10">
        <v>1418.15998077392</v>
      </c>
    </row>
    <row r="1314">
      <c r="A1314" s="1" t="s">
        <v>1106</v>
      </c>
      <c r="B1314" s="7">
        <v>45030.76949074074</v>
      </c>
      <c r="C1314" s="10">
        <v>1313.30001831054</v>
      </c>
    </row>
    <row r="1315">
      <c r="A1315" s="1" t="s">
        <v>53</v>
      </c>
      <c r="B1315" s="7">
        <v>45538.74706018518</v>
      </c>
      <c r="C1315" s="10">
        <v>1300.2799835205</v>
      </c>
    </row>
    <row r="1316">
      <c r="A1316" s="1" t="s">
        <v>447</v>
      </c>
      <c r="B1316" s="7">
        <v>45525.503113425926</v>
      </c>
      <c r="C1316" s="10">
        <v>1272.25999450683</v>
      </c>
    </row>
    <row r="1317">
      <c r="A1317" s="1" t="s">
        <v>2302</v>
      </c>
      <c r="B1317" s="7">
        <v>45575.875914351855</v>
      </c>
      <c r="C1317" s="10">
        <v>1259.77002334594</v>
      </c>
    </row>
    <row r="1318">
      <c r="A1318" s="1" t="s">
        <v>407</v>
      </c>
      <c r="B1318" s="7">
        <v>45490.84008101852</v>
      </c>
      <c r="C1318" s="10">
        <v>1241.58001136779</v>
      </c>
      <c r="D1318" s="7">
        <v>45594.20903935185</v>
      </c>
    </row>
    <row r="1319">
      <c r="A1319" s="1" t="s">
        <v>4051</v>
      </c>
      <c r="B1319" s="7">
        <v>45203.737337962964</v>
      </c>
      <c r="C1319" s="10">
        <v>1214.59001922607</v>
      </c>
      <c r="D1319" s="7">
        <v>45307.87673611111</v>
      </c>
    </row>
    <row r="1320">
      <c r="A1320" s="1" t="s">
        <v>237</v>
      </c>
      <c r="B1320" s="7">
        <v>45530.73746527778</v>
      </c>
      <c r="C1320" s="10">
        <v>1212.0</v>
      </c>
    </row>
    <row r="1321">
      <c r="A1321" s="1" t="s">
        <v>3233</v>
      </c>
      <c r="B1321" s="7">
        <v>45175.66394675926</v>
      </c>
      <c r="C1321" s="10">
        <v>1208.19001770019</v>
      </c>
      <c r="D1321" s="7">
        <v>45473.7971875</v>
      </c>
    </row>
    <row r="1322">
      <c r="A1322" s="1" t="s">
        <v>411</v>
      </c>
      <c r="B1322" s="7">
        <v>45358.83925925926</v>
      </c>
      <c r="C1322" s="10">
        <v>1204.74000549316</v>
      </c>
      <c r="D1322" s="7">
        <v>45473.7971875</v>
      </c>
    </row>
    <row r="1323">
      <c r="A1323" s="1" t="s">
        <v>446</v>
      </c>
      <c r="B1323" s="7">
        <v>45518.69788194444</v>
      </c>
      <c r="C1323" s="10">
        <v>1190.10002899169</v>
      </c>
    </row>
    <row r="1324">
      <c r="A1324" s="1" t="s">
        <v>6404</v>
      </c>
      <c r="B1324" s="7">
        <v>45575.055601851855</v>
      </c>
      <c r="C1324" s="10">
        <v>1184.48002624511</v>
      </c>
    </row>
    <row r="1325">
      <c r="A1325" s="1" t="s">
        <v>3962</v>
      </c>
      <c r="B1325" s="7">
        <v>45593.73983796296</v>
      </c>
      <c r="C1325" s="10">
        <v>1168.77001190185</v>
      </c>
    </row>
    <row r="1326">
      <c r="A1326" s="1" t="s">
        <v>5866</v>
      </c>
      <c r="B1326" s="7">
        <v>45586.87391203704</v>
      </c>
      <c r="C1326" s="10">
        <v>1156.17999267578</v>
      </c>
    </row>
    <row r="1327">
      <c r="A1327" s="1" t="s">
        <v>7128</v>
      </c>
      <c r="B1327" s="7">
        <v>45153.60899305555</v>
      </c>
      <c r="C1327" s="10">
        <v>1125.5</v>
      </c>
      <c r="D1327" s="7">
        <v>45235.55241898148</v>
      </c>
    </row>
    <row r="1328">
      <c r="A1328" s="1" t="s">
        <v>2022</v>
      </c>
      <c r="B1328" s="7">
        <v>45341.84670138889</v>
      </c>
      <c r="C1328" s="10">
        <v>1113.77999877929</v>
      </c>
    </row>
    <row r="1329">
      <c r="A1329" s="1" t="s">
        <v>773</v>
      </c>
      <c r="B1329" s="7">
        <v>45541.852222222224</v>
      </c>
      <c r="C1329" s="10">
        <v>1108.69998168945</v>
      </c>
    </row>
    <row r="1330">
      <c r="A1330" s="1" t="s">
        <v>772</v>
      </c>
      <c r="B1330" s="7">
        <v>45540.006527777776</v>
      </c>
      <c r="C1330" s="10">
        <v>1090.12998771667</v>
      </c>
    </row>
    <row r="1331">
      <c r="A1331" s="1" t="s">
        <v>205</v>
      </c>
      <c r="B1331" s="7">
        <v>45560.00702546296</v>
      </c>
      <c r="C1331" s="10">
        <v>1061.2799873352</v>
      </c>
    </row>
    <row r="1332">
      <c r="A1332" s="1" t="s">
        <v>2639</v>
      </c>
      <c r="B1332" s="7">
        <v>45161.85569444444</v>
      </c>
      <c r="C1332" s="10">
        <v>1050.86999320983</v>
      </c>
      <c r="D1332" s="7">
        <v>45473.7971875</v>
      </c>
    </row>
    <row r="1333">
      <c r="A1333" s="1" t="s">
        <v>445</v>
      </c>
      <c r="B1333" s="7">
        <v>45512.93716435185</v>
      </c>
      <c r="C1333" s="10">
        <v>1017.83000946044</v>
      </c>
    </row>
    <row r="1334">
      <c r="A1334" s="1" t="s">
        <v>1092</v>
      </c>
      <c r="B1334" s="7">
        <v>45567.5975</v>
      </c>
      <c r="C1334" s="10">
        <v>1013.09998321533</v>
      </c>
    </row>
    <row r="1335">
      <c r="A1335" s="1" t="s">
        <v>374</v>
      </c>
      <c r="B1335" s="7">
        <v>45527.92313657407</v>
      </c>
      <c r="C1335" s="10">
        <v>1004.79998779296</v>
      </c>
      <c r="D1335" s="7">
        <v>45553.48793981481</v>
      </c>
    </row>
    <row r="1336">
      <c r="A1336" s="1" t="s">
        <v>1547</v>
      </c>
      <c r="B1336" s="7">
        <v>45314.61278935185</v>
      </c>
      <c r="C1336" s="10">
        <v>989.0</v>
      </c>
      <c r="D1336" s="7">
        <v>45350.56431712963</v>
      </c>
    </row>
    <row r="1337">
      <c r="A1337" s="1" t="s">
        <v>359</v>
      </c>
      <c r="B1337" s="7">
        <v>45560.016689814816</v>
      </c>
      <c r="C1337" s="10">
        <v>971.909975051879</v>
      </c>
      <c r="D1337" s="7">
        <v>45567.67978009259</v>
      </c>
    </row>
    <row r="1338">
      <c r="A1338" s="1" t="s">
        <v>426</v>
      </c>
      <c r="B1338" s="7">
        <v>45547.87920138889</v>
      </c>
      <c r="C1338" s="10">
        <v>970.660003662109</v>
      </c>
    </row>
    <row r="1339">
      <c r="A1339" s="1" t="s">
        <v>444</v>
      </c>
      <c r="B1339" s="7">
        <v>45467.74060185185</v>
      </c>
      <c r="C1339" s="10">
        <v>961.319999694824</v>
      </c>
    </row>
    <row r="1340">
      <c r="A1340" s="1" t="s">
        <v>443</v>
      </c>
      <c r="B1340" s="7">
        <v>45562.76494212963</v>
      </c>
      <c r="C1340" s="10">
        <v>933.99998474121</v>
      </c>
    </row>
    <row r="1341">
      <c r="A1341" s="1" t="s">
        <v>425</v>
      </c>
      <c r="B1341" s="7">
        <v>45553.81175925926</v>
      </c>
      <c r="C1341" s="10">
        <v>932.699996948242</v>
      </c>
    </row>
    <row r="1342">
      <c r="A1342" s="1" t="s">
        <v>393</v>
      </c>
      <c r="B1342" s="7">
        <v>45401.66409722222</v>
      </c>
      <c r="C1342" s="10">
        <v>923.28000831604</v>
      </c>
      <c r="D1342" s="7">
        <v>45461.71890046296</v>
      </c>
    </row>
    <row r="1343">
      <c r="A1343" s="1" t="s">
        <v>950</v>
      </c>
      <c r="B1343" s="7">
        <v>45308.60655092593</v>
      </c>
      <c r="C1343" s="10">
        <v>912.83999633789</v>
      </c>
      <c r="D1343" s="7">
        <v>45432.69971064815</v>
      </c>
    </row>
    <row r="1344">
      <c r="A1344" s="1" t="s">
        <v>392</v>
      </c>
      <c r="B1344" s="7">
        <v>45412.79006944445</v>
      </c>
      <c r="C1344" s="10">
        <v>900.840003967285</v>
      </c>
      <c r="D1344" s="7">
        <v>45472.61168981482</v>
      </c>
    </row>
    <row r="1345">
      <c r="A1345" s="1" t="s">
        <v>771</v>
      </c>
      <c r="B1345" s="7">
        <v>45540.00377314815</v>
      </c>
      <c r="C1345" s="10">
        <v>890.0</v>
      </c>
    </row>
    <row r="1346">
      <c r="A1346" s="1" t="s">
        <v>4703</v>
      </c>
      <c r="B1346" s="7">
        <v>44910.58605324074</v>
      </c>
      <c r="C1346" s="10">
        <v>821.900001525878</v>
      </c>
      <c r="D1346" s="7">
        <v>45235.5087037037</v>
      </c>
    </row>
    <row r="1347">
      <c r="A1347" s="1" t="s">
        <v>770</v>
      </c>
      <c r="B1347" s="7">
        <v>45551.53184027778</v>
      </c>
      <c r="C1347" s="10">
        <v>797.010017395019</v>
      </c>
    </row>
    <row r="1348">
      <c r="A1348" s="1" t="s">
        <v>3556</v>
      </c>
      <c r="B1348" s="7">
        <v>45239.77371527778</v>
      </c>
      <c r="C1348" s="10">
        <v>715.199996948242</v>
      </c>
      <c r="D1348" s="7">
        <v>45278.54275462963</v>
      </c>
    </row>
    <row r="1349">
      <c r="A1349" s="1" t="s">
        <v>2666</v>
      </c>
      <c r="B1349" s="7">
        <v>45223.6896875</v>
      </c>
      <c r="C1349" s="10">
        <v>690.0</v>
      </c>
      <c r="D1349" s="7">
        <v>45393.78057870371</v>
      </c>
    </row>
    <row r="1350">
      <c r="A1350" s="1" t="s">
        <v>5856</v>
      </c>
      <c r="B1350" s="7">
        <v>45593.61319444444</v>
      </c>
      <c r="C1350" s="10">
        <v>661.600006103515</v>
      </c>
    </row>
    <row r="1351">
      <c r="A1351" s="1" t="s">
        <v>418</v>
      </c>
      <c r="B1351" s="7">
        <v>45413.02421296296</v>
      </c>
      <c r="C1351" s="10">
        <v>642.0</v>
      </c>
      <c r="D1351" s="7">
        <v>45563.28864583333</v>
      </c>
    </row>
    <row r="1352">
      <c r="A1352" s="1" t="s">
        <v>3436</v>
      </c>
      <c r="B1352" s="7">
        <v>45144.132361111115</v>
      </c>
      <c r="C1352" s="10">
        <v>630.500005722045</v>
      </c>
      <c r="D1352" s="7">
        <v>45266.16725694444</v>
      </c>
    </row>
    <row r="1353">
      <c r="A1353" s="1" t="s">
        <v>4725</v>
      </c>
      <c r="B1353" s="7">
        <v>45111.87357638889</v>
      </c>
      <c r="C1353" s="10">
        <v>600.0</v>
      </c>
      <c r="D1353" s="7">
        <v>45473.7971875</v>
      </c>
    </row>
    <row r="1354">
      <c r="A1354" s="1" t="s">
        <v>564</v>
      </c>
      <c r="B1354" s="7">
        <v>45499.80327546296</v>
      </c>
      <c r="C1354" s="10">
        <v>580.300010681152</v>
      </c>
    </row>
    <row r="1355">
      <c r="A1355" s="1" t="s">
        <v>442</v>
      </c>
      <c r="B1355" s="7">
        <v>45545.836168981485</v>
      </c>
      <c r="C1355" s="10">
        <v>551.19998550415</v>
      </c>
    </row>
    <row r="1356">
      <c r="A1356" s="1" t="s">
        <v>232</v>
      </c>
      <c r="B1356" s="7">
        <v>45561.613344907404</v>
      </c>
      <c r="C1356" s="10">
        <v>518.390014648437</v>
      </c>
    </row>
    <row r="1357">
      <c r="A1357" s="1" t="s">
        <v>563</v>
      </c>
      <c r="B1357" s="7">
        <v>45516.55233796296</v>
      </c>
      <c r="C1357" s="10">
        <v>512.689987182617</v>
      </c>
    </row>
    <row r="1358">
      <c r="A1358" s="1" t="s">
        <v>349</v>
      </c>
      <c r="B1358" s="7">
        <v>45377.954722222225</v>
      </c>
      <c r="C1358" s="10">
        <v>472.919988632202</v>
      </c>
      <c r="D1358" s="7">
        <v>45378.74233796296</v>
      </c>
    </row>
    <row r="1359">
      <c r="A1359" s="1" t="s">
        <v>157</v>
      </c>
      <c r="B1359" s="7">
        <v>45474.58351851852</v>
      </c>
      <c r="C1359" s="10">
        <v>461.75</v>
      </c>
      <c r="D1359" s="7">
        <v>45574.74909722222</v>
      </c>
    </row>
    <row r="1360">
      <c r="A1360" s="1" t="s">
        <v>6776</v>
      </c>
      <c r="B1360" s="7">
        <v>45593.818032407406</v>
      </c>
      <c r="C1360" s="10">
        <v>428.700002670288</v>
      </c>
    </row>
    <row r="1361">
      <c r="A1361" s="1" t="s">
        <v>6883</v>
      </c>
      <c r="B1361" s="7">
        <v>45590.795127314814</v>
      </c>
      <c r="C1361" s="10">
        <v>409.519989013671</v>
      </c>
    </row>
    <row r="1362">
      <c r="A1362" s="1" t="s">
        <v>4311</v>
      </c>
      <c r="B1362" s="7">
        <v>45096.64193287037</v>
      </c>
      <c r="C1362" s="10">
        <v>406.0</v>
      </c>
    </row>
    <row r="1363">
      <c r="A1363" s="1" t="s">
        <v>1932</v>
      </c>
      <c r="B1363" s="7">
        <v>45215.73972222222</v>
      </c>
      <c r="C1363" s="10">
        <v>400.0</v>
      </c>
    </row>
    <row r="1364">
      <c r="A1364" s="1" t="s">
        <v>4755</v>
      </c>
      <c r="B1364" s="7">
        <v>45473.62293981481</v>
      </c>
      <c r="C1364" s="10">
        <v>390.32999420166</v>
      </c>
    </row>
    <row r="1365">
      <c r="A1365" s="1" t="s">
        <v>7107</v>
      </c>
      <c r="B1365" s="7">
        <v>45576.76877314815</v>
      </c>
      <c r="C1365" s="10">
        <v>339.961506118997</v>
      </c>
    </row>
    <row r="1366">
      <c r="A1366" s="1" t="s">
        <v>562</v>
      </c>
      <c r="B1366" s="7">
        <v>45476.77138888889</v>
      </c>
      <c r="C1366" s="10">
        <v>319.799995422363</v>
      </c>
    </row>
    <row r="1367">
      <c r="A1367" s="1" t="s">
        <v>1059</v>
      </c>
      <c r="B1367" s="7">
        <v>45279.72263888889</v>
      </c>
      <c r="C1367" s="10">
        <v>312.979995727539</v>
      </c>
      <c r="D1367" s="7">
        <v>45341.62924768519</v>
      </c>
    </row>
    <row r="1368">
      <c r="A1368" s="1" t="s">
        <v>3583</v>
      </c>
      <c r="B1368" s="7">
        <v>45594.77615740741</v>
      </c>
      <c r="C1368" s="10">
        <v>291.949996948242</v>
      </c>
    </row>
    <row r="1369">
      <c r="A1369" s="1" t="s">
        <v>7346</v>
      </c>
      <c r="B1369" s="7">
        <v>45047.785578703704</v>
      </c>
      <c r="C1369" s="10">
        <v>250.0</v>
      </c>
      <c r="D1369" s="7">
        <v>45235.5087037037</v>
      </c>
    </row>
    <row r="1370">
      <c r="A1370" s="1" t="s">
        <v>3696</v>
      </c>
      <c r="B1370" s="7">
        <v>45224.76322916667</v>
      </c>
      <c r="C1370" s="10">
        <v>248.0</v>
      </c>
    </row>
    <row r="1371">
      <c r="A1371" s="1" t="s">
        <v>769</v>
      </c>
      <c r="B1371" s="7">
        <v>45545.739224537036</v>
      </c>
      <c r="C1371" s="10">
        <v>239.899993896484</v>
      </c>
    </row>
    <row r="1372">
      <c r="A1372" s="1" t="s">
        <v>5401</v>
      </c>
      <c r="B1372" s="7">
        <v>45309.915347222224</v>
      </c>
      <c r="C1372" s="10">
        <v>223.919998168945</v>
      </c>
    </row>
    <row r="1373">
      <c r="A1373" s="1" t="s">
        <v>1920</v>
      </c>
      <c r="B1373" s="7">
        <v>45248.62567129629</v>
      </c>
      <c r="C1373" s="10">
        <v>209.970001220703</v>
      </c>
      <c r="D1373" s="7">
        <v>45559.24717592593</v>
      </c>
    </row>
    <row r="1374">
      <c r="A1374" s="1" t="s">
        <v>3144</v>
      </c>
      <c r="B1374" s="7">
        <v>45362.55778935185</v>
      </c>
      <c r="C1374" s="10">
        <v>200.0</v>
      </c>
      <c r="D1374" s="7">
        <v>45476.76445601852</v>
      </c>
    </row>
    <row r="1375">
      <c r="A1375" s="1" t="s">
        <v>561</v>
      </c>
      <c r="B1375" s="7">
        <v>45363.87116898148</v>
      </c>
      <c r="C1375" s="10">
        <v>199.0</v>
      </c>
    </row>
    <row r="1376">
      <c r="A1376" s="1" t="s">
        <v>7252</v>
      </c>
      <c r="B1376" s="7">
        <v>45317.7806712963</v>
      </c>
      <c r="C1376" s="10">
        <v>194.699996948242</v>
      </c>
      <c r="D1376" s="7">
        <v>45447.63079861111</v>
      </c>
    </row>
    <row r="1377">
      <c r="A1377" s="1" t="s">
        <v>560</v>
      </c>
      <c r="B1377" s="7">
        <v>45412.526967592596</v>
      </c>
      <c r="C1377" s="10">
        <v>187.180000305175</v>
      </c>
    </row>
    <row r="1378">
      <c r="A1378" s="1" t="s">
        <v>6532</v>
      </c>
      <c r="B1378" s="7">
        <v>45058.71664351852</v>
      </c>
      <c r="C1378" s="10">
        <v>165.0</v>
      </c>
    </row>
    <row r="1379">
      <c r="A1379" s="1" t="s">
        <v>6583</v>
      </c>
      <c r="B1379" s="7">
        <v>45225.51724537037</v>
      </c>
      <c r="C1379" s="10">
        <v>159.0</v>
      </c>
      <c r="D1379" s="7">
        <v>45323.53916666667</v>
      </c>
    </row>
    <row r="1380">
      <c r="A1380" s="1" t="s">
        <v>768</v>
      </c>
      <c r="B1380" s="7">
        <v>45546.492997685185</v>
      </c>
      <c r="C1380" s="10">
        <v>158.0</v>
      </c>
    </row>
    <row r="1381">
      <c r="A1381" s="1" t="s">
        <v>1582</v>
      </c>
      <c r="B1381" s="7">
        <v>45596.70552083333</v>
      </c>
      <c r="C1381" s="10">
        <v>143.100006103515</v>
      </c>
    </row>
    <row r="1382">
      <c r="A1382" s="1" t="s">
        <v>441</v>
      </c>
      <c r="B1382" s="7">
        <v>45561.955</v>
      </c>
      <c r="C1382" s="10">
        <v>131.600002288818</v>
      </c>
    </row>
    <row r="1383">
      <c r="A1383" s="1" t="s">
        <v>737</v>
      </c>
      <c r="B1383" s="7">
        <v>45544.6274537037</v>
      </c>
      <c r="C1383" s="10">
        <v>120.700002670288</v>
      </c>
      <c r="D1383" s="7">
        <v>45555.95883101852</v>
      </c>
    </row>
    <row r="1384">
      <c r="A1384" s="1" t="s">
        <v>348</v>
      </c>
      <c r="B1384" s="7">
        <v>45406.69703703704</v>
      </c>
      <c r="C1384" s="10">
        <v>100.0</v>
      </c>
      <c r="D1384" s="7">
        <v>45407.738032407404</v>
      </c>
    </row>
    <row r="1385">
      <c r="A1385" s="1" t="s">
        <v>2130</v>
      </c>
      <c r="B1385" s="7">
        <v>45473.628483796296</v>
      </c>
      <c r="C1385" s="10">
        <v>100.0</v>
      </c>
    </row>
    <row r="1386">
      <c r="A1386" s="1" t="s">
        <v>378</v>
      </c>
      <c r="B1386" s="7">
        <v>45560.01614583333</v>
      </c>
      <c r="C1386" s="10">
        <v>100.0</v>
      </c>
      <c r="D1386" s="7">
        <v>45588.80640046296</v>
      </c>
    </row>
    <row r="1387">
      <c r="A1387" s="1" t="s">
        <v>357</v>
      </c>
      <c r="B1387" s="7">
        <v>45377.714224537034</v>
      </c>
      <c r="C1387" s="10">
        <v>100.0</v>
      </c>
      <c r="D1387" s="7">
        <v>45383.80824074074</v>
      </c>
    </row>
    <row r="1388">
      <c r="A1388" s="1" t="s">
        <v>6692</v>
      </c>
      <c r="B1388" s="7">
        <v>45473.638969907406</v>
      </c>
      <c r="C1388" s="10">
        <v>100.0</v>
      </c>
    </row>
    <row r="1389">
      <c r="A1389" s="1" t="s">
        <v>5869</v>
      </c>
      <c r="B1389" s="7">
        <v>45030.77407407408</v>
      </c>
      <c r="C1389" s="10">
        <v>30.0</v>
      </c>
    </row>
    <row r="1390">
      <c r="A1390" s="1" t="s">
        <v>922</v>
      </c>
      <c r="B1390" s="7">
        <v>45473.630590277775</v>
      </c>
      <c r="C1390" s="10">
        <v>22.4500007629394</v>
      </c>
    </row>
    <row r="1391">
      <c r="A1391" s="1" t="s">
        <v>2583</v>
      </c>
      <c r="B1391" s="7">
        <v>45212.553773148145</v>
      </c>
      <c r="C1391" s="10">
        <v>10.0</v>
      </c>
    </row>
    <row r="1392">
      <c r="A1392" s="1" t="s">
        <v>440</v>
      </c>
      <c r="B1392" s="7">
        <v>45560.011967592596</v>
      </c>
      <c r="C1392" s="10">
        <v>10.0</v>
      </c>
    </row>
    <row r="1393">
      <c r="C1393" s="4"/>
    </row>
    <row r="1394">
      <c r="C1394" s="4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854</v>
      </c>
      <c r="C1" s="1" t="s">
        <v>9705</v>
      </c>
      <c r="D1" s="1" t="s">
        <v>9706</v>
      </c>
      <c r="E1" s="1" t="s">
        <v>9707</v>
      </c>
      <c r="F1" s="1" t="s">
        <v>9708</v>
      </c>
      <c r="G1" s="1" t="s">
        <v>9709</v>
      </c>
      <c r="H1" s="1" t="s">
        <v>9710</v>
      </c>
      <c r="I1" s="1" t="s">
        <v>9711</v>
      </c>
      <c r="J1" s="1" t="s">
        <v>9712</v>
      </c>
      <c r="K1" s="1" t="s">
        <v>859</v>
      </c>
      <c r="L1" s="1" t="s">
        <v>860</v>
      </c>
      <c r="M1" s="1" t="s">
        <v>861</v>
      </c>
      <c r="N1" s="1" t="s">
        <v>9713</v>
      </c>
    </row>
    <row r="2">
      <c r="A2" s="1" t="s">
        <v>9714</v>
      </c>
      <c r="B2" s="1" t="s">
        <v>7738</v>
      </c>
      <c r="C2" s="1" t="s">
        <v>9715</v>
      </c>
      <c r="D2" s="1" t="s">
        <v>9716</v>
      </c>
      <c r="E2" s="1" t="s">
        <v>9717</v>
      </c>
      <c r="F2" s="1">
        <v>9450.0</v>
      </c>
      <c r="G2" s="1">
        <v>72000.0</v>
      </c>
      <c r="H2" s="1">
        <v>7350.0</v>
      </c>
      <c r="I2" s="1">
        <v>4500.0</v>
      </c>
      <c r="J2" s="1">
        <v>0.0</v>
      </c>
      <c r="K2" s="7">
        <v>45549.10306712963</v>
      </c>
      <c r="L2" s="7">
        <v>45549.10306712963</v>
      </c>
      <c r="N2" s="1">
        <v>2520.0</v>
      </c>
    </row>
    <row r="3">
      <c r="A3" s="1" t="s">
        <v>9718</v>
      </c>
      <c r="B3" s="1" t="s">
        <v>1243</v>
      </c>
      <c r="C3" s="1" t="s">
        <v>9719</v>
      </c>
      <c r="D3" s="1" t="s">
        <v>9716</v>
      </c>
      <c r="E3" s="1" t="s">
        <v>9720</v>
      </c>
      <c r="F3" s="1">
        <v>1050.0</v>
      </c>
      <c r="G3" s="1">
        <v>8000.0</v>
      </c>
      <c r="H3" s="1">
        <v>1050.0</v>
      </c>
      <c r="I3" s="1">
        <v>500.0</v>
      </c>
      <c r="J3" s="1">
        <v>0.0</v>
      </c>
      <c r="K3" s="7">
        <v>45549.10306712963</v>
      </c>
      <c r="L3" s="7">
        <v>45549.10306712963</v>
      </c>
      <c r="N3" s="1">
        <v>436.0</v>
      </c>
    </row>
    <row r="4">
      <c r="A4" s="1" t="s">
        <v>9721</v>
      </c>
      <c r="B4" s="1" t="s">
        <v>7721</v>
      </c>
      <c r="C4" s="1" t="s">
        <v>9722</v>
      </c>
      <c r="D4" s="1" t="s">
        <v>9716</v>
      </c>
      <c r="E4" s="1" t="s">
        <v>9720</v>
      </c>
      <c r="F4" s="1">
        <v>21000.0</v>
      </c>
      <c r="G4" s="1">
        <v>160000.0</v>
      </c>
      <c r="H4" s="1">
        <v>21000.0</v>
      </c>
      <c r="I4" s="1">
        <v>10000.0</v>
      </c>
      <c r="J4" s="1">
        <v>0.0</v>
      </c>
      <c r="K4" s="7">
        <v>45549.10306712963</v>
      </c>
      <c r="L4" s="7">
        <v>45549.10306712963</v>
      </c>
      <c r="N4" s="1">
        <v>5670.0</v>
      </c>
    </row>
    <row r="5">
      <c r="A5" s="1" t="s">
        <v>9723</v>
      </c>
      <c r="B5" s="1" t="s">
        <v>5339</v>
      </c>
      <c r="C5" s="1" t="s">
        <v>9724</v>
      </c>
      <c r="D5" s="1" t="s">
        <v>9716</v>
      </c>
      <c r="E5" s="1" t="s">
        <v>9717</v>
      </c>
      <c r="F5" s="1">
        <v>21000.0</v>
      </c>
      <c r="G5" s="1">
        <v>160000.0</v>
      </c>
      <c r="H5" s="1">
        <v>21000.0</v>
      </c>
      <c r="I5" s="1">
        <v>10000.0</v>
      </c>
      <c r="J5" s="1">
        <v>0.0</v>
      </c>
      <c r="K5" s="7">
        <v>45549.10306712963</v>
      </c>
      <c r="L5" s="7">
        <v>45549.10306712963</v>
      </c>
      <c r="N5" s="1">
        <v>5670.0</v>
      </c>
    </row>
    <row r="6">
      <c r="A6" s="1" t="s">
        <v>9725</v>
      </c>
      <c r="B6" s="1" t="s">
        <v>7751</v>
      </c>
      <c r="C6" s="1" t="s">
        <v>9726</v>
      </c>
      <c r="D6" s="1" t="s">
        <v>9716</v>
      </c>
      <c r="E6" s="1" t="s">
        <v>9727</v>
      </c>
      <c r="F6" s="1">
        <v>5250.0</v>
      </c>
      <c r="G6" s="1">
        <v>40000.0</v>
      </c>
      <c r="H6" s="1">
        <v>5250.0</v>
      </c>
      <c r="I6" s="1">
        <v>2500.0</v>
      </c>
      <c r="J6" s="1">
        <v>0.0</v>
      </c>
      <c r="K6" s="7">
        <v>45549.10306712963</v>
      </c>
      <c r="L6" s="7">
        <v>45549.10306712963</v>
      </c>
      <c r="N6" s="1">
        <v>1260.0</v>
      </c>
    </row>
    <row r="7">
      <c r="A7" s="1" t="s">
        <v>9728</v>
      </c>
      <c r="B7" s="1" t="s">
        <v>7722</v>
      </c>
      <c r="C7" s="1" t="s">
        <v>9729</v>
      </c>
      <c r="D7" s="1" t="s">
        <v>9716</v>
      </c>
      <c r="E7" s="1" t="s">
        <v>9727</v>
      </c>
      <c r="F7" s="1">
        <v>21000.0</v>
      </c>
      <c r="G7" s="1">
        <v>160000.0</v>
      </c>
      <c r="H7" s="1">
        <v>21000.0</v>
      </c>
      <c r="I7" s="1">
        <v>10000.0</v>
      </c>
      <c r="J7" s="1">
        <v>0.0</v>
      </c>
      <c r="K7" s="7">
        <v>45549.10306712963</v>
      </c>
      <c r="L7" s="7">
        <v>45549.10306712963</v>
      </c>
      <c r="N7" s="1">
        <v>5670.0</v>
      </c>
    </row>
    <row r="8">
      <c r="A8" s="1" t="s">
        <v>9730</v>
      </c>
      <c r="B8" s="1" t="s">
        <v>1104</v>
      </c>
      <c r="C8" s="1" t="s">
        <v>9731</v>
      </c>
      <c r="D8" s="1" t="s">
        <v>9732</v>
      </c>
      <c r="E8" s="1" t="s">
        <v>9727</v>
      </c>
      <c r="F8" s="1">
        <v>0.0</v>
      </c>
      <c r="G8" s="1">
        <v>0.0</v>
      </c>
      <c r="H8" s="1">
        <v>0.0</v>
      </c>
      <c r="I8" s="1">
        <v>0.0</v>
      </c>
      <c r="J8" s="1">
        <v>2000.0</v>
      </c>
      <c r="K8" s="7">
        <v>45575.95211805555</v>
      </c>
      <c r="L8" s="7">
        <v>45575.95211805555</v>
      </c>
      <c r="N8" s="1">
        <v>397.0</v>
      </c>
    </row>
    <row r="9">
      <c r="A9" s="1" t="s">
        <v>9733</v>
      </c>
      <c r="B9" s="1" t="s">
        <v>973</v>
      </c>
      <c r="C9" s="1" t="s">
        <v>9734</v>
      </c>
      <c r="D9" s="1" t="s">
        <v>9716</v>
      </c>
      <c r="E9" s="1" t="s">
        <v>9720</v>
      </c>
      <c r="F9" s="1">
        <v>3150.0</v>
      </c>
      <c r="G9" s="1">
        <v>24000.0</v>
      </c>
      <c r="H9" s="1">
        <v>3150.0</v>
      </c>
      <c r="I9" s="1">
        <v>1500.0</v>
      </c>
      <c r="J9" s="1">
        <v>0.0</v>
      </c>
      <c r="K9" s="7">
        <v>45549.10306712963</v>
      </c>
      <c r="L9" s="7">
        <v>45549.10306712963</v>
      </c>
      <c r="N9" s="1">
        <v>877.0</v>
      </c>
    </row>
    <row r="10">
      <c r="A10" s="1" t="s">
        <v>9735</v>
      </c>
      <c r="B10" s="1" t="s">
        <v>1006</v>
      </c>
      <c r="C10" s="1" t="s">
        <v>9736</v>
      </c>
      <c r="D10" s="1" t="s">
        <v>9716</v>
      </c>
      <c r="E10" s="1" t="s">
        <v>9720</v>
      </c>
      <c r="F10" s="1">
        <v>1575.0</v>
      </c>
      <c r="G10" s="1">
        <v>12000.0</v>
      </c>
      <c r="H10" s="1">
        <v>1575.0</v>
      </c>
      <c r="I10" s="1">
        <v>750.0</v>
      </c>
      <c r="J10" s="1">
        <v>0.0</v>
      </c>
      <c r="K10" s="7">
        <v>45549.10306712963</v>
      </c>
      <c r="L10" s="7">
        <v>45549.10306712963</v>
      </c>
      <c r="N10" s="1">
        <v>562.0</v>
      </c>
    </row>
    <row r="11">
      <c r="A11" s="1" t="s">
        <v>9737</v>
      </c>
      <c r="B11" s="1" t="s">
        <v>7757</v>
      </c>
      <c r="C11" s="1" t="s">
        <v>9738</v>
      </c>
      <c r="D11" s="1" t="s">
        <v>9732</v>
      </c>
      <c r="E11" s="1" t="s">
        <v>9720</v>
      </c>
      <c r="F11" s="1">
        <v>0.0</v>
      </c>
      <c r="G11" s="1">
        <v>0.0</v>
      </c>
      <c r="H11" s="1">
        <v>0.0</v>
      </c>
      <c r="I11" s="1">
        <v>0.0</v>
      </c>
      <c r="J11" s="1">
        <v>7000.0</v>
      </c>
      <c r="K11" s="7">
        <v>45549.11068287037</v>
      </c>
      <c r="L11" s="7">
        <v>45549.11068287037</v>
      </c>
      <c r="N11" s="1">
        <v>697.0</v>
      </c>
    </row>
    <row r="12">
      <c r="A12" s="1" t="s">
        <v>9739</v>
      </c>
      <c r="B12" s="1" t="s">
        <v>2833</v>
      </c>
      <c r="C12" s="1" t="s">
        <v>9740</v>
      </c>
      <c r="D12" s="1" t="s">
        <v>9716</v>
      </c>
      <c r="E12" s="1" t="s">
        <v>9720</v>
      </c>
      <c r="F12" s="1">
        <v>0.0</v>
      </c>
      <c r="G12" s="1">
        <v>0.0</v>
      </c>
      <c r="H12" s="1">
        <v>0.0</v>
      </c>
      <c r="I12" s="1">
        <v>100.0</v>
      </c>
      <c r="J12" s="1">
        <v>0.0</v>
      </c>
      <c r="K12" s="7">
        <v>45549.10306712963</v>
      </c>
      <c r="L12" s="7">
        <v>45549.10306712963</v>
      </c>
      <c r="N12" s="1">
        <v>147.0</v>
      </c>
    </row>
    <row r="13">
      <c r="A13" s="1" t="s">
        <v>9741</v>
      </c>
      <c r="B13" s="1" t="s">
        <v>7746</v>
      </c>
      <c r="C13" s="1" t="s">
        <v>9742</v>
      </c>
      <c r="D13" s="1" t="s">
        <v>9716</v>
      </c>
      <c r="E13" s="1" t="s">
        <v>9743</v>
      </c>
      <c r="F13" s="1">
        <v>7350.0</v>
      </c>
      <c r="G13" s="1">
        <v>56000.0</v>
      </c>
      <c r="H13" s="1">
        <v>7350.0</v>
      </c>
      <c r="I13" s="1">
        <v>3500.0</v>
      </c>
      <c r="J13" s="1">
        <v>0.0</v>
      </c>
      <c r="K13" s="7">
        <v>45549.10306712963</v>
      </c>
      <c r="L13" s="7">
        <v>45549.10306712963</v>
      </c>
      <c r="N13" s="1">
        <v>1890.0</v>
      </c>
    </row>
    <row r="14">
      <c r="A14" s="1" t="s">
        <v>9744</v>
      </c>
      <c r="B14" s="1" t="s">
        <v>2230</v>
      </c>
      <c r="C14" s="1" t="s">
        <v>9745</v>
      </c>
      <c r="D14" s="1" t="s">
        <v>9716</v>
      </c>
      <c r="E14" s="1" t="s">
        <v>9720</v>
      </c>
      <c r="F14" s="1">
        <v>14700.0</v>
      </c>
      <c r="G14" s="1">
        <v>112000.0</v>
      </c>
      <c r="H14" s="1">
        <v>14700.0</v>
      </c>
      <c r="I14" s="1">
        <v>7000.0</v>
      </c>
      <c r="J14" s="1">
        <v>0.0</v>
      </c>
      <c r="K14" s="7">
        <v>45549.10306712963</v>
      </c>
      <c r="L14" s="7">
        <v>45549.10306712963</v>
      </c>
      <c r="N14" s="1">
        <v>3780.0</v>
      </c>
    </row>
    <row r="15">
      <c r="A15" s="1" t="s">
        <v>9746</v>
      </c>
      <c r="B15" s="1" t="s">
        <v>7755</v>
      </c>
      <c r="C15" s="1" t="s">
        <v>9747</v>
      </c>
      <c r="D15" s="1" t="s">
        <v>9716</v>
      </c>
      <c r="E15" s="1" t="s">
        <v>9727</v>
      </c>
      <c r="F15" s="1">
        <v>2100.0</v>
      </c>
      <c r="G15" s="1">
        <v>16000.0</v>
      </c>
      <c r="H15" s="1">
        <v>2100.0</v>
      </c>
      <c r="I15" s="1">
        <v>1000.0</v>
      </c>
      <c r="J15" s="1">
        <v>0.0</v>
      </c>
      <c r="K15" s="7">
        <v>45549.10306712963</v>
      </c>
      <c r="L15" s="7">
        <v>45549.10306712963</v>
      </c>
      <c r="N15" s="1">
        <v>719.5</v>
      </c>
    </row>
    <row r="16">
      <c r="A16" s="1" t="s">
        <v>9748</v>
      </c>
      <c r="B16" s="1" t="s">
        <v>7724</v>
      </c>
      <c r="C16" s="1" t="s">
        <v>9749</v>
      </c>
      <c r="D16" s="1" t="s">
        <v>9716</v>
      </c>
      <c r="E16" s="1" t="s">
        <v>9743</v>
      </c>
      <c r="F16" s="1">
        <v>18900.0</v>
      </c>
      <c r="G16" s="1">
        <v>144000.0</v>
      </c>
      <c r="H16" s="1">
        <v>18900.0</v>
      </c>
      <c r="I16" s="1">
        <v>9000.0</v>
      </c>
      <c r="J16" s="1">
        <v>0.0</v>
      </c>
      <c r="K16" s="7">
        <v>45549.10306712963</v>
      </c>
      <c r="L16" s="7">
        <v>45549.10306712963</v>
      </c>
      <c r="N16" s="1">
        <v>5040.0</v>
      </c>
    </row>
    <row r="17">
      <c r="A17" s="1" t="s">
        <v>9750</v>
      </c>
      <c r="B17" s="1" t="s">
        <v>945</v>
      </c>
      <c r="C17" s="1" t="s">
        <v>9751</v>
      </c>
      <c r="D17" s="1" t="s">
        <v>9716</v>
      </c>
      <c r="E17" s="1" t="s">
        <v>9743</v>
      </c>
      <c r="F17" s="1">
        <v>2100.0</v>
      </c>
      <c r="G17" s="1">
        <v>16000.0</v>
      </c>
      <c r="H17" s="1">
        <v>2100.0</v>
      </c>
      <c r="I17" s="1">
        <v>1000.0</v>
      </c>
      <c r="J17" s="1">
        <v>0.0</v>
      </c>
      <c r="K17" s="7">
        <v>45549.10306712963</v>
      </c>
      <c r="L17" s="7">
        <v>45549.10306712963</v>
      </c>
      <c r="N17" s="1">
        <v>719.5</v>
      </c>
    </row>
    <row r="18">
      <c r="A18" s="1" t="s">
        <v>9752</v>
      </c>
      <c r="B18" s="1" t="s">
        <v>7744</v>
      </c>
      <c r="C18" s="1" t="s">
        <v>9753</v>
      </c>
      <c r="D18" s="1" t="s">
        <v>9732</v>
      </c>
      <c r="E18" s="1" t="s">
        <v>9727</v>
      </c>
      <c r="F18" s="1">
        <v>0.0</v>
      </c>
      <c r="G18" s="1">
        <v>0.0</v>
      </c>
      <c r="H18" s="1">
        <v>0.0</v>
      </c>
      <c r="I18" s="1">
        <v>0.0</v>
      </c>
      <c r="J18" s="1">
        <v>27000.0</v>
      </c>
      <c r="K18" s="7">
        <v>45572.55421296296</v>
      </c>
      <c r="L18" s="7">
        <v>45572.55421296296</v>
      </c>
      <c r="N18" s="1">
        <v>1997.0</v>
      </c>
    </row>
    <row r="19">
      <c r="A19" s="1" t="s">
        <v>9754</v>
      </c>
      <c r="B19" s="1" t="s">
        <v>7723</v>
      </c>
      <c r="C19" s="1" t="s">
        <v>9755</v>
      </c>
      <c r="D19" s="1" t="s">
        <v>9716</v>
      </c>
      <c r="E19" s="1" t="s">
        <v>9743</v>
      </c>
      <c r="F19" s="1">
        <v>21000.0</v>
      </c>
      <c r="G19" s="1">
        <v>160000.0</v>
      </c>
      <c r="H19" s="1">
        <v>21000.0</v>
      </c>
      <c r="I19" s="1">
        <v>10000.0</v>
      </c>
      <c r="J19" s="1">
        <v>0.0</v>
      </c>
      <c r="K19" s="7">
        <v>45549.10306712963</v>
      </c>
      <c r="L19" s="7">
        <v>45549.10306712963</v>
      </c>
      <c r="N19" s="1">
        <v>5670.0</v>
      </c>
    </row>
    <row r="20">
      <c r="A20" s="1" t="s">
        <v>9756</v>
      </c>
      <c r="B20" s="1" t="s">
        <v>915</v>
      </c>
      <c r="C20" s="1" t="s">
        <v>9757</v>
      </c>
      <c r="D20" s="1" t="s">
        <v>9716</v>
      </c>
      <c r="E20" s="1" t="s">
        <v>9727</v>
      </c>
      <c r="F20" s="1">
        <v>630.0</v>
      </c>
      <c r="G20" s="1">
        <v>4800.0</v>
      </c>
      <c r="H20" s="1">
        <v>630.0</v>
      </c>
      <c r="I20" s="1">
        <v>300.0</v>
      </c>
      <c r="J20" s="1">
        <v>0.0</v>
      </c>
      <c r="K20" s="7">
        <v>45549.10306712963</v>
      </c>
      <c r="L20" s="7">
        <v>45549.10306712963</v>
      </c>
      <c r="N20" s="1">
        <v>341.0</v>
      </c>
    </row>
    <row r="21">
      <c r="A21" s="1" t="s">
        <v>9758</v>
      </c>
      <c r="B21" s="1" t="s">
        <v>7753</v>
      </c>
      <c r="C21" s="1" t="s">
        <v>9759</v>
      </c>
      <c r="D21" s="1" t="s">
        <v>9716</v>
      </c>
      <c r="E21" s="1" t="s">
        <v>9717</v>
      </c>
      <c r="F21" s="1">
        <v>4200.0</v>
      </c>
      <c r="G21" s="1">
        <v>32000.0</v>
      </c>
      <c r="H21" s="1">
        <v>4200.0</v>
      </c>
      <c r="I21" s="1">
        <v>2000.0</v>
      </c>
      <c r="J21" s="1">
        <v>0.0</v>
      </c>
      <c r="K21" s="7">
        <v>45549.10306712963</v>
      </c>
      <c r="L21" s="7">
        <v>45549.10306712963</v>
      </c>
      <c r="N21" s="1">
        <v>1147.0</v>
      </c>
    </row>
    <row r="22">
      <c r="A22" s="1" t="s">
        <v>9760</v>
      </c>
      <c r="B22" s="1" t="s">
        <v>3609</v>
      </c>
      <c r="C22" s="1" t="s">
        <v>9761</v>
      </c>
      <c r="D22" s="1" t="s">
        <v>9716</v>
      </c>
      <c r="E22" s="1" t="s">
        <v>9743</v>
      </c>
      <c r="F22" s="1">
        <v>6300.0</v>
      </c>
      <c r="G22" s="1">
        <v>48000.0</v>
      </c>
      <c r="H22" s="1">
        <v>6300.0</v>
      </c>
      <c r="I22" s="1">
        <v>3000.0</v>
      </c>
      <c r="J22" s="1">
        <v>0.0</v>
      </c>
      <c r="K22" s="7">
        <v>45549.10306712963</v>
      </c>
      <c r="L22" s="7">
        <v>45549.10306712963</v>
      </c>
      <c r="N22" s="1">
        <v>1575.0</v>
      </c>
    </row>
    <row r="23">
      <c r="A23" s="1" t="s">
        <v>9762</v>
      </c>
      <c r="B23" s="1" t="s">
        <v>7758</v>
      </c>
      <c r="C23" s="1" t="s">
        <v>9763</v>
      </c>
      <c r="D23" s="1" t="s">
        <v>9732</v>
      </c>
      <c r="E23" s="1" t="s">
        <v>9727</v>
      </c>
      <c r="F23" s="1">
        <v>0.0</v>
      </c>
      <c r="G23" s="1">
        <v>0.0</v>
      </c>
      <c r="H23" s="1">
        <v>0.0</v>
      </c>
      <c r="I23" s="1">
        <v>0.0</v>
      </c>
      <c r="J23" s="1">
        <v>7000.0</v>
      </c>
      <c r="K23" s="7">
        <v>45549.11004629629</v>
      </c>
      <c r="L23" s="7">
        <v>45549.11004629629</v>
      </c>
      <c r="N23" s="1">
        <v>697.0</v>
      </c>
    </row>
    <row r="24">
      <c r="A24" s="1" t="s">
        <v>9764</v>
      </c>
      <c r="B24" s="1" t="s">
        <v>2172</v>
      </c>
      <c r="C24" s="1" t="s">
        <v>9765</v>
      </c>
      <c r="D24" s="1" t="s">
        <v>9716</v>
      </c>
      <c r="E24" s="1" t="s">
        <v>9720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7">
        <v>45549.10306712963</v>
      </c>
      <c r="L24" s="7">
        <v>45549.10306712963</v>
      </c>
      <c r="N24" s="1">
        <v>297.0</v>
      </c>
    </row>
    <row r="25">
      <c r="A25" s="1" t="s">
        <v>9766</v>
      </c>
      <c r="B25" s="1" t="s">
        <v>7727</v>
      </c>
      <c r="C25" s="1" t="s">
        <v>9767</v>
      </c>
      <c r="D25" s="1" t="s">
        <v>9716</v>
      </c>
      <c r="E25" s="1" t="s">
        <v>9717</v>
      </c>
      <c r="F25" s="1">
        <v>16800.0</v>
      </c>
      <c r="G25" s="1">
        <v>128000.0</v>
      </c>
      <c r="H25" s="1">
        <v>16800.0</v>
      </c>
      <c r="I25" s="1">
        <v>8000.0</v>
      </c>
      <c r="J25" s="1">
        <v>0.0</v>
      </c>
      <c r="K25" s="7">
        <v>45549.10306712963</v>
      </c>
      <c r="L25" s="7">
        <v>45549.10306712963</v>
      </c>
      <c r="N25" s="1">
        <v>4410.0</v>
      </c>
    </row>
    <row r="26">
      <c r="A26" s="1" t="s">
        <v>9768</v>
      </c>
      <c r="B26" s="1" t="s">
        <v>6278</v>
      </c>
      <c r="C26" s="1" t="s">
        <v>9769</v>
      </c>
      <c r="D26" s="1" t="s">
        <v>9716</v>
      </c>
      <c r="E26" s="1" t="s">
        <v>9717</v>
      </c>
      <c r="F26" s="1">
        <v>5250.0</v>
      </c>
      <c r="G26" s="1">
        <v>40000.0</v>
      </c>
      <c r="H26" s="1">
        <v>5250.0</v>
      </c>
      <c r="I26" s="1">
        <v>2500.0</v>
      </c>
      <c r="J26" s="1">
        <v>0.0</v>
      </c>
      <c r="K26" s="7">
        <v>45549.10306712963</v>
      </c>
      <c r="L26" s="7">
        <v>45549.10306712963</v>
      </c>
      <c r="N26" s="1">
        <v>1260.0</v>
      </c>
    </row>
    <row r="27">
      <c r="A27" s="1" t="s">
        <v>9770</v>
      </c>
      <c r="B27" s="1" t="s">
        <v>1786</v>
      </c>
      <c r="C27" s="1" t="s">
        <v>9771</v>
      </c>
      <c r="D27" s="1" t="s">
        <v>9716</v>
      </c>
      <c r="E27" s="1" t="s">
        <v>9727</v>
      </c>
      <c r="F27" s="1">
        <v>1575.0</v>
      </c>
      <c r="G27" s="1">
        <v>12000.0</v>
      </c>
      <c r="H27" s="1">
        <v>1575.0</v>
      </c>
      <c r="I27" s="1">
        <v>750.0</v>
      </c>
      <c r="J27" s="1">
        <v>0.0</v>
      </c>
      <c r="K27" s="7">
        <v>45549.10306712963</v>
      </c>
      <c r="L27" s="7">
        <v>45549.10306712963</v>
      </c>
      <c r="N27" s="1">
        <v>562.0</v>
      </c>
    </row>
    <row r="28">
      <c r="A28" s="1" t="s">
        <v>9772</v>
      </c>
      <c r="B28" s="1" t="s">
        <v>7749</v>
      </c>
      <c r="C28" s="1" t="s">
        <v>9773</v>
      </c>
      <c r="D28" s="1" t="s">
        <v>9716</v>
      </c>
      <c r="E28" s="1" t="s">
        <v>9727</v>
      </c>
      <c r="F28" s="1">
        <v>6300.0</v>
      </c>
      <c r="G28" s="1">
        <v>48000.0</v>
      </c>
      <c r="H28" s="1">
        <v>6300.0</v>
      </c>
      <c r="I28" s="1">
        <v>3000.0</v>
      </c>
      <c r="J28" s="1">
        <v>0.0</v>
      </c>
      <c r="K28" s="7">
        <v>45549.10306712963</v>
      </c>
      <c r="L28" s="7">
        <v>45549.10306712963</v>
      </c>
      <c r="N28" s="1">
        <v>1575.0</v>
      </c>
    </row>
    <row r="29">
      <c r="A29" s="1" t="s">
        <v>9774</v>
      </c>
      <c r="B29" s="1" t="s">
        <v>7733</v>
      </c>
      <c r="C29" s="1" t="s">
        <v>9775</v>
      </c>
      <c r="D29" s="1" t="s">
        <v>9716</v>
      </c>
      <c r="E29" s="1" t="s">
        <v>9743</v>
      </c>
      <c r="F29" s="1">
        <v>12600.0</v>
      </c>
      <c r="G29" s="1">
        <v>96000.0</v>
      </c>
      <c r="H29" s="1">
        <v>12600.0</v>
      </c>
      <c r="I29" s="1">
        <v>6000.0</v>
      </c>
      <c r="J29" s="1">
        <v>0.0</v>
      </c>
      <c r="K29" s="7">
        <v>45549.10306712963</v>
      </c>
      <c r="L29" s="7">
        <v>45549.10306712963</v>
      </c>
      <c r="N29" s="1">
        <v>3150.0</v>
      </c>
    </row>
    <row r="30">
      <c r="A30" s="1" t="s">
        <v>9776</v>
      </c>
      <c r="B30" s="1" t="s">
        <v>7734</v>
      </c>
      <c r="C30" s="1" t="s">
        <v>9777</v>
      </c>
      <c r="D30" s="1" t="s">
        <v>9716</v>
      </c>
      <c r="E30" s="1" t="s">
        <v>9717</v>
      </c>
      <c r="F30" s="1">
        <v>12600.0</v>
      </c>
      <c r="G30" s="1">
        <v>96000.0</v>
      </c>
      <c r="H30" s="1">
        <v>12600.0</v>
      </c>
      <c r="I30" s="1">
        <v>6000.0</v>
      </c>
      <c r="J30" s="1">
        <v>0.0</v>
      </c>
      <c r="K30" s="7">
        <v>45549.10306712963</v>
      </c>
      <c r="L30" s="7">
        <v>45549.10306712963</v>
      </c>
      <c r="N30" s="1">
        <v>3150.0</v>
      </c>
    </row>
    <row r="31">
      <c r="A31" s="1" t="s">
        <v>9778</v>
      </c>
      <c r="B31" s="1" t="s">
        <v>1115</v>
      </c>
      <c r="C31" s="1" t="s">
        <v>9779</v>
      </c>
      <c r="D31" s="1" t="s">
        <v>9716</v>
      </c>
      <c r="E31" s="1" t="s">
        <v>9743</v>
      </c>
      <c r="F31" s="1">
        <v>1575.0</v>
      </c>
      <c r="G31" s="1">
        <v>12000.0</v>
      </c>
      <c r="H31" s="1">
        <v>1575.0</v>
      </c>
      <c r="I31" s="1">
        <v>750.0</v>
      </c>
      <c r="J31" s="1">
        <v>0.0</v>
      </c>
      <c r="K31" s="7">
        <v>45549.10306712963</v>
      </c>
      <c r="L31" s="7">
        <v>45549.10306712963</v>
      </c>
      <c r="N31" s="1">
        <v>562.0</v>
      </c>
    </row>
    <row r="32">
      <c r="A32" s="1" t="s">
        <v>9780</v>
      </c>
      <c r="B32" s="1" t="s">
        <v>1699</v>
      </c>
      <c r="C32" s="1" t="s">
        <v>9781</v>
      </c>
      <c r="D32" s="1" t="s">
        <v>9732</v>
      </c>
      <c r="E32" s="1" t="s">
        <v>9720</v>
      </c>
      <c r="F32" s="1">
        <v>0.0</v>
      </c>
      <c r="G32" s="1">
        <v>0.0</v>
      </c>
      <c r="H32" s="1">
        <v>0.0</v>
      </c>
      <c r="I32" s="1">
        <v>0.0</v>
      </c>
      <c r="J32" s="1">
        <v>7000.0</v>
      </c>
      <c r="K32" s="7">
        <v>45549.11282407407</v>
      </c>
      <c r="L32" s="7">
        <v>45549.11282407407</v>
      </c>
      <c r="N32" s="1">
        <v>697.0</v>
      </c>
    </row>
    <row r="33">
      <c r="A33" s="1" t="s">
        <v>9782</v>
      </c>
      <c r="B33" s="1" t="s">
        <v>930</v>
      </c>
      <c r="C33" s="1" t="s">
        <v>9783</v>
      </c>
      <c r="D33" s="1" t="s">
        <v>9716</v>
      </c>
      <c r="E33" s="1" t="s">
        <v>9720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7">
        <v>45549.10306712963</v>
      </c>
      <c r="L33" s="7">
        <v>45549.10306712963</v>
      </c>
      <c r="N33" s="1">
        <v>297.0</v>
      </c>
    </row>
    <row r="34">
      <c r="A34" s="1" t="s">
        <v>9784</v>
      </c>
      <c r="B34" s="1" t="s">
        <v>1333</v>
      </c>
      <c r="C34" s="1" t="s">
        <v>9738</v>
      </c>
      <c r="D34" s="1" t="s">
        <v>9732</v>
      </c>
      <c r="E34" s="1" t="s">
        <v>9720</v>
      </c>
      <c r="F34" s="1">
        <v>0.0</v>
      </c>
      <c r="G34" s="1">
        <v>0.0</v>
      </c>
      <c r="H34" s="1">
        <v>0.0</v>
      </c>
      <c r="I34" s="1">
        <v>0.0</v>
      </c>
      <c r="J34" s="1">
        <v>7000.0</v>
      </c>
      <c r="K34" s="7">
        <v>45549.111238425925</v>
      </c>
      <c r="L34" s="7">
        <v>45549.111238425925</v>
      </c>
      <c r="N34" s="1">
        <v>697.0</v>
      </c>
    </row>
    <row r="35">
      <c r="A35" s="1" t="s">
        <v>9785</v>
      </c>
      <c r="B35" s="1" t="s">
        <v>908</v>
      </c>
      <c r="C35" s="1" t="s">
        <v>9786</v>
      </c>
      <c r="D35" s="1" t="s">
        <v>9716</v>
      </c>
      <c r="E35" s="1" t="s">
        <v>9720</v>
      </c>
      <c r="F35" s="1">
        <v>630.0</v>
      </c>
      <c r="G35" s="1">
        <v>4800.0</v>
      </c>
      <c r="H35" s="1">
        <v>630.0</v>
      </c>
      <c r="I35" s="1">
        <v>300.0</v>
      </c>
      <c r="J35" s="1">
        <v>0.0</v>
      </c>
      <c r="K35" s="7">
        <v>45549.10306712963</v>
      </c>
      <c r="L35" s="7">
        <v>45549.10306712963</v>
      </c>
      <c r="N35" s="1">
        <v>341.0</v>
      </c>
    </row>
    <row r="36">
      <c r="A36" s="1" t="s">
        <v>9787</v>
      </c>
      <c r="B36" s="1" t="s">
        <v>7725</v>
      </c>
      <c r="C36" s="1" t="s">
        <v>9788</v>
      </c>
      <c r="D36" s="1" t="s">
        <v>9716</v>
      </c>
      <c r="E36" s="1" t="s">
        <v>9717</v>
      </c>
      <c r="F36" s="1">
        <v>18900.0</v>
      </c>
      <c r="G36" s="1">
        <v>144000.0</v>
      </c>
      <c r="H36" s="1">
        <v>18900.0</v>
      </c>
      <c r="I36" s="1">
        <v>9000.0</v>
      </c>
      <c r="J36" s="1">
        <v>0.0</v>
      </c>
      <c r="K36" s="7">
        <v>45549.10306712963</v>
      </c>
      <c r="L36" s="7">
        <v>45549.10306712963</v>
      </c>
      <c r="N36" s="1">
        <v>5040.0</v>
      </c>
    </row>
    <row r="37">
      <c r="A37" s="1" t="s">
        <v>9789</v>
      </c>
      <c r="B37" s="1" t="s">
        <v>7754</v>
      </c>
      <c r="C37" s="1" t="s">
        <v>9790</v>
      </c>
      <c r="D37" s="1" t="s">
        <v>9716</v>
      </c>
      <c r="E37" s="1" t="s">
        <v>9717</v>
      </c>
      <c r="F37" s="1">
        <v>3150.0</v>
      </c>
      <c r="G37" s="1">
        <v>24000.0</v>
      </c>
      <c r="H37" s="1">
        <v>3150.0</v>
      </c>
      <c r="I37" s="1">
        <v>1500.0</v>
      </c>
      <c r="J37" s="1">
        <v>0.0</v>
      </c>
      <c r="K37" s="7">
        <v>45549.10306712963</v>
      </c>
      <c r="L37" s="7">
        <v>45549.10306712963</v>
      </c>
      <c r="N37" s="1">
        <v>877.0</v>
      </c>
    </row>
    <row r="38">
      <c r="A38" s="1" t="s">
        <v>9791</v>
      </c>
      <c r="B38" s="1" t="s">
        <v>6313</v>
      </c>
      <c r="C38" s="1" t="s">
        <v>9731</v>
      </c>
      <c r="D38" s="1" t="s">
        <v>9732</v>
      </c>
      <c r="E38" s="1" t="s">
        <v>9743</v>
      </c>
      <c r="F38" s="1">
        <v>0.0</v>
      </c>
      <c r="G38" s="1">
        <v>0.0</v>
      </c>
      <c r="H38" s="1">
        <v>0.0</v>
      </c>
      <c r="I38" s="1">
        <v>0.0</v>
      </c>
      <c r="J38" s="1">
        <v>2000.0</v>
      </c>
      <c r="K38" s="7">
        <v>45549.10989583333</v>
      </c>
      <c r="L38" s="7">
        <v>45549.10989583333</v>
      </c>
      <c r="N38" s="1">
        <v>397.0</v>
      </c>
    </row>
    <row r="39">
      <c r="A39" s="1" t="s">
        <v>9792</v>
      </c>
      <c r="B39" s="1" t="s">
        <v>7728</v>
      </c>
      <c r="C39" s="1" t="s">
        <v>9793</v>
      </c>
      <c r="D39" s="1" t="s">
        <v>9716</v>
      </c>
      <c r="E39" s="1" t="s">
        <v>9743</v>
      </c>
      <c r="F39" s="1">
        <v>16800.0</v>
      </c>
      <c r="G39" s="1">
        <v>128000.0</v>
      </c>
      <c r="H39" s="1">
        <v>16800.0</v>
      </c>
      <c r="I39" s="1">
        <v>8000.0</v>
      </c>
      <c r="J39" s="1">
        <v>0.0</v>
      </c>
      <c r="K39" s="7">
        <v>45549.10306712963</v>
      </c>
      <c r="L39" s="7">
        <v>45549.10306712963</v>
      </c>
      <c r="N39" s="1">
        <v>4410.0</v>
      </c>
    </row>
    <row r="40">
      <c r="A40" s="1" t="s">
        <v>9794</v>
      </c>
      <c r="B40" s="1" t="s">
        <v>7730</v>
      </c>
      <c r="C40" s="1" t="s">
        <v>9795</v>
      </c>
      <c r="D40" s="1" t="s">
        <v>9716</v>
      </c>
      <c r="E40" s="1" t="s">
        <v>9727</v>
      </c>
      <c r="F40" s="1">
        <v>14700.0</v>
      </c>
      <c r="G40" s="1">
        <v>112000.0</v>
      </c>
      <c r="H40" s="1">
        <v>14700.0</v>
      </c>
      <c r="I40" s="1">
        <v>7000.0</v>
      </c>
      <c r="J40" s="1">
        <v>0.0</v>
      </c>
      <c r="K40" s="7">
        <v>45549.10306712963</v>
      </c>
      <c r="L40" s="7">
        <v>45549.10306712963</v>
      </c>
      <c r="N40" s="1">
        <v>3780.0</v>
      </c>
    </row>
    <row r="41">
      <c r="A41" s="1" t="s">
        <v>9796</v>
      </c>
      <c r="B41" s="1" t="s">
        <v>4863</v>
      </c>
      <c r="C41" s="1" t="s">
        <v>9797</v>
      </c>
      <c r="D41" s="1" t="s">
        <v>9732</v>
      </c>
      <c r="E41" s="1" t="s">
        <v>9717</v>
      </c>
      <c r="F41" s="1">
        <v>0.0</v>
      </c>
      <c r="G41" s="1">
        <v>0.0</v>
      </c>
      <c r="H41" s="1">
        <v>0.0</v>
      </c>
      <c r="I41" s="1">
        <v>0.0</v>
      </c>
      <c r="J41" s="1">
        <v>12000.0</v>
      </c>
      <c r="K41" s="7">
        <v>45568.905625</v>
      </c>
      <c r="L41" s="7">
        <v>45568.905625</v>
      </c>
      <c r="N41" s="1">
        <v>997.0</v>
      </c>
    </row>
    <row r="42">
      <c r="A42" s="1" t="s">
        <v>9798</v>
      </c>
      <c r="B42" s="1" t="s">
        <v>3190</v>
      </c>
      <c r="C42" s="1" t="s">
        <v>9799</v>
      </c>
      <c r="D42" s="1" t="s">
        <v>9716</v>
      </c>
      <c r="E42" s="1" t="s">
        <v>9720</v>
      </c>
      <c r="F42" s="1">
        <v>0.0</v>
      </c>
      <c r="G42" s="1">
        <v>0.0</v>
      </c>
      <c r="H42" s="1">
        <v>0.0</v>
      </c>
      <c r="I42" s="1">
        <v>50.0</v>
      </c>
      <c r="J42" s="1">
        <v>0.0</v>
      </c>
      <c r="K42" s="7">
        <v>45549.10306712963</v>
      </c>
      <c r="L42" s="7">
        <v>45549.10306712963</v>
      </c>
      <c r="N42" s="1">
        <v>77.0</v>
      </c>
    </row>
    <row r="43">
      <c r="A43" s="1" t="s">
        <v>9800</v>
      </c>
      <c r="B43" s="1" t="s">
        <v>7759</v>
      </c>
      <c r="C43" s="1" t="s">
        <v>9738</v>
      </c>
      <c r="D43" s="1" t="s">
        <v>9732</v>
      </c>
      <c r="E43" s="1" t="s">
        <v>9720</v>
      </c>
      <c r="F43" s="1">
        <v>0.0</v>
      </c>
      <c r="G43" s="1">
        <v>0.0</v>
      </c>
      <c r="H43" s="1">
        <v>0.0</v>
      </c>
      <c r="I43" s="1">
        <v>0.0</v>
      </c>
      <c r="J43" s="1">
        <v>7000.0</v>
      </c>
      <c r="K43" s="7">
        <v>45549.111122685186</v>
      </c>
      <c r="L43" s="7">
        <v>45549.111122685186</v>
      </c>
      <c r="N43" s="1">
        <v>697.0</v>
      </c>
    </row>
    <row r="44">
      <c r="A44" s="1" t="s">
        <v>9801</v>
      </c>
      <c r="B44" s="1" t="s">
        <v>967</v>
      </c>
      <c r="C44" s="1" t="s">
        <v>9802</v>
      </c>
      <c r="D44" s="1" t="s">
        <v>9716</v>
      </c>
      <c r="E44" s="1" t="s">
        <v>9720</v>
      </c>
      <c r="F44" s="1">
        <v>4200.0</v>
      </c>
      <c r="G44" s="1">
        <v>32000.0</v>
      </c>
      <c r="H44" s="1">
        <v>4200.0</v>
      </c>
      <c r="I44" s="1">
        <v>2000.0</v>
      </c>
      <c r="J44" s="1">
        <v>0.0</v>
      </c>
      <c r="K44" s="7">
        <v>45549.10306712963</v>
      </c>
      <c r="L44" s="7">
        <v>45549.10306712963</v>
      </c>
      <c r="N44" s="1">
        <v>1147.0</v>
      </c>
    </row>
    <row r="45">
      <c r="A45" s="1" t="s">
        <v>9803</v>
      </c>
      <c r="B45" s="1" t="s">
        <v>7741</v>
      </c>
      <c r="C45" s="1" t="s">
        <v>9804</v>
      </c>
      <c r="D45" s="1" t="s">
        <v>9716</v>
      </c>
      <c r="E45" s="1" t="s">
        <v>9727</v>
      </c>
      <c r="F45" s="1">
        <v>8400.0</v>
      </c>
      <c r="G45" s="1">
        <v>64000.0</v>
      </c>
      <c r="H45" s="1">
        <v>8400.0</v>
      </c>
      <c r="I45" s="1">
        <v>4000.0</v>
      </c>
      <c r="J45" s="1">
        <v>0.0</v>
      </c>
      <c r="K45" s="7">
        <v>45549.10306712963</v>
      </c>
      <c r="L45" s="7">
        <v>45549.10306712963</v>
      </c>
      <c r="N45" s="1">
        <v>2205.0</v>
      </c>
    </row>
    <row r="46">
      <c r="A46" s="1" t="s">
        <v>9805</v>
      </c>
      <c r="B46" s="1" t="s">
        <v>5766</v>
      </c>
      <c r="C46" s="1" t="s">
        <v>9806</v>
      </c>
      <c r="D46" s="1" t="s">
        <v>9732</v>
      </c>
      <c r="E46" s="1" t="s">
        <v>9717</v>
      </c>
      <c r="F46" s="1">
        <v>0.0</v>
      </c>
      <c r="G46" s="1">
        <v>0.0</v>
      </c>
      <c r="H46" s="1">
        <v>0.0</v>
      </c>
      <c r="I46" s="1">
        <v>0.0</v>
      </c>
      <c r="J46" s="1">
        <v>7000.0</v>
      </c>
      <c r="K46" s="7">
        <v>45573.6322337963</v>
      </c>
      <c r="L46" s="7">
        <v>45573.6322337963</v>
      </c>
      <c r="N46" s="1">
        <v>697.0</v>
      </c>
    </row>
    <row r="47">
      <c r="A47" s="1" t="s">
        <v>9807</v>
      </c>
      <c r="B47" s="1" t="s">
        <v>7736</v>
      </c>
      <c r="C47" s="1" t="s">
        <v>9808</v>
      </c>
      <c r="D47" s="1" t="s">
        <v>9716</v>
      </c>
      <c r="E47" s="1" t="s">
        <v>9717</v>
      </c>
      <c r="F47" s="1">
        <v>10500.0</v>
      </c>
      <c r="G47" s="1">
        <v>80000.0</v>
      </c>
      <c r="H47" s="1">
        <v>10500.0</v>
      </c>
      <c r="I47" s="1">
        <v>5000.0</v>
      </c>
      <c r="J47" s="1">
        <v>0.0</v>
      </c>
      <c r="K47" s="7">
        <v>45549.10306712963</v>
      </c>
      <c r="L47" s="7">
        <v>45549.10306712963</v>
      </c>
      <c r="N47" s="1">
        <v>2835.0</v>
      </c>
    </row>
    <row r="48">
      <c r="A48" s="1" t="s">
        <v>9809</v>
      </c>
      <c r="B48" s="1" t="s">
        <v>3564</v>
      </c>
      <c r="C48" s="1" t="s">
        <v>9810</v>
      </c>
      <c r="D48" s="1" t="s">
        <v>9716</v>
      </c>
      <c r="E48" s="1" t="s">
        <v>9743</v>
      </c>
      <c r="F48" s="1">
        <v>0.0</v>
      </c>
      <c r="G48" s="1">
        <v>0.0</v>
      </c>
      <c r="H48" s="1">
        <v>0.0</v>
      </c>
      <c r="I48" s="1">
        <v>150.0</v>
      </c>
      <c r="J48" s="1">
        <v>0.0</v>
      </c>
      <c r="K48" s="7">
        <v>45549.10306712963</v>
      </c>
      <c r="L48" s="7">
        <v>45549.10306712963</v>
      </c>
      <c r="N48" s="1">
        <v>127.0</v>
      </c>
    </row>
    <row r="49">
      <c r="A49" s="1" t="s">
        <v>9811</v>
      </c>
      <c r="B49" s="1" t="s">
        <v>1301</v>
      </c>
      <c r="C49" s="1" t="s">
        <v>9812</v>
      </c>
      <c r="D49" s="1" t="s">
        <v>9716</v>
      </c>
      <c r="E49" s="1" t="s">
        <v>9727</v>
      </c>
      <c r="F49" s="1">
        <v>3150.0</v>
      </c>
      <c r="G49" s="1">
        <v>24000.0</v>
      </c>
      <c r="H49" s="1">
        <v>3150.0</v>
      </c>
      <c r="I49" s="1">
        <v>1500.0</v>
      </c>
      <c r="J49" s="1">
        <v>0.0</v>
      </c>
      <c r="K49" s="7">
        <v>45549.10306712963</v>
      </c>
      <c r="L49" s="7">
        <v>45549.10306712963</v>
      </c>
      <c r="N49" s="1">
        <v>877.0</v>
      </c>
    </row>
    <row r="50">
      <c r="A50" s="1" t="s">
        <v>9813</v>
      </c>
      <c r="B50" s="1" t="s">
        <v>7747</v>
      </c>
      <c r="C50" s="1" t="s">
        <v>9814</v>
      </c>
      <c r="D50" s="1" t="s">
        <v>9716</v>
      </c>
      <c r="E50" s="1" t="s">
        <v>9727</v>
      </c>
      <c r="F50" s="1">
        <v>7350.0</v>
      </c>
      <c r="G50" s="1">
        <v>56000.0</v>
      </c>
      <c r="H50" s="1">
        <v>7350.0</v>
      </c>
      <c r="I50" s="1">
        <v>3500.0</v>
      </c>
      <c r="J50" s="1">
        <v>0.0</v>
      </c>
      <c r="K50" s="7">
        <v>45549.10306712963</v>
      </c>
      <c r="L50" s="7">
        <v>45549.10306712963</v>
      </c>
      <c r="N50" s="1">
        <v>1890.0</v>
      </c>
    </row>
    <row r="51">
      <c r="A51" s="1" t="s">
        <v>9815</v>
      </c>
      <c r="B51" s="1" t="s">
        <v>5613</v>
      </c>
      <c r="C51" s="1" t="s">
        <v>9816</v>
      </c>
      <c r="D51" s="1" t="s">
        <v>9716</v>
      </c>
      <c r="E51" s="1" t="s">
        <v>9727</v>
      </c>
      <c r="F51" s="1">
        <v>4200.0</v>
      </c>
      <c r="G51" s="1">
        <v>32000.0</v>
      </c>
      <c r="H51" s="1">
        <v>4200.0</v>
      </c>
      <c r="I51" s="1">
        <v>2000.0</v>
      </c>
      <c r="J51" s="1">
        <v>0.0</v>
      </c>
      <c r="K51" s="7">
        <v>45549.10306712963</v>
      </c>
      <c r="L51" s="7">
        <v>45549.10306712963</v>
      </c>
      <c r="N51" s="1">
        <v>1147.0</v>
      </c>
    </row>
    <row r="52">
      <c r="A52" s="1" t="s">
        <v>9817</v>
      </c>
      <c r="B52" s="1" t="s">
        <v>2564</v>
      </c>
      <c r="C52" s="1" t="s">
        <v>9763</v>
      </c>
      <c r="D52" s="1" t="s">
        <v>9732</v>
      </c>
      <c r="E52" s="1" t="s">
        <v>9727</v>
      </c>
      <c r="F52" s="1">
        <v>0.0</v>
      </c>
      <c r="G52" s="1">
        <v>0.0</v>
      </c>
      <c r="H52" s="1">
        <v>0.0</v>
      </c>
      <c r="I52" s="1">
        <v>0.0</v>
      </c>
      <c r="J52" s="1">
        <v>7000.0</v>
      </c>
      <c r="K52" s="7">
        <v>45549.11020833333</v>
      </c>
      <c r="L52" s="7">
        <v>45549.11020833333</v>
      </c>
      <c r="N52" s="1">
        <v>697.0</v>
      </c>
    </row>
    <row r="53">
      <c r="A53" s="1" t="s">
        <v>9818</v>
      </c>
      <c r="B53" s="1" t="s">
        <v>7752</v>
      </c>
      <c r="C53" s="1" t="s">
        <v>9819</v>
      </c>
      <c r="D53" s="1" t="s">
        <v>9716</v>
      </c>
      <c r="E53" s="1" t="s">
        <v>9743</v>
      </c>
      <c r="F53" s="1">
        <v>5250.0</v>
      </c>
      <c r="G53" s="1">
        <v>40000.0</v>
      </c>
      <c r="H53" s="1">
        <v>5250.0</v>
      </c>
      <c r="I53" s="1">
        <v>2500.0</v>
      </c>
      <c r="J53" s="1">
        <v>0.0</v>
      </c>
      <c r="K53" s="7">
        <v>45549.10306712963</v>
      </c>
      <c r="L53" s="7">
        <v>45549.10306712963</v>
      </c>
      <c r="N53" s="1">
        <v>1260.0</v>
      </c>
    </row>
    <row r="54">
      <c r="A54" s="1" t="s">
        <v>9820</v>
      </c>
      <c r="B54" s="1" t="s">
        <v>1566</v>
      </c>
      <c r="C54" s="1" t="s">
        <v>9731</v>
      </c>
      <c r="D54" s="1" t="s">
        <v>9732</v>
      </c>
      <c r="E54" s="1" t="s">
        <v>9743</v>
      </c>
      <c r="F54" s="1">
        <v>0.0</v>
      </c>
      <c r="G54" s="1">
        <v>0.0</v>
      </c>
      <c r="H54" s="1">
        <v>0.0</v>
      </c>
      <c r="I54" s="1">
        <v>0.0</v>
      </c>
      <c r="J54" s="1">
        <v>2000.0</v>
      </c>
      <c r="K54" s="7">
        <v>45549.10971064815</v>
      </c>
      <c r="L54" s="7">
        <v>45549.10971064815</v>
      </c>
      <c r="N54" s="1">
        <v>397.0</v>
      </c>
    </row>
    <row r="55">
      <c r="A55" s="1" t="s">
        <v>9821</v>
      </c>
      <c r="B55" s="1" t="s">
        <v>1307</v>
      </c>
      <c r="C55" s="1" t="s">
        <v>9822</v>
      </c>
      <c r="D55" s="1" t="s">
        <v>9716</v>
      </c>
      <c r="E55" s="1" t="s">
        <v>9720</v>
      </c>
      <c r="F55" s="1">
        <v>16800.0</v>
      </c>
      <c r="G55" s="1">
        <v>128000.0</v>
      </c>
      <c r="H55" s="1">
        <v>16800.0</v>
      </c>
      <c r="I55" s="1">
        <v>8000.0</v>
      </c>
      <c r="J55" s="1">
        <v>0.0</v>
      </c>
      <c r="K55" s="7">
        <v>45549.10306712963</v>
      </c>
      <c r="L55" s="7">
        <v>45549.10306712963</v>
      </c>
      <c r="N55" s="1">
        <v>4410.0</v>
      </c>
    </row>
    <row r="56">
      <c r="A56" s="1" t="s">
        <v>9823</v>
      </c>
      <c r="B56" s="1" t="s">
        <v>7768</v>
      </c>
      <c r="C56" s="1" t="s">
        <v>9824</v>
      </c>
      <c r="D56" s="1" t="s">
        <v>9732</v>
      </c>
      <c r="E56" s="1" t="s">
        <v>9720</v>
      </c>
      <c r="F56" s="1">
        <v>0.0</v>
      </c>
      <c r="G56" s="1">
        <v>0.0</v>
      </c>
      <c r="H56" s="1">
        <v>0.0</v>
      </c>
      <c r="I56" s="1">
        <v>0.0</v>
      </c>
      <c r="J56" s="1">
        <v>2000.0</v>
      </c>
      <c r="K56" s="7">
        <v>45549.10938657408</v>
      </c>
      <c r="L56" s="7">
        <v>45549.10938657408</v>
      </c>
      <c r="N56" s="1">
        <v>397.0</v>
      </c>
    </row>
    <row r="57">
      <c r="A57" s="1" t="s">
        <v>9825</v>
      </c>
      <c r="B57" s="1" t="s">
        <v>3129</v>
      </c>
      <c r="C57" s="1" t="s">
        <v>9826</v>
      </c>
      <c r="D57" s="1" t="s">
        <v>9716</v>
      </c>
      <c r="E57" s="1" t="s">
        <v>9720</v>
      </c>
      <c r="F57" s="1">
        <v>12600.0</v>
      </c>
      <c r="G57" s="1">
        <v>96000.0</v>
      </c>
      <c r="H57" s="1">
        <v>12600.0</v>
      </c>
      <c r="I57" s="1">
        <v>6000.0</v>
      </c>
      <c r="J57" s="1">
        <v>0.0</v>
      </c>
      <c r="K57" s="7">
        <v>45549.10306712963</v>
      </c>
      <c r="L57" s="7">
        <v>45549.10306712963</v>
      </c>
      <c r="N57" s="1">
        <v>3150.0</v>
      </c>
    </row>
    <row r="58">
      <c r="A58" s="1" t="s">
        <v>9827</v>
      </c>
      <c r="B58" s="1" t="s">
        <v>979</v>
      </c>
      <c r="C58" s="1" t="s">
        <v>9828</v>
      </c>
      <c r="D58" s="1" t="s">
        <v>9716</v>
      </c>
      <c r="E58" s="1" t="s">
        <v>9720</v>
      </c>
      <c r="F58" s="1">
        <v>10500.0</v>
      </c>
      <c r="G58" s="1">
        <v>80000.0</v>
      </c>
      <c r="H58" s="1">
        <v>10500.0</v>
      </c>
      <c r="I58" s="1">
        <v>5000.0</v>
      </c>
      <c r="J58" s="1">
        <v>0.0</v>
      </c>
      <c r="K58" s="7">
        <v>45549.10306712963</v>
      </c>
      <c r="L58" s="7">
        <v>45549.10306712963</v>
      </c>
      <c r="N58" s="1">
        <v>2835.0</v>
      </c>
    </row>
    <row r="59">
      <c r="A59" s="1" t="s">
        <v>9829</v>
      </c>
      <c r="B59" s="1" t="s">
        <v>2119</v>
      </c>
      <c r="C59" s="1" t="s">
        <v>9830</v>
      </c>
      <c r="D59" s="1" t="s">
        <v>9732</v>
      </c>
      <c r="E59" s="1" t="s">
        <v>9743</v>
      </c>
      <c r="F59" s="1">
        <v>0.0</v>
      </c>
      <c r="G59" s="1">
        <v>0.0</v>
      </c>
      <c r="H59" s="1">
        <v>0.0</v>
      </c>
      <c r="I59" s="1">
        <v>0.0</v>
      </c>
      <c r="J59" s="1">
        <v>27000.0</v>
      </c>
      <c r="K59" s="7">
        <v>45572.55302083334</v>
      </c>
      <c r="L59" s="7">
        <v>45572.55302083334</v>
      </c>
      <c r="N59" s="1">
        <v>1997.0</v>
      </c>
    </row>
    <row r="60">
      <c r="A60" s="1" t="s">
        <v>9831</v>
      </c>
      <c r="B60" s="1" t="s">
        <v>7760</v>
      </c>
      <c r="C60" s="1" t="s">
        <v>9832</v>
      </c>
      <c r="D60" s="1" t="s">
        <v>9732</v>
      </c>
      <c r="E60" s="1" t="s">
        <v>9743</v>
      </c>
      <c r="F60" s="1">
        <v>0.0</v>
      </c>
      <c r="G60" s="1">
        <v>0.0</v>
      </c>
      <c r="H60" s="1">
        <v>0.0</v>
      </c>
      <c r="I60" s="1">
        <v>0.0</v>
      </c>
      <c r="J60" s="1">
        <v>7000.0</v>
      </c>
      <c r="K60" s="7">
        <v>45549.112280092595</v>
      </c>
      <c r="L60" s="7">
        <v>45549.112280092595</v>
      </c>
      <c r="N60" s="1">
        <v>697.0</v>
      </c>
    </row>
    <row r="61">
      <c r="A61" s="1" t="s">
        <v>9833</v>
      </c>
      <c r="B61" s="1" t="s">
        <v>1066</v>
      </c>
      <c r="C61" s="1" t="s">
        <v>9834</v>
      </c>
      <c r="D61" s="1" t="s">
        <v>9716</v>
      </c>
      <c r="E61" s="1" t="s">
        <v>9727</v>
      </c>
      <c r="F61" s="1">
        <v>1050.0</v>
      </c>
      <c r="G61" s="1">
        <v>8000.0</v>
      </c>
      <c r="H61" s="1">
        <v>1050.0</v>
      </c>
      <c r="I61" s="1">
        <v>500.0</v>
      </c>
      <c r="J61" s="1">
        <v>0.0</v>
      </c>
      <c r="K61" s="7">
        <v>45549.10306712963</v>
      </c>
      <c r="L61" s="7">
        <v>45549.10306712963</v>
      </c>
      <c r="N61" s="1">
        <v>436.0</v>
      </c>
    </row>
    <row r="62">
      <c r="A62" s="1" t="s">
        <v>9835</v>
      </c>
      <c r="B62" s="1" t="s">
        <v>7739</v>
      </c>
      <c r="C62" s="1" t="s">
        <v>9836</v>
      </c>
      <c r="D62" s="1" t="s">
        <v>9716</v>
      </c>
      <c r="E62" s="1" t="s">
        <v>9743</v>
      </c>
      <c r="F62" s="1">
        <v>9450.0</v>
      </c>
      <c r="G62" s="1">
        <v>72000.0</v>
      </c>
      <c r="H62" s="1">
        <v>7350.0</v>
      </c>
      <c r="I62" s="1">
        <v>4500.0</v>
      </c>
      <c r="J62" s="1">
        <v>0.0</v>
      </c>
      <c r="K62" s="7">
        <v>45549.10306712963</v>
      </c>
      <c r="L62" s="7">
        <v>45549.10306712963</v>
      </c>
      <c r="N62" s="1">
        <v>2520.0</v>
      </c>
    </row>
    <row r="63">
      <c r="A63" s="1" t="s">
        <v>9837</v>
      </c>
      <c r="B63" s="1" t="s">
        <v>7761</v>
      </c>
      <c r="C63" s="1" t="s">
        <v>9763</v>
      </c>
      <c r="D63" s="1" t="s">
        <v>9732</v>
      </c>
      <c r="E63" s="1" t="s">
        <v>9727</v>
      </c>
      <c r="F63" s="1">
        <v>0.0</v>
      </c>
      <c r="G63" s="1">
        <v>0.0</v>
      </c>
      <c r="H63" s="1">
        <v>0.0</v>
      </c>
      <c r="I63" s="1">
        <v>0.0</v>
      </c>
      <c r="J63" s="1">
        <v>7000.0</v>
      </c>
      <c r="K63" s="7">
        <v>45549.111979166664</v>
      </c>
      <c r="L63" s="7">
        <v>45549.111979166664</v>
      </c>
      <c r="N63" s="1">
        <v>697.0</v>
      </c>
    </row>
    <row r="64">
      <c r="A64" s="1" t="s">
        <v>9838</v>
      </c>
      <c r="B64" s="1" t="s">
        <v>1109</v>
      </c>
      <c r="C64" s="1" t="s">
        <v>9839</v>
      </c>
      <c r="D64" s="1" t="s">
        <v>9716</v>
      </c>
      <c r="E64" s="1" t="s">
        <v>9720</v>
      </c>
      <c r="F64" s="1">
        <v>0.0</v>
      </c>
      <c r="G64" s="1">
        <v>0.0</v>
      </c>
      <c r="H64" s="1">
        <v>0.0</v>
      </c>
      <c r="I64" s="1">
        <v>50.0</v>
      </c>
      <c r="J64" s="1">
        <v>0.0</v>
      </c>
      <c r="K64" s="7">
        <v>45549.10306712963</v>
      </c>
      <c r="L64" s="7">
        <v>45549.10306712963</v>
      </c>
      <c r="N64" s="1">
        <v>0.0</v>
      </c>
    </row>
    <row r="65">
      <c r="A65" s="1" t="s">
        <v>9840</v>
      </c>
      <c r="B65" s="1" t="s">
        <v>1586</v>
      </c>
      <c r="C65" s="1" t="s">
        <v>9824</v>
      </c>
      <c r="D65" s="1" t="s">
        <v>9732</v>
      </c>
      <c r="E65" s="1" t="s">
        <v>9720</v>
      </c>
      <c r="F65" s="1">
        <v>0.0</v>
      </c>
      <c r="G65" s="1">
        <v>0.0</v>
      </c>
      <c r="H65" s="1">
        <v>0.0</v>
      </c>
      <c r="I65" s="1">
        <v>0.0</v>
      </c>
      <c r="J65" s="1">
        <v>2000.0</v>
      </c>
      <c r="K65" s="7">
        <v>45549.10954861111</v>
      </c>
      <c r="L65" s="7">
        <v>45549.10954861111</v>
      </c>
      <c r="N65" s="1">
        <v>397.0</v>
      </c>
    </row>
    <row r="66">
      <c r="A66" s="1" t="s">
        <v>9841</v>
      </c>
      <c r="B66" s="1" t="s">
        <v>3587</v>
      </c>
      <c r="C66" s="1" t="s">
        <v>9842</v>
      </c>
      <c r="D66" s="1" t="s">
        <v>9732</v>
      </c>
      <c r="E66" s="1" t="s">
        <v>9727</v>
      </c>
      <c r="F66" s="1">
        <v>0.0</v>
      </c>
      <c r="G66" s="1">
        <v>0.0</v>
      </c>
      <c r="H66" s="1">
        <v>0.0</v>
      </c>
      <c r="I66" s="1">
        <v>0.0</v>
      </c>
      <c r="J66" s="1">
        <v>2000.0</v>
      </c>
      <c r="K66" s="7">
        <v>45573.5803125</v>
      </c>
      <c r="L66" s="7">
        <v>45573.5803125</v>
      </c>
      <c r="N66" s="1">
        <v>397.0</v>
      </c>
    </row>
    <row r="67">
      <c r="A67" s="1" t="s">
        <v>9843</v>
      </c>
      <c r="B67" s="1" t="s">
        <v>5068</v>
      </c>
      <c r="C67" s="1" t="s">
        <v>9844</v>
      </c>
      <c r="D67" s="1" t="s">
        <v>9716</v>
      </c>
      <c r="E67" s="1" t="s">
        <v>9720</v>
      </c>
      <c r="F67" s="1">
        <v>8400.0</v>
      </c>
      <c r="G67" s="1">
        <v>64000.0</v>
      </c>
      <c r="H67" s="1">
        <v>8400.0</v>
      </c>
      <c r="I67" s="1">
        <v>4000.0</v>
      </c>
      <c r="J67" s="1">
        <v>0.0</v>
      </c>
      <c r="K67" s="7">
        <v>45549.10306712963</v>
      </c>
      <c r="L67" s="7">
        <v>45549.10306712963</v>
      </c>
      <c r="N67" s="1">
        <v>2205.0</v>
      </c>
    </row>
    <row r="68">
      <c r="A68" s="1" t="s">
        <v>9845</v>
      </c>
      <c r="B68" s="1" t="s">
        <v>7735</v>
      </c>
      <c r="C68" s="1" t="s">
        <v>9846</v>
      </c>
      <c r="D68" s="1" t="s">
        <v>9716</v>
      </c>
      <c r="E68" s="1" t="s">
        <v>9727</v>
      </c>
      <c r="F68" s="1">
        <v>12600.0</v>
      </c>
      <c r="G68" s="1">
        <v>96000.0</v>
      </c>
      <c r="H68" s="1">
        <v>12600.0</v>
      </c>
      <c r="I68" s="1">
        <v>6000.0</v>
      </c>
      <c r="J68" s="1">
        <v>0.0</v>
      </c>
      <c r="K68" s="7">
        <v>45549.10306712963</v>
      </c>
      <c r="L68" s="7">
        <v>45549.10306712963</v>
      </c>
      <c r="N68" s="1">
        <v>3150.0</v>
      </c>
    </row>
    <row r="69">
      <c r="A69" s="1" t="s">
        <v>9847</v>
      </c>
      <c r="B69" s="1" t="s">
        <v>1215</v>
      </c>
      <c r="C69" s="1" t="s">
        <v>9848</v>
      </c>
      <c r="D69" s="1" t="s">
        <v>9716</v>
      </c>
      <c r="E69" s="1" t="s">
        <v>9717</v>
      </c>
      <c r="F69" s="1">
        <v>630.0</v>
      </c>
      <c r="G69" s="1">
        <v>4800.0</v>
      </c>
      <c r="H69" s="1">
        <v>630.0</v>
      </c>
      <c r="I69" s="1">
        <v>300.0</v>
      </c>
      <c r="J69" s="1">
        <v>0.0</v>
      </c>
      <c r="K69" s="7">
        <v>45549.10306712963</v>
      </c>
      <c r="L69" s="7">
        <v>45549.10306712963</v>
      </c>
      <c r="N69" s="1">
        <v>341.0</v>
      </c>
    </row>
    <row r="70">
      <c r="A70" s="1" t="s">
        <v>9849</v>
      </c>
      <c r="B70" s="1" t="s">
        <v>1163</v>
      </c>
      <c r="C70" s="1" t="s">
        <v>9850</v>
      </c>
      <c r="D70" s="1" t="s">
        <v>9732</v>
      </c>
      <c r="E70" s="1" t="s">
        <v>9720</v>
      </c>
      <c r="F70" s="1">
        <v>0.0</v>
      </c>
      <c r="G70" s="1">
        <v>0.0</v>
      </c>
      <c r="H70" s="1">
        <v>0.0</v>
      </c>
      <c r="I70" s="1">
        <v>0.0</v>
      </c>
      <c r="J70" s="1">
        <v>27000.0</v>
      </c>
      <c r="K70" s="7">
        <v>45572.55480324074</v>
      </c>
      <c r="L70" s="7">
        <v>45572.55480324074</v>
      </c>
      <c r="N70" s="1">
        <v>1997.0</v>
      </c>
    </row>
    <row r="71">
      <c r="A71" s="1" t="s">
        <v>9851</v>
      </c>
      <c r="B71" s="1" t="s">
        <v>3124</v>
      </c>
      <c r="C71" s="1" t="s">
        <v>9810</v>
      </c>
      <c r="D71" s="1" t="s">
        <v>9716</v>
      </c>
      <c r="E71" s="1" t="s">
        <v>9720</v>
      </c>
      <c r="F71" s="1">
        <v>0.0</v>
      </c>
      <c r="G71" s="1">
        <v>0.0</v>
      </c>
      <c r="H71" s="1">
        <v>0.0</v>
      </c>
      <c r="I71" s="1">
        <v>150.0</v>
      </c>
      <c r="J71" s="1">
        <v>0.0</v>
      </c>
      <c r="K71" s="7">
        <v>45549.10306712963</v>
      </c>
      <c r="L71" s="7">
        <v>45549.10306712963</v>
      </c>
      <c r="N71" s="1">
        <v>247.0</v>
      </c>
    </row>
    <row r="72">
      <c r="A72" s="1" t="s">
        <v>9852</v>
      </c>
      <c r="B72" s="1" t="s">
        <v>938</v>
      </c>
      <c r="C72" s="1" t="s">
        <v>9853</v>
      </c>
      <c r="D72" s="1" t="s">
        <v>9716</v>
      </c>
      <c r="E72" s="1" t="s">
        <v>9743</v>
      </c>
      <c r="F72" s="1">
        <v>630.0</v>
      </c>
      <c r="G72" s="1">
        <v>4800.0</v>
      </c>
      <c r="H72" s="1">
        <v>630.0</v>
      </c>
      <c r="I72" s="1">
        <v>300.0</v>
      </c>
      <c r="J72" s="1">
        <v>0.0</v>
      </c>
      <c r="K72" s="7">
        <v>45549.10306712963</v>
      </c>
      <c r="L72" s="7">
        <v>45549.10306712963</v>
      </c>
      <c r="N72" s="1">
        <v>341.0</v>
      </c>
    </row>
    <row r="73">
      <c r="A73" s="1" t="s">
        <v>9854</v>
      </c>
      <c r="B73" s="1" t="s">
        <v>1424</v>
      </c>
      <c r="C73" s="1" t="s">
        <v>9855</v>
      </c>
      <c r="D73" s="1" t="s">
        <v>9716</v>
      </c>
      <c r="E73" s="1" t="s">
        <v>9720</v>
      </c>
      <c r="F73" s="1">
        <v>6300.0</v>
      </c>
      <c r="G73" s="1">
        <v>48000.0</v>
      </c>
      <c r="H73" s="1">
        <v>6300.0</v>
      </c>
      <c r="I73" s="1">
        <v>3000.0</v>
      </c>
      <c r="J73" s="1">
        <v>0.0</v>
      </c>
      <c r="K73" s="7">
        <v>45549.10306712963</v>
      </c>
      <c r="L73" s="7">
        <v>45549.10306712963</v>
      </c>
      <c r="N73" s="1">
        <v>1575.0</v>
      </c>
    </row>
    <row r="74">
      <c r="A74" s="1" t="s">
        <v>9856</v>
      </c>
      <c r="B74" s="1" t="s">
        <v>7731</v>
      </c>
      <c r="C74" s="1" t="s">
        <v>9857</v>
      </c>
      <c r="D74" s="1" t="s">
        <v>9716</v>
      </c>
      <c r="E74" s="1" t="s">
        <v>9743</v>
      </c>
      <c r="F74" s="1">
        <v>14700.0</v>
      </c>
      <c r="G74" s="1">
        <v>112000.0</v>
      </c>
      <c r="H74" s="1">
        <v>14700.0</v>
      </c>
      <c r="I74" s="1">
        <v>7000.0</v>
      </c>
      <c r="J74" s="1">
        <v>0.0</v>
      </c>
      <c r="K74" s="7">
        <v>45549.10306712963</v>
      </c>
      <c r="L74" s="7">
        <v>45549.10306712963</v>
      </c>
      <c r="N74" s="1">
        <v>3780.0</v>
      </c>
    </row>
    <row r="75">
      <c r="A75" s="1" t="s">
        <v>9858</v>
      </c>
      <c r="B75" s="1" t="s">
        <v>1446</v>
      </c>
      <c r="C75" s="1" t="s">
        <v>9740</v>
      </c>
      <c r="D75" s="1" t="s">
        <v>9716</v>
      </c>
      <c r="E75" s="1" t="s">
        <v>9743</v>
      </c>
      <c r="F75" s="1">
        <v>0.0</v>
      </c>
      <c r="G75" s="1">
        <v>0.0</v>
      </c>
      <c r="H75" s="1">
        <v>0.0</v>
      </c>
      <c r="I75" s="1">
        <v>100.0</v>
      </c>
      <c r="J75" s="1">
        <v>0.0</v>
      </c>
      <c r="K75" s="7">
        <v>45549.10306712963</v>
      </c>
      <c r="L75" s="7">
        <v>45549.10306712963</v>
      </c>
      <c r="N75" s="1">
        <v>77.0</v>
      </c>
    </row>
    <row r="76">
      <c r="A76" s="1" t="s">
        <v>9859</v>
      </c>
      <c r="B76" s="1" t="s">
        <v>3457</v>
      </c>
      <c r="C76" s="1" t="s">
        <v>9860</v>
      </c>
      <c r="D76" s="1" t="s">
        <v>9716</v>
      </c>
      <c r="E76" s="1" t="s">
        <v>9743</v>
      </c>
      <c r="F76" s="1">
        <v>4200.0</v>
      </c>
      <c r="G76" s="1">
        <v>32000.0</v>
      </c>
      <c r="H76" s="1">
        <v>4200.0</v>
      </c>
      <c r="I76" s="1">
        <v>2000.0</v>
      </c>
      <c r="J76" s="1">
        <v>0.0</v>
      </c>
      <c r="K76" s="7">
        <v>45549.10306712963</v>
      </c>
      <c r="L76" s="7">
        <v>45549.10306712963</v>
      </c>
      <c r="N76" s="1">
        <v>1147.0</v>
      </c>
    </row>
    <row r="77">
      <c r="A77" s="1" t="s">
        <v>9861</v>
      </c>
      <c r="B77" s="1" t="s">
        <v>990</v>
      </c>
      <c r="C77" s="1" t="s">
        <v>9862</v>
      </c>
      <c r="D77" s="1" t="s">
        <v>9732</v>
      </c>
      <c r="E77" s="1" t="s">
        <v>9743</v>
      </c>
      <c r="F77" s="1">
        <v>0.0</v>
      </c>
      <c r="G77" s="1">
        <v>0.0</v>
      </c>
      <c r="H77" s="1">
        <v>0.0</v>
      </c>
      <c r="I77" s="1">
        <v>0.0</v>
      </c>
      <c r="J77" s="1">
        <v>2000.0</v>
      </c>
      <c r="K77" s="7">
        <v>45559.788136574076</v>
      </c>
      <c r="L77" s="7">
        <v>45559.788136574076</v>
      </c>
      <c r="N77" s="1">
        <v>397.0</v>
      </c>
    </row>
    <row r="78">
      <c r="A78" s="1" t="s">
        <v>9863</v>
      </c>
      <c r="B78" s="1" t="s">
        <v>7769</v>
      </c>
      <c r="C78" s="1" t="s">
        <v>9731</v>
      </c>
      <c r="D78" s="1" t="s">
        <v>9732</v>
      </c>
      <c r="E78" s="1" t="s">
        <v>9743</v>
      </c>
      <c r="F78" s="1">
        <v>0.0</v>
      </c>
      <c r="G78" s="1">
        <v>0.0</v>
      </c>
      <c r="H78" s="1">
        <v>0.0</v>
      </c>
      <c r="I78" s="1">
        <v>0.0</v>
      </c>
      <c r="J78" s="1">
        <v>2000.0</v>
      </c>
      <c r="K78" s="7">
        <v>45549.1118287037</v>
      </c>
      <c r="L78" s="7">
        <v>45549.1118287037</v>
      </c>
      <c r="N78" s="1">
        <v>397.0</v>
      </c>
    </row>
    <row r="79">
      <c r="A79" s="1" t="s">
        <v>9864</v>
      </c>
      <c r="B79" s="1" t="s">
        <v>3404</v>
      </c>
      <c r="C79" s="1" t="s">
        <v>9865</v>
      </c>
      <c r="D79" s="1" t="s">
        <v>9716</v>
      </c>
      <c r="E79" s="1" t="s">
        <v>9717</v>
      </c>
      <c r="F79" s="1">
        <v>1575.0</v>
      </c>
      <c r="G79" s="1">
        <v>12000.0</v>
      </c>
      <c r="H79" s="1">
        <v>1575.0</v>
      </c>
      <c r="I79" s="1">
        <v>750.0</v>
      </c>
      <c r="J79" s="1">
        <v>0.0</v>
      </c>
      <c r="K79" s="7">
        <v>45549.10306712963</v>
      </c>
      <c r="L79" s="7">
        <v>45549.10306712963</v>
      </c>
      <c r="N79" s="1">
        <v>562.0</v>
      </c>
    </row>
    <row r="80">
      <c r="A80" s="1" t="s">
        <v>9866</v>
      </c>
      <c r="B80" s="1" t="s">
        <v>7770</v>
      </c>
      <c r="C80" s="1" t="s">
        <v>9824</v>
      </c>
      <c r="D80" s="1" t="s">
        <v>9732</v>
      </c>
      <c r="E80" s="1" t="s">
        <v>9720</v>
      </c>
      <c r="F80" s="1">
        <v>0.0</v>
      </c>
      <c r="G80" s="1">
        <v>0.0</v>
      </c>
      <c r="H80" s="1">
        <v>0.0</v>
      </c>
      <c r="I80" s="1">
        <v>0.0</v>
      </c>
      <c r="J80" s="1">
        <v>2000.0</v>
      </c>
      <c r="K80" s="7">
        <v>45549.111446759256</v>
      </c>
      <c r="L80" s="7">
        <v>45549.111446759256</v>
      </c>
      <c r="N80" s="1">
        <v>397.0</v>
      </c>
    </row>
    <row r="81">
      <c r="A81" s="1" t="s">
        <v>9867</v>
      </c>
      <c r="B81" s="1" t="s">
        <v>7748</v>
      </c>
      <c r="C81" s="1" t="s">
        <v>9868</v>
      </c>
      <c r="D81" s="1" t="s">
        <v>9716</v>
      </c>
      <c r="E81" s="1" t="s">
        <v>9717</v>
      </c>
      <c r="F81" s="1">
        <v>7350.0</v>
      </c>
      <c r="G81" s="1">
        <v>56000.0</v>
      </c>
      <c r="H81" s="1">
        <v>7350.0</v>
      </c>
      <c r="I81" s="1">
        <v>3500.0</v>
      </c>
      <c r="J81" s="1">
        <v>0.0</v>
      </c>
      <c r="K81" s="7">
        <v>45549.10306712963</v>
      </c>
      <c r="L81" s="7">
        <v>45549.10306712963</v>
      </c>
      <c r="N81" s="1">
        <v>1890.0</v>
      </c>
    </row>
    <row r="82">
      <c r="A82" s="1" t="s">
        <v>9869</v>
      </c>
      <c r="B82" s="1" t="s">
        <v>2190</v>
      </c>
      <c r="C82" s="1" t="s">
        <v>9870</v>
      </c>
      <c r="D82" s="1" t="s">
        <v>9716</v>
      </c>
      <c r="E82" s="1" t="s">
        <v>9720</v>
      </c>
      <c r="F82" s="1">
        <v>18900.0</v>
      </c>
      <c r="G82" s="1">
        <v>144000.0</v>
      </c>
      <c r="H82" s="1">
        <v>18900.0</v>
      </c>
      <c r="I82" s="1">
        <v>9000.0</v>
      </c>
      <c r="J82" s="1">
        <v>0.0</v>
      </c>
      <c r="K82" s="7">
        <v>45549.10306712963</v>
      </c>
      <c r="L82" s="7">
        <v>45549.10306712963</v>
      </c>
      <c r="N82" s="1">
        <v>5040.0</v>
      </c>
    </row>
    <row r="83">
      <c r="A83" s="1" t="s">
        <v>9871</v>
      </c>
      <c r="B83" s="1" t="s">
        <v>2314</v>
      </c>
      <c r="C83" s="1" t="s">
        <v>9872</v>
      </c>
      <c r="D83" s="1" t="s">
        <v>9716</v>
      </c>
      <c r="E83" s="1" t="s">
        <v>9720</v>
      </c>
      <c r="F83" s="1">
        <v>5250.0</v>
      </c>
      <c r="G83" s="1">
        <v>40000.0</v>
      </c>
      <c r="H83" s="1">
        <v>5250.0</v>
      </c>
      <c r="I83" s="1">
        <v>2500.0</v>
      </c>
      <c r="J83" s="1">
        <v>0.0</v>
      </c>
      <c r="K83" s="7">
        <v>45549.10306712963</v>
      </c>
      <c r="L83" s="7">
        <v>45549.10306712963</v>
      </c>
      <c r="N83" s="1">
        <v>1260.0</v>
      </c>
    </row>
    <row r="84">
      <c r="A84" s="1" t="s">
        <v>9873</v>
      </c>
      <c r="B84" s="1" t="s">
        <v>6367</v>
      </c>
      <c r="C84" s="1" t="s">
        <v>9874</v>
      </c>
      <c r="D84" s="1" t="s">
        <v>9732</v>
      </c>
      <c r="E84" s="1" t="s">
        <v>9720</v>
      </c>
      <c r="F84" s="1">
        <v>0.0</v>
      </c>
      <c r="G84" s="1">
        <v>0.0</v>
      </c>
      <c r="H84" s="1">
        <v>0.0</v>
      </c>
      <c r="I84" s="1">
        <v>0.0</v>
      </c>
      <c r="J84" s="1">
        <v>27000.0</v>
      </c>
      <c r="K84" s="7">
        <v>45589.823842592596</v>
      </c>
      <c r="L84" s="7">
        <v>45589.823842592596</v>
      </c>
      <c r="N84" s="1">
        <v>1997.0</v>
      </c>
    </row>
    <row r="85">
      <c r="A85" s="1" t="s">
        <v>9875</v>
      </c>
      <c r="B85" s="1" t="s">
        <v>7750</v>
      </c>
      <c r="C85" s="1" t="s">
        <v>9876</v>
      </c>
      <c r="D85" s="1" t="s">
        <v>9716</v>
      </c>
      <c r="E85" s="1" t="s">
        <v>9717</v>
      </c>
      <c r="F85" s="1">
        <v>6300.0</v>
      </c>
      <c r="G85" s="1">
        <v>48000.0</v>
      </c>
      <c r="H85" s="1">
        <v>6300.0</v>
      </c>
      <c r="I85" s="1">
        <v>3000.0</v>
      </c>
      <c r="J85" s="1">
        <v>0.0</v>
      </c>
      <c r="K85" s="7">
        <v>45549.10306712963</v>
      </c>
      <c r="L85" s="7">
        <v>45549.10306712963</v>
      </c>
      <c r="N85" s="1">
        <v>1575.0</v>
      </c>
    </row>
    <row r="86">
      <c r="A86" s="1" t="s">
        <v>9877</v>
      </c>
      <c r="B86" s="1" t="s">
        <v>7771</v>
      </c>
      <c r="C86" s="1" t="s">
        <v>9824</v>
      </c>
      <c r="D86" s="1" t="s">
        <v>9732</v>
      </c>
      <c r="E86" s="1" t="s">
        <v>9720</v>
      </c>
      <c r="F86" s="1">
        <v>0.0</v>
      </c>
      <c r="G86" s="1">
        <v>0.0</v>
      </c>
      <c r="H86" s="1">
        <v>0.0</v>
      </c>
      <c r="I86" s="1">
        <v>0.0</v>
      </c>
      <c r="J86" s="1">
        <v>2000.0</v>
      </c>
      <c r="K86" s="7">
        <v>45549.11157407407</v>
      </c>
      <c r="L86" s="7">
        <v>45549.11157407407</v>
      </c>
      <c r="N86" s="1">
        <v>397.0</v>
      </c>
    </row>
    <row r="87">
      <c r="A87" s="1" t="s">
        <v>9878</v>
      </c>
      <c r="B87" s="1" t="s">
        <v>7740</v>
      </c>
      <c r="C87" s="1" t="s">
        <v>9879</v>
      </c>
      <c r="D87" s="1" t="s">
        <v>9716</v>
      </c>
      <c r="E87" s="1" t="s">
        <v>9727</v>
      </c>
      <c r="F87" s="1">
        <v>9450.0</v>
      </c>
      <c r="G87" s="1">
        <v>72000.0</v>
      </c>
      <c r="H87" s="1">
        <v>7350.0</v>
      </c>
      <c r="I87" s="1">
        <v>4500.0</v>
      </c>
      <c r="J87" s="1">
        <v>0.0</v>
      </c>
      <c r="K87" s="7">
        <v>45549.10306712963</v>
      </c>
      <c r="L87" s="7">
        <v>45549.10306712963</v>
      </c>
      <c r="N87" s="1">
        <v>2520.0</v>
      </c>
    </row>
    <row r="88">
      <c r="A88" s="1" t="s">
        <v>9880</v>
      </c>
      <c r="B88" s="1" t="s">
        <v>7742</v>
      </c>
      <c r="C88" s="1" t="s">
        <v>9881</v>
      </c>
      <c r="D88" s="1" t="s">
        <v>9716</v>
      </c>
      <c r="E88" s="1" t="s">
        <v>9717</v>
      </c>
      <c r="F88" s="1">
        <v>8400.0</v>
      </c>
      <c r="G88" s="1">
        <v>64000.0</v>
      </c>
      <c r="H88" s="1">
        <v>8400.0</v>
      </c>
      <c r="I88" s="1">
        <v>4000.0</v>
      </c>
      <c r="J88" s="1">
        <v>0.0</v>
      </c>
      <c r="K88" s="7">
        <v>45549.10306712963</v>
      </c>
      <c r="L88" s="7">
        <v>45549.10306712963</v>
      </c>
      <c r="N88" s="1">
        <v>2205.0</v>
      </c>
    </row>
    <row r="89">
      <c r="A89" s="1" t="s">
        <v>9882</v>
      </c>
      <c r="B89" s="1" t="s">
        <v>7737</v>
      </c>
      <c r="C89" s="1" t="s">
        <v>9883</v>
      </c>
      <c r="D89" s="1" t="s">
        <v>9716</v>
      </c>
      <c r="E89" s="1" t="s">
        <v>9727</v>
      </c>
      <c r="F89" s="1">
        <v>10500.0</v>
      </c>
      <c r="G89" s="1">
        <v>80000.0</v>
      </c>
      <c r="H89" s="1">
        <v>10500.0</v>
      </c>
      <c r="I89" s="1">
        <v>5000.0</v>
      </c>
      <c r="J89" s="1">
        <v>0.0</v>
      </c>
      <c r="K89" s="7">
        <v>45549.10306712963</v>
      </c>
      <c r="L89" s="7">
        <v>45549.10306712963</v>
      </c>
      <c r="N89" s="1">
        <v>2835.0</v>
      </c>
    </row>
    <row r="90">
      <c r="A90" s="1" t="s">
        <v>9884</v>
      </c>
      <c r="B90" s="1" t="s">
        <v>1185</v>
      </c>
      <c r="C90" s="1" t="s">
        <v>9885</v>
      </c>
      <c r="D90" s="1" t="s">
        <v>9716</v>
      </c>
      <c r="E90" s="1" t="s">
        <v>9743</v>
      </c>
      <c r="F90" s="1">
        <v>3150.0</v>
      </c>
      <c r="G90" s="1">
        <v>24000.0</v>
      </c>
      <c r="H90" s="1">
        <v>3150.0</v>
      </c>
      <c r="I90" s="1">
        <v>1500.0</v>
      </c>
      <c r="J90" s="1">
        <v>0.0</v>
      </c>
      <c r="K90" s="7">
        <v>45549.10306712963</v>
      </c>
      <c r="L90" s="7">
        <v>45549.10306712963</v>
      </c>
      <c r="N90" s="1">
        <v>877.0</v>
      </c>
    </row>
    <row r="91">
      <c r="A91" s="1" t="s">
        <v>9886</v>
      </c>
      <c r="B91" s="1" t="s">
        <v>7762</v>
      </c>
      <c r="C91" s="1" t="s">
        <v>9763</v>
      </c>
      <c r="D91" s="1" t="s">
        <v>9732</v>
      </c>
      <c r="E91" s="1" t="s">
        <v>9727</v>
      </c>
      <c r="F91" s="1">
        <v>0.0</v>
      </c>
      <c r="G91" s="1">
        <v>0.0</v>
      </c>
      <c r="H91" s="1">
        <v>0.0</v>
      </c>
      <c r="I91" s="1">
        <v>0.0</v>
      </c>
      <c r="J91" s="1">
        <v>7000.0</v>
      </c>
      <c r="K91" s="7">
        <v>45549.11211805556</v>
      </c>
      <c r="L91" s="7">
        <v>45549.11211805556</v>
      </c>
      <c r="N91" s="1">
        <v>697.0</v>
      </c>
    </row>
    <row r="92">
      <c r="A92" s="1" t="s">
        <v>9887</v>
      </c>
      <c r="B92" s="1" t="s">
        <v>3806</v>
      </c>
      <c r="C92" s="1" t="s">
        <v>9738</v>
      </c>
      <c r="D92" s="1" t="s">
        <v>9732</v>
      </c>
      <c r="E92" s="1" t="s">
        <v>9720</v>
      </c>
      <c r="F92" s="1">
        <v>0.0</v>
      </c>
      <c r="G92" s="1">
        <v>0.0</v>
      </c>
      <c r="H92" s="1">
        <v>0.0</v>
      </c>
      <c r="I92" s="1">
        <v>0.0</v>
      </c>
      <c r="J92" s="1">
        <v>7000.0</v>
      </c>
      <c r="K92" s="7">
        <v>45549.112962962965</v>
      </c>
      <c r="L92" s="7">
        <v>45549.112962962965</v>
      </c>
      <c r="N92" s="1">
        <v>697.0</v>
      </c>
    </row>
    <row r="93">
      <c r="A93" s="1" t="s">
        <v>9888</v>
      </c>
      <c r="B93" s="1" t="s">
        <v>7756</v>
      </c>
      <c r="C93" s="1" t="s">
        <v>9889</v>
      </c>
      <c r="D93" s="1" t="s">
        <v>9716</v>
      </c>
      <c r="E93" s="1" t="s">
        <v>9717</v>
      </c>
      <c r="F93" s="1">
        <v>2100.0</v>
      </c>
      <c r="G93" s="1">
        <v>16000.0</v>
      </c>
      <c r="H93" s="1">
        <v>2100.0</v>
      </c>
      <c r="I93" s="1">
        <v>1000.0</v>
      </c>
      <c r="J93" s="1">
        <v>0.0</v>
      </c>
      <c r="K93" s="7">
        <v>45549.10306712963</v>
      </c>
      <c r="L93" s="7">
        <v>45549.10306712963</v>
      </c>
      <c r="N93" s="1">
        <v>719.5</v>
      </c>
    </row>
    <row r="94">
      <c r="A94" s="1" t="s">
        <v>9890</v>
      </c>
      <c r="B94" s="1" t="s">
        <v>3765</v>
      </c>
      <c r="C94" s="1" t="s">
        <v>9731</v>
      </c>
      <c r="D94" s="1" t="s">
        <v>9732</v>
      </c>
      <c r="E94" s="1" t="s">
        <v>9743</v>
      </c>
      <c r="F94" s="1">
        <v>0.0</v>
      </c>
      <c r="G94" s="1">
        <v>0.0</v>
      </c>
      <c r="H94" s="1">
        <v>0.0</v>
      </c>
      <c r="I94" s="1">
        <v>0.0</v>
      </c>
      <c r="J94" s="1">
        <v>2000.0</v>
      </c>
      <c r="K94" s="7">
        <v>45549.11170138889</v>
      </c>
      <c r="L94" s="7">
        <v>45549.11170138889</v>
      </c>
      <c r="N94" s="1">
        <v>397.0</v>
      </c>
    </row>
    <row r="95">
      <c r="A95" s="1" t="s">
        <v>9891</v>
      </c>
      <c r="B95" s="1" t="s">
        <v>7743</v>
      </c>
      <c r="C95" s="1" t="s">
        <v>9892</v>
      </c>
      <c r="D95" s="1" t="s">
        <v>9716</v>
      </c>
      <c r="E95" s="1" t="s">
        <v>9743</v>
      </c>
      <c r="F95" s="1">
        <v>8400.0</v>
      </c>
      <c r="G95" s="1">
        <v>64000.0</v>
      </c>
      <c r="H95" s="1">
        <v>8400.0</v>
      </c>
      <c r="I95" s="1">
        <v>4000.0</v>
      </c>
      <c r="J95" s="1">
        <v>0.0</v>
      </c>
      <c r="K95" s="7">
        <v>45549.10306712963</v>
      </c>
      <c r="L95" s="7">
        <v>45549.10306712963</v>
      </c>
      <c r="N95" s="1">
        <v>2205.0</v>
      </c>
    </row>
    <row r="96">
      <c r="A96" s="1" t="s">
        <v>9893</v>
      </c>
      <c r="B96" s="1" t="s">
        <v>895</v>
      </c>
      <c r="C96" s="1" t="s">
        <v>9894</v>
      </c>
      <c r="D96" s="1" t="s">
        <v>9716</v>
      </c>
      <c r="E96" s="1" t="s">
        <v>9720</v>
      </c>
      <c r="F96" s="1">
        <v>2100.0</v>
      </c>
      <c r="G96" s="1">
        <v>16000.0</v>
      </c>
      <c r="H96" s="1">
        <v>2100.0</v>
      </c>
      <c r="I96" s="1">
        <v>1000.0</v>
      </c>
      <c r="J96" s="1">
        <v>0.0</v>
      </c>
      <c r="K96" s="7">
        <v>45549.10306712963</v>
      </c>
      <c r="L96" s="7">
        <v>45549.10306712963</v>
      </c>
      <c r="N96" s="1">
        <v>719.5</v>
      </c>
    </row>
    <row r="97">
      <c r="A97" s="1" t="s">
        <v>9895</v>
      </c>
      <c r="B97" s="1" t="s">
        <v>9896</v>
      </c>
      <c r="C97" s="1" t="s">
        <v>9799</v>
      </c>
      <c r="D97" s="1" t="s">
        <v>9716</v>
      </c>
      <c r="E97" s="1" t="s">
        <v>9743</v>
      </c>
      <c r="F97" s="1">
        <v>0.0</v>
      </c>
      <c r="G97" s="1">
        <v>0.0</v>
      </c>
      <c r="H97" s="1">
        <v>0.0</v>
      </c>
      <c r="I97" s="1">
        <v>50.0</v>
      </c>
      <c r="J97" s="1">
        <v>0.0</v>
      </c>
      <c r="K97" s="7">
        <v>45549.10306712963</v>
      </c>
      <c r="L97" s="7">
        <v>45549.10306712963</v>
      </c>
      <c r="N97" s="1">
        <v>39.0</v>
      </c>
    </row>
    <row r="98">
      <c r="A98" s="1" t="s">
        <v>9897</v>
      </c>
      <c r="B98" s="1" t="s">
        <v>1363</v>
      </c>
      <c r="C98" s="1" t="s">
        <v>9898</v>
      </c>
      <c r="D98" s="1" t="s">
        <v>9732</v>
      </c>
      <c r="E98" s="1" t="s">
        <v>9720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7">
        <v>45549.109247685185</v>
      </c>
      <c r="L98" s="7">
        <v>45549.109247685185</v>
      </c>
      <c r="N98" s="1">
        <v>0.0</v>
      </c>
    </row>
    <row r="99">
      <c r="A99" s="1" t="s">
        <v>9899</v>
      </c>
      <c r="B99" s="1" t="s">
        <v>7726</v>
      </c>
      <c r="C99" s="1" t="s">
        <v>9900</v>
      </c>
      <c r="D99" s="1" t="s">
        <v>9716</v>
      </c>
      <c r="E99" s="1" t="s">
        <v>9727</v>
      </c>
      <c r="F99" s="1">
        <v>18900.0</v>
      </c>
      <c r="G99" s="1">
        <v>144000.0</v>
      </c>
      <c r="H99" s="1">
        <v>18900.0</v>
      </c>
      <c r="I99" s="1">
        <v>9000.0</v>
      </c>
      <c r="J99" s="1">
        <v>0.0</v>
      </c>
      <c r="K99" s="7">
        <v>45549.10306712963</v>
      </c>
      <c r="L99" s="7">
        <v>45549.10306712963</v>
      </c>
      <c r="N99" s="1">
        <v>5040.0</v>
      </c>
    </row>
    <row r="100">
      <c r="A100" s="1" t="s">
        <v>9901</v>
      </c>
      <c r="B100" s="1" t="s">
        <v>7745</v>
      </c>
      <c r="C100" s="1" t="s">
        <v>9902</v>
      </c>
      <c r="D100" s="1" t="s">
        <v>9732</v>
      </c>
      <c r="E100" s="1" t="s">
        <v>9717</v>
      </c>
      <c r="F100" s="1">
        <v>0.0</v>
      </c>
      <c r="G100" s="1">
        <v>0.0</v>
      </c>
      <c r="H100" s="1">
        <v>0.0</v>
      </c>
      <c r="I100" s="1">
        <v>0.0</v>
      </c>
      <c r="J100" s="1">
        <v>27000.0</v>
      </c>
      <c r="K100" s="7">
        <v>45572.55457175926</v>
      </c>
      <c r="L100" s="7">
        <v>45572.55457175926</v>
      </c>
      <c r="N100" s="1">
        <v>1997.0</v>
      </c>
    </row>
    <row r="101">
      <c r="A101" s="1" t="s">
        <v>9903</v>
      </c>
      <c r="B101" s="1" t="s">
        <v>7763</v>
      </c>
      <c r="C101" s="1" t="s">
        <v>9738</v>
      </c>
      <c r="D101" s="1" t="s">
        <v>9732</v>
      </c>
      <c r="E101" s="1" t="s">
        <v>9720</v>
      </c>
      <c r="F101" s="1">
        <v>0.0</v>
      </c>
      <c r="G101" s="1">
        <v>0.0</v>
      </c>
      <c r="H101" s="1">
        <v>0.0</v>
      </c>
      <c r="I101" s="1">
        <v>0.0</v>
      </c>
      <c r="J101" s="1">
        <v>7000.0</v>
      </c>
      <c r="K101" s="7">
        <v>45549.11311342593</v>
      </c>
      <c r="L101" s="7">
        <v>45549.11311342593</v>
      </c>
      <c r="N101" s="1">
        <v>697.0</v>
      </c>
    </row>
    <row r="102">
      <c r="A102" s="1" t="s">
        <v>9904</v>
      </c>
      <c r="B102" s="1" t="s">
        <v>7764</v>
      </c>
      <c r="C102" s="1" t="s">
        <v>9832</v>
      </c>
      <c r="D102" s="1" t="s">
        <v>9732</v>
      </c>
      <c r="E102" s="1" t="s">
        <v>9743</v>
      </c>
      <c r="F102" s="1">
        <v>0.0</v>
      </c>
      <c r="G102" s="1">
        <v>0.0</v>
      </c>
      <c r="H102" s="1">
        <v>0.0</v>
      </c>
      <c r="I102" s="1">
        <v>0.0</v>
      </c>
      <c r="J102" s="1">
        <v>7000.0</v>
      </c>
      <c r="K102" s="7">
        <v>45549.11035879629</v>
      </c>
      <c r="L102" s="7">
        <v>45549.11035879629</v>
      </c>
      <c r="N102" s="1">
        <v>697.0</v>
      </c>
    </row>
    <row r="103">
      <c r="A103" s="1" t="s">
        <v>9905</v>
      </c>
      <c r="B103" s="1" t="s">
        <v>1497</v>
      </c>
      <c r="C103" s="1" t="s">
        <v>9832</v>
      </c>
      <c r="D103" s="1" t="s">
        <v>9732</v>
      </c>
      <c r="E103" s="1" t="s">
        <v>9743</v>
      </c>
      <c r="F103" s="1">
        <v>0.0</v>
      </c>
      <c r="G103" s="1">
        <v>0.0</v>
      </c>
      <c r="H103" s="1">
        <v>0.0</v>
      </c>
      <c r="I103" s="1">
        <v>0.0</v>
      </c>
      <c r="J103" s="1">
        <v>7000.0</v>
      </c>
      <c r="K103" s="7">
        <v>45549.11052083333</v>
      </c>
      <c r="L103" s="7">
        <v>45549.11052083333</v>
      </c>
      <c r="N103" s="1">
        <v>697.0</v>
      </c>
    </row>
    <row r="104">
      <c r="A104" s="1" t="s">
        <v>9906</v>
      </c>
      <c r="B104" s="1" t="s">
        <v>7732</v>
      </c>
      <c r="C104" s="1" t="s">
        <v>9907</v>
      </c>
      <c r="D104" s="1" t="s">
        <v>9716</v>
      </c>
      <c r="E104" s="1" t="s">
        <v>9717</v>
      </c>
      <c r="F104" s="1">
        <v>14700.0</v>
      </c>
      <c r="G104" s="1">
        <v>112000.0</v>
      </c>
      <c r="H104" s="1">
        <v>14700.0</v>
      </c>
      <c r="I104" s="1">
        <v>7000.0</v>
      </c>
      <c r="J104" s="1">
        <v>0.0</v>
      </c>
      <c r="K104" s="7">
        <v>45549.10306712963</v>
      </c>
      <c r="L104" s="7">
        <v>45549.10306712963</v>
      </c>
      <c r="N104" s="1">
        <v>3780.0</v>
      </c>
    </row>
    <row r="105">
      <c r="A105" s="1" t="s">
        <v>9908</v>
      </c>
      <c r="B105" s="1" t="s">
        <v>1392</v>
      </c>
      <c r="C105" s="1" t="s">
        <v>9738</v>
      </c>
      <c r="D105" s="1" t="s">
        <v>9732</v>
      </c>
      <c r="E105" s="1" t="s">
        <v>9720</v>
      </c>
      <c r="F105" s="1">
        <v>0.0</v>
      </c>
      <c r="G105" s="1">
        <v>0.0</v>
      </c>
      <c r="H105" s="1">
        <v>0.0</v>
      </c>
      <c r="I105" s="1">
        <v>0.0</v>
      </c>
      <c r="J105" s="1">
        <v>7000.0</v>
      </c>
      <c r="K105" s="7">
        <v>45549.110868055555</v>
      </c>
      <c r="L105" s="7">
        <v>45549.110868055555</v>
      </c>
      <c r="N105" s="1">
        <v>697.0</v>
      </c>
    </row>
    <row r="106">
      <c r="A106" s="1" t="s">
        <v>9909</v>
      </c>
      <c r="B106" s="1" t="s">
        <v>7729</v>
      </c>
      <c r="C106" s="1" t="s">
        <v>9910</v>
      </c>
      <c r="D106" s="1" t="s">
        <v>9716</v>
      </c>
      <c r="E106" s="1" t="s">
        <v>9727</v>
      </c>
      <c r="F106" s="1">
        <v>16800.0</v>
      </c>
      <c r="G106" s="1">
        <v>128000.0</v>
      </c>
      <c r="H106" s="1">
        <v>16800.0</v>
      </c>
      <c r="I106" s="1">
        <v>8000.0</v>
      </c>
      <c r="J106" s="1">
        <v>0.0</v>
      </c>
      <c r="K106" s="7">
        <v>45549.10306712963</v>
      </c>
      <c r="L106" s="7">
        <v>45549.10306712963</v>
      </c>
      <c r="N106" s="1">
        <v>4410.0</v>
      </c>
    </row>
    <row r="107">
      <c r="A107" s="1" t="s">
        <v>9911</v>
      </c>
      <c r="B107" s="1" t="s">
        <v>1030</v>
      </c>
      <c r="C107" s="1" t="s">
        <v>9912</v>
      </c>
      <c r="D107" s="1" t="s">
        <v>9716</v>
      </c>
      <c r="E107" s="1" t="s">
        <v>9743</v>
      </c>
      <c r="F107" s="1">
        <v>1050.0</v>
      </c>
      <c r="G107" s="1">
        <v>8000.0</v>
      </c>
      <c r="H107" s="1">
        <v>1050.0</v>
      </c>
      <c r="I107" s="1">
        <v>500.0</v>
      </c>
      <c r="J107" s="1">
        <v>0.0</v>
      </c>
      <c r="K107" s="7">
        <v>45549.10306712963</v>
      </c>
      <c r="L107" s="7">
        <v>45549.10306712963</v>
      </c>
      <c r="N107" s="1">
        <v>436.0</v>
      </c>
    </row>
    <row r="108">
      <c r="A108" s="1" t="s">
        <v>9913</v>
      </c>
      <c r="B108" s="1" t="s">
        <v>1294</v>
      </c>
      <c r="C108" s="1" t="s">
        <v>9914</v>
      </c>
      <c r="D108" s="1" t="s">
        <v>9716</v>
      </c>
      <c r="E108" s="1" t="s">
        <v>9720</v>
      </c>
      <c r="F108" s="1">
        <v>7350.0</v>
      </c>
      <c r="G108" s="1">
        <v>56000.0</v>
      </c>
      <c r="H108" s="1">
        <v>7350.0</v>
      </c>
      <c r="I108" s="1">
        <v>3500.0</v>
      </c>
      <c r="J108" s="1">
        <v>0.0</v>
      </c>
      <c r="K108" s="7">
        <v>45549.10306712963</v>
      </c>
      <c r="L108" s="7">
        <v>45549.10306712963</v>
      </c>
      <c r="N108" s="1">
        <v>1890.0</v>
      </c>
    </row>
    <row r="109">
      <c r="A109" s="1" t="s">
        <v>9915</v>
      </c>
      <c r="B109" s="1" t="s">
        <v>2876</v>
      </c>
      <c r="C109" s="1" t="s">
        <v>9916</v>
      </c>
      <c r="D109" s="1" t="s">
        <v>9716</v>
      </c>
      <c r="E109" s="1" t="s">
        <v>9720</v>
      </c>
      <c r="F109" s="1">
        <v>9450.0</v>
      </c>
      <c r="G109" s="1">
        <v>72000.0</v>
      </c>
      <c r="H109" s="1">
        <v>7350.0</v>
      </c>
      <c r="I109" s="1">
        <v>4500.0</v>
      </c>
      <c r="J109" s="1">
        <v>0.0</v>
      </c>
      <c r="K109" s="7">
        <v>45549.10306712963</v>
      </c>
      <c r="L109" s="7">
        <v>45549.10306712963</v>
      </c>
      <c r="N109" s="1">
        <v>2520.0</v>
      </c>
    </row>
    <row r="110">
      <c r="A110" s="1" t="s">
        <v>9917</v>
      </c>
      <c r="B110" s="1" t="s">
        <v>1629</v>
      </c>
      <c r="C110" s="1" t="s">
        <v>9918</v>
      </c>
      <c r="D110" s="1" t="s">
        <v>9716</v>
      </c>
      <c r="E110" s="1" t="s">
        <v>9743</v>
      </c>
      <c r="F110" s="1">
        <v>10500.0</v>
      </c>
      <c r="G110" s="1">
        <v>80000.0</v>
      </c>
      <c r="H110" s="1">
        <v>10500.0</v>
      </c>
      <c r="I110" s="1">
        <v>5000.0</v>
      </c>
      <c r="J110" s="1">
        <v>0.0</v>
      </c>
      <c r="K110" s="7">
        <v>45549.10306712963</v>
      </c>
      <c r="L110" s="7">
        <v>45549.10306712963</v>
      </c>
      <c r="N110" s="1">
        <v>2835.0</v>
      </c>
    </row>
    <row r="111">
      <c r="A111" s="1" t="s">
        <v>9919</v>
      </c>
      <c r="B111" s="1" t="s">
        <v>7765</v>
      </c>
      <c r="C111" s="1" t="s">
        <v>9738</v>
      </c>
      <c r="D111" s="1" t="s">
        <v>9732</v>
      </c>
      <c r="E111" s="1" t="s">
        <v>9720</v>
      </c>
      <c r="F111" s="1">
        <v>0.0</v>
      </c>
      <c r="G111" s="1">
        <v>0.0</v>
      </c>
      <c r="H111" s="1">
        <v>0.0</v>
      </c>
      <c r="I111" s="1">
        <v>0.0</v>
      </c>
      <c r="J111" s="1">
        <v>7000.0</v>
      </c>
      <c r="K111" s="7">
        <v>45549.113229166665</v>
      </c>
      <c r="L111" s="7">
        <v>45549.113229166665</v>
      </c>
      <c r="N111" s="1">
        <v>697.0</v>
      </c>
    </row>
    <row r="112">
      <c r="A112" s="1" t="s">
        <v>9920</v>
      </c>
      <c r="B112" s="1" t="s">
        <v>7767</v>
      </c>
      <c r="C112" s="1" t="s">
        <v>9921</v>
      </c>
      <c r="D112" s="1" t="s">
        <v>9716</v>
      </c>
      <c r="E112" s="1" t="s">
        <v>9717</v>
      </c>
      <c r="F112" s="1">
        <v>1050.0</v>
      </c>
      <c r="G112" s="1">
        <v>8000.0</v>
      </c>
      <c r="H112" s="1">
        <v>1050.0</v>
      </c>
      <c r="I112" s="1">
        <v>500.0</v>
      </c>
      <c r="J112" s="1">
        <v>0.0</v>
      </c>
      <c r="K112" s="7">
        <v>45549.10306712963</v>
      </c>
      <c r="L112" s="7">
        <v>45549.10306712963</v>
      </c>
      <c r="N112" s="1">
        <v>436.0</v>
      </c>
    </row>
    <row r="113">
      <c r="A113" s="1" t="s">
        <v>9922</v>
      </c>
      <c r="B113" s="1" t="s">
        <v>7766</v>
      </c>
      <c r="C113" s="1" t="s">
        <v>9832</v>
      </c>
      <c r="D113" s="1" t="s">
        <v>9732</v>
      </c>
      <c r="E113" s="1" t="s">
        <v>9743</v>
      </c>
      <c r="F113" s="1">
        <v>0.0</v>
      </c>
      <c r="G113" s="1">
        <v>0.0</v>
      </c>
      <c r="H113" s="1">
        <v>0.0</v>
      </c>
      <c r="I113" s="1">
        <v>0.0</v>
      </c>
      <c r="J113" s="1">
        <v>7000.0</v>
      </c>
      <c r="K113" s="7">
        <v>45553.033680555556</v>
      </c>
      <c r="L113" s="7">
        <v>45553.033680555556</v>
      </c>
      <c r="N113" s="1">
        <v>697.0</v>
      </c>
    </row>
  </sheetData>
  <drawing r:id="rId1"/>
</worksheet>
</file>